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1\"/>
    </mc:Choice>
  </mc:AlternateContent>
  <xr:revisionPtr revIDLastSave="0" documentId="13_ncr:1_{94364C08-C0CB-4EFF-B118-359FA8DDA03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01" sheetId="4" r:id="rId1"/>
    <sheet name="CONTIFICO" sheetId="5" r:id="rId2"/>
    <sheet name="INGRESO" sheetId="6" r:id="rId3"/>
    <sheet name="EGRESO" sheetId="7" r:id="rId4"/>
  </sheets>
  <definedNames>
    <definedName name="_xlnm._FilterDatabase" localSheetId="1" hidden="1">CONTIFICO!$A$2:$O$3825</definedName>
    <definedName name="_xlnm._FilterDatabase" localSheetId="2" hidden="1">INGRESO!$F$1:$T$170</definedName>
    <definedName name="_xlnm._FilterDatabase" localSheetId="0" hidden="1">'P01'!$A$1:$Q$889</definedName>
  </definedNames>
  <calcPr calcId="191029"/>
  <customWorkbookViews>
    <customWorkbookView name="Filtro 1" guid="{705623B7-89EF-42D3-8BF6-E1F37725EB72}" maximized="1" windowWidth="0" windowHeight="0" activeSheetId="0"/>
  </customWorkbookViews>
  <extLst>
    <ext uri="GoogleSheetsCustomDataVersion2">
      <go:sheetsCustomData xmlns:go="http://customooxmlschemas.google.com/" r:id="rId5" roundtripDataChecksum="hMfLDh2llH+R+a18Mz1aC3dOVlqU75/aZyVES0MF5Y8=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2" i="4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M7" i="4"/>
  <c r="O7" i="4" s="1"/>
  <c r="M8" i="4"/>
  <c r="O8" i="4" s="1"/>
  <c r="M9" i="4"/>
  <c r="O9" i="4" s="1"/>
  <c r="M10" i="4"/>
  <c r="M11" i="4"/>
  <c r="O11" i="4" s="1"/>
  <c r="M12" i="4"/>
  <c r="O12" i="4" s="1"/>
  <c r="M13" i="4"/>
  <c r="O13" i="4" s="1"/>
  <c r="M14" i="4"/>
  <c r="O14" i="4" s="1"/>
  <c r="M15" i="4"/>
  <c r="O15" i="4" s="1"/>
  <c r="M16" i="4"/>
  <c r="O16" i="4" s="1"/>
  <c r="M17" i="4"/>
  <c r="O17" i="4" s="1"/>
  <c r="M18" i="4"/>
  <c r="M19" i="4"/>
  <c r="O19" i="4" s="1"/>
  <c r="M20" i="4"/>
  <c r="O20" i="4" s="1"/>
  <c r="M21" i="4"/>
  <c r="O21" i="4" s="1"/>
  <c r="M22" i="4"/>
  <c r="O22" i="4" s="1"/>
  <c r="M23" i="4"/>
  <c r="O23" i="4" s="1"/>
  <c r="M24" i="4"/>
  <c r="O24" i="4" s="1"/>
  <c r="M25" i="4"/>
  <c r="O25" i="4" s="1"/>
  <c r="M26" i="4"/>
  <c r="M27" i="4"/>
  <c r="O27" i="4" s="1"/>
  <c r="M28" i="4"/>
  <c r="O28" i="4" s="1"/>
  <c r="M29" i="4"/>
  <c r="O29" i="4" s="1"/>
  <c r="M30" i="4"/>
  <c r="O30" i="4" s="1"/>
  <c r="M31" i="4"/>
  <c r="O31" i="4" s="1"/>
  <c r="M32" i="4"/>
  <c r="O32" i="4" s="1"/>
  <c r="M33" i="4"/>
  <c r="O33" i="4" s="1"/>
  <c r="M34" i="4"/>
  <c r="M35" i="4"/>
  <c r="O35" i="4" s="1"/>
  <c r="M36" i="4"/>
  <c r="O36" i="4" s="1"/>
  <c r="M37" i="4"/>
  <c r="M38" i="4"/>
  <c r="O38" i="4" s="1"/>
  <c r="M39" i="4"/>
  <c r="O39" i="4" s="1"/>
  <c r="M40" i="4"/>
  <c r="O40" i="4" s="1"/>
  <c r="M41" i="4"/>
  <c r="O41" i="4" s="1"/>
  <c r="M42" i="4"/>
  <c r="O42" i="4" s="1"/>
  <c r="M43" i="4"/>
  <c r="O43" i="4" s="1"/>
  <c r="M44" i="4"/>
  <c r="O44" i="4" s="1"/>
  <c r="M45" i="4"/>
  <c r="O45" i="4" s="1"/>
  <c r="M46" i="4"/>
  <c r="O46" i="4" s="1"/>
  <c r="M47" i="4"/>
  <c r="O47" i="4" s="1"/>
  <c r="M48" i="4"/>
  <c r="O48" i="4" s="1"/>
  <c r="M49" i="4"/>
  <c r="O49" i="4" s="1"/>
  <c r="M50" i="4"/>
  <c r="O50" i="4" s="1"/>
  <c r="M51" i="4"/>
  <c r="M52" i="4"/>
  <c r="O52" i="4" s="1"/>
  <c r="M53" i="4"/>
  <c r="O53" i="4" s="1"/>
  <c r="M54" i="4"/>
  <c r="O54" i="4" s="1"/>
  <c r="M55" i="4"/>
  <c r="O55" i="4" s="1"/>
  <c r="M56" i="4"/>
  <c r="O56" i="4" s="1"/>
  <c r="M57" i="4"/>
  <c r="M58" i="4"/>
  <c r="O58" i="4" s="1"/>
  <c r="M59" i="4"/>
  <c r="O59" i="4" s="1"/>
  <c r="M60" i="4"/>
  <c r="O60" i="4" s="1"/>
  <c r="M61" i="4"/>
  <c r="O61" i="4" s="1"/>
  <c r="M62" i="4"/>
  <c r="O62" i="4" s="1"/>
  <c r="M63" i="4"/>
  <c r="O63" i="4" s="1"/>
  <c r="M64" i="4"/>
  <c r="O64" i="4" s="1"/>
  <c r="M65" i="4"/>
  <c r="M66" i="4"/>
  <c r="O66" i="4" s="1"/>
  <c r="M67" i="4"/>
  <c r="M68" i="4"/>
  <c r="O68" i="4" s="1"/>
  <c r="M69" i="4"/>
  <c r="O69" i="4" s="1"/>
  <c r="M70" i="4"/>
  <c r="O70" i="4" s="1"/>
  <c r="M71" i="4"/>
  <c r="O71" i="4" s="1"/>
  <c r="M72" i="4"/>
  <c r="O72" i="4" s="1"/>
  <c r="M73" i="4"/>
  <c r="M74" i="4"/>
  <c r="O74" i="4" s="1"/>
  <c r="M75" i="4"/>
  <c r="O75" i="4" s="1"/>
  <c r="M76" i="4"/>
  <c r="O76" i="4" s="1"/>
  <c r="M77" i="4"/>
  <c r="O77" i="4" s="1"/>
  <c r="M78" i="4"/>
  <c r="O78" i="4" s="1"/>
  <c r="M79" i="4"/>
  <c r="O79" i="4" s="1"/>
  <c r="M80" i="4"/>
  <c r="O80" i="4" s="1"/>
  <c r="M81" i="4"/>
  <c r="O81" i="4" s="1"/>
  <c r="M82" i="4"/>
  <c r="O82" i="4" s="1"/>
  <c r="M83" i="4"/>
  <c r="M84" i="4"/>
  <c r="O84" i="4" s="1"/>
  <c r="M85" i="4"/>
  <c r="O85" i="4" s="1"/>
  <c r="M86" i="4"/>
  <c r="O86" i="4" s="1"/>
  <c r="M87" i="4"/>
  <c r="O87" i="4" s="1"/>
  <c r="M88" i="4"/>
  <c r="O88" i="4" s="1"/>
  <c r="M89" i="4"/>
  <c r="M90" i="4"/>
  <c r="O90" i="4" s="1"/>
  <c r="M91" i="4"/>
  <c r="O91" i="4" s="1"/>
  <c r="M92" i="4"/>
  <c r="O92" i="4" s="1"/>
  <c r="M93" i="4"/>
  <c r="O93" i="4" s="1"/>
  <c r="M94" i="4"/>
  <c r="O94" i="4" s="1"/>
  <c r="M95" i="4"/>
  <c r="O95" i="4" s="1"/>
  <c r="M96" i="4"/>
  <c r="O96" i="4" s="1"/>
  <c r="M97" i="4"/>
  <c r="O97" i="4" s="1"/>
  <c r="M98" i="4"/>
  <c r="O98" i="4" s="1"/>
  <c r="M99" i="4"/>
  <c r="M100" i="4"/>
  <c r="O100" i="4" s="1"/>
  <c r="M101" i="4"/>
  <c r="O101" i="4" s="1"/>
  <c r="M102" i="4"/>
  <c r="O102" i="4" s="1"/>
  <c r="M103" i="4"/>
  <c r="O103" i="4" s="1"/>
  <c r="M104" i="4"/>
  <c r="O104" i="4" s="1"/>
  <c r="M105" i="4"/>
  <c r="M106" i="4"/>
  <c r="O106" i="4" s="1"/>
  <c r="M107" i="4"/>
  <c r="O107" i="4" s="1"/>
  <c r="M108" i="4"/>
  <c r="O108" i="4" s="1"/>
  <c r="M109" i="4"/>
  <c r="O109" i="4" s="1"/>
  <c r="M110" i="4"/>
  <c r="O110" i="4" s="1"/>
  <c r="M111" i="4"/>
  <c r="O111" i="4" s="1"/>
  <c r="M112" i="4"/>
  <c r="O112" i="4" s="1"/>
  <c r="M113" i="4"/>
  <c r="O113" i="4" s="1"/>
  <c r="M114" i="4"/>
  <c r="O114" i="4" s="1"/>
  <c r="M115" i="4"/>
  <c r="M116" i="4"/>
  <c r="O116" i="4" s="1"/>
  <c r="M117" i="4"/>
  <c r="O117" i="4" s="1"/>
  <c r="M118" i="4"/>
  <c r="O118" i="4" s="1"/>
  <c r="M119" i="4"/>
  <c r="O119" i="4" s="1"/>
  <c r="M120" i="4"/>
  <c r="O120" i="4" s="1"/>
  <c r="M121" i="4"/>
  <c r="M122" i="4"/>
  <c r="O122" i="4" s="1"/>
  <c r="M123" i="4"/>
  <c r="O123" i="4" s="1"/>
  <c r="M124" i="4"/>
  <c r="O124" i="4" s="1"/>
  <c r="M125" i="4"/>
  <c r="O125" i="4" s="1"/>
  <c r="M126" i="4"/>
  <c r="O126" i="4" s="1"/>
  <c r="M127" i="4"/>
  <c r="O127" i="4" s="1"/>
  <c r="M128" i="4"/>
  <c r="O128" i="4" s="1"/>
  <c r="M129" i="4"/>
  <c r="M130" i="4"/>
  <c r="O130" i="4" s="1"/>
  <c r="M131" i="4"/>
  <c r="M132" i="4"/>
  <c r="O132" i="4" s="1"/>
  <c r="M133" i="4"/>
  <c r="O133" i="4" s="1"/>
  <c r="M134" i="4"/>
  <c r="O134" i="4" s="1"/>
  <c r="M135" i="4"/>
  <c r="O135" i="4" s="1"/>
  <c r="M136" i="4"/>
  <c r="O136" i="4" s="1"/>
  <c r="M137" i="4"/>
  <c r="M138" i="4"/>
  <c r="O138" i="4" s="1"/>
  <c r="M139" i="4"/>
  <c r="O139" i="4" s="1"/>
  <c r="M140" i="4"/>
  <c r="O140" i="4" s="1"/>
  <c r="M141" i="4"/>
  <c r="O141" i="4" s="1"/>
  <c r="M142" i="4"/>
  <c r="O142" i="4" s="1"/>
  <c r="M143" i="4"/>
  <c r="O143" i="4" s="1"/>
  <c r="M144" i="4"/>
  <c r="O144" i="4" s="1"/>
  <c r="M145" i="4"/>
  <c r="M146" i="4"/>
  <c r="O146" i="4" s="1"/>
  <c r="M147" i="4"/>
  <c r="O147" i="4" s="1"/>
  <c r="M148" i="4"/>
  <c r="O148" i="4" s="1"/>
  <c r="M149" i="4"/>
  <c r="O149" i="4" s="1"/>
  <c r="M150" i="4"/>
  <c r="O150" i="4" s="1"/>
  <c r="M151" i="4"/>
  <c r="O151" i="4" s="1"/>
  <c r="M152" i="4"/>
  <c r="O152" i="4" s="1"/>
  <c r="M153" i="4"/>
  <c r="O153" i="4" s="1"/>
  <c r="M154" i="4"/>
  <c r="O154" i="4" s="1"/>
  <c r="M155" i="4"/>
  <c r="O155" i="4" s="1"/>
  <c r="M156" i="4"/>
  <c r="O156" i="4" s="1"/>
  <c r="M157" i="4"/>
  <c r="O157" i="4" s="1"/>
  <c r="M158" i="4"/>
  <c r="O158" i="4" s="1"/>
  <c r="M159" i="4"/>
  <c r="O159" i="4" s="1"/>
  <c r="M160" i="4"/>
  <c r="O160" i="4" s="1"/>
  <c r="M161" i="4"/>
  <c r="O161" i="4" s="1"/>
  <c r="M162" i="4"/>
  <c r="M163" i="4"/>
  <c r="M164" i="4"/>
  <c r="N164" i="4" s="1"/>
  <c r="M165" i="4"/>
  <c r="O165" i="4" s="1"/>
  <c r="M166" i="4"/>
  <c r="O166" i="4" s="1"/>
  <c r="M167" i="4"/>
  <c r="O167" i="4" s="1"/>
  <c r="M168" i="4"/>
  <c r="O168" i="4" s="1"/>
  <c r="M169" i="4"/>
  <c r="O169" i="4" s="1"/>
  <c r="M170" i="4"/>
  <c r="M171" i="4"/>
  <c r="M172" i="4"/>
  <c r="O172" i="4" s="1"/>
  <c r="M173" i="4"/>
  <c r="O173" i="4" s="1"/>
  <c r="M174" i="4"/>
  <c r="O174" i="4" s="1"/>
  <c r="M175" i="4"/>
  <c r="O175" i="4" s="1"/>
  <c r="M176" i="4"/>
  <c r="M177" i="4"/>
  <c r="M178" i="4"/>
  <c r="M179" i="4"/>
  <c r="O179" i="4" s="1"/>
  <c r="M180" i="4"/>
  <c r="O180" i="4" s="1"/>
  <c r="M181" i="4"/>
  <c r="M182" i="4"/>
  <c r="O182" i="4" s="1"/>
  <c r="M183" i="4"/>
  <c r="O183" i="4" s="1"/>
  <c r="M184" i="4"/>
  <c r="O184" i="4" s="1"/>
  <c r="M185" i="4"/>
  <c r="O185" i="4" s="1"/>
  <c r="M186" i="4"/>
  <c r="O186" i="4" s="1"/>
  <c r="M187" i="4"/>
  <c r="O187" i="4" s="1"/>
  <c r="M188" i="4"/>
  <c r="O188" i="4" s="1"/>
  <c r="M189" i="4"/>
  <c r="M190" i="4"/>
  <c r="O190" i="4" s="1"/>
  <c r="M191" i="4"/>
  <c r="O191" i="4" s="1"/>
  <c r="M192" i="4"/>
  <c r="O192" i="4" s="1"/>
  <c r="M193" i="4"/>
  <c r="O193" i="4" s="1"/>
  <c r="M194" i="4"/>
  <c r="O194" i="4" s="1"/>
  <c r="M195" i="4"/>
  <c r="O195" i="4" s="1"/>
  <c r="M196" i="4"/>
  <c r="O196" i="4" s="1"/>
  <c r="M197" i="4"/>
  <c r="M198" i="4"/>
  <c r="O198" i="4" s="1"/>
  <c r="M199" i="4"/>
  <c r="O199" i="4" s="1"/>
  <c r="M200" i="4"/>
  <c r="O200" i="4" s="1"/>
  <c r="M201" i="4"/>
  <c r="O201" i="4" s="1"/>
  <c r="M202" i="4"/>
  <c r="O202" i="4" s="1"/>
  <c r="M203" i="4"/>
  <c r="O203" i="4" s="1"/>
  <c r="M204" i="4"/>
  <c r="O204" i="4" s="1"/>
  <c r="M205" i="4"/>
  <c r="M206" i="4"/>
  <c r="O206" i="4" s="1"/>
  <c r="M207" i="4"/>
  <c r="O207" i="4" s="1"/>
  <c r="M208" i="4"/>
  <c r="O208" i="4" s="1"/>
  <c r="M209" i="4"/>
  <c r="M210" i="4"/>
  <c r="O210" i="4" s="1"/>
  <c r="M211" i="4"/>
  <c r="O211" i="4" s="1"/>
  <c r="M212" i="4"/>
  <c r="O212" i="4" s="1"/>
  <c r="M213" i="4"/>
  <c r="O213" i="4" s="1"/>
  <c r="M214" i="4"/>
  <c r="O214" i="4" s="1"/>
  <c r="M215" i="4"/>
  <c r="O215" i="4" s="1"/>
  <c r="M216" i="4"/>
  <c r="O216" i="4" s="1"/>
  <c r="M217" i="4"/>
  <c r="O217" i="4" s="1"/>
  <c r="M218" i="4"/>
  <c r="O218" i="4" s="1"/>
  <c r="M219" i="4"/>
  <c r="O219" i="4" s="1"/>
  <c r="M220" i="4"/>
  <c r="O220" i="4" s="1"/>
  <c r="M221" i="4"/>
  <c r="O221" i="4" s="1"/>
  <c r="M222" i="4"/>
  <c r="M223" i="4"/>
  <c r="O223" i="4" s="1"/>
  <c r="M224" i="4"/>
  <c r="O224" i="4" s="1"/>
  <c r="M225" i="4"/>
  <c r="O225" i="4" s="1"/>
  <c r="M226" i="4"/>
  <c r="O226" i="4" s="1"/>
  <c r="M227" i="4"/>
  <c r="M228" i="4"/>
  <c r="O228" i="4" s="1"/>
  <c r="M229" i="4"/>
  <c r="O229" i="4" s="1"/>
  <c r="M230" i="4"/>
  <c r="M231" i="4"/>
  <c r="O231" i="4" s="1"/>
  <c r="M232" i="4"/>
  <c r="O232" i="4" s="1"/>
  <c r="M233" i="4"/>
  <c r="O233" i="4" s="1"/>
  <c r="M234" i="4"/>
  <c r="M235" i="4"/>
  <c r="M236" i="4"/>
  <c r="O236" i="4" s="1"/>
  <c r="M237" i="4"/>
  <c r="O237" i="4" s="1"/>
  <c r="M238" i="4"/>
  <c r="M239" i="4"/>
  <c r="O239" i="4" s="1"/>
  <c r="M240" i="4"/>
  <c r="O240" i="4" s="1"/>
  <c r="M241" i="4"/>
  <c r="O241" i="4" s="1"/>
  <c r="M242" i="4"/>
  <c r="M243" i="4"/>
  <c r="O243" i="4" s="1"/>
  <c r="M244" i="4"/>
  <c r="O244" i="4" s="1"/>
  <c r="M245" i="4"/>
  <c r="O245" i="4" s="1"/>
  <c r="M246" i="4"/>
  <c r="M247" i="4"/>
  <c r="O247" i="4" s="1"/>
  <c r="M248" i="4"/>
  <c r="O248" i="4" s="1"/>
  <c r="M249" i="4"/>
  <c r="O249" i="4" s="1"/>
  <c r="M250" i="4"/>
  <c r="M251" i="4"/>
  <c r="O251" i="4" s="1"/>
  <c r="M252" i="4"/>
  <c r="O252" i="4" s="1"/>
  <c r="M253" i="4"/>
  <c r="O253" i="4" s="1"/>
  <c r="M254" i="4"/>
  <c r="M255" i="4"/>
  <c r="O255" i="4" s="1"/>
  <c r="M256" i="4"/>
  <c r="O256" i="4" s="1"/>
  <c r="M257" i="4"/>
  <c r="M258" i="4"/>
  <c r="O258" i="4" s="1"/>
  <c r="M259" i="4"/>
  <c r="M260" i="4"/>
  <c r="O260" i="4" s="1"/>
  <c r="M261" i="4"/>
  <c r="M262" i="4"/>
  <c r="O262" i="4" s="1"/>
  <c r="M263" i="4"/>
  <c r="O263" i="4" s="1"/>
  <c r="M264" i="4"/>
  <c r="O264" i="4" s="1"/>
  <c r="M265" i="4"/>
  <c r="M266" i="4"/>
  <c r="O266" i="4" s="1"/>
  <c r="M267" i="4"/>
  <c r="O267" i="4" s="1"/>
  <c r="M268" i="4"/>
  <c r="O268" i="4" s="1"/>
  <c r="M269" i="4"/>
  <c r="M270" i="4"/>
  <c r="O270" i="4" s="1"/>
  <c r="M271" i="4"/>
  <c r="O271" i="4" s="1"/>
  <c r="M272" i="4"/>
  <c r="O272" i="4" s="1"/>
  <c r="M273" i="4"/>
  <c r="M274" i="4"/>
  <c r="O274" i="4" s="1"/>
  <c r="M275" i="4"/>
  <c r="M276" i="4"/>
  <c r="N276" i="4" s="1"/>
  <c r="M277" i="4"/>
  <c r="O277" i="4" s="1"/>
  <c r="M278" i="4"/>
  <c r="M279" i="4"/>
  <c r="O279" i="4" s="1"/>
  <c r="M280" i="4"/>
  <c r="N280" i="4" s="1"/>
  <c r="M281" i="4"/>
  <c r="M282" i="4"/>
  <c r="M283" i="4"/>
  <c r="O283" i="4" s="1"/>
  <c r="M284" i="4"/>
  <c r="O284" i="4" s="1"/>
  <c r="M285" i="4"/>
  <c r="O285" i="4" s="1"/>
  <c r="M286" i="4"/>
  <c r="M287" i="4"/>
  <c r="O287" i="4" s="1"/>
  <c r="M288" i="4"/>
  <c r="O288" i="4" s="1"/>
  <c r="M289" i="4"/>
  <c r="O289" i="4" s="1"/>
  <c r="M290" i="4"/>
  <c r="M291" i="4"/>
  <c r="O291" i="4" s="1"/>
  <c r="M292" i="4"/>
  <c r="O292" i="4" s="1"/>
  <c r="M293" i="4"/>
  <c r="O293" i="4" s="1"/>
  <c r="M294" i="4"/>
  <c r="M295" i="4"/>
  <c r="M296" i="4"/>
  <c r="O296" i="4" s="1"/>
  <c r="M297" i="4"/>
  <c r="M298" i="4"/>
  <c r="O298" i="4" s="1"/>
  <c r="M299" i="4"/>
  <c r="O299" i="4" s="1"/>
  <c r="M300" i="4"/>
  <c r="O300" i="4" s="1"/>
  <c r="M301" i="4"/>
  <c r="O301" i="4" s="1"/>
  <c r="M302" i="4"/>
  <c r="O302" i="4" s="1"/>
  <c r="M303" i="4"/>
  <c r="O303" i="4" s="1"/>
  <c r="M304" i="4"/>
  <c r="O304" i="4" s="1"/>
  <c r="M305" i="4"/>
  <c r="M306" i="4"/>
  <c r="O306" i="4" s="1"/>
  <c r="M307" i="4"/>
  <c r="O307" i="4" s="1"/>
  <c r="M308" i="4"/>
  <c r="O308" i="4" s="1"/>
  <c r="M309" i="4"/>
  <c r="O309" i="4" s="1"/>
  <c r="M310" i="4"/>
  <c r="M311" i="4"/>
  <c r="O311" i="4" s="1"/>
  <c r="M312" i="4"/>
  <c r="O312" i="4" s="1"/>
  <c r="M313" i="4"/>
  <c r="M314" i="4"/>
  <c r="O314" i="4" s="1"/>
  <c r="M315" i="4"/>
  <c r="O315" i="4" s="1"/>
  <c r="M316" i="4"/>
  <c r="O316" i="4" s="1"/>
  <c r="M317" i="4"/>
  <c r="O317" i="4" s="1"/>
  <c r="M318" i="4"/>
  <c r="O318" i="4" s="1"/>
  <c r="M319" i="4"/>
  <c r="O319" i="4" s="1"/>
  <c r="M320" i="4"/>
  <c r="O320" i="4" s="1"/>
  <c r="M321" i="4"/>
  <c r="M322" i="4"/>
  <c r="O322" i="4" s="1"/>
  <c r="M323" i="4"/>
  <c r="O323" i="4" s="1"/>
  <c r="M324" i="4"/>
  <c r="O324" i="4" s="1"/>
  <c r="M325" i="4"/>
  <c r="O325" i="4" s="1"/>
  <c r="M326" i="4"/>
  <c r="O326" i="4" s="1"/>
  <c r="M327" i="4"/>
  <c r="O327" i="4" s="1"/>
  <c r="M328" i="4"/>
  <c r="O328" i="4" s="1"/>
  <c r="M329" i="4"/>
  <c r="M330" i="4"/>
  <c r="O330" i="4" s="1"/>
  <c r="M331" i="4"/>
  <c r="O331" i="4" s="1"/>
  <c r="M332" i="4"/>
  <c r="O332" i="4" s="1"/>
  <c r="M333" i="4"/>
  <c r="O333" i="4" s="1"/>
  <c r="M334" i="4"/>
  <c r="M335" i="4"/>
  <c r="O335" i="4" s="1"/>
  <c r="M336" i="4"/>
  <c r="O336" i="4" s="1"/>
  <c r="M337" i="4"/>
  <c r="O337" i="4" s="1"/>
  <c r="M338" i="4"/>
  <c r="M339" i="4"/>
  <c r="O339" i="4" s="1"/>
  <c r="M340" i="4"/>
  <c r="O340" i="4" s="1"/>
  <c r="M341" i="4"/>
  <c r="O341" i="4" s="1"/>
  <c r="M342" i="4"/>
  <c r="N342" i="4" s="1"/>
  <c r="M343" i="4"/>
  <c r="M344" i="4"/>
  <c r="O344" i="4" s="1"/>
  <c r="M345" i="4"/>
  <c r="O345" i="4" s="1"/>
  <c r="M346" i="4"/>
  <c r="M347" i="4"/>
  <c r="O347" i="4" s="1"/>
  <c r="M348" i="4"/>
  <c r="O348" i="4" s="1"/>
  <c r="M349" i="4"/>
  <c r="N349" i="4" s="1"/>
  <c r="M350" i="4"/>
  <c r="O350" i="4" s="1"/>
  <c r="M351" i="4"/>
  <c r="M352" i="4"/>
  <c r="O352" i="4" s="1"/>
  <c r="M353" i="4"/>
  <c r="N353" i="4" s="1"/>
  <c r="M354" i="4"/>
  <c r="O354" i="4" s="1"/>
  <c r="M355" i="4"/>
  <c r="O355" i="4" s="1"/>
  <c r="M356" i="4"/>
  <c r="O356" i="4" s="1"/>
  <c r="M357" i="4"/>
  <c r="N357" i="4" s="1"/>
  <c r="M358" i="4"/>
  <c r="N358" i="4" s="1"/>
  <c r="M359" i="4"/>
  <c r="M360" i="4"/>
  <c r="O360" i="4" s="1"/>
  <c r="M361" i="4"/>
  <c r="O361" i="4" s="1"/>
  <c r="M362" i="4"/>
  <c r="N362" i="4" s="1"/>
  <c r="M363" i="4"/>
  <c r="O363" i="4" s="1"/>
  <c r="M364" i="4"/>
  <c r="O364" i="4" s="1"/>
  <c r="M365" i="4"/>
  <c r="O365" i="4" s="1"/>
  <c r="M366" i="4"/>
  <c r="N366" i="4" s="1"/>
  <c r="M367" i="4"/>
  <c r="M368" i="4"/>
  <c r="O368" i="4" s="1"/>
  <c r="M369" i="4"/>
  <c r="O369" i="4" s="1"/>
  <c r="M370" i="4"/>
  <c r="O370" i="4" s="1"/>
  <c r="M371" i="4"/>
  <c r="O371" i="4" s="1"/>
  <c r="M372" i="4"/>
  <c r="O372" i="4" s="1"/>
  <c r="M373" i="4"/>
  <c r="N373" i="4" s="1"/>
  <c r="M374" i="4"/>
  <c r="O374" i="4" s="1"/>
  <c r="M375" i="4"/>
  <c r="O375" i="4" s="1"/>
  <c r="M376" i="4"/>
  <c r="O376" i="4" s="1"/>
  <c r="M377" i="4"/>
  <c r="N377" i="4" s="1"/>
  <c r="M378" i="4"/>
  <c r="N378" i="4" s="1"/>
  <c r="M379" i="4"/>
  <c r="O379" i="4" s="1"/>
  <c r="M380" i="4"/>
  <c r="O380" i="4" s="1"/>
  <c r="M381" i="4"/>
  <c r="O381" i="4" s="1"/>
  <c r="M382" i="4"/>
  <c r="O382" i="4" s="1"/>
  <c r="M383" i="4"/>
  <c r="O383" i="4" s="1"/>
  <c r="M384" i="4"/>
  <c r="O384" i="4" s="1"/>
  <c r="M385" i="4"/>
  <c r="N385" i="4" s="1"/>
  <c r="M386" i="4"/>
  <c r="O386" i="4" s="1"/>
  <c r="M387" i="4"/>
  <c r="O387" i="4" s="1"/>
  <c r="M388" i="4"/>
  <c r="O388" i="4" s="1"/>
  <c r="M389" i="4"/>
  <c r="O389" i="4" s="1"/>
  <c r="M390" i="4"/>
  <c r="O390" i="4" s="1"/>
  <c r="M391" i="4"/>
  <c r="O391" i="4" s="1"/>
  <c r="M392" i="4"/>
  <c r="O392" i="4" s="1"/>
  <c r="M393" i="4"/>
  <c r="N393" i="4" s="1"/>
  <c r="M394" i="4"/>
  <c r="O394" i="4" s="1"/>
  <c r="M395" i="4"/>
  <c r="O395" i="4" s="1"/>
  <c r="M396" i="4"/>
  <c r="O396" i="4" s="1"/>
  <c r="M397" i="4"/>
  <c r="O397" i="4" s="1"/>
  <c r="M398" i="4"/>
  <c r="O398" i="4" s="1"/>
  <c r="M399" i="4"/>
  <c r="O399" i="4" s="1"/>
  <c r="M400" i="4"/>
  <c r="O400" i="4" s="1"/>
  <c r="M401" i="4"/>
  <c r="N401" i="4" s="1"/>
  <c r="M402" i="4"/>
  <c r="O402" i="4" s="1"/>
  <c r="M403" i="4"/>
  <c r="O403" i="4" s="1"/>
  <c r="M404" i="4"/>
  <c r="O404" i="4" s="1"/>
  <c r="M405" i="4"/>
  <c r="O405" i="4" s="1"/>
  <c r="M406" i="4"/>
  <c r="O406" i="4" s="1"/>
  <c r="M407" i="4"/>
  <c r="O407" i="4" s="1"/>
  <c r="M408" i="4"/>
  <c r="O408" i="4" s="1"/>
  <c r="M409" i="4"/>
  <c r="N409" i="4" s="1"/>
  <c r="M410" i="4"/>
  <c r="O410" i="4" s="1"/>
  <c r="M411" i="4"/>
  <c r="O411" i="4" s="1"/>
  <c r="M412" i="4"/>
  <c r="O412" i="4" s="1"/>
  <c r="M413" i="4"/>
  <c r="O413" i="4" s="1"/>
  <c r="M414" i="4"/>
  <c r="O414" i="4" s="1"/>
  <c r="M415" i="4"/>
  <c r="O415" i="4" s="1"/>
  <c r="M416" i="4"/>
  <c r="O416" i="4" s="1"/>
  <c r="M417" i="4"/>
  <c r="N417" i="4" s="1"/>
  <c r="M418" i="4"/>
  <c r="O418" i="4" s="1"/>
  <c r="M419" i="4"/>
  <c r="O419" i="4" s="1"/>
  <c r="M420" i="4"/>
  <c r="O420" i="4" s="1"/>
  <c r="M421" i="4"/>
  <c r="O421" i="4" s="1"/>
  <c r="M422" i="4"/>
  <c r="N422" i="4" s="1"/>
  <c r="M423" i="4"/>
  <c r="O423" i="4" s="1"/>
  <c r="M424" i="4"/>
  <c r="O424" i="4" s="1"/>
  <c r="M425" i="4"/>
  <c r="O425" i="4" s="1"/>
  <c r="M426" i="4"/>
  <c r="O426" i="4" s="1"/>
  <c r="M427" i="4"/>
  <c r="O427" i="4" s="1"/>
  <c r="M428" i="4"/>
  <c r="O428" i="4" s="1"/>
  <c r="M429" i="4"/>
  <c r="O429" i="4" s="1"/>
  <c r="M430" i="4"/>
  <c r="N430" i="4" s="1"/>
  <c r="M431" i="4"/>
  <c r="O431" i="4" s="1"/>
  <c r="M432" i="4"/>
  <c r="O432" i="4" s="1"/>
  <c r="M433" i="4"/>
  <c r="O433" i="4" s="1"/>
  <c r="M434" i="4"/>
  <c r="O434" i="4" s="1"/>
  <c r="M435" i="4"/>
  <c r="O435" i="4" s="1"/>
  <c r="M436" i="4"/>
  <c r="O436" i="4" s="1"/>
  <c r="M437" i="4"/>
  <c r="O437" i="4" s="1"/>
  <c r="M438" i="4"/>
  <c r="N438" i="4" s="1"/>
  <c r="M439" i="4"/>
  <c r="O439" i="4" s="1"/>
  <c r="M440" i="4"/>
  <c r="O440" i="4" s="1"/>
  <c r="M441" i="4"/>
  <c r="O441" i="4" s="1"/>
  <c r="M442" i="4"/>
  <c r="O442" i="4" s="1"/>
  <c r="M443" i="4"/>
  <c r="O443" i="4" s="1"/>
  <c r="M444" i="4"/>
  <c r="O444" i="4" s="1"/>
  <c r="M445" i="4"/>
  <c r="O445" i="4" s="1"/>
  <c r="M446" i="4"/>
  <c r="N446" i="4" s="1"/>
  <c r="M447" i="4"/>
  <c r="O447" i="4" s="1"/>
  <c r="M448" i="4"/>
  <c r="O448" i="4" s="1"/>
  <c r="M449" i="4"/>
  <c r="O449" i="4" s="1"/>
  <c r="M450" i="4"/>
  <c r="O450" i="4" s="1"/>
  <c r="M451" i="4"/>
  <c r="O451" i="4" s="1"/>
  <c r="M452" i="4"/>
  <c r="O452" i="4" s="1"/>
  <c r="M453" i="4"/>
  <c r="O453" i="4" s="1"/>
  <c r="M454" i="4"/>
  <c r="N454" i="4" s="1"/>
  <c r="M455" i="4"/>
  <c r="O455" i="4" s="1"/>
  <c r="M456" i="4"/>
  <c r="O456" i="4" s="1"/>
  <c r="M457" i="4"/>
  <c r="O457" i="4" s="1"/>
  <c r="M458" i="4"/>
  <c r="O458" i="4" s="1"/>
  <c r="M459" i="4"/>
  <c r="O459" i="4" s="1"/>
  <c r="M460" i="4"/>
  <c r="O460" i="4" s="1"/>
  <c r="M461" i="4"/>
  <c r="O461" i="4" s="1"/>
  <c r="M462" i="4"/>
  <c r="N462" i="4" s="1"/>
  <c r="M463" i="4"/>
  <c r="O463" i="4" s="1"/>
  <c r="M464" i="4"/>
  <c r="O464" i="4" s="1"/>
  <c r="M465" i="4"/>
  <c r="O465" i="4" s="1"/>
  <c r="M466" i="4"/>
  <c r="N466" i="4" s="1"/>
  <c r="M467" i="4"/>
  <c r="O467" i="4" s="1"/>
  <c r="M468" i="4"/>
  <c r="O468" i="4" s="1"/>
  <c r="M469" i="4"/>
  <c r="O469" i="4" s="1"/>
  <c r="M470" i="4"/>
  <c r="N470" i="4" s="1"/>
  <c r="M471" i="4"/>
  <c r="O471" i="4" s="1"/>
  <c r="M472" i="4"/>
  <c r="O472" i="4" s="1"/>
  <c r="M473" i="4"/>
  <c r="O473" i="4" s="1"/>
  <c r="M474" i="4"/>
  <c r="O474" i="4" s="1"/>
  <c r="M475" i="4"/>
  <c r="O475" i="4" s="1"/>
  <c r="M476" i="4"/>
  <c r="O476" i="4" s="1"/>
  <c r="M477" i="4"/>
  <c r="O477" i="4" s="1"/>
  <c r="M478" i="4"/>
  <c r="N478" i="4" s="1"/>
  <c r="M479" i="4"/>
  <c r="O479" i="4" s="1"/>
  <c r="M480" i="4"/>
  <c r="O480" i="4" s="1"/>
  <c r="M481" i="4"/>
  <c r="N481" i="4" s="1"/>
  <c r="M482" i="4"/>
  <c r="N482" i="4" s="1"/>
  <c r="M483" i="4"/>
  <c r="O483" i="4" s="1"/>
  <c r="M484" i="4"/>
  <c r="O484" i="4" s="1"/>
  <c r="M485" i="4"/>
  <c r="O485" i="4" s="1"/>
  <c r="M486" i="4"/>
  <c r="N486" i="4" s="1"/>
  <c r="M487" i="4"/>
  <c r="O487" i="4" s="1"/>
  <c r="M488" i="4"/>
  <c r="O488" i="4" s="1"/>
  <c r="M489" i="4"/>
  <c r="O489" i="4" s="1"/>
  <c r="M490" i="4"/>
  <c r="N490" i="4" s="1"/>
  <c r="M491" i="4"/>
  <c r="O491" i="4" s="1"/>
  <c r="M492" i="4"/>
  <c r="O492" i="4" s="1"/>
  <c r="M493" i="4"/>
  <c r="O493" i="4" s="1"/>
  <c r="M494" i="4"/>
  <c r="N494" i="4" s="1"/>
  <c r="M495" i="4"/>
  <c r="O495" i="4" s="1"/>
  <c r="M496" i="4"/>
  <c r="O496" i="4" s="1"/>
  <c r="M497" i="4"/>
  <c r="O497" i="4" s="1"/>
  <c r="M498" i="4"/>
  <c r="N498" i="4" s="1"/>
  <c r="M499" i="4"/>
  <c r="O499" i="4" s="1"/>
  <c r="M500" i="4"/>
  <c r="O500" i="4" s="1"/>
  <c r="M501" i="4"/>
  <c r="O501" i="4" s="1"/>
  <c r="M502" i="4"/>
  <c r="N502" i="4" s="1"/>
  <c r="M503" i="4"/>
  <c r="O503" i="4" s="1"/>
  <c r="M504" i="4"/>
  <c r="O504" i="4" s="1"/>
  <c r="M505" i="4"/>
  <c r="O505" i="4" s="1"/>
  <c r="M506" i="4"/>
  <c r="N506" i="4" s="1"/>
  <c r="M507" i="4"/>
  <c r="O507" i="4" s="1"/>
  <c r="M508" i="4"/>
  <c r="O508" i="4" s="1"/>
  <c r="M509" i="4"/>
  <c r="O509" i="4" s="1"/>
  <c r="M510" i="4"/>
  <c r="N510" i="4" s="1"/>
  <c r="M511" i="4"/>
  <c r="O511" i="4" s="1"/>
  <c r="M512" i="4"/>
  <c r="O512" i="4" s="1"/>
  <c r="M513" i="4"/>
  <c r="N513" i="4" s="1"/>
  <c r="M514" i="4"/>
  <c r="N514" i="4" s="1"/>
  <c r="M515" i="4"/>
  <c r="M516" i="4"/>
  <c r="O516" i="4" s="1"/>
  <c r="M517" i="4"/>
  <c r="N517" i="4" s="1"/>
  <c r="M518" i="4"/>
  <c r="N518" i="4" s="1"/>
  <c r="M519" i="4"/>
  <c r="M520" i="4"/>
  <c r="O520" i="4" s="1"/>
  <c r="M521" i="4"/>
  <c r="N521" i="4" s="1"/>
  <c r="M522" i="4"/>
  <c r="N522" i="4" s="1"/>
  <c r="M523" i="4"/>
  <c r="O523" i="4" s="1"/>
  <c r="M524" i="4"/>
  <c r="N524" i="4" s="1"/>
  <c r="M525" i="4"/>
  <c r="N525" i="4" s="1"/>
  <c r="M526" i="4"/>
  <c r="N526" i="4" s="1"/>
  <c r="M527" i="4"/>
  <c r="O527" i="4" s="1"/>
  <c r="M528" i="4"/>
  <c r="N528" i="4" s="1"/>
  <c r="M529" i="4"/>
  <c r="N529" i="4" s="1"/>
  <c r="M530" i="4"/>
  <c r="N530" i="4" s="1"/>
  <c r="M531" i="4"/>
  <c r="O531" i="4" s="1"/>
  <c r="M532" i="4"/>
  <c r="N532" i="4" s="1"/>
  <c r="M533" i="4"/>
  <c r="N533" i="4" s="1"/>
  <c r="M534" i="4"/>
  <c r="O534" i="4" s="1"/>
  <c r="M535" i="4"/>
  <c r="O535" i="4" s="1"/>
  <c r="M536" i="4"/>
  <c r="N536" i="4" s="1"/>
  <c r="M537" i="4"/>
  <c r="N537" i="4" s="1"/>
  <c r="M538" i="4"/>
  <c r="N538" i="4" s="1"/>
  <c r="M539" i="4"/>
  <c r="O539" i="4" s="1"/>
  <c r="M540" i="4"/>
  <c r="N540" i="4" s="1"/>
  <c r="M541" i="4"/>
  <c r="N541" i="4" s="1"/>
  <c r="M542" i="4"/>
  <c r="N542" i="4" s="1"/>
  <c r="M543" i="4"/>
  <c r="O543" i="4" s="1"/>
  <c r="M544" i="4"/>
  <c r="O544" i="4" s="1"/>
  <c r="M545" i="4"/>
  <c r="O545" i="4" s="1"/>
  <c r="M546" i="4"/>
  <c r="N546" i="4" s="1"/>
  <c r="M547" i="4"/>
  <c r="O547" i="4" s="1"/>
  <c r="M548" i="4"/>
  <c r="O548" i="4" s="1"/>
  <c r="M549" i="4"/>
  <c r="O549" i="4" s="1"/>
  <c r="M550" i="4"/>
  <c r="N550" i="4" s="1"/>
  <c r="M551" i="4"/>
  <c r="M552" i="4"/>
  <c r="O552" i="4" s="1"/>
  <c r="M553" i="4"/>
  <c r="O553" i="4" s="1"/>
  <c r="M554" i="4"/>
  <c r="N554" i="4" s="1"/>
  <c r="M555" i="4"/>
  <c r="M556" i="4"/>
  <c r="O556" i="4" s="1"/>
  <c r="M557" i="4"/>
  <c r="O557" i="4" s="1"/>
  <c r="M558" i="4"/>
  <c r="N558" i="4" s="1"/>
  <c r="M559" i="4"/>
  <c r="M560" i="4"/>
  <c r="O560" i="4" s="1"/>
  <c r="M561" i="4"/>
  <c r="N561" i="4" s="1"/>
  <c r="M562" i="4"/>
  <c r="O562" i="4" s="1"/>
  <c r="M563" i="4"/>
  <c r="O563" i="4" s="1"/>
  <c r="M564" i="4"/>
  <c r="O564" i="4" s="1"/>
  <c r="M565" i="4"/>
  <c r="O565" i="4" s="1"/>
  <c r="M566" i="4"/>
  <c r="O566" i="4" s="1"/>
  <c r="M567" i="4"/>
  <c r="M568" i="4"/>
  <c r="N568" i="4" s="1"/>
  <c r="M569" i="4"/>
  <c r="N569" i="4" s="1"/>
  <c r="M570" i="4"/>
  <c r="N570" i="4" s="1"/>
  <c r="M571" i="4"/>
  <c r="O571" i="4" s="1"/>
  <c r="M572" i="4"/>
  <c r="N572" i="4" s="1"/>
  <c r="M573" i="4"/>
  <c r="N573" i="4" s="1"/>
  <c r="M574" i="4"/>
  <c r="N574" i="4" s="1"/>
  <c r="M575" i="4"/>
  <c r="O575" i="4" s="1"/>
  <c r="M576" i="4"/>
  <c r="N576" i="4" s="1"/>
  <c r="M577" i="4"/>
  <c r="N577" i="4" s="1"/>
  <c r="M578" i="4"/>
  <c r="N578" i="4" s="1"/>
  <c r="M579" i="4"/>
  <c r="O579" i="4" s="1"/>
  <c r="M580" i="4"/>
  <c r="N580" i="4" s="1"/>
  <c r="M581" i="4"/>
  <c r="N581" i="4" s="1"/>
  <c r="M582" i="4"/>
  <c r="N582" i="4" s="1"/>
  <c r="M583" i="4"/>
  <c r="O583" i="4" s="1"/>
  <c r="M584" i="4"/>
  <c r="N584" i="4" s="1"/>
  <c r="M585" i="4"/>
  <c r="N585" i="4" s="1"/>
  <c r="M586" i="4"/>
  <c r="N586" i="4" s="1"/>
  <c r="M587" i="4"/>
  <c r="O587" i="4" s="1"/>
  <c r="M588" i="4"/>
  <c r="N588" i="4" s="1"/>
  <c r="M589" i="4"/>
  <c r="N589" i="4" s="1"/>
  <c r="M590" i="4"/>
  <c r="O590" i="4" s="1"/>
  <c r="M591" i="4"/>
  <c r="O591" i="4" s="1"/>
  <c r="M592" i="4"/>
  <c r="N592" i="4" s="1"/>
  <c r="M593" i="4"/>
  <c r="N593" i="4" s="1"/>
  <c r="M594" i="4"/>
  <c r="N594" i="4" s="1"/>
  <c r="M595" i="4"/>
  <c r="O595" i="4" s="1"/>
  <c r="M596" i="4"/>
  <c r="O596" i="4" s="1"/>
  <c r="M597" i="4"/>
  <c r="O597" i="4" s="1"/>
  <c r="M598" i="4"/>
  <c r="N598" i="4" s="1"/>
  <c r="M599" i="4"/>
  <c r="O599" i="4" s="1"/>
  <c r="M600" i="4"/>
  <c r="O600" i="4" s="1"/>
  <c r="M601" i="4"/>
  <c r="O601" i="4" s="1"/>
  <c r="M602" i="4"/>
  <c r="N602" i="4" s="1"/>
  <c r="M603" i="4"/>
  <c r="O603" i="4" s="1"/>
  <c r="M604" i="4"/>
  <c r="O604" i="4" s="1"/>
  <c r="M605" i="4"/>
  <c r="O605" i="4" s="1"/>
  <c r="M606" i="4"/>
  <c r="N606" i="4" s="1"/>
  <c r="M607" i="4"/>
  <c r="N607" i="4" s="1"/>
  <c r="M608" i="4"/>
  <c r="O608" i="4" s="1"/>
  <c r="M609" i="4"/>
  <c r="O609" i="4" s="1"/>
  <c r="M610" i="4"/>
  <c r="N610" i="4" s="1"/>
  <c r="M611" i="4"/>
  <c r="N611" i="4" s="1"/>
  <c r="M612" i="4"/>
  <c r="O612" i="4" s="1"/>
  <c r="M613" i="4"/>
  <c r="O613" i="4" s="1"/>
  <c r="M614" i="4"/>
  <c r="N614" i="4" s="1"/>
  <c r="M615" i="4"/>
  <c r="N615" i="4" s="1"/>
  <c r="M616" i="4"/>
  <c r="O616" i="4" s="1"/>
  <c r="M617" i="4"/>
  <c r="N617" i="4" s="1"/>
  <c r="M618" i="4"/>
  <c r="N618" i="4" s="1"/>
  <c r="M619" i="4"/>
  <c r="O619" i="4" s="1"/>
  <c r="M620" i="4"/>
  <c r="N620" i="4" s="1"/>
  <c r="M621" i="4"/>
  <c r="N621" i="4" s="1"/>
  <c r="M622" i="4"/>
  <c r="N622" i="4" s="1"/>
  <c r="M623" i="4"/>
  <c r="O623" i="4" s="1"/>
  <c r="M624" i="4"/>
  <c r="O624" i="4" s="1"/>
  <c r="M625" i="4"/>
  <c r="O625" i="4" s="1"/>
  <c r="M626" i="4"/>
  <c r="N626" i="4" s="1"/>
  <c r="M627" i="4"/>
  <c r="O627" i="4" s="1"/>
  <c r="M628" i="4"/>
  <c r="O628" i="4" s="1"/>
  <c r="M629" i="4"/>
  <c r="O629" i="4" s="1"/>
  <c r="M630" i="4"/>
  <c r="N630" i="4" s="1"/>
  <c r="M631" i="4"/>
  <c r="O631" i="4" s="1"/>
  <c r="M632" i="4"/>
  <c r="O632" i="4" s="1"/>
  <c r="M633" i="4"/>
  <c r="O633" i="4" s="1"/>
  <c r="M634" i="4"/>
  <c r="N634" i="4" s="1"/>
  <c r="M635" i="4"/>
  <c r="O635" i="4" s="1"/>
  <c r="M636" i="4"/>
  <c r="O636" i="4" s="1"/>
  <c r="M637" i="4"/>
  <c r="O637" i="4" s="1"/>
  <c r="M638" i="4"/>
  <c r="N638" i="4" s="1"/>
  <c r="M639" i="4"/>
  <c r="O639" i="4" s="1"/>
  <c r="M640" i="4"/>
  <c r="O640" i="4" s="1"/>
  <c r="M641" i="4"/>
  <c r="O641" i="4" s="1"/>
  <c r="M642" i="4"/>
  <c r="N642" i="4" s="1"/>
  <c r="M643" i="4"/>
  <c r="O643" i="4" s="1"/>
  <c r="M644" i="4"/>
  <c r="O644" i="4" s="1"/>
  <c r="M645" i="4"/>
  <c r="O645" i="4" s="1"/>
  <c r="M646" i="4"/>
  <c r="N646" i="4" s="1"/>
  <c r="M647" i="4"/>
  <c r="N647" i="4" s="1"/>
  <c r="M648" i="4"/>
  <c r="O648" i="4" s="1"/>
  <c r="M649" i="4"/>
  <c r="O649" i="4" s="1"/>
  <c r="M650" i="4"/>
  <c r="N650" i="4" s="1"/>
  <c r="M651" i="4"/>
  <c r="N651" i="4" s="1"/>
  <c r="M652" i="4"/>
  <c r="O652" i="4" s="1"/>
  <c r="M653" i="4"/>
  <c r="O653" i="4" s="1"/>
  <c r="M654" i="4"/>
  <c r="N654" i="4" s="1"/>
  <c r="M655" i="4"/>
  <c r="N655" i="4" s="1"/>
  <c r="M656" i="4"/>
  <c r="O656" i="4" s="1"/>
  <c r="M657" i="4"/>
  <c r="O657" i="4" s="1"/>
  <c r="M658" i="4"/>
  <c r="O658" i="4" s="1"/>
  <c r="M659" i="4"/>
  <c r="O659" i="4" s="1"/>
  <c r="M660" i="4"/>
  <c r="O660" i="4" s="1"/>
  <c r="M661" i="4"/>
  <c r="N661" i="4" s="1"/>
  <c r="M662" i="4"/>
  <c r="O662" i="4" s="1"/>
  <c r="M663" i="4"/>
  <c r="O663" i="4" s="1"/>
  <c r="M664" i="4"/>
  <c r="N664" i="4" s="1"/>
  <c r="M665" i="4"/>
  <c r="N665" i="4" s="1"/>
  <c r="M666" i="4"/>
  <c r="N666" i="4" s="1"/>
  <c r="M667" i="4"/>
  <c r="N667" i="4" s="1"/>
  <c r="M668" i="4"/>
  <c r="O668" i="4" s="1"/>
  <c r="M669" i="4"/>
  <c r="O669" i="4" s="1"/>
  <c r="M670" i="4"/>
  <c r="N670" i="4" s="1"/>
  <c r="M671" i="4"/>
  <c r="N671" i="4" s="1"/>
  <c r="M672" i="4"/>
  <c r="O672" i="4" s="1"/>
  <c r="M673" i="4"/>
  <c r="O673" i="4" s="1"/>
  <c r="M674" i="4"/>
  <c r="N674" i="4" s="1"/>
  <c r="M675" i="4"/>
  <c r="N675" i="4" s="1"/>
  <c r="M676" i="4"/>
  <c r="O676" i="4" s="1"/>
  <c r="M677" i="4"/>
  <c r="O677" i="4" s="1"/>
  <c r="M678" i="4"/>
  <c r="N678" i="4" s="1"/>
  <c r="M679" i="4"/>
  <c r="O679" i="4" s="1"/>
  <c r="M680" i="4"/>
  <c r="N680" i="4" s="1"/>
  <c r="M681" i="4"/>
  <c r="O681" i="4" s="1"/>
  <c r="M682" i="4"/>
  <c r="N682" i="4" s="1"/>
  <c r="M683" i="4"/>
  <c r="O683" i="4" s="1"/>
  <c r="M684" i="4"/>
  <c r="N684" i="4" s="1"/>
  <c r="M685" i="4"/>
  <c r="O685" i="4" s="1"/>
  <c r="M686" i="4"/>
  <c r="O686" i="4" s="1"/>
  <c r="M687" i="4"/>
  <c r="O687" i="4" s="1"/>
  <c r="M688" i="4"/>
  <c r="O688" i="4" s="1"/>
  <c r="M689" i="4"/>
  <c r="O689" i="4" s="1"/>
  <c r="M690" i="4"/>
  <c r="O690" i="4" s="1"/>
  <c r="M691" i="4"/>
  <c r="O691" i="4" s="1"/>
  <c r="M692" i="4"/>
  <c r="N692" i="4" s="1"/>
  <c r="M693" i="4"/>
  <c r="O693" i="4" s="1"/>
  <c r="M694" i="4"/>
  <c r="O694" i="4" s="1"/>
  <c r="M695" i="4"/>
  <c r="O695" i="4" s="1"/>
  <c r="M696" i="4"/>
  <c r="N696" i="4" s="1"/>
  <c r="M697" i="4"/>
  <c r="N697" i="4" s="1"/>
  <c r="M698" i="4"/>
  <c r="O698" i="4" s="1"/>
  <c r="M699" i="4"/>
  <c r="O699" i="4" s="1"/>
  <c r="M700" i="4"/>
  <c r="N700" i="4" s="1"/>
  <c r="M701" i="4"/>
  <c r="O701" i="4" s="1"/>
  <c r="M702" i="4"/>
  <c r="O702" i="4" s="1"/>
  <c r="M703" i="4"/>
  <c r="N703" i="4" s="1"/>
  <c r="M704" i="4"/>
  <c r="N704" i="4" s="1"/>
  <c r="M705" i="4"/>
  <c r="N705" i="4" s="1"/>
  <c r="M706" i="4"/>
  <c r="N706" i="4" s="1"/>
  <c r="M707" i="4"/>
  <c r="O707" i="4" s="1"/>
  <c r="M708" i="4"/>
  <c r="O708" i="4" s="1"/>
  <c r="M709" i="4"/>
  <c r="N709" i="4" s="1"/>
  <c r="M710" i="4"/>
  <c r="N710" i="4" s="1"/>
  <c r="M711" i="4"/>
  <c r="O711" i="4" s="1"/>
  <c r="M712" i="4"/>
  <c r="O712" i="4" s="1"/>
  <c r="M713" i="4"/>
  <c r="O713" i="4" s="1"/>
  <c r="M714" i="4"/>
  <c r="N714" i="4" s="1"/>
  <c r="M715" i="4"/>
  <c r="O715" i="4" s="1"/>
  <c r="M716" i="4"/>
  <c r="O716" i="4" s="1"/>
  <c r="M717" i="4"/>
  <c r="N717" i="4" s="1"/>
  <c r="M718" i="4"/>
  <c r="N718" i="4" s="1"/>
  <c r="M719" i="4"/>
  <c r="N719" i="4" s="1"/>
  <c r="M720" i="4"/>
  <c r="O720" i="4" s="1"/>
  <c r="M721" i="4"/>
  <c r="N721" i="4" s="1"/>
  <c r="M722" i="4"/>
  <c r="N722" i="4" s="1"/>
  <c r="M723" i="4"/>
  <c r="N723" i="4" s="1"/>
  <c r="M724" i="4"/>
  <c r="O724" i="4" s="1"/>
  <c r="M725" i="4"/>
  <c r="O725" i="4" s="1"/>
  <c r="M726" i="4"/>
  <c r="N726" i="4" s="1"/>
  <c r="M727" i="4"/>
  <c r="N727" i="4" s="1"/>
  <c r="M728" i="4"/>
  <c r="O728" i="4" s="1"/>
  <c r="M729" i="4"/>
  <c r="N729" i="4" s="1"/>
  <c r="M730" i="4"/>
  <c r="N730" i="4" s="1"/>
  <c r="M731" i="4"/>
  <c r="O731" i="4" s="1"/>
  <c r="M732" i="4"/>
  <c r="N732" i="4" s="1"/>
  <c r="M733" i="4"/>
  <c r="N733" i="4" s="1"/>
  <c r="M734" i="4"/>
  <c r="O734" i="4" s="1"/>
  <c r="M735" i="4"/>
  <c r="O735" i="4" s="1"/>
  <c r="M736" i="4"/>
  <c r="N736" i="4" s="1"/>
  <c r="M737" i="4"/>
  <c r="N737" i="4" s="1"/>
  <c r="M738" i="4"/>
  <c r="O738" i="4" s="1"/>
  <c r="M739" i="4"/>
  <c r="N739" i="4" s="1"/>
  <c r="M740" i="4"/>
  <c r="O740" i="4" s="1"/>
  <c r="M741" i="4"/>
  <c r="O741" i="4" s="1"/>
  <c r="M742" i="4"/>
  <c r="O742" i="4" s="1"/>
  <c r="M743" i="4"/>
  <c r="O743" i="4" s="1"/>
  <c r="M744" i="4"/>
  <c r="N744" i="4" s="1"/>
  <c r="M745" i="4"/>
  <c r="O745" i="4" s="1"/>
  <c r="M746" i="4"/>
  <c r="O746" i="4" s="1"/>
  <c r="M747" i="4"/>
  <c r="O747" i="4" s="1"/>
  <c r="M748" i="4"/>
  <c r="N748" i="4" s="1"/>
  <c r="M749" i="4"/>
  <c r="O749" i="4" s="1"/>
  <c r="M750" i="4"/>
  <c r="O750" i="4" s="1"/>
  <c r="M751" i="4"/>
  <c r="O751" i="4" s="1"/>
  <c r="M752" i="4"/>
  <c r="N752" i="4" s="1"/>
  <c r="M753" i="4"/>
  <c r="O753" i="4" s="1"/>
  <c r="M754" i="4"/>
  <c r="O754" i="4" s="1"/>
  <c r="M755" i="4"/>
  <c r="O755" i="4" s="1"/>
  <c r="M756" i="4"/>
  <c r="N756" i="4" s="1"/>
  <c r="M757" i="4"/>
  <c r="O757" i="4" s="1"/>
  <c r="M758" i="4"/>
  <c r="O758" i="4" s="1"/>
  <c r="M759" i="4"/>
  <c r="O759" i="4" s="1"/>
  <c r="M760" i="4"/>
  <c r="N760" i="4" s="1"/>
  <c r="M761" i="4"/>
  <c r="O761" i="4" s="1"/>
  <c r="M762" i="4"/>
  <c r="O762" i="4" s="1"/>
  <c r="M763" i="4"/>
  <c r="O763" i="4" s="1"/>
  <c r="M764" i="4"/>
  <c r="N764" i="4" s="1"/>
  <c r="M765" i="4"/>
  <c r="O765" i="4" s="1"/>
  <c r="M766" i="4"/>
  <c r="O766" i="4" s="1"/>
  <c r="M767" i="4"/>
  <c r="O767" i="4" s="1"/>
  <c r="M768" i="4"/>
  <c r="N768" i="4" s="1"/>
  <c r="M769" i="4"/>
  <c r="O769" i="4" s="1"/>
  <c r="M770" i="4"/>
  <c r="O770" i="4" s="1"/>
  <c r="M771" i="4"/>
  <c r="N771" i="4" s="1"/>
  <c r="M772" i="4"/>
  <c r="O772" i="4" s="1"/>
  <c r="M773" i="4"/>
  <c r="O773" i="4" s="1"/>
  <c r="M774" i="4"/>
  <c r="N774" i="4" s="1"/>
  <c r="M775" i="4"/>
  <c r="O775" i="4" s="1"/>
  <c r="M776" i="4"/>
  <c r="O776" i="4" s="1"/>
  <c r="M777" i="4"/>
  <c r="O777" i="4" s="1"/>
  <c r="M778" i="4"/>
  <c r="N778" i="4" s="1"/>
  <c r="M779" i="4"/>
  <c r="O779" i="4" s="1"/>
  <c r="M780" i="4"/>
  <c r="O780" i="4" s="1"/>
  <c r="M781" i="4"/>
  <c r="O781" i="4" s="1"/>
  <c r="M782" i="4"/>
  <c r="N782" i="4" s="1"/>
  <c r="M783" i="4"/>
  <c r="O783" i="4" s="1"/>
  <c r="M784" i="4"/>
  <c r="O784" i="4" s="1"/>
  <c r="M785" i="4"/>
  <c r="O785" i="4" s="1"/>
  <c r="M786" i="4"/>
  <c r="N786" i="4" s="1"/>
  <c r="M787" i="4"/>
  <c r="O787" i="4" s="1"/>
  <c r="M788" i="4"/>
  <c r="O788" i="4" s="1"/>
  <c r="M789" i="4"/>
  <c r="O789" i="4" s="1"/>
  <c r="M790" i="4"/>
  <c r="N790" i="4" s="1"/>
  <c r="M791" i="4"/>
  <c r="O791" i="4" s="1"/>
  <c r="M792" i="4"/>
  <c r="O792" i="4" s="1"/>
  <c r="M793" i="4"/>
  <c r="O793" i="4" s="1"/>
  <c r="M794" i="4"/>
  <c r="N794" i="4" s="1"/>
  <c r="M795" i="4"/>
  <c r="O795" i="4" s="1"/>
  <c r="M796" i="4"/>
  <c r="O796" i="4" s="1"/>
  <c r="M797" i="4"/>
  <c r="O797" i="4" s="1"/>
  <c r="M798" i="4"/>
  <c r="N798" i="4" s="1"/>
  <c r="M799" i="4"/>
  <c r="O799" i="4" s="1"/>
  <c r="M800" i="4"/>
  <c r="O800" i="4" s="1"/>
  <c r="M801" i="4"/>
  <c r="O801" i="4" s="1"/>
  <c r="M802" i="4"/>
  <c r="N802" i="4" s="1"/>
  <c r="M803" i="4"/>
  <c r="O803" i="4" s="1"/>
  <c r="M804" i="4"/>
  <c r="O804" i="4" s="1"/>
  <c r="M805" i="4"/>
  <c r="O805" i="4" s="1"/>
  <c r="M806" i="4"/>
  <c r="N806" i="4" s="1"/>
  <c r="M807" i="4"/>
  <c r="O807" i="4" s="1"/>
  <c r="M808" i="4"/>
  <c r="O808" i="4" s="1"/>
  <c r="M809" i="4"/>
  <c r="O809" i="4" s="1"/>
  <c r="M810" i="4"/>
  <c r="N810" i="4" s="1"/>
  <c r="M811" i="4"/>
  <c r="O811" i="4" s="1"/>
  <c r="M812" i="4"/>
  <c r="O812" i="4" s="1"/>
  <c r="M813" i="4"/>
  <c r="O813" i="4" s="1"/>
  <c r="M814" i="4"/>
  <c r="N814" i="4" s="1"/>
  <c r="M815" i="4"/>
  <c r="O815" i="4" s="1"/>
  <c r="M816" i="4"/>
  <c r="O816" i="4" s="1"/>
  <c r="M817" i="4"/>
  <c r="O817" i="4" s="1"/>
  <c r="M818" i="4"/>
  <c r="N818" i="4" s="1"/>
  <c r="M819" i="4"/>
  <c r="O819" i="4" s="1"/>
  <c r="M820" i="4"/>
  <c r="O820" i="4" s="1"/>
  <c r="M821" i="4"/>
  <c r="O821" i="4" s="1"/>
  <c r="M822" i="4"/>
  <c r="N822" i="4" s="1"/>
  <c r="M823" i="4"/>
  <c r="O823" i="4" s="1"/>
  <c r="M824" i="4"/>
  <c r="O824" i="4" s="1"/>
  <c r="M825" i="4"/>
  <c r="O825" i="4" s="1"/>
  <c r="M826" i="4"/>
  <c r="N826" i="4" s="1"/>
  <c r="M827" i="4"/>
  <c r="O827" i="4" s="1"/>
  <c r="M828" i="4"/>
  <c r="O828" i="4" s="1"/>
  <c r="M829" i="4"/>
  <c r="O829" i="4" s="1"/>
  <c r="M830" i="4"/>
  <c r="N830" i="4" s="1"/>
  <c r="M831" i="4"/>
  <c r="O831" i="4" s="1"/>
  <c r="M832" i="4"/>
  <c r="O832" i="4" s="1"/>
  <c r="M833" i="4"/>
  <c r="O833" i="4" s="1"/>
  <c r="M834" i="4"/>
  <c r="N834" i="4" s="1"/>
  <c r="M835" i="4"/>
  <c r="O835" i="4" s="1"/>
  <c r="M836" i="4"/>
  <c r="O836" i="4" s="1"/>
  <c r="M837" i="4"/>
  <c r="O837" i="4" s="1"/>
  <c r="M838" i="4"/>
  <c r="N838" i="4" s="1"/>
  <c r="M839" i="4"/>
  <c r="O839" i="4" s="1"/>
  <c r="M840" i="4"/>
  <c r="O840" i="4" s="1"/>
  <c r="M841" i="4"/>
  <c r="O841" i="4" s="1"/>
  <c r="M842" i="4"/>
  <c r="N842" i="4" s="1"/>
  <c r="M843" i="4"/>
  <c r="O843" i="4" s="1"/>
  <c r="M844" i="4"/>
  <c r="O844" i="4" s="1"/>
  <c r="M845" i="4"/>
  <c r="O845" i="4" s="1"/>
  <c r="M846" i="4"/>
  <c r="N846" i="4" s="1"/>
  <c r="M847" i="4"/>
  <c r="O847" i="4" s="1"/>
  <c r="M848" i="4"/>
  <c r="O848" i="4" s="1"/>
  <c r="M849" i="4"/>
  <c r="O849" i="4" s="1"/>
  <c r="M850" i="4"/>
  <c r="N850" i="4" s="1"/>
  <c r="M851" i="4"/>
  <c r="O851" i="4" s="1"/>
  <c r="M852" i="4"/>
  <c r="O852" i="4" s="1"/>
  <c r="M853" i="4"/>
  <c r="O853" i="4" s="1"/>
  <c r="M854" i="4"/>
  <c r="N854" i="4" s="1"/>
  <c r="M855" i="4"/>
  <c r="O855" i="4" s="1"/>
  <c r="M856" i="4"/>
  <c r="O856" i="4" s="1"/>
  <c r="M857" i="4"/>
  <c r="O857" i="4" s="1"/>
  <c r="M858" i="4"/>
  <c r="N858" i="4" s="1"/>
  <c r="M859" i="4"/>
  <c r="O859" i="4" s="1"/>
  <c r="M860" i="4"/>
  <c r="O860" i="4" s="1"/>
  <c r="M861" i="4"/>
  <c r="O861" i="4" s="1"/>
  <c r="M862" i="4"/>
  <c r="N862" i="4" s="1"/>
  <c r="M863" i="4"/>
  <c r="O863" i="4" s="1"/>
  <c r="M864" i="4"/>
  <c r="O864" i="4" s="1"/>
  <c r="M865" i="4"/>
  <c r="O865" i="4" s="1"/>
  <c r="M866" i="4"/>
  <c r="N866" i="4" s="1"/>
  <c r="M867" i="4"/>
  <c r="O867" i="4" s="1"/>
  <c r="M868" i="4"/>
  <c r="O868" i="4" s="1"/>
  <c r="M869" i="4"/>
  <c r="O869" i="4" s="1"/>
  <c r="M870" i="4"/>
  <c r="N870" i="4" s="1"/>
  <c r="M871" i="4"/>
  <c r="O871" i="4" s="1"/>
  <c r="M872" i="4"/>
  <c r="O872" i="4" s="1"/>
  <c r="M873" i="4"/>
  <c r="O873" i="4" s="1"/>
  <c r="M874" i="4"/>
  <c r="N874" i="4" s="1"/>
  <c r="M875" i="4"/>
  <c r="O875" i="4" s="1"/>
  <c r="M876" i="4"/>
  <c r="O876" i="4" s="1"/>
  <c r="M877" i="4"/>
  <c r="O877" i="4" s="1"/>
  <c r="M878" i="4"/>
  <c r="N878" i="4" s="1"/>
  <c r="M879" i="4"/>
  <c r="O879" i="4" s="1"/>
  <c r="M880" i="4"/>
  <c r="O880" i="4" s="1"/>
  <c r="M881" i="4"/>
  <c r="O881" i="4" s="1"/>
  <c r="M882" i="4"/>
  <c r="N882" i="4" s="1"/>
  <c r="M883" i="4"/>
  <c r="O883" i="4" s="1"/>
  <c r="M884" i="4"/>
  <c r="O884" i="4" s="1"/>
  <c r="M885" i="4"/>
  <c r="O885" i="4" s="1"/>
  <c r="M886" i="4"/>
  <c r="N886" i="4" s="1"/>
  <c r="M887" i="4"/>
  <c r="O887" i="4" s="1"/>
  <c r="M888" i="4"/>
  <c r="O888" i="4" s="1"/>
  <c r="M889" i="4"/>
  <c r="O889" i="4" s="1"/>
  <c r="M2" i="4"/>
  <c r="O2" i="4" s="1"/>
  <c r="M3" i="4"/>
  <c r="O3" i="4" s="1"/>
  <c r="M4" i="4"/>
  <c r="O4" i="4" s="1"/>
  <c r="M5" i="4"/>
  <c r="O5" i="4" s="1"/>
  <c r="M6" i="4"/>
  <c r="O6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2" i="4"/>
  <c r="A3075" i="5"/>
  <c r="A3071" i="5"/>
  <c r="A3072" i="5"/>
  <c r="A3073" i="5"/>
  <c r="A3076" i="5"/>
  <c r="A2425" i="5"/>
  <c r="A2426" i="5"/>
  <c r="A2427" i="5"/>
  <c r="A2428" i="5"/>
  <c r="A2429" i="5"/>
  <c r="A590" i="5"/>
  <c r="A591" i="5"/>
  <c r="A592" i="5"/>
  <c r="A593" i="5"/>
  <c r="A594" i="5"/>
  <c r="A595" i="5"/>
  <c r="A596" i="5"/>
  <c r="A552" i="5"/>
  <c r="A553" i="5"/>
  <c r="A554" i="5"/>
  <c r="A555" i="5"/>
  <c r="A556" i="5"/>
  <c r="A2953" i="5"/>
  <c r="A2952" i="5"/>
  <c r="A557" i="5"/>
  <c r="A742" i="5"/>
  <c r="A743" i="5"/>
  <c r="A719" i="5"/>
  <c r="A720" i="5"/>
  <c r="A721" i="5"/>
  <c r="A821" i="5"/>
  <c r="A822" i="5"/>
  <c r="A823" i="5"/>
  <c r="A824" i="5"/>
  <c r="A825" i="5"/>
  <c r="A826" i="5"/>
  <c r="A827" i="5"/>
  <c r="A812" i="5"/>
  <c r="A813" i="5"/>
  <c r="A814" i="5"/>
  <c r="A815" i="5"/>
  <c r="A816" i="5"/>
  <c r="A817" i="5"/>
  <c r="A818" i="5"/>
  <c r="A819" i="5"/>
  <c r="A820" i="5"/>
  <c r="A2940" i="5"/>
  <c r="A2941" i="5"/>
  <c r="A2942" i="5"/>
  <c r="A2937" i="5"/>
  <c r="A2938" i="5"/>
  <c r="A2939" i="5"/>
  <c r="A808" i="5"/>
  <c r="A809" i="5"/>
  <c r="A810" i="5"/>
  <c r="A811" i="5"/>
  <c r="A805" i="5"/>
  <c r="A806" i="5"/>
  <c r="A807" i="5"/>
  <c r="A3078" i="5"/>
  <c r="A3083" i="5"/>
  <c r="A3084" i="5"/>
  <c r="A3077" i="5"/>
  <c r="A3081" i="5"/>
  <c r="A3082" i="5"/>
  <c r="A3080" i="5"/>
  <c r="A3079" i="5"/>
  <c r="A558" i="5"/>
  <c r="A559" i="5"/>
  <c r="A560" i="5"/>
  <c r="A2527" i="5"/>
  <c r="A2528" i="5"/>
  <c r="A2530" i="5"/>
  <c r="A3262" i="5"/>
  <c r="A3265" i="5"/>
  <c r="A3263" i="5"/>
  <c r="A3264" i="5"/>
  <c r="A3266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1862" i="5"/>
  <c r="A1863" i="5"/>
  <c r="A123" i="5"/>
  <c r="A124" i="5"/>
  <c r="A1864" i="5"/>
  <c r="A125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102" i="5"/>
  <c r="A103" i="5"/>
  <c r="A104" i="5"/>
  <c r="A105" i="5"/>
  <c r="A3312" i="5"/>
  <c r="A3313" i="5"/>
  <c r="A3314" i="5"/>
  <c r="A3315" i="5"/>
  <c r="A3316" i="5"/>
  <c r="A3317" i="5"/>
  <c r="A3318" i="5"/>
  <c r="A3319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2526" i="5"/>
  <c r="A2531" i="5"/>
  <c r="A2532" i="5"/>
  <c r="A3432" i="5"/>
  <c r="A3433" i="5"/>
  <c r="A3434" i="5"/>
  <c r="A3435" i="5"/>
  <c r="A3436" i="5"/>
  <c r="A3437" i="5"/>
  <c r="A3438" i="5"/>
  <c r="A101" i="5"/>
  <c r="A3439" i="5"/>
  <c r="A3440" i="5"/>
  <c r="A3441" i="5"/>
  <c r="A3442" i="5"/>
  <c r="A3443" i="5"/>
  <c r="A3444" i="5"/>
  <c r="A3445" i="5"/>
  <c r="A3355" i="5"/>
  <c r="A3356" i="5"/>
  <c r="A3357" i="5"/>
  <c r="A3358" i="5"/>
  <c r="A3359" i="5"/>
  <c r="A3360" i="5"/>
  <c r="A3361" i="5"/>
  <c r="A3362" i="5"/>
  <c r="A3363" i="5"/>
  <c r="A336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801" i="5"/>
  <c r="A2735" i="5"/>
  <c r="A2736" i="5"/>
  <c r="A2737" i="5"/>
  <c r="A2738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631" i="5"/>
  <c r="A3632" i="5"/>
  <c r="A3633" i="5"/>
  <c r="A3634" i="5"/>
  <c r="A3635" i="5"/>
  <c r="A3639" i="5"/>
  <c r="A3640" i="5"/>
  <c r="A3641" i="5"/>
  <c r="A3642" i="5"/>
  <c r="A3643" i="5"/>
  <c r="A3644" i="5"/>
  <c r="A3645" i="5"/>
  <c r="A3646" i="5"/>
  <c r="A3647" i="5"/>
  <c r="A3648" i="5"/>
  <c r="A3649" i="5"/>
  <c r="A874" i="5"/>
  <c r="A875" i="5"/>
  <c r="A876" i="5"/>
  <c r="A945" i="5"/>
  <c r="A877" i="5"/>
  <c r="A2045" i="5"/>
  <c r="A2046" i="5"/>
  <c r="A132" i="5"/>
  <c r="A133" i="5"/>
  <c r="A134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02" i="5"/>
  <c r="A1303" i="5"/>
  <c r="A1304" i="5"/>
  <c r="A1305" i="5"/>
  <c r="A1306" i="5"/>
  <c r="A1307" i="5"/>
  <c r="A1308" i="5"/>
  <c r="A1309" i="5"/>
  <c r="A1310" i="5"/>
  <c r="A1311" i="5"/>
  <c r="A1312" i="5"/>
  <c r="A1385" i="5"/>
  <c r="A1386" i="5"/>
  <c r="A1387" i="5"/>
  <c r="A1388" i="5"/>
  <c r="A1389" i="5"/>
  <c r="A1390" i="5"/>
  <c r="A1391" i="5"/>
  <c r="A1392" i="5"/>
  <c r="A1393" i="5"/>
  <c r="A1394" i="5"/>
  <c r="A1395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406" i="5"/>
  <c r="A1407" i="5"/>
  <c r="A1408" i="5"/>
  <c r="A1409" i="5"/>
  <c r="A1410" i="5"/>
  <c r="A1411" i="5"/>
  <c r="A1412" i="5"/>
  <c r="A1413" i="5"/>
  <c r="A1414" i="5"/>
  <c r="A1415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36" i="5"/>
  <c r="A1337" i="5"/>
  <c r="A1338" i="5"/>
  <c r="A1339" i="5"/>
  <c r="A1364" i="5"/>
  <c r="A1365" i="5"/>
  <c r="A1366" i="5"/>
  <c r="A1367" i="5"/>
  <c r="A1403" i="5"/>
  <c r="A1404" i="5"/>
  <c r="A1405" i="5"/>
  <c r="A1329" i="5"/>
  <c r="A1330" i="5"/>
  <c r="A1331" i="5"/>
  <c r="A1332" i="5"/>
  <c r="A1333" i="5"/>
  <c r="A1334" i="5"/>
  <c r="A1335" i="5"/>
  <c r="A1340" i="5"/>
  <c r="A1358" i="5"/>
  <c r="A1359" i="5"/>
  <c r="A1360" i="5"/>
  <c r="A1361" i="5"/>
  <c r="A1362" i="5"/>
  <c r="A1363" i="5"/>
  <c r="A1368" i="5"/>
  <c r="A1396" i="5"/>
  <c r="A1397" i="5"/>
  <c r="A1398" i="5"/>
  <c r="A1399" i="5"/>
  <c r="A1400" i="5"/>
  <c r="A1401" i="5"/>
  <c r="A1402" i="5"/>
  <c r="A3365" i="5"/>
  <c r="A3366" i="5"/>
  <c r="A3367" i="5"/>
  <c r="A3368" i="5"/>
  <c r="A3369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1416" i="5"/>
  <c r="A957" i="5"/>
  <c r="A958" i="5"/>
  <c r="A3259" i="5"/>
  <c r="A3260" i="5"/>
  <c r="A3261" i="5"/>
  <c r="A956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3636" i="5"/>
  <c r="A3637" i="5"/>
  <c r="A3638" i="5"/>
  <c r="A3326" i="5"/>
  <c r="A3327" i="5"/>
  <c r="A3328" i="5"/>
  <c r="A3329" i="5"/>
  <c r="A3330" i="5"/>
  <c r="A3331" i="5"/>
  <c r="A3332" i="5"/>
  <c r="A3333" i="5"/>
  <c r="A3334" i="5"/>
  <c r="A3335" i="5"/>
  <c r="A3336" i="5"/>
  <c r="A3343" i="5"/>
  <c r="A3344" i="5"/>
  <c r="A3345" i="5"/>
  <c r="A3346" i="5"/>
  <c r="A3347" i="5"/>
  <c r="A3348" i="5"/>
  <c r="A3349" i="5"/>
  <c r="A3350" i="5"/>
  <c r="A3351" i="5"/>
  <c r="A3352" i="5"/>
  <c r="A3320" i="5"/>
  <c r="A3321" i="5"/>
  <c r="A3322" i="5"/>
  <c r="A3323" i="5"/>
  <c r="A3324" i="5"/>
  <c r="A3325" i="5"/>
  <c r="A3337" i="5"/>
  <c r="A3338" i="5"/>
  <c r="A3339" i="5"/>
  <c r="A3340" i="5"/>
  <c r="A3341" i="5"/>
  <c r="A3342" i="5"/>
  <c r="A3353" i="5"/>
  <c r="A3354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59" i="5"/>
  <c r="A3460" i="5"/>
  <c r="A3461" i="5"/>
  <c r="A1721" i="5"/>
  <c r="A1722" i="5"/>
  <c r="A1723" i="5"/>
  <c r="A1724" i="5"/>
  <c r="A1725" i="5"/>
  <c r="A1726" i="5"/>
  <c r="A1727" i="5"/>
  <c r="A1728" i="5"/>
  <c r="A1729" i="5"/>
  <c r="A1730" i="5"/>
  <c r="A1731" i="5"/>
  <c r="A3786" i="5"/>
  <c r="A3787" i="5"/>
  <c r="A3788" i="5"/>
  <c r="A1732" i="5"/>
  <c r="A1733" i="5"/>
  <c r="A1734" i="5"/>
  <c r="A1735" i="5"/>
  <c r="A1736" i="5"/>
  <c r="A1737" i="5"/>
  <c r="A1738" i="5"/>
  <c r="A1739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82" i="5"/>
  <c r="A1683" i="5"/>
  <c r="A1684" i="5"/>
  <c r="A1685" i="5"/>
  <c r="A1686" i="5"/>
  <c r="A1687" i="5"/>
  <c r="A1688" i="5"/>
  <c r="A1689" i="5"/>
  <c r="A1690" i="5"/>
  <c r="A1692" i="5"/>
  <c r="A1693" i="5"/>
  <c r="A1694" i="5"/>
  <c r="A1695" i="5"/>
  <c r="A1696" i="5"/>
  <c r="A1697" i="5"/>
  <c r="A1852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1" i="5"/>
  <c r="A1853" i="5"/>
  <c r="A1854" i="5"/>
  <c r="A1855" i="5"/>
  <c r="A1856" i="5"/>
  <c r="A1857" i="5"/>
  <c r="A1858" i="5"/>
  <c r="A3088" i="5"/>
  <c r="A3089" i="5"/>
  <c r="A1859" i="5"/>
  <c r="A1860" i="5"/>
  <c r="A1861" i="5"/>
  <c r="A3714" i="5"/>
  <c r="A3715" i="5"/>
  <c r="A3716" i="5"/>
  <c r="A3717" i="5"/>
  <c r="A3718" i="5"/>
  <c r="A3719" i="5"/>
  <c r="A3720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3232" i="5"/>
  <c r="A1642" i="5"/>
  <c r="A1707" i="5"/>
  <c r="A1698" i="5"/>
  <c r="A1699" i="5"/>
  <c r="A1700" i="5"/>
  <c r="A1701" i="5"/>
  <c r="A1702" i="5"/>
  <c r="A1703" i="5"/>
  <c r="A1704" i="5"/>
  <c r="A1705" i="5"/>
  <c r="A1706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3684" i="5"/>
  <c r="A3685" i="5"/>
  <c r="A3686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54" i="5"/>
  <c r="A955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1606" i="5"/>
  <c r="A1648" i="5"/>
  <c r="A1691" i="5"/>
  <c r="A1740" i="5"/>
  <c r="A1908" i="5"/>
  <c r="A1909" i="5"/>
  <c r="A1910" i="5"/>
  <c r="A1911" i="5"/>
  <c r="A1912" i="5"/>
  <c r="A1954" i="5"/>
  <c r="A3666" i="5"/>
  <c r="A3667" i="5"/>
  <c r="A3668" i="5"/>
  <c r="A3669" i="5"/>
  <c r="A1906" i="5"/>
  <c r="A1907" i="5"/>
  <c r="A1913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3721" i="5"/>
  <c r="A223" i="5"/>
  <c r="A225" i="5"/>
  <c r="A3722" i="5"/>
  <c r="A228" i="5"/>
  <c r="A229" i="5"/>
  <c r="A3723" i="5"/>
  <c r="A3724" i="5"/>
  <c r="A204" i="5"/>
  <c r="A206" i="5"/>
  <c r="A208" i="5"/>
  <c r="A209" i="5"/>
  <c r="A216" i="5"/>
  <c r="A2587" i="5"/>
  <c r="A2588" i="5"/>
  <c r="A2586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780" i="5"/>
  <c r="A3781" i="5"/>
  <c r="A3673" i="5"/>
  <c r="A3674" i="5"/>
  <c r="A3675" i="5"/>
  <c r="A3697" i="5"/>
  <c r="A3698" i="5"/>
  <c r="A3789" i="5"/>
  <c r="A140" i="5"/>
  <c r="A3790" i="5"/>
  <c r="A141" i="5"/>
  <c r="A137" i="5"/>
  <c r="A138" i="5"/>
  <c r="A3310" i="5"/>
  <c r="A139" i="5"/>
  <c r="A3791" i="5"/>
  <c r="A3661" i="5"/>
  <c r="A3662" i="5"/>
  <c r="A3663" i="5"/>
  <c r="A126" i="5"/>
  <c r="A127" i="5"/>
  <c r="A3792" i="5"/>
  <c r="A3793" i="5"/>
  <c r="A3794" i="5"/>
  <c r="A3795" i="5"/>
  <c r="A3796" i="5"/>
  <c r="A121" i="5"/>
  <c r="A122" i="5"/>
  <c r="A3626" i="5"/>
  <c r="A3627" i="5"/>
  <c r="A3617" i="5"/>
  <c r="A3618" i="5"/>
  <c r="A3628" i="5"/>
  <c r="A3629" i="5"/>
  <c r="A3630" i="5"/>
  <c r="A3619" i="5"/>
  <c r="A3653" i="5"/>
  <c r="A3654" i="5"/>
  <c r="A3655" i="5"/>
  <c r="A3656" i="5"/>
  <c r="A3657" i="5"/>
  <c r="A3658" i="5"/>
  <c r="A3659" i="5"/>
  <c r="A3660" i="5"/>
  <c r="A3687" i="5"/>
  <c r="A3688" i="5"/>
  <c r="A2388" i="5"/>
  <c r="A2389" i="5"/>
  <c r="A2390" i="5"/>
  <c r="A3311" i="5"/>
  <c r="A2391" i="5"/>
  <c r="A2392" i="5"/>
  <c r="A2393" i="5"/>
  <c r="A2394" i="5"/>
  <c r="A2395" i="5"/>
  <c r="A2396" i="5"/>
  <c r="A2397" i="5"/>
  <c r="A2398" i="5"/>
  <c r="A2399" i="5"/>
  <c r="A2073" i="5"/>
  <c r="A2074" i="5"/>
  <c r="A2075" i="5"/>
  <c r="A2076" i="5"/>
  <c r="A2107" i="5"/>
  <c r="A2108" i="5"/>
  <c r="A2109" i="5"/>
  <c r="A2110" i="5"/>
  <c r="A2413" i="5"/>
  <c r="A2414" i="5"/>
  <c r="A2415" i="5"/>
  <c r="A2416" i="5"/>
  <c r="A2417" i="5"/>
  <c r="A3696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403" i="5"/>
  <c r="A2404" i="5"/>
  <c r="A2405" i="5"/>
  <c r="A2406" i="5"/>
  <c r="A2407" i="5"/>
  <c r="A2408" i="5"/>
  <c r="A2409" i="5"/>
  <c r="A2410" i="5"/>
  <c r="A2411" i="5"/>
  <c r="A2412" i="5"/>
  <c r="A3797" i="5"/>
  <c r="A3782" i="5"/>
  <c r="A3783" i="5"/>
  <c r="A2111" i="5"/>
  <c r="A2112" i="5"/>
  <c r="A2113" i="5"/>
  <c r="A2114" i="5"/>
  <c r="A2135" i="5"/>
  <c r="A2115" i="5"/>
  <c r="A2116" i="5"/>
  <c r="A2136" i="5"/>
  <c r="A2137" i="5"/>
  <c r="A2117" i="5"/>
  <c r="A2138" i="5"/>
  <c r="A2139" i="5"/>
  <c r="A2118" i="5"/>
  <c r="A2140" i="5"/>
  <c r="A2141" i="5"/>
  <c r="A2142" i="5"/>
  <c r="A2143" i="5"/>
  <c r="A2119" i="5"/>
  <c r="A2144" i="5"/>
  <c r="A2145" i="5"/>
  <c r="A2120" i="5"/>
  <c r="A2121" i="5"/>
  <c r="A2146" i="5"/>
  <c r="A2122" i="5"/>
  <c r="A2123" i="5"/>
  <c r="A2147" i="5"/>
  <c r="A2124" i="5"/>
  <c r="A2148" i="5"/>
  <c r="A3725" i="5"/>
  <c r="A2267" i="5"/>
  <c r="A2268" i="5"/>
  <c r="A2269" i="5"/>
  <c r="A2270" i="5"/>
  <c r="A2271" i="5"/>
  <c r="A2272" i="5"/>
  <c r="A2273" i="5"/>
  <c r="A2274" i="5"/>
  <c r="A2275" i="5"/>
  <c r="A2125" i="5"/>
  <c r="A2149" i="5"/>
  <c r="A2150" i="5"/>
  <c r="A2151" i="5"/>
  <c r="A2126" i="5"/>
  <c r="A2127" i="5"/>
  <c r="A2152" i="5"/>
  <c r="A2128" i="5"/>
  <c r="A2153" i="5"/>
  <c r="A2129" i="5"/>
  <c r="A2130" i="5"/>
  <c r="A2154" i="5"/>
  <c r="A215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131" i="5"/>
  <c r="A2156" i="5"/>
  <c r="A2132" i="5"/>
  <c r="A2157" i="5"/>
  <c r="A2133" i="5"/>
  <c r="A2158" i="5"/>
  <c r="A2134" i="5"/>
  <c r="A2159" i="5"/>
  <c r="A885" i="5"/>
  <c r="A942" i="5"/>
  <c r="A2400" i="5"/>
  <c r="A2401" i="5"/>
  <c r="A2402" i="5"/>
  <c r="A6" i="5"/>
  <c r="A3689" i="5"/>
  <c r="A3690" i="5"/>
  <c r="A2064" i="5"/>
  <c r="A2067" i="5"/>
  <c r="A2069" i="5"/>
  <c r="A2070" i="5"/>
  <c r="A2098" i="5"/>
  <c r="A2099" i="5"/>
  <c r="A2100" i="5"/>
  <c r="A2103" i="5"/>
  <c r="A2105" i="5"/>
  <c r="A2065" i="5"/>
  <c r="A2068" i="5"/>
  <c r="A2071" i="5"/>
  <c r="A2072" i="5"/>
  <c r="A2101" i="5"/>
  <c r="A2104" i="5"/>
  <c r="A2106" i="5"/>
  <c r="A2066" i="5"/>
  <c r="A2102" i="5"/>
  <c r="A2055" i="5"/>
  <c r="A2085" i="5"/>
  <c r="A2086" i="5"/>
  <c r="A2056" i="5"/>
  <c r="A2057" i="5"/>
  <c r="A2087" i="5"/>
  <c r="A2088" i="5"/>
  <c r="A2058" i="5"/>
  <c r="A2059" i="5"/>
  <c r="A2089" i="5"/>
  <c r="A2090" i="5"/>
  <c r="A2091" i="5"/>
  <c r="A2060" i="5"/>
  <c r="A2061" i="5"/>
  <c r="A2092" i="5"/>
  <c r="A2093" i="5"/>
  <c r="A2094" i="5"/>
  <c r="A2095" i="5"/>
  <c r="A2062" i="5"/>
  <c r="A2063" i="5"/>
  <c r="A2096" i="5"/>
  <c r="A2097" i="5"/>
  <c r="A2047" i="5"/>
  <c r="A2077" i="5"/>
  <c r="A2048" i="5"/>
  <c r="A2049" i="5"/>
  <c r="A2078" i="5"/>
  <c r="A2079" i="5"/>
  <c r="A2080" i="5"/>
  <c r="A2052" i="5"/>
  <c r="A2053" i="5"/>
  <c r="A2081" i="5"/>
  <c r="A2050" i="5"/>
  <c r="A2051" i="5"/>
  <c r="A2082" i="5"/>
  <c r="A2054" i="5"/>
  <c r="A2083" i="5"/>
  <c r="A2084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3691" i="5"/>
  <c r="A3798" i="5"/>
  <c r="A2233" i="5"/>
  <c r="A872" i="5"/>
  <c r="A2234" i="5"/>
  <c r="A873" i="5"/>
  <c r="A2235" i="5"/>
  <c r="A3802" i="5"/>
  <c r="A3803" i="5"/>
  <c r="A3804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224" i="5"/>
  <c r="A2222" i="5"/>
  <c r="A2225" i="5"/>
  <c r="A2226" i="5"/>
  <c r="A2227" i="5"/>
  <c r="A2228" i="5"/>
  <c r="A2229" i="5"/>
  <c r="A2230" i="5"/>
  <c r="A2231" i="5"/>
  <c r="A2232" i="5"/>
  <c r="A2223" i="5"/>
  <c r="A3446" i="5"/>
  <c r="A3447" i="5"/>
  <c r="A3448" i="5"/>
  <c r="A3449" i="5"/>
  <c r="A3450" i="5"/>
  <c r="A3451" i="5"/>
  <c r="A1887" i="5"/>
  <c r="A1888" i="5"/>
  <c r="A1889" i="5"/>
  <c r="A1890" i="5"/>
  <c r="A1891" i="5"/>
  <c r="A1892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2561" i="5"/>
  <c r="A2562" i="5"/>
  <c r="A2563" i="5"/>
  <c r="A2564" i="5"/>
  <c r="A2565" i="5"/>
  <c r="A2566" i="5"/>
  <c r="A2567" i="5"/>
  <c r="A2568" i="5"/>
  <c r="A2569" i="5"/>
  <c r="A2570" i="5"/>
  <c r="A2571" i="5"/>
  <c r="A2659" i="5"/>
  <c r="A2660" i="5"/>
  <c r="A3620" i="5"/>
  <c r="A3621" i="5"/>
  <c r="A3622" i="5"/>
  <c r="A3623" i="5"/>
  <c r="A3624" i="5"/>
  <c r="A3784" i="5"/>
  <c r="A3785" i="5"/>
  <c r="A3625" i="5"/>
  <c r="A950" i="5"/>
  <c r="A879" i="5"/>
  <c r="A881" i="5"/>
  <c r="A882" i="5"/>
  <c r="A884" i="5"/>
  <c r="A887" i="5"/>
  <c r="A888" i="5"/>
  <c r="A3664" i="5"/>
  <c r="A1898" i="5"/>
  <c r="A1899" i="5"/>
  <c r="A1900" i="5"/>
  <c r="A1902" i="5"/>
  <c r="A1904" i="5"/>
  <c r="A1905" i="5"/>
  <c r="A908" i="5"/>
  <c r="A910" i="5"/>
  <c r="A912" i="5"/>
  <c r="A913" i="5"/>
  <c r="A914" i="5"/>
  <c r="A915" i="5"/>
  <c r="A918" i="5"/>
  <c r="A919" i="5"/>
  <c r="A921" i="5"/>
  <c r="A3692" i="5"/>
  <c r="A3693" i="5"/>
  <c r="A944" i="5"/>
  <c r="A946" i="5"/>
  <c r="A947" i="5"/>
  <c r="A948" i="5"/>
  <c r="A949" i="5"/>
  <c r="A952" i="5"/>
  <c r="A953" i="5"/>
  <c r="A3799" i="5"/>
  <c r="A3800" i="5"/>
  <c r="A3509" i="5"/>
  <c r="A3031" i="5"/>
  <c r="A128" i="5"/>
  <c r="A129" i="5"/>
  <c r="A130" i="5"/>
  <c r="A131" i="5"/>
  <c r="A878" i="5"/>
  <c r="A880" i="5"/>
  <c r="A883" i="5"/>
  <c r="A886" i="5"/>
  <c r="A907" i="5"/>
  <c r="A909" i="5"/>
  <c r="A911" i="5"/>
  <c r="A916" i="5"/>
  <c r="A917" i="5"/>
  <c r="A920" i="5"/>
  <c r="A943" i="5"/>
  <c r="A951" i="5"/>
  <c r="A3452" i="5"/>
  <c r="A3453" i="5"/>
  <c r="A3454" i="5"/>
  <c r="A3455" i="5"/>
  <c r="A3456" i="5"/>
  <c r="A3457" i="5"/>
  <c r="A3458" i="5"/>
  <c r="A3515" i="5"/>
  <c r="A666" i="5"/>
  <c r="A667" i="5"/>
  <c r="A668" i="5"/>
  <c r="A663" i="5"/>
  <c r="A657" i="5"/>
  <c r="A658" i="5"/>
  <c r="A659" i="5"/>
  <c r="A660" i="5"/>
  <c r="A661" i="5"/>
  <c r="A662" i="5"/>
  <c r="A664" i="5"/>
  <c r="A665" i="5"/>
  <c r="A610" i="5"/>
  <c r="A611" i="5"/>
  <c r="A612" i="5"/>
  <c r="A613" i="5"/>
  <c r="A605" i="5"/>
  <c r="A606" i="5"/>
  <c r="A607" i="5"/>
  <c r="A608" i="5"/>
  <c r="A609" i="5"/>
  <c r="A833" i="5"/>
  <c r="A834" i="5"/>
  <c r="A835" i="5"/>
  <c r="A836" i="5"/>
  <c r="A828" i="5"/>
  <c r="A829" i="5"/>
  <c r="A830" i="5"/>
  <c r="A831" i="5"/>
  <c r="A832" i="5"/>
  <c r="A780" i="5"/>
  <c r="A781" i="5"/>
  <c r="A782" i="5"/>
  <c r="A779" i="5"/>
  <c r="A3043" i="5"/>
  <c r="A3044" i="5"/>
  <c r="A3045" i="5"/>
  <c r="A3035" i="5"/>
  <c r="A3036" i="5"/>
  <c r="A3037" i="5"/>
  <c r="A3038" i="5"/>
  <c r="A3039" i="5"/>
  <c r="A3040" i="5"/>
  <c r="A3041" i="5"/>
  <c r="A3042" i="5"/>
  <c r="A614" i="5"/>
  <c r="A615" i="5"/>
  <c r="A135" i="5"/>
  <c r="A136" i="5"/>
  <c r="A3032" i="5"/>
  <c r="A3033" i="5"/>
  <c r="A3034" i="5"/>
  <c r="A3028" i="5"/>
  <c r="A3029" i="5"/>
  <c r="A3030" i="5"/>
  <c r="A848" i="5"/>
  <c r="A849" i="5"/>
  <c r="A850" i="5"/>
  <c r="A851" i="5"/>
  <c r="A3726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37" i="5"/>
  <c r="A3513" i="5"/>
  <c r="A838" i="5"/>
  <c r="A839" i="5"/>
  <c r="A840" i="5"/>
  <c r="A841" i="5"/>
  <c r="A842" i="5"/>
  <c r="A843" i="5"/>
  <c r="A844" i="5"/>
  <c r="A845" i="5"/>
  <c r="A846" i="5"/>
  <c r="A847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22" i="5"/>
  <c r="A723" i="5"/>
  <c r="A724" i="5"/>
  <c r="A725" i="5"/>
  <c r="A726" i="5"/>
  <c r="A727" i="5"/>
  <c r="A728" i="5"/>
  <c r="A729" i="5"/>
  <c r="A730" i="5"/>
  <c r="A731" i="5"/>
  <c r="A732" i="5"/>
  <c r="A3085" i="5"/>
  <c r="A3606" i="5"/>
  <c r="A3607" i="5"/>
  <c r="A3608" i="5"/>
  <c r="A3609" i="5"/>
  <c r="A3610" i="5"/>
  <c r="A3068" i="5"/>
  <c r="A3062" i="5"/>
  <c r="A3063" i="5"/>
  <c r="A3064" i="5"/>
  <c r="A3065" i="5"/>
  <c r="A3066" i="5"/>
  <c r="A3004" i="5"/>
  <c r="A3002" i="5"/>
  <c r="A3046" i="5"/>
  <c r="A3047" i="5"/>
  <c r="A3048" i="5"/>
  <c r="A3049" i="5"/>
  <c r="A3050" i="5"/>
  <c r="A3051" i="5"/>
  <c r="A3052" i="5"/>
  <c r="A3053" i="5"/>
  <c r="A3005" i="5"/>
  <c r="A3003" i="5"/>
  <c r="A3006" i="5"/>
  <c r="A2954" i="5"/>
  <c r="A2943" i="5"/>
  <c r="A2926" i="5"/>
  <c r="A2927" i="5"/>
  <c r="A3526" i="5"/>
  <c r="A3527" i="5"/>
  <c r="A3528" i="5"/>
  <c r="A3529" i="5"/>
  <c r="A3530" i="5"/>
  <c r="A3531" i="5"/>
  <c r="A3586" i="5"/>
  <c r="A3514" i="5"/>
  <c r="A1572" i="5"/>
  <c r="A1573" i="5"/>
  <c r="A1574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2432" i="5"/>
  <c r="A2433" i="5"/>
  <c r="A2434" i="5"/>
  <c r="A2435" i="5"/>
  <c r="A2436" i="5"/>
  <c r="A2437" i="5"/>
  <c r="A2438" i="5"/>
  <c r="A2439" i="5"/>
  <c r="A2440" i="5"/>
  <c r="A2441" i="5"/>
  <c r="A2442" i="5"/>
  <c r="A3288" i="5"/>
  <c r="A3086" i="5"/>
  <c r="A3087" i="5"/>
  <c r="A3805" i="5"/>
  <c r="A2187" i="5"/>
  <c r="A2188" i="5"/>
  <c r="A2189" i="5"/>
  <c r="A2190" i="5"/>
  <c r="A2191" i="5"/>
  <c r="A2192" i="5"/>
  <c r="A2193" i="5"/>
  <c r="A2194" i="5"/>
  <c r="A2177" i="5"/>
  <c r="A2178" i="5"/>
  <c r="A2179" i="5"/>
  <c r="A2195" i="5"/>
  <c r="A2196" i="5"/>
  <c r="A2180" i="5"/>
  <c r="A2181" i="5"/>
  <c r="A2182" i="5"/>
  <c r="A2183" i="5"/>
  <c r="A2184" i="5"/>
  <c r="A2185" i="5"/>
  <c r="A2186" i="5"/>
  <c r="A2197" i="5"/>
  <c r="A2198" i="5"/>
  <c r="A2208" i="5"/>
  <c r="A2209" i="5"/>
  <c r="A2199" i="5"/>
  <c r="A2210" i="5"/>
  <c r="A2211" i="5"/>
  <c r="A2212" i="5"/>
  <c r="A2200" i="5"/>
  <c r="A2201" i="5"/>
  <c r="A2202" i="5"/>
  <c r="A2203" i="5"/>
  <c r="A2204" i="5"/>
  <c r="A2213" i="5"/>
  <c r="A2214" i="5"/>
  <c r="A2215" i="5"/>
  <c r="A2216" i="5"/>
  <c r="A2217" i="5"/>
  <c r="A2218" i="5"/>
  <c r="A2219" i="5"/>
  <c r="A2220" i="5"/>
  <c r="A2205" i="5"/>
  <c r="A2221" i="5"/>
  <c r="A2206" i="5"/>
  <c r="A2207" i="5"/>
  <c r="A3289" i="5"/>
  <c r="A3290" i="5"/>
  <c r="A23" i="5"/>
  <c r="A21" i="5"/>
  <c r="A3676" i="5"/>
  <c r="A20" i="5"/>
  <c r="A22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10" i="5"/>
  <c r="A42" i="5"/>
  <c r="A43" i="5"/>
  <c r="A44" i="5"/>
  <c r="A45" i="5"/>
  <c r="A46" i="5"/>
  <c r="A47" i="5"/>
  <c r="A48" i="5"/>
  <c r="A49" i="5"/>
  <c r="A55" i="5"/>
  <c r="A50" i="5"/>
  <c r="A51" i="5"/>
  <c r="A52" i="5"/>
  <c r="A53" i="5"/>
  <c r="A54" i="5"/>
  <c r="A56" i="5"/>
  <c r="A57" i="5"/>
  <c r="A58" i="5"/>
  <c r="A59" i="5"/>
  <c r="A60" i="5"/>
  <c r="A61" i="5"/>
  <c r="A62" i="5"/>
  <c r="A3806" i="5"/>
  <c r="A63" i="5"/>
  <c r="A3588" i="5"/>
  <c r="A3589" i="5"/>
  <c r="A3590" i="5"/>
  <c r="A3591" i="5"/>
  <c r="A3592" i="5"/>
  <c r="A3593" i="5"/>
  <c r="A3594" i="5"/>
  <c r="A3595" i="5"/>
  <c r="A3596" i="5"/>
  <c r="A3597" i="5"/>
  <c r="A3807" i="5"/>
  <c r="A64" i="5"/>
  <c r="A65" i="5"/>
  <c r="A3598" i="5"/>
  <c r="A3599" i="5"/>
  <c r="A3600" i="5"/>
  <c r="A3601" i="5"/>
  <c r="A3602" i="5"/>
  <c r="A3603" i="5"/>
  <c r="A3604" i="5"/>
  <c r="A3605" i="5"/>
  <c r="A3611" i="5"/>
  <c r="A3612" i="5"/>
  <c r="A3613" i="5"/>
  <c r="A3614" i="5"/>
  <c r="A3615" i="5"/>
  <c r="A3616" i="5"/>
  <c r="A66" i="5"/>
  <c r="A67" i="5"/>
  <c r="A68" i="5"/>
  <c r="A80" i="5"/>
  <c r="A85" i="5"/>
  <c r="A86" i="5"/>
  <c r="A87" i="5"/>
  <c r="A81" i="5"/>
  <c r="A88" i="5"/>
  <c r="A89" i="5"/>
  <c r="A90" i="5"/>
  <c r="A82" i="5"/>
  <c r="A91" i="5"/>
  <c r="A92" i="5"/>
  <c r="A93" i="5"/>
  <c r="A94" i="5"/>
  <c r="A95" i="5"/>
  <c r="A96" i="5"/>
  <c r="A97" i="5"/>
  <c r="A98" i="5"/>
  <c r="A99" i="5"/>
  <c r="A3677" i="5"/>
  <c r="A3678" i="5"/>
  <c r="A83" i="5"/>
  <c r="A3679" i="5"/>
  <c r="A3680" i="5"/>
  <c r="A3808" i="5"/>
  <c r="A3809" i="5"/>
  <c r="A3810" i="5"/>
  <c r="A3811" i="5"/>
  <c r="A3812" i="5"/>
  <c r="A84" i="5"/>
  <c r="A3813" i="5"/>
  <c r="A3814" i="5"/>
  <c r="A70" i="5"/>
  <c r="A71" i="5"/>
  <c r="A73" i="5"/>
  <c r="A74" i="5"/>
  <c r="A75" i="5"/>
  <c r="A76" i="5"/>
  <c r="A77" i="5"/>
  <c r="A78" i="5"/>
  <c r="A79" i="5"/>
  <c r="A3681" i="5"/>
  <c r="A3682" i="5"/>
  <c r="A3683" i="5"/>
  <c r="A3815" i="5"/>
  <c r="A3816" i="5"/>
  <c r="A3817" i="5"/>
  <c r="A69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605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2443" i="5"/>
  <c r="A2444" i="5"/>
  <c r="A2445" i="5"/>
  <c r="A2446" i="5"/>
  <c r="A2447" i="5"/>
  <c r="A2448" i="5"/>
  <c r="A2449" i="5"/>
  <c r="A2450" i="5"/>
  <c r="A2419" i="5"/>
  <c r="A2420" i="5"/>
  <c r="A2421" i="5"/>
  <c r="A2422" i="5"/>
  <c r="A2423" i="5"/>
  <c r="A2424" i="5"/>
  <c r="A3160" i="5"/>
  <c r="A3161" i="5"/>
  <c r="A3162" i="5"/>
  <c r="A3163" i="5"/>
  <c r="A3164" i="5"/>
  <c r="A3152" i="5"/>
  <c r="A3153" i="5"/>
  <c r="A3154" i="5"/>
  <c r="A3155" i="5"/>
  <c r="A3156" i="5"/>
  <c r="A3157" i="5"/>
  <c r="A3158" i="5"/>
  <c r="A3159" i="5"/>
  <c r="A3818" i="5"/>
  <c r="A3067" i="5"/>
  <c r="A2934" i="5"/>
  <c r="A2935" i="5"/>
  <c r="A2936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878" i="5"/>
  <c r="A1879" i="5"/>
  <c r="A1880" i="5"/>
  <c r="A1881" i="5"/>
  <c r="A1882" i="5"/>
  <c r="A1883" i="5"/>
  <c r="A1884" i="5"/>
  <c r="A1885" i="5"/>
  <c r="A1886" i="5"/>
  <c r="A1850" i="5"/>
  <c r="A3694" i="5"/>
  <c r="A7" i="5"/>
  <c r="A8" i="5"/>
  <c r="A9" i="5"/>
  <c r="A3650" i="5"/>
  <c r="A3651" i="5"/>
  <c r="A3652" i="5"/>
  <c r="A3665" i="5"/>
  <c r="A3370" i="5"/>
  <c r="A3372" i="5"/>
  <c r="A3375" i="5"/>
  <c r="A3376" i="5"/>
  <c r="A3377" i="5"/>
  <c r="A3380" i="5"/>
  <c r="A3381" i="5"/>
  <c r="A3382" i="5"/>
  <c r="A3383" i="5"/>
  <c r="A3384" i="5"/>
  <c r="A3727" i="5"/>
  <c r="A11" i="5"/>
  <c r="A12" i="5"/>
  <c r="A3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1741" i="5"/>
  <c r="A1742" i="5"/>
  <c r="A1743" i="5"/>
  <c r="A1744" i="5"/>
  <c r="A1745" i="5"/>
  <c r="A3501" i="5"/>
  <c r="A3502" i="5"/>
  <c r="A3503" i="5"/>
  <c r="A3504" i="5"/>
  <c r="A3505" i="5"/>
  <c r="A1746" i="5"/>
  <c r="A3506" i="5"/>
  <c r="A3507" i="5"/>
  <c r="A3508" i="5"/>
  <c r="A1643" i="5"/>
  <c r="A1644" i="5"/>
  <c r="A1645" i="5"/>
  <c r="A1646" i="5"/>
  <c r="A1647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980" i="5"/>
  <c r="A1982" i="5"/>
  <c r="A1983" i="5"/>
  <c r="A1974" i="5"/>
  <c r="A1975" i="5"/>
  <c r="A1976" i="5"/>
  <c r="A1984" i="5"/>
  <c r="A1985" i="5"/>
  <c r="A1977" i="5"/>
  <c r="A1978" i="5"/>
  <c r="A1979" i="5"/>
  <c r="A1986" i="5"/>
  <c r="A1987" i="5"/>
  <c r="A1981" i="5"/>
  <c r="A1990" i="5"/>
  <c r="A1988" i="5"/>
  <c r="A1991" i="5"/>
  <c r="A1989" i="5"/>
  <c r="A1914" i="5"/>
  <c r="A1915" i="5"/>
  <c r="A1916" i="5"/>
  <c r="A1917" i="5"/>
  <c r="A1948" i="5"/>
  <c r="A1925" i="5"/>
  <c r="A1926" i="5"/>
  <c r="A2002" i="5"/>
  <c r="A1997" i="5"/>
  <c r="A2003" i="5"/>
  <c r="A2004" i="5"/>
  <c r="A1998" i="5"/>
  <c r="A1999" i="5"/>
  <c r="A2005" i="5"/>
  <c r="A2000" i="5"/>
  <c r="A2006" i="5"/>
  <c r="A2001" i="5"/>
  <c r="A1972" i="5"/>
  <c r="A1973" i="5"/>
  <c r="A2009" i="5"/>
  <c r="A1971" i="5"/>
  <c r="A1970" i="5"/>
  <c r="A1893" i="5"/>
  <c r="A1894" i="5"/>
  <c r="A1895" i="5"/>
  <c r="A1896" i="5"/>
  <c r="A1897" i="5"/>
  <c r="A3728" i="5"/>
  <c r="A3729" i="5"/>
  <c r="A3730" i="5"/>
  <c r="A3731" i="5"/>
  <c r="A3732" i="5"/>
  <c r="A463" i="5"/>
  <c r="A464" i="5"/>
  <c r="A465" i="5"/>
  <c r="A466" i="5"/>
  <c r="A467" i="5"/>
  <c r="A468" i="5"/>
  <c r="A469" i="5"/>
  <c r="A470" i="5"/>
  <c r="A471" i="5"/>
  <c r="A472" i="5"/>
  <c r="A221" i="5"/>
  <c r="A222" i="5"/>
  <c r="A224" i="5"/>
  <c r="A227" i="5"/>
  <c r="A226" i="5"/>
  <c r="A230" i="5"/>
  <c r="A231" i="5"/>
  <c r="A232" i="5"/>
  <c r="A233" i="5"/>
  <c r="A234" i="5"/>
  <c r="A205" i="5"/>
  <c r="A207" i="5"/>
  <c r="A210" i="5"/>
  <c r="A211" i="5"/>
  <c r="A212" i="5"/>
  <c r="A213" i="5"/>
  <c r="A2430" i="5"/>
  <c r="A2431" i="5"/>
  <c r="A3540" i="5"/>
  <c r="A3541" i="5"/>
  <c r="A290" i="5"/>
  <c r="A291" i="5"/>
  <c r="A292" i="5"/>
  <c r="A3542" i="5"/>
  <c r="A3543" i="5"/>
  <c r="A3544" i="5"/>
  <c r="A3545" i="5"/>
  <c r="A3733" i="5"/>
  <c r="A3546" i="5"/>
  <c r="A3547" i="5"/>
  <c r="A366" i="5"/>
  <c r="A3734" i="5"/>
  <c r="A367" i="5"/>
  <c r="A368" i="5"/>
  <c r="A3548" i="5"/>
  <c r="A3735" i="5"/>
  <c r="A369" i="5"/>
  <c r="A370" i="5"/>
  <c r="A371" i="5"/>
  <c r="A3549" i="5"/>
  <c r="A372" i="5"/>
  <c r="A373" i="5"/>
  <c r="A382" i="5"/>
  <c r="A381" i="5"/>
  <c r="A3550" i="5"/>
  <c r="A383" i="5"/>
  <c r="A384" i="5"/>
  <c r="A385" i="5"/>
  <c r="A386" i="5"/>
  <c r="A387" i="5"/>
  <c r="A388" i="5"/>
  <c r="A389" i="5"/>
  <c r="A390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3" i="5"/>
  <c r="A14" i="5"/>
  <c r="A15" i="5"/>
  <c r="A16" i="5"/>
  <c r="A1829" i="5"/>
  <c r="A1830" i="5"/>
  <c r="A1831" i="5"/>
  <c r="A1832" i="5"/>
  <c r="A1833" i="5"/>
  <c r="A1834" i="5"/>
  <c r="A1835" i="5"/>
  <c r="A1836" i="5"/>
  <c r="A3736" i="5"/>
  <c r="A3233" i="5"/>
  <c r="A3234" i="5"/>
  <c r="A3235" i="5"/>
  <c r="A3236" i="5"/>
  <c r="A3237" i="5"/>
  <c r="A3238" i="5"/>
  <c r="A3239" i="5"/>
  <c r="A3240" i="5"/>
  <c r="A199" i="5"/>
  <c r="A194" i="5"/>
  <c r="A200" i="5"/>
  <c r="A195" i="5"/>
  <c r="A201" i="5"/>
  <c r="A196" i="5"/>
  <c r="A202" i="5"/>
  <c r="A197" i="5"/>
  <c r="A203" i="5"/>
  <c r="A198" i="5"/>
  <c r="A191" i="5"/>
  <c r="A188" i="5"/>
  <c r="A192" i="5"/>
  <c r="A189" i="5"/>
  <c r="A193" i="5"/>
  <c r="A190" i="5"/>
  <c r="A1955" i="5"/>
  <c r="A1959" i="5"/>
  <c r="A1956" i="5"/>
  <c r="A1960" i="5"/>
  <c r="A1957" i="5"/>
  <c r="A1961" i="5"/>
  <c r="A1958" i="5"/>
  <c r="A1952" i="5"/>
  <c r="A1950" i="5"/>
  <c r="A1953" i="5"/>
  <c r="A1951" i="5"/>
  <c r="A1966" i="5"/>
  <c r="A1962" i="5"/>
  <c r="A1967" i="5"/>
  <c r="A1963" i="5"/>
  <c r="A1968" i="5"/>
  <c r="A1964" i="5"/>
  <c r="A1969" i="5"/>
  <c r="A1965" i="5"/>
  <c r="A2007" i="5"/>
  <c r="A2008" i="5"/>
  <c r="A1946" i="5"/>
  <c r="A1947" i="5"/>
  <c r="A1941" i="5"/>
  <c r="A1942" i="5"/>
  <c r="A1943" i="5"/>
  <c r="A1944" i="5"/>
  <c r="A1949" i="5"/>
  <c r="A1945" i="5"/>
  <c r="A449" i="5"/>
  <c r="A450" i="5"/>
  <c r="A436" i="5"/>
  <c r="A437" i="5"/>
  <c r="A451" i="5"/>
  <c r="A452" i="5"/>
  <c r="A438" i="5"/>
  <c r="A439" i="5"/>
  <c r="A453" i="5"/>
  <c r="A440" i="5"/>
  <c r="A441" i="5"/>
  <c r="A454" i="5"/>
  <c r="A455" i="5"/>
  <c r="A456" i="5"/>
  <c r="A442" i="5"/>
  <c r="A443" i="5"/>
  <c r="A457" i="5"/>
  <c r="A458" i="5"/>
  <c r="A459" i="5"/>
  <c r="A444" i="5"/>
  <c r="A445" i="5"/>
  <c r="A460" i="5"/>
  <c r="A461" i="5"/>
  <c r="A462" i="5"/>
  <c r="A446" i="5"/>
  <c r="A447" i="5"/>
  <c r="A448" i="5"/>
  <c r="A473" i="5"/>
  <c r="A474" i="5"/>
  <c r="A475" i="5"/>
  <c r="A476" i="5"/>
  <c r="A477" i="5"/>
  <c r="A478" i="5"/>
  <c r="A479" i="5"/>
  <c r="A480" i="5"/>
  <c r="A481" i="5"/>
  <c r="A1938" i="5"/>
  <c r="A1927" i="5"/>
  <c r="A1939" i="5"/>
  <c r="A1928" i="5"/>
  <c r="A1929" i="5"/>
  <c r="A1930" i="5"/>
  <c r="A1931" i="5"/>
  <c r="A1932" i="5"/>
  <c r="A1933" i="5"/>
  <c r="A1940" i="5"/>
  <c r="A1934" i="5"/>
  <c r="A1935" i="5"/>
  <c r="A1936" i="5"/>
  <c r="A1937" i="5"/>
  <c r="A430" i="5"/>
  <c r="A424" i="5"/>
  <c r="A431" i="5"/>
  <c r="A425" i="5"/>
  <c r="A432" i="5"/>
  <c r="A426" i="5"/>
  <c r="A433" i="5"/>
  <c r="A427" i="5"/>
  <c r="A434" i="5"/>
  <c r="A428" i="5"/>
  <c r="A435" i="5"/>
  <c r="A429" i="5"/>
  <c r="A276" i="5"/>
  <c r="A277" i="5"/>
  <c r="A252" i="5"/>
  <c r="A253" i="5"/>
  <c r="A254" i="5"/>
  <c r="A278" i="5"/>
  <c r="A255" i="5"/>
  <c r="A256" i="5"/>
  <c r="A279" i="5"/>
  <c r="A257" i="5"/>
  <c r="A280" i="5"/>
  <c r="A281" i="5"/>
  <c r="A258" i="5"/>
  <c r="A282" i="5"/>
  <c r="A259" i="5"/>
  <c r="A283" i="5"/>
  <c r="A260" i="5"/>
  <c r="A284" i="5"/>
  <c r="A261" i="5"/>
  <c r="A262" i="5"/>
  <c r="A285" i="5"/>
  <c r="A263" i="5"/>
  <c r="A286" i="5"/>
  <c r="A264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522" i="5"/>
  <c r="A3523" i="5"/>
  <c r="A3524" i="5"/>
  <c r="A374" i="5"/>
  <c r="A360" i="5"/>
  <c r="A375" i="5"/>
  <c r="A376" i="5"/>
  <c r="A361" i="5"/>
  <c r="A377" i="5"/>
  <c r="A362" i="5"/>
  <c r="A378" i="5"/>
  <c r="A363" i="5"/>
  <c r="A379" i="5"/>
  <c r="A364" i="5"/>
  <c r="A380" i="5"/>
  <c r="A365" i="5"/>
  <c r="A398" i="5"/>
  <c r="A399" i="5"/>
  <c r="A391" i="5"/>
  <c r="A400" i="5"/>
  <c r="A401" i="5"/>
  <c r="A392" i="5"/>
  <c r="A3525" i="5"/>
  <c r="A402" i="5"/>
  <c r="A393" i="5"/>
  <c r="A403" i="5"/>
  <c r="A404" i="5"/>
  <c r="A394" i="5"/>
  <c r="A395" i="5"/>
  <c r="A405" i="5"/>
  <c r="A406" i="5"/>
  <c r="A396" i="5"/>
  <c r="A407" i="5"/>
  <c r="A397" i="5"/>
  <c r="A152" i="5"/>
  <c r="A153" i="5"/>
  <c r="A142" i="5"/>
  <c r="A154" i="5"/>
  <c r="A143" i="5"/>
  <c r="A144" i="5"/>
  <c r="A145" i="5"/>
  <c r="A155" i="5"/>
  <c r="A146" i="5"/>
  <c r="A156" i="5"/>
  <c r="A147" i="5"/>
  <c r="A157" i="5"/>
  <c r="A148" i="5"/>
  <c r="A158" i="5"/>
  <c r="A149" i="5"/>
  <c r="A150" i="5"/>
  <c r="A159" i="5"/>
  <c r="A151" i="5"/>
  <c r="A416" i="5"/>
  <c r="A408" i="5"/>
  <c r="A417" i="5"/>
  <c r="A409" i="5"/>
  <c r="A418" i="5"/>
  <c r="A419" i="5"/>
  <c r="A410" i="5"/>
  <c r="A411" i="5"/>
  <c r="A420" i="5"/>
  <c r="A421" i="5"/>
  <c r="A412" i="5"/>
  <c r="A413" i="5"/>
  <c r="A422" i="5"/>
  <c r="A423" i="5"/>
  <c r="A414" i="5"/>
  <c r="A415" i="5"/>
  <c r="A287" i="5"/>
  <c r="A288" i="5"/>
  <c r="A265" i="5"/>
  <c r="A266" i="5"/>
  <c r="A267" i="5"/>
  <c r="A268" i="5"/>
  <c r="A289" i="5"/>
  <c r="A269" i="5"/>
  <c r="A293" i="5"/>
  <c r="A294" i="5"/>
  <c r="A270" i="5"/>
  <c r="A271" i="5"/>
  <c r="A272" i="5"/>
  <c r="A295" i="5"/>
  <c r="A296" i="5"/>
  <c r="A273" i="5"/>
  <c r="A297" i="5"/>
  <c r="A274" i="5"/>
  <c r="A298" i="5"/>
  <c r="A275" i="5"/>
  <c r="A299" i="5"/>
  <c r="A3819" i="5"/>
  <c r="A3510" i="5"/>
  <c r="A1901" i="5"/>
  <c r="A1903" i="5"/>
  <c r="A320" i="5"/>
  <c r="A313" i="5"/>
  <c r="A321" i="5"/>
  <c r="A314" i="5"/>
  <c r="A322" i="5"/>
  <c r="A315" i="5"/>
  <c r="A323" i="5"/>
  <c r="A316" i="5"/>
  <c r="A324" i="5"/>
  <c r="A317" i="5"/>
  <c r="A325" i="5"/>
  <c r="A318" i="5"/>
  <c r="A326" i="5"/>
  <c r="A319" i="5"/>
  <c r="A169" i="5"/>
  <c r="A160" i="5"/>
  <c r="A170" i="5"/>
  <c r="A161" i="5"/>
  <c r="A171" i="5"/>
  <c r="A162" i="5"/>
  <c r="A172" i="5"/>
  <c r="A163" i="5"/>
  <c r="A173" i="5"/>
  <c r="A164" i="5"/>
  <c r="A174" i="5"/>
  <c r="A165" i="5"/>
  <c r="A175" i="5"/>
  <c r="A166" i="5"/>
  <c r="A176" i="5"/>
  <c r="A167" i="5"/>
  <c r="A177" i="5"/>
  <c r="A168" i="5"/>
  <c r="A491" i="5"/>
  <c r="A484" i="5"/>
  <c r="A492" i="5"/>
  <c r="A485" i="5"/>
  <c r="A493" i="5"/>
  <c r="A486" i="5"/>
  <c r="A494" i="5"/>
  <c r="A487" i="5"/>
  <c r="A495" i="5"/>
  <c r="A488" i="5"/>
  <c r="A496" i="5"/>
  <c r="A489" i="5"/>
  <c r="A497" i="5"/>
  <c r="A490" i="5"/>
  <c r="A505" i="5"/>
  <c r="A498" i="5"/>
  <c r="A506" i="5"/>
  <c r="A502" i="5"/>
  <c r="A507" i="5"/>
  <c r="A499" i="5"/>
  <c r="A508" i="5"/>
  <c r="A500" i="5"/>
  <c r="A509" i="5"/>
  <c r="A501" i="5"/>
  <c r="A510" i="5"/>
  <c r="A503" i="5"/>
  <c r="A511" i="5"/>
  <c r="A504" i="5"/>
  <c r="A518" i="5"/>
  <c r="A512" i="5"/>
  <c r="A519" i="5"/>
  <c r="A513" i="5"/>
  <c r="A520" i="5"/>
  <c r="A514" i="5"/>
  <c r="A521" i="5"/>
  <c r="A515" i="5"/>
  <c r="A522" i="5"/>
  <c r="A516" i="5"/>
  <c r="A523" i="5"/>
  <c r="A517" i="5"/>
  <c r="A530" i="5"/>
  <c r="A524" i="5"/>
  <c r="A531" i="5"/>
  <c r="A525" i="5"/>
  <c r="A532" i="5"/>
  <c r="A526" i="5"/>
  <c r="A533" i="5"/>
  <c r="A527" i="5"/>
  <c r="A534" i="5"/>
  <c r="A528" i="5"/>
  <c r="A535" i="5"/>
  <c r="A529" i="5"/>
  <c r="A482" i="5"/>
  <c r="A483" i="5"/>
  <c r="A328" i="5"/>
  <c r="A327" i="5"/>
  <c r="A183" i="5"/>
  <c r="A178" i="5"/>
  <c r="A184" i="5"/>
  <c r="A179" i="5"/>
  <c r="A185" i="5"/>
  <c r="A180" i="5"/>
  <c r="A186" i="5"/>
  <c r="A181" i="5"/>
  <c r="A187" i="5"/>
  <c r="A182" i="5"/>
  <c r="A214" i="5"/>
  <c r="A215" i="5"/>
  <c r="A217" i="5"/>
  <c r="A218" i="5"/>
  <c r="A219" i="5"/>
  <c r="A220" i="5"/>
  <c r="A1285" i="5"/>
  <c r="A1287" i="5"/>
  <c r="A1288" i="5"/>
  <c r="A1290" i="5"/>
  <c r="A1293" i="5"/>
  <c r="A1295" i="5"/>
  <c r="A1297" i="5"/>
  <c r="A1299" i="5"/>
  <c r="A1301" i="5"/>
  <c r="A3291" i="5"/>
  <c r="A3292" i="5"/>
  <c r="A3293" i="5"/>
  <c r="A3294" i="5"/>
  <c r="A3295" i="5"/>
  <c r="A3296" i="5"/>
  <c r="A3297" i="5"/>
  <c r="A3737" i="5"/>
  <c r="A3738" i="5"/>
  <c r="A1230" i="5"/>
  <c r="A1231" i="5"/>
  <c r="A1233" i="5"/>
  <c r="A1234" i="5"/>
  <c r="A1238" i="5"/>
  <c r="A1239" i="5"/>
  <c r="A1242" i="5"/>
  <c r="A1243" i="5"/>
  <c r="A1244" i="5"/>
  <c r="A1245" i="5"/>
  <c r="A1248" i="5"/>
  <c r="A1252" i="5"/>
  <c r="A1253" i="5"/>
  <c r="A1257" i="5"/>
  <c r="A1258" i="5"/>
  <c r="A1262" i="5"/>
  <c r="A1263" i="5"/>
  <c r="A1264" i="5"/>
  <c r="A1265" i="5"/>
  <c r="A1266" i="5"/>
  <c r="A1271" i="5"/>
  <c r="A1272" i="5"/>
  <c r="A1273" i="5"/>
  <c r="A1274" i="5"/>
  <c r="A1275" i="5"/>
  <c r="A1276" i="5"/>
  <c r="A1277" i="5"/>
  <c r="A1278" i="5"/>
  <c r="A1279" i="5"/>
  <c r="A1281" i="5"/>
  <c r="A1283" i="5"/>
  <c r="A1992" i="5"/>
  <c r="A1993" i="5"/>
  <c r="A1994" i="5"/>
  <c r="A1995" i="5"/>
  <c r="A1996" i="5"/>
  <c r="A1918" i="5"/>
  <c r="A1919" i="5"/>
  <c r="A1920" i="5"/>
  <c r="A1921" i="5"/>
  <c r="A1922" i="5"/>
  <c r="A1923" i="5"/>
  <c r="A1924" i="5"/>
  <c r="A2946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984" i="5"/>
  <c r="A985" i="5"/>
  <c r="A986" i="5"/>
  <c r="A987" i="5"/>
  <c r="A991" i="5"/>
  <c r="A993" i="5"/>
  <c r="A981" i="5"/>
  <c r="A982" i="5"/>
  <c r="A983" i="5"/>
  <c r="A988" i="5"/>
  <c r="A989" i="5"/>
  <c r="A990" i="5"/>
  <c r="A992" i="5"/>
  <c r="A994" i="5"/>
  <c r="A995" i="5"/>
  <c r="A996" i="5"/>
  <c r="A999" i="5"/>
  <c r="A1000" i="5"/>
  <c r="A1005" i="5"/>
  <c r="A1006" i="5"/>
  <c r="A1009" i="5"/>
  <c r="A997" i="5"/>
  <c r="A998" i="5"/>
  <c r="A1001" i="5"/>
  <c r="A1002" i="5"/>
  <c r="A1003" i="5"/>
  <c r="A1004" i="5"/>
  <c r="A1007" i="5"/>
  <c r="A1008" i="5"/>
  <c r="A1010" i="5"/>
  <c r="A1011" i="5"/>
  <c r="A1012" i="5"/>
  <c r="A1013" i="5"/>
  <c r="A1016" i="5"/>
  <c r="A1017" i="5"/>
  <c r="A1020" i="5"/>
  <c r="A1021" i="5"/>
  <c r="A1024" i="5"/>
  <c r="A1025" i="5"/>
  <c r="A1014" i="5"/>
  <c r="A1015" i="5"/>
  <c r="A1018" i="5"/>
  <c r="A1019" i="5"/>
  <c r="A1022" i="5"/>
  <c r="A1023" i="5"/>
  <c r="A1026" i="5"/>
  <c r="A1027" i="5"/>
  <c r="A1028" i="5"/>
  <c r="A1029" i="5"/>
  <c r="A1030" i="5"/>
  <c r="A1037" i="5"/>
  <c r="A1038" i="5"/>
  <c r="A1039" i="5"/>
  <c r="A1040" i="5"/>
  <c r="A1041" i="5"/>
  <c r="A1042" i="5"/>
  <c r="A1045" i="5"/>
  <c r="A1046" i="5"/>
  <c r="A1049" i="5"/>
  <c r="A1050" i="5"/>
  <c r="A1031" i="5"/>
  <c r="A1032" i="5"/>
  <c r="A1033" i="5"/>
  <c r="A1034" i="5"/>
  <c r="A1035" i="5"/>
  <c r="A1036" i="5"/>
  <c r="A1043" i="5"/>
  <c r="A1044" i="5"/>
  <c r="A1047" i="5"/>
  <c r="A1048" i="5"/>
  <c r="A1051" i="5"/>
  <c r="A1052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2451" i="5"/>
  <c r="A2452" i="5"/>
  <c r="A2453" i="5"/>
  <c r="A2454" i="5"/>
  <c r="A2455" i="5"/>
  <c r="A2456" i="5"/>
  <c r="A2457" i="5"/>
  <c r="A2458" i="5"/>
  <c r="A2459" i="5"/>
  <c r="A2460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3371" i="5"/>
  <c r="A3373" i="5"/>
  <c r="A3374" i="5"/>
  <c r="A3378" i="5"/>
  <c r="A3379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3752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2543" i="5"/>
  <c r="A2544" i="5"/>
  <c r="A2545" i="5"/>
  <c r="A2600" i="5"/>
  <c r="A2601" i="5"/>
  <c r="A2602" i="5"/>
  <c r="A3753" i="5"/>
  <c r="A2603" i="5"/>
  <c r="A2604" i="5"/>
  <c r="A2605" i="5"/>
  <c r="A100" i="5"/>
  <c r="A3754" i="5"/>
  <c r="A2010" i="5"/>
  <c r="A2525" i="5"/>
  <c r="A2546" i="5"/>
  <c r="A2547" i="5"/>
  <c r="A2548" i="5"/>
  <c r="A3755" i="5"/>
  <c r="A2533" i="5"/>
  <c r="A2534" i="5"/>
  <c r="A2535" i="5"/>
  <c r="A2550" i="5"/>
  <c r="A2551" i="5"/>
  <c r="A2552" i="5"/>
  <c r="A2553" i="5"/>
  <c r="A2554" i="5"/>
  <c r="A2555" i="5"/>
  <c r="A2556" i="5"/>
  <c r="A2557" i="5"/>
  <c r="A2558" i="5"/>
  <c r="A2559" i="5"/>
  <c r="A2560" i="5"/>
  <c r="A2599" i="5"/>
  <c r="A2589" i="5"/>
  <c r="A2590" i="5"/>
  <c r="A2591" i="5"/>
  <c r="A2592" i="5"/>
  <c r="A2593" i="5"/>
  <c r="A2594" i="5"/>
  <c r="A2595" i="5"/>
  <c r="A2596" i="5"/>
  <c r="A2597" i="5"/>
  <c r="A2598" i="5"/>
  <c r="A2606" i="5"/>
  <c r="A2612" i="5"/>
  <c r="A2608" i="5"/>
  <c r="A2609" i="5"/>
  <c r="A2610" i="5"/>
  <c r="A2611" i="5"/>
  <c r="A2607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28" i="5"/>
  <c r="A2830" i="5"/>
  <c r="A2832" i="5"/>
  <c r="A2833" i="5"/>
  <c r="A2836" i="5"/>
  <c r="A2841" i="5"/>
  <c r="A2740" i="5"/>
  <c r="A2741" i="5"/>
  <c r="A2742" i="5"/>
  <c r="A2743" i="5"/>
  <c r="A2744" i="5"/>
  <c r="A2745" i="5"/>
  <c r="A2746" i="5"/>
  <c r="A2747" i="5"/>
  <c r="A2748" i="5"/>
  <c r="A2749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3820" i="5"/>
  <c r="A3821" i="5"/>
  <c r="A669" i="5"/>
  <c r="A670" i="5"/>
  <c r="A671" i="5"/>
  <c r="A697" i="5"/>
  <c r="A673" i="5"/>
  <c r="A698" i="5"/>
  <c r="A699" i="5"/>
  <c r="A700" i="5"/>
  <c r="A701" i="5"/>
  <c r="A672" i="5"/>
  <c r="A3532" i="5"/>
  <c r="A3533" i="5"/>
  <c r="A674" i="5"/>
  <c r="A675" i="5"/>
  <c r="A676" i="5"/>
  <c r="A677" i="5"/>
  <c r="A733" i="5"/>
  <c r="A734" i="5"/>
  <c r="A735" i="5"/>
  <c r="A736" i="5"/>
  <c r="A737" i="5"/>
  <c r="A738" i="5"/>
  <c r="A739" i="5"/>
  <c r="A740" i="5"/>
  <c r="A741" i="5"/>
  <c r="A711" i="5"/>
  <c r="A712" i="5"/>
  <c r="A713" i="5"/>
  <c r="A714" i="5"/>
  <c r="A715" i="5"/>
  <c r="A716" i="5"/>
  <c r="A717" i="5"/>
  <c r="A718" i="5"/>
  <c r="A702" i="5"/>
  <c r="A703" i="5"/>
  <c r="A704" i="5"/>
  <c r="A705" i="5"/>
  <c r="A706" i="5"/>
  <c r="A707" i="5"/>
  <c r="A708" i="5"/>
  <c r="A709" i="5"/>
  <c r="A678" i="5"/>
  <c r="A679" i="5"/>
  <c r="A680" i="5"/>
  <c r="A681" i="5"/>
  <c r="A682" i="5"/>
  <c r="A683" i="5"/>
  <c r="A3534" i="5"/>
  <c r="A868" i="5"/>
  <c r="A869" i="5"/>
  <c r="A3010" i="5"/>
  <c r="A3011" i="5"/>
  <c r="A3012" i="5"/>
  <c r="A3007" i="5"/>
  <c r="A3008" i="5"/>
  <c r="A3013" i="5"/>
  <c r="A3009" i="5"/>
  <c r="A2948" i="5"/>
  <c r="A2949" i="5"/>
  <c r="A3756" i="5"/>
  <c r="A3757" i="5"/>
  <c r="A2884" i="5"/>
  <c r="A2885" i="5"/>
  <c r="A2886" i="5"/>
  <c r="A2887" i="5"/>
  <c r="A2888" i="5"/>
  <c r="A2889" i="5"/>
  <c r="A2890" i="5"/>
  <c r="A2891" i="5"/>
  <c r="A2892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17" i="5"/>
  <c r="A18" i="5"/>
  <c r="A2040" i="5"/>
  <c r="A2041" i="5"/>
  <c r="A2042" i="5"/>
  <c r="A2043" i="5"/>
  <c r="A2044" i="5"/>
  <c r="A19" i="5"/>
  <c r="A2572" i="5"/>
  <c r="A2573" i="5"/>
  <c r="A710" i="5"/>
  <c r="A684" i="5"/>
  <c r="A3511" i="5"/>
  <c r="A3512" i="5"/>
  <c r="A3758" i="5"/>
  <c r="A3759" i="5"/>
  <c r="A3760" i="5"/>
  <c r="A3761" i="5"/>
  <c r="A3762" i="5"/>
  <c r="A3763" i="5"/>
  <c r="A3764" i="5"/>
  <c r="A3765" i="5"/>
  <c r="A3766" i="5"/>
  <c r="A3767" i="5"/>
  <c r="A2011" i="5"/>
  <c r="A2012" i="5"/>
  <c r="A2013" i="5"/>
  <c r="A2014" i="5"/>
  <c r="A2015" i="5"/>
  <c r="A2016" i="5"/>
  <c r="A2017" i="5"/>
  <c r="A2018" i="5"/>
  <c r="A2529" i="5"/>
  <c r="A2019" i="5"/>
  <c r="A2020" i="5"/>
  <c r="A2021" i="5"/>
  <c r="A2022" i="5"/>
  <c r="A2023" i="5"/>
  <c r="A2024" i="5"/>
  <c r="A2025" i="5"/>
  <c r="A2026" i="5"/>
  <c r="A2626" i="5"/>
  <c r="A3768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3587" i="5"/>
  <c r="A2651" i="5"/>
  <c r="A2652" i="5"/>
  <c r="A2653" i="5"/>
  <c r="A2654" i="5"/>
  <c r="A2655" i="5"/>
  <c r="A2656" i="5"/>
  <c r="A2657" i="5"/>
  <c r="A2658" i="5"/>
  <c r="A3670" i="5"/>
  <c r="A3671" i="5"/>
  <c r="A3672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9" i="5"/>
  <c r="A2831" i="5"/>
  <c r="A2834" i="5"/>
  <c r="A2835" i="5"/>
  <c r="A2837" i="5"/>
  <c r="A2838" i="5"/>
  <c r="A2839" i="5"/>
  <c r="A284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090" i="5"/>
  <c r="A3091" i="5"/>
  <c r="A3092" i="5"/>
  <c r="A3093" i="5"/>
  <c r="A3581" i="5"/>
  <c r="A3582" i="5"/>
  <c r="A3583" i="5"/>
  <c r="A3584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585" i="5"/>
  <c r="A3215" i="5"/>
  <c r="A2739" i="5"/>
  <c r="A2734" i="5"/>
  <c r="A2729" i="5"/>
  <c r="A2730" i="5"/>
  <c r="A2731" i="5"/>
  <c r="A2732" i="5"/>
  <c r="A2733" i="5"/>
  <c r="A3054" i="5"/>
  <c r="A3055" i="5"/>
  <c r="A3166" i="5"/>
  <c r="A3167" i="5"/>
  <c r="A3168" i="5"/>
  <c r="A3169" i="5"/>
  <c r="A3170" i="5"/>
  <c r="A3171" i="5"/>
  <c r="A3172" i="5"/>
  <c r="A3173" i="5"/>
  <c r="A3000" i="5"/>
  <c r="A3001" i="5"/>
  <c r="A3769" i="5"/>
  <c r="A3770" i="5"/>
  <c r="A3771" i="5"/>
  <c r="A3772" i="5"/>
  <c r="A3773" i="5"/>
  <c r="A3774" i="5"/>
  <c r="A3775" i="5"/>
  <c r="A3776" i="5"/>
  <c r="A3777" i="5"/>
  <c r="A3778" i="5"/>
  <c r="A3194" i="5"/>
  <c r="A3195" i="5"/>
  <c r="A3196" i="5"/>
  <c r="A3198" i="5"/>
  <c r="A3200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2999" i="5"/>
  <c r="A2997" i="5"/>
  <c r="A2998" i="5"/>
  <c r="A3197" i="5"/>
  <c r="A3199" i="5"/>
  <c r="A3201" i="5"/>
  <c r="A3056" i="5"/>
  <c r="A3057" i="5"/>
  <c r="A3058" i="5"/>
  <c r="A3059" i="5"/>
  <c r="A3060" i="5"/>
  <c r="A3061" i="5"/>
  <c r="A2944" i="5"/>
  <c r="A2945" i="5"/>
  <c r="A3535" i="5"/>
  <c r="A3536" i="5"/>
  <c r="A597" i="5"/>
  <c r="A598" i="5"/>
  <c r="A599" i="5"/>
  <c r="A600" i="5"/>
  <c r="A601" i="5"/>
  <c r="A602" i="5"/>
  <c r="A603" i="5"/>
  <c r="A604" i="5"/>
  <c r="A3069" i="5"/>
  <c r="A3070" i="5"/>
  <c r="A3537" i="5"/>
  <c r="A3538" i="5"/>
  <c r="A626" i="5"/>
  <c r="A627" i="5"/>
  <c r="A628" i="5"/>
  <c r="A629" i="5"/>
  <c r="A630" i="5"/>
  <c r="A631" i="5"/>
  <c r="A632" i="5"/>
  <c r="A633" i="5"/>
  <c r="A3165" i="5"/>
  <c r="A3174" i="5"/>
  <c r="A3175" i="5"/>
  <c r="A3176" i="5"/>
  <c r="A3177" i="5"/>
  <c r="A3178" i="5"/>
  <c r="A3179" i="5"/>
  <c r="A2536" i="5"/>
  <c r="A2537" i="5"/>
  <c r="A2538" i="5"/>
  <c r="A2539" i="5"/>
  <c r="A2540" i="5"/>
  <c r="A2541" i="5"/>
  <c r="A2542" i="5"/>
  <c r="A2549" i="5"/>
  <c r="A2931" i="5"/>
  <c r="A2928" i="5"/>
  <c r="A2932" i="5"/>
  <c r="A2929" i="5"/>
  <c r="A2933" i="5"/>
  <c r="A2930" i="5"/>
  <c r="A3779" i="5"/>
  <c r="A2905" i="5"/>
  <c r="A2906" i="5"/>
  <c r="A2907" i="5"/>
  <c r="A2893" i="5"/>
  <c r="A2894" i="5"/>
  <c r="A2895" i="5"/>
  <c r="A2910" i="5"/>
  <c r="A2911" i="5"/>
  <c r="A2912" i="5"/>
  <c r="A2897" i="5"/>
  <c r="A2898" i="5"/>
  <c r="A2899" i="5"/>
  <c r="A2914" i="5"/>
  <c r="A2901" i="5"/>
  <c r="A2916" i="5"/>
  <c r="A2903" i="5"/>
  <c r="A2918" i="5"/>
  <c r="A2919" i="5"/>
  <c r="A2923" i="5"/>
  <c r="A2922" i="5"/>
  <c r="A2921" i="5"/>
  <c r="A2920" i="5"/>
  <c r="A2925" i="5"/>
  <c r="A2924" i="5"/>
  <c r="A2908" i="5"/>
  <c r="A2909" i="5"/>
  <c r="A2896" i="5"/>
  <c r="A2913" i="5"/>
  <c r="A2900" i="5"/>
  <c r="A2915" i="5"/>
  <c r="A2902" i="5"/>
  <c r="A2917" i="5"/>
  <c r="A2904" i="5"/>
  <c r="A3114" i="5"/>
  <c r="A3113" i="5"/>
  <c r="A3116" i="5"/>
  <c r="A3115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3539" i="5"/>
  <c r="A584" i="5"/>
  <c r="A585" i="5"/>
  <c r="A586" i="5"/>
  <c r="A587" i="5"/>
  <c r="A588" i="5"/>
  <c r="A589" i="5"/>
  <c r="A616" i="5"/>
  <c r="A617" i="5"/>
  <c r="A618" i="5"/>
  <c r="A619" i="5"/>
  <c r="A620" i="5"/>
  <c r="A621" i="5"/>
  <c r="A622" i="5"/>
  <c r="A623" i="5"/>
  <c r="A624" i="5"/>
  <c r="A625" i="5"/>
  <c r="A2418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769" i="5"/>
  <c r="A761" i="5"/>
  <c r="A770" i="5"/>
  <c r="A762" i="5"/>
  <c r="A771" i="5"/>
  <c r="A763" i="5"/>
  <c r="A772" i="5"/>
  <c r="A773" i="5"/>
  <c r="A764" i="5"/>
  <c r="A774" i="5"/>
  <c r="A775" i="5"/>
  <c r="A776" i="5"/>
  <c r="A765" i="5"/>
  <c r="A766" i="5"/>
  <c r="A777" i="5"/>
  <c r="A778" i="5"/>
  <c r="A767" i="5"/>
  <c r="A768" i="5"/>
  <c r="A870" i="5"/>
  <c r="A871" i="5"/>
  <c r="A3020" i="5"/>
  <c r="A3021" i="5"/>
  <c r="A3014" i="5"/>
  <c r="A3022" i="5"/>
  <c r="A3015" i="5"/>
  <c r="A3023" i="5"/>
  <c r="A3016" i="5"/>
  <c r="A3024" i="5"/>
  <c r="A3017" i="5"/>
  <c r="A3025" i="5"/>
  <c r="A3018" i="5"/>
  <c r="A3026" i="5"/>
  <c r="A3027" i="5"/>
  <c r="A3019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4" i="5"/>
  <c r="A798" i="5"/>
  <c r="A799" i="5"/>
  <c r="A793" i="5"/>
  <c r="A800" i="5"/>
  <c r="A801" i="5"/>
  <c r="A794" i="5"/>
  <c r="A802" i="5"/>
  <c r="A795" i="5"/>
  <c r="A803" i="5"/>
  <c r="A796" i="5"/>
  <c r="A804" i="5"/>
  <c r="A797" i="5"/>
  <c r="A3822" i="5"/>
  <c r="A3823" i="5"/>
  <c r="A3824" i="5"/>
  <c r="A788" i="5"/>
  <c r="A783" i="5"/>
  <c r="A789" i="5"/>
  <c r="A784" i="5"/>
  <c r="A790" i="5"/>
  <c r="A785" i="5"/>
  <c r="A791" i="5"/>
  <c r="A786" i="5"/>
  <c r="A792" i="5"/>
  <c r="A787" i="5"/>
  <c r="A5" i="5"/>
  <c r="A3825" i="5"/>
  <c r="A3516" i="5"/>
  <c r="A3517" i="5"/>
  <c r="A3518" i="5"/>
  <c r="A3519" i="5"/>
  <c r="A3520" i="5"/>
  <c r="A3521" i="5"/>
  <c r="A3695" i="5"/>
  <c r="A2950" i="5"/>
  <c r="A2947" i="5"/>
  <c r="A2951" i="5"/>
  <c r="A1286" i="5"/>
  <c r="A1289" i="5"/>
  <c r="A1291" i="5"/>
  <c r="A1292" i="5"/>
  <c r="A1294" i="5"/>
  <c r="A1296" i="5"/>
  <c r="A1298" i="5"/>
  <c r="A1300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1232" i="5"/>
  <c r="A1235" i="5"/>
  <c r="A1236" i="5"/>
  <c r="A1237" i="5"/>
  <c r="A1240" i="5"/>
  <c r="A1241" i="5"/>
  <c r="A1246" i="5"/>
  <c r="A1247" i="5"/>
  <c r="A1249" i="5"/>
  <c r="A1250" i="5"/>
  <c r="A1251" i="5"/>
  <c r="A1254" i="5"/>
  <c r="A1255" i="5"/>
  <c r="A1256" i="5"/>
  <c r="A1259" i="5"/>
  <c r="A1260" i="5"/>
  <c r="A1261" i="5"/>
  <c r="A1267" i="5"/>
  <c r="A1268" i="5"/>
  <c r="A1269" i="5"/>
  <c r="A1270" i="5"/>
  <c r="A1280" i="5"/>
  <c r="A1282" i="5"/>
  <c r="A1284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72" i="5"/>
  <c r="A3074" i="5"/>
  <c r="P875" i="4" l="1"/>
  <c r="Q875" i="4" s="1"/>
  <c r="P851" i="4"/>
  <c r="Q851" i="4" s="1"/>
  <c r="P827" i="4"/>
  <c r="Q827" i="4" s="1"/>
  <c r="P779" i="4"/>
  <c r="Q779" i="4" s="1"/>
  <c r="P707" i="4"/>
  <c r="Q707" i="4" s="1"/>
  <c r="P683" i="4"/>
  <c r="Q683" i="4" s="1"/>
  <c r="P659" i="4"/>
  <c r="Q659" i="4" s="1"/>
  <c r="P635" i="4"/>
  <c r="Q635" i="4" s="1"/>
  <c r="P611" i="4"/>
  <c r="Q611" i="4" s="1"/>
  <c r="P599" i="4"/>
  <c r="Q599" i="4" s="1"/>
  <c r="P575" i="4"/>
  <c r="Q575" i="4" s="1"/>
  <c r="P551" i="4"/>
  <c r="Q551" i="4" s="1"/>
  <c r="P527" i="4"/>
  <c r="Q527" i="4" s="1"/>
  <c r="P503" i="4"/>
  <c r="Q503" i="4" s="1"/>
  <c r="P479" i="4"/>
  <c r="Q479" i="4" s="1"/>
  <c r="P455" i="4"/>
  <c r="Q455" i="4" s="1"/>
  <c r="P419" i="4"/>
  <c r="Q419" i="4" s="1"/>
  <c r="P395" i="4"/>
  <c r="Q395" i="4" s="1"/>
  <c r="P371" i="4"/>
  <c r="Q371" i="4" s="1"/>
  <c r="P347" i="4"/>
  <c r="Q347" i="4" s="1"/>
  <c r="P323" i="4"/>
  <c r="Q323" i="4" s="1"/>
  <c r="P311" i="4"/>
  <c r="Q311" i="4" s="1"/>
  <c r="P287" i="4"/>
  <c r="Q287" i="4" s="1"/>
  <c r="P275" i="4"/>
  <c r="Q275" i="4" s="1"/>
  <c r="P251" i="4"/>
  <c r="Q251" i="4" s="1"/>
  <c r="P239" i="4"/>
  <c r="Q239" i="4" s="1"/>
  <c r="P227" i="4"/>
  <c r="Q227" i="4" s="1"/>
  <c r="P215" i="4"/>
  <c r="Q215" i="4" s="1"/>
  <c r="P203" i="4"/>
  <c r="Q203" i="4" s="1"/>
  <c r="P191" i="4"/>
  <c r="Q191" i="4" s="1"/>
  <c r="P179" i="4"/>
  <c r="Q179" i="4" s="1"/>
  <c r="P167" i="4"/>
  <c r="Q167" i="4" s="1"/>
  <c r="P155" i="4"/>
  <c r="Q155" i="4" s="1"/>
  <c r="P143" i="4"/>
  <c r="Q143" i="4" s="1"/>
  <c r="P131" i="4"/>
  <c r="Q131" i="4" s="1"/>
  <c r="P119" i="4"/>
  <c r="Q119" i="4" s="1"/>
  <c r="P107" i="4"/>
  <c r="Q107" i="4" s="1"/>
  <c r="P95" i="4"/>
  <c r="Q95" i="4" s="1"/>
  <c r="P83" i="4"/>
  <c r="Q83" i="4" s="1"/>
  <c r="P71" i="4"/>
  <c r="Q71" i="4" s="1"/>
  <c r="P59" i="4"/>
  <c r="Q59" i="4" s="1"/>
  <c r="P35" i="4"/>
  <c r="Q35" i="4" s="1"/>
  <c r="P23" i="4"/>
  <c r="Q23" i="4" s="1"/>
  <c r="P11" i="4"/>
  <c r="Q11" i="4" s="1"/>
  <c r="P887" i="4"/>
  <c r="Q887" i="4" s="1"/>
  <c r="P863" i="4"/>
  <c r="Q863" i="4" s="1"/>
  <c r="P839" i="4"/>
  <c r="Q839" i="4" s="1"/>
  <c r="P815" i="4"/>
  <c r="Q815" i="4" s="1"/>
  <c r="P719" i="4"/>
  <c r="Q719" i="4" s="1"/>
  <c r="P695" i="4"/>
  <c r="Q695" i="4" s="1"/>
  <c r="P671" i="4"/>
  <c r="Q671" i="4" s="1"/>
  <c r="P647" i="4"/>
  <c r="Q647" i="4" s="1"/>
  <c r="P623" i="4"/>
  <c r="Q623" i="4" s="1"/>
  <c r="P587" i="4"/>
  <c r="Q587" i="4" s="1"/>
  <c r="P563" i="4"/>
  <c r="Q563" i="4" s="1"/>
  <c r="P539" i="4"/>
  <c r="Q539" i="4" s="1"/>
  <c r="P515" i="4"/>
  <c r="Q515" i="4" s="1"/>
  <c r="P491" i="4"/>
  <c r="Q491" i="4" s="1"/>
  <c r="P467" i="4"/>
  <c r="Q467" i="4" s="1"/>
  <c r="P443" i="4"/>
  <c r="Q443" i="4" s="1"/>
  <c r="P431" i="4"/>
  <c r="Q431" i="4" s="1"/>
  <c r="P407" i="4"/>
  <c r="Q407" i="4" s="1"/>
  <c r="P383" i="4"/>
  <c r="Q383" i="4" s="1"/>
  <c r="P359" i="4"/>
  <c r="Q359" i="4" s="1"/>
  <c r="P335" i="4"/>
  <c r="Q335" i="4" s="1"/>
  <c r="P299" i="4"/>
  <c r="Q299" i="4" s="1"/>
  <c r="P263" i="4"/>
  <c r="Q263" i="4" s="1"/>
  <c r="P47" i="4"/>
  <c r="Q47" i="4" s="1"/>
  <c r="P755" i="4"/>
  <c r="Q755" i="4" s="1"/>
  <c r="P885" i="4"/>
  <c r="Q885" i="4" s="1"/>
  <c r="P873" i="4"/>
  <c r="Q873" i="4" s="1"/>
  <c r="P861" i="4"/>
  <c r="Q861" i="4" s="1"/>
  <c r="P849" i="4"/>
  <c r="Q849" i="4" s="1"/>
  <c r="P837" i="4"/>
  <c r="Q837" i="4" s="1"/>
  <c r="P825" i="4"/>
  <c r="Q825" i="4" s="1"/>
  <c r="P813" i="4"/>
  <c r="Q813" i="4" s="1"/>
  <c r="P801" i="4"/>
  <c r="Q801" i="4" s="1"/>
  <c r="P789" i="4"/>
  <c r="Q789" i="4" s="1"/>
  <c r="P777" i="4"/>
  <c r="Q777" i="4" s="1"/>
  <c r="P803" i="4"/>
  <c r="Q803" i="4" s="1"/>
  <c r="P731" i="4"/>
  <c r="Q731" i="4" s="1"/>
  <c r="P791" i="4"/>
  <c r="Q791" i="4" s="1"/>
  <c r="P743" i="4"/>
  <c r="Q743" i="4" s="1"/>
  <c r="P767" i="4"/>
  <c r="Q767" i="4" s="1"/>
  <c r="P2" i="4"/>
  <c r="Q2" i="4" s="1"/>
  <c r="P878" i="4"/>
  <c r="Q878" i="4" s="1"/>
  <c r="P866" i="4"/>
  <c r="Q866" i="4" s="1"/>
  <c r="P854" i="4"/>
  <c r="Q854" i="4" s="1"/>
  <c r="P842" i="4"/>
  <c r="Q842" i="4" s="1"/>
  <c r="P830" i="4"/>
  <c r="Q830" i="4" s="1"/>
  <c r="P818" i="4"/>
  <c r="Q818" i="4" s="1"/>
  <c r="P806" i="4"/>
  <c r="Q806" i="4" s="1"/>
  <c r="P794" i="4"/>
  <c r="Q794" i="4" s="1"/>
  <c r="P782" i="4"/>
  <c r="Q782" i="4" s="1"/>
  <c r="P770" i="4"/>
  <c r="Q770" i="4" s="1"/>
  <c r="P758" i="4"/>
  <c r="Q758" i="4" s="1"/>
  <c r="P746" i="4"/>
  <c r="Q746" i="4" s="1"/>
  <c r="P734" i="4"/>
  <c r="Q734" i="4" s="1"/>
  <c r="P722" i="4"/>
  <c r="Q722" i="4" s="1"/>
  <c r="P710" i="4"/>
  <c r="Q710" i="4" s="1"/>
  <c r="P698" i="4"/>
  <c r="Q698" i="4" s="1"/>
  <c r="P686" i="4"/>
  <c r="Q686" i="4" s="1"/>
  <c r="P674" i="4"/>
  <c r="Q674" i="4" s="1"/>
  <c r="P662" i="4"/>
  <c r="Q662" i="4" s="1"/>
  <c r="P650" i="4"/>
  <c r="Q650" i="4" s="1"/>
  <c r="P638" i="4"/>
  <c r="Q638" i="4" s="1"/>
  <c r="P626" i="4"/>
  <c r="Q626" i="4" s="1"/>
  <c r="P614" i="4"/>
  <c r="Q614" i="4" s="1"/>
  <c r="P602" i="4"/>
  <c r="Q602" i="4" s="1"/>
  <c r="P590" i="4"/>
  <c r="Q590" i="4" s="1"/>
  <c r="P578" i="4"/>
  <c r="Q578" i="4" s="1"/>
  <c r="P566" i="4"/>
  <c r="Q566" i="4" s="1"/>
  <c r="P554" i="4"/>
  <c r="Q554" i="4" s="1"/>
  <c r="P542" i="4"/>
  <c r="Q542" i="4" s="1"/>
  <c r="P530" i="4"/>
  <c r="Q530" i="4" s="1"/>
  <c r="P518" i="4"/>
  <c r="Q518" i="4" s="1"/>
  <c r="P506" i="4"/>
  <c r="Q506" i="4" s="1"/>
  <c r="P494" i="4"/>
  <c r="Q494" i="4" s="1"/>
  <c r="P482" i="4"/>
  <c r="Q482" i="4" s="1"/>
  <c r="P470" i="4"/>
  <c r="Q470" i="4" s="1"/>
  <c r="P458" i="4"/>
  <c r="Q458" i="4" s="1"/>
  <c r="P446" i="4"/>
  <c r="Q446" i="4" s="1"/>
  <c r="P434" i="4"/>
  <c r="Q434" i="4" s="1"/>
  <c r="P422" i="4"/>
  <c r="Q422" i="4" s="1"/>
  <c r="P410" i="4"/>
  <c r="Q410" i="4" s="1"/>
  <c r="P398" i="4"/>
  <c r="Q398" i="4" s="1"/>
  <c r="P386" i="4"/>
  <c r="Q386" i="4" s="1"/>
  <c r="P374" i="4"/>
  <c r="Q374" i="4" s="1"/>
  <c r="P362" i="4"/>
  <c r="Q362" i="4" s="1"/>
  <c r="P350" i="4"/>
  <c r="Q350" i="4" s="1"/>
  <c r="P338" i="4"/>
  <c r="Q338" i="4" s="1"/>
  <c r="P326" i="4"/>
  <c r="Q326" i="4" s="1"/>
  <c r="P314" i="4"/>
  <c r="Q314" i="4" s="1"/>
  <c r="P302" i="4"/>
  <c r="Q302" i="4" s="1"/>
  <c r="P290" i="4"/>
  <c r="Q290" i="4" s="1"/>
  <c r="P278" i="4"/>
  <c r="Q278" i="4" s="1"/>
  <c r="P266" i="4"/>
  <c r="Q266" i="4" s="1"/>
  <c r="P254" i="4"/>
  <c r="Q254" i="4" s="1"/>
  <c r="P242" i="4"/>
  <c r="Q242" i="4" s="1"/>
  <c r="P230" i="4"/>
  <c r="Q230" i="4" s="1"/>
  <c r="P218" i="4"/>
  <c r="Q218" i="4" s="1"/>
  <c r="P206" i="4"/>
  <c r="Q206" i="4" s="1"/>
  <c r="P194" i="4"/>
  <c r="Q194" i="4" s="1"/>
  <c r="P182" i="4"/>
  <c r="Q182" i="4" s="1"/>
  <c r="P170" i="4"/>
  <c r="Q170" i="4" s="1"/>
  <c r="P158" i="4"/>
  <c r="Q158" i="4" s="1"/>
  <c r="P146" i="4"/>
  <c r="Q146" i="4" s="1"/>
  <c r="P134" i="4"/>
  <c r="Q134" i="4" s="1"/>
  <c r="P122" i="4"/>
  <c r="Q122" i="4" s="1"/>
  <c r="P110" i="4"/>
  <c r="Q110" i="4" s="1"/>
  <c r="P98" i="4"/>
  <c r="Q98" i="4" s="1"/>
  <c r="P86" i="4"/>
  <c r="Q86" i="4" s="1"/>
  <c r="P74" i="4"/>
  <c r="Q74" i="4" s="1"/>
  <c r="P62" i="4"/>
  <c r="Q62" i="4" s="1"/>
  <c r="P50" i="4"/>
  <c r="Q50" i="4" s="1"/>
  <c r="P38" i="4"/>
  <c r="Q38" i="4" s="1"/>
  <c r="P26" i="4"/>
  <c r="Q26" i="4" s="1"/>
  <c r="P14" i="4"/>
  <c r="Q14" i="4" s="1"/>
  <c r="P888" i="4"/>
  <c r="Q888" i="4" s="1"/>
  <c r="P876" i="4"/>
  <c r="Q876" i="4" s="1"/>
  <c r="P864" i="4"/>
  <c r="Q864" i="4" s="1"/>
  <c r="P852" i="4"/>
  <c r="Q852" i="4" s="1"/>
  <c r="P840" i="4"/>
  <c r="Q840" i="4" s="1"/>
  <c r="P828" i="4"/>
  <c r="Q828" i="4" s="1"/>
  <c r="P816" i="4"/>
  <c r="Q816" i="4" s="1"/>
  <c r="P804" i="4"/>
  <c r="Q804" i="4" s="1"/>
  <c r="P792" i="4"/>
  <c r="Q792" i="4" s="1"/>
  <c r="P780" i="4"/>
  <c r="Q780" i="4" s="1"/>
  <c r="P768" i="4"/>
  <c r="Q768" i="4" s="1"/>
  <c r="P756" i="4"/>
  <c r="Q756" i="4" s="1"/>
  <c r="P744" i="4"/>
  <c r="Q744" i="4" s="1"/>
  <c r="P732" i="4"/>
  <c r="Q732" i="4" s="1"/>
  <c r="P720" i="4"/>
  <c r="Q720" i="4" s="1"/>
  <c r="P708" i="4"/>
  <c r="Q708" i="4" s="1"/>
  <c r="P696" i="4"/>
  <c r="Q696" i="4" s="1"/>
  <c r="P684" i="4"/>
  <c r="Q684" i="4" s="1"/>
  <c r="P672" i="4"/>
  <c r="Q672" i="4" s="1"/>
  <c r="P660" i="4"/>
  <c r="Q660" i="4" s="1"/>
  <c r="P648" i="4"/>
  <c r="Q648" i="4" s="1"/>
  <c r="P636" i="4"/>
  <c r="Q636" i="4" s="1"/>
  <c r="P624" i="4"/>
  <c r="Q624" i="4" s="1"/>
  <c r="P612" i="4"/>
  <c r="Q612" i="4" s="1"/>
  <c r="P600" i="4"/>
  <c r="Q600" i="4" s="1"/>
  <c r="P588" i="4"/>
  <c r="Q588" i="4" s="1"/>
  <c r="P576" i="4"/>
  <c r="Q576" i="4" s="1"/>
  <c r="P564" i="4"/>
  <c r="Q564" i="4" s="1"/>
  <c r="P552" i="4"/>
  <c r="Q552" i="4" s="1"/>
  <c r="P540" i="4"/>
  <c r="Q540" i="4" s="1"/>
  <c r="P528" i="4"/>
  <c r="Q528" i="4" s="1"/>
  <c r="P516" i="4"/>
  <c r="Q516" i="4" s="1"/>
  <c r="P504" i="4"/>
  <c r="Q504" i="4" s="1"/>
  <c r="P492" i="4"/>
  <c r="Q492" i="4" s="1"/>
  <c r="P480" i="4"/>
  <c r="Q480" i="4" s="1"/>
  <c r="P468" i="4"/>
  <c r="Q468" i="4" s="1"/>
  <c r="P456" i="4"/>
  <c r="Q456" i="4" s="1"/>
  <c r="P444" i="4"/>
  <c r="Q444" i="4" s="1"/>
  <c r="P432" i="4"/>
  <c r="Q432" i="4" s="1"/>
  <c r="P420" i="4"/>
  <c r="Q420" i="4" s="1"/>
  <c r="P408" i="4"/>
  <c r="Q408" i="4" s="1"/>
  <c r="P396" i="4"/>
  <c r="Q396" i="4" s="1"/>
  <c r="P384" i="4"/>
  <c r="Q384" i="4" s="1"/>
  <c r="P372" i="4"/>
  <c r="Q372" i="4" s="1"/>
  <c r="P360" i="4"/>
  <c r="Q360" i="4" s="1"/>
  <c r="P348" i="4"/>
  <c r="Q348" i="4" s="1"/>
  <c r="P336" i="4"/>
  <c r="Q336" i="4" s="1"/>
  <c r="P324" i="4"/>
  <c r="Q324" i="4" s="1"/>
  <c r="P312" i="4"/>
  <c r="Q312" i="4" s="1"/>
  <c r="P300" i="4"/>
  <c r="Q300" i="4" s="1"/>
  <c r="P288" i="4"/>
  <c r="Q288" i="4" s="1"/>
  <c r="P276" i="4"/>
  <c r="Q276" i="4" s="1"/>
  <c r="P264" i="4"/>
  <c r="Q264" i="4" s="1"/>
  <c r="P252" i="4"/>
  <c r="Q252" i="4" s="1"/>
  <c r="P240" i="4"/>
  <c r="Q240" i="4" s="1"/>
  <c r="P228" i="4"/>
  <c r="Q228" i="4" s="1"/>
  <c r="P216" i="4"/>
  <c r="Q216" i="4" s="1"/>
  <c r="P204" i="4"/>
  <c r="Q204" i="4" s="1"/>
  <c r="P192" i="4"/>
  <c r="Q192" i="4" s="1"/>
  <c r="P180" i="4"/>
  <c r="Q180" i="4" s="1"/>
  <c r="P168" i="4"/>
  <c r="Q168" i="4" s="1"/>
  <c r="P156" i="4"/>
  <c r="Q156" i="4" s="1"/>
  <c r="P144" i="4"/>
  <c r="Q144" i="4" s="1"/>
  <c r="P132" i="4"/>
  <c r="Q132" i="4" s="1"/>
  <c r="P120" i="4"/>
  <c r="Q120" i="4" s="1"/>
  <c r="P108" i="4"/>
  <c r="Q108" i="4" s="1"/>
  <c r="P96" i="4"/>
  <c r="Q96" i="4" s="1"/>
  <c r="P84" i="4"/>
  <c r="Q84" i="4" s="1"/>
  <c r="P72" i="4"/>
  <c r="Q72" i="4" s="1"/>
  <c r="P60" i="4"/>
  <c r="Q60" i="4" s="1"/>
  <c r="P48" i="4"/>
  <c r="Q48" i="4" s="1"/>
  <c r="P36" i="4"/>
  <c r="Q36" i="4" s="1"/>
  <c r="P24" i="4"/>
  <c r="Q24" i="4" s="1"/>
  <c r="P12" i="4"/>
  <c r="Q12" i="4" s="1"/>
  <c r="P886" i="4"/>
  <c r="Q886" i="4" s="1"/>
  <c r="P874" i="4"/>
  <c r="Q874" i="4" s="1"/>
  <c r="P862" i="4"/>
  <c r="Q862" i="4" s="1"/>
  <c r="P850" i="4"/>
  <c r="Q850" i="4" s="1"/>
  <c r="P838" i="4"/>
  <c r="Q838" i="4" s="1"/>
  <c r="P826" i="4"/>
  <c r="Q826" i="4" s="1"/>
  <c r="P814" i="4"/>
  <c r="Q814" i="4" s="1"/>
  <c r="P802" i="4"/>
  <c r="Q802" i="4" s="1"/>
  <c r="P790" i="4"/>
  <c r="Q790" i="4" s="1"/>
  <c r="P778" i="4"/>
  <c r="Q778" i="4" s="1"/>
  <c r="P766" i="4"/>
  <c r="Q766" i="4" s="1"/>
  <c r="P754" i="4"/>
  <c r="Q754" i="4" s="1"/>
  <c r="P742" i="4"/>
  <c r="Q742" i="4" s="1"/>
  <c r="P730" i="4"/>
  <c r="Q730" i="4" s="1"/>
  <c r="P718" i="4"/>
  <c r="Q718" i="4" s="1"/>
  <c r="P706" i="4"/>
  <c r="Q706" i="4" s="1"/>
  <c r="P694" i="4"/>
  <c r="Q694" i="4" s="1"/>
  <c r="P682" i="4"/>
  <c r="Q682" i="4" s="1"/>
  <c r="P670" i="4"/>
  <c r="Q670" i="4" s="1"/>
  <c r="P658" i="4"/>
  <c r="Q658" i="4" s="1"/>
  <c r="P646" i="4"/>
  <c r="Q646" i="4" s="1"/>
  <c r="P634" i="4"/>
  <c r="Q634" i="4" s="1"/>
  <c r="P622" i="4"/>
  <c r="Q622" i="4" s="1"/>
  <c r="P610" i="4"/>
  <c r="Q610" i="4" s="1"/>
  <c r="P598" i="4"/>
  <c r="Q598" i="4" s="1"/>
  <c r="P586" i="4"/>
  <c r="Q586" i="4" s="1"/>
  <c r="P574" i="4"/>
  <c r="Q574" i="4" s="1"/>
  <c r="P562" i="4"/>
  <c r="Q562" i="4" s="1"/>
  <c r="P550" i="4"/>
  <c r="Q550" i="4" s="1"/>
  <c r="P538" i="4"/>
  <c r="Q538" i="4" s="1"/>
  <c r="P526" i="4"/>
  <c r="Q526" i="4" s="1"/>
  <c r="P514" i="4"/>
  <c r="Q514" i="4" s="1"/>
  <c r="P502" i="4"/>
  <c r="Q502" i="4" s="1"/>
  <c r="P490" i="4"/>
  <c r="Q490" i="4" s="1"/>
  <c r="P478" i="4"/>
  <c r="Q478" i="4" s="1"/>
  <c r="P466" i="4"/>
  <c r="Q466" i="4" s="1"/>
  <c r="P454" i="4"/>
  <c r="Q454" i="4" s="1"/>
  <c r="P442" i="4"/>
  <c r="Q442" i="4" s="1"/>
  <c r="P430" i="4"/>
  <c r="Q430" i="4" s="1"/>
  <c r="P418" i="4"/>
  <c r="Q418" i="4" s="1"/>
  <c r="P406" i="4"/>
  <c r="Q406" i="4" s="1"/>
  <c r="P394" i="4"/>
  <c r="Q394" i="4" s="1"/>
  <c r="P382" i="4"/>
  <c r="Q382" i="4" s="1"/>
  <c r="P370" i="4"/>
  <c r="Q370" i="4" s="1"/>
  <c r="P358" i="4"/>
  <c r="Q358" i="4" s="1"/>
  <c r="P346" i="4"/>
  <c r="Q346" i="4" s="1"/>
  <c r="P334" i="4"/>
  <c r="Q334" i="4" s="1"/>
  <c r="P322" i="4"/>
  <c r="Q322" i="4" s="1"/>
  <c r="P310" i="4"/>
  <c r="Q310" i="4" s="1"/>
  <c r="P298" i="4"/>
  <c r="Q298" i="4" s="1"/>
  <c r="P286" i="4"/>
  <c r="Q286" i="4" s="1"/>
  <c r="P274" i="4"/>
  <c r="Q274" i="4" s="1"/>
  <c r="P262" i="4"/>
  <c r="Q262" i="4" s="1"/>
  <c r="P250" i="4"/>
  <c r="Q250" i="4" s="1"/>
  <c r="P238" i="4"/>
  <c r="Q238" i="4" s="1"/>
  <c r="P226" i="4"/>
  <c r="Q226" i="4" s="1"/>
  <c r="P214" i="4"/>
  <c r="Q214" i="4" s="1"/>
  <c r="P202" i="4"/>
  <c r="Q202" i="4" s="1"/>
  <c r="P190" i="4"/>
  <c r="Q190" i="4" s="1"/>
  <c r="P178" i="4"/>
  <c r="Q178" i="4" s="1"/>
  <c r="P166" i="4"/>
  <c r="Q166" i="4" s="1"/>
  <c r="P154" i="4"/>
  <c r="Q154" i="4" s="1"/>
  <c r="P142" i="4"/>
  <c r="Q142" i="4" s="1"/>
  <c r="P130" i="4"/>
  <c r="Q130" i="4" s="1"/>
  <c r="P118" i="4"/>
  <c r="Q118" i="4" s="1"/>
  <c r="P106" i="4"/>
  <c r="Q106" i="4" s="1"/>
  <c r="P94" i="4"/>
  <c r="Q94" i="4" s="1"/>
  <c r="P82" i="4"/>
  <c r="Q82" i="4" s="1"/>
  <c r="P70" i="4"/>
  <c r="Q70" i="4" s="1"/>
  <c r="P58" i="4"/>
  <c r="Q58" i="4" s="1"/>
  <c r="P46" i="4"/>
  <c r="Q46" i="4" s="1"/>
  <c r="P34" i="4"/>
  <c r="Q34" i="4" s="1"/>
  <c r="P22" i="4"/>
  <c r="Q22" i="4" s="1"/>
  <c r="P10" i="4"/>
  <c r="Q10" i="4" s="1"/>
  <c r="P717" i="4"/>
  <c r="Q717" i="4" s="1"/>
  <c r="P645" i="4"/>
  <c r="Q645" i="4" s="1"/>
  <c r="P573" i="4"/>
  <c r="Q573" i="4" s="1"/>
  <c r="P513" i="4"/>
  <c r="Q513" i="4" s="1"/>
  <c r="P429" i="4"/>
  <c r="Q429" i="4" s="1"/>
  <c r="P357" i="4"/>
  <c r="Q357" i="4" s="1"/>
  <c r="P285" i="4"/>
  <c r="Q285" i="4" s="1"/>
  <c r="P237" i="4"/>
  <c r="Q237" i="4" s="1"/>
  <c r="P153" i="4"/>
  <c r="Q153" i="4" s="1"/>
  <c r="P117" i="4"/>
  <c r="Q117" i="4" s="1"/>
  <c r="P45" i="4"/>
  <c r="Q45" i="4" s="1"/>
  <c r="P884" i="4"/>
  <c r="Q884" i="4" s="1"/>
  <c r="P872" i="4"/>
  <c r="Q872" i="4" s="1"/>
  <c r="P860" i="4"/>
  <c r="Q860" i="4" s="1"/>
  <c r="P848" i="4"/>
  <c r="Q848" i="4" s="1"/>
  <c r="P836" i="4"/>
  <c r="Q836" i="4" s="1"/>
  <c r="P824" i="4"/>
  <c r="Q824" i="4" s="1"/>
  <c r="P812" i="4"/>
  <c r="Q812" i="4" s="1"/>
  <c r="P800" i="4"/>
  <c r="Q800" i="4" s="1"/>
  <c r="P788" i="4"/>
  <c r="Q788" i="4" s="1"/>
  <c r="P776" i="4"/>
  <c r="Q776" i="4" s="1"/>
  <c r="P764" i="4"/>
  <c r="Q764" i="4" s="1"/>
  <c r="P752" i="4"/>
  <c r="Q752" i="4" s="1"/>
  <c r="P740" i="4"/>
  <c r="Q740" i="4" s="1"/>
  <c r="P728" i="4"/>
  <c r="Q728" i="4" s="1"/>
  <c r="P716" i="4"/>
  <c r="Q716" i="4" s="1"/>
  <c r="P704" i="4"/>
  <c r="Q704" i="4" s="1"/>
  <c r="P692" i="4"/>
  <c r="Q692" i="4" s="1"/>
  <c r="P680" i="4"/>
  <c r="Q680" i="4" s="1"/>
  <c r="P668" i="4"/>
  <c r="Q668" i="4" s="1"/>
  <c r="P656" i="4"/>
  <c r="Q656" i="4" s="1"/>
  <c r="P644" i="4"/>
  <c r="Q644" i="4" s="1"/>
  <c r="P632" i="4"/>
  <c r="Q632" i="4" s="1"/>
  <c r="P620" i="4"/>
  <c r="Q620" i="4" s="1"/>
  <c r="P608" i="4"/>
  <c r="Q608" i="4" s="1"/>
  <c r="P596" i="4"/>
  <c r="Q596" i="4" s="1"/>
  <c r="P584" i="4"/>
  <c r="Q584" i="4" s="1"/>
  <c r="P572" i="4"/>
  <c r="Q572" i="4" s="1"/>
  <c r="P560" i="4"/>
  <c r="Q560" i="4" s="1"/>
  <c r="P548" i="4"/>
  <c r="Q548" i="4" s="1"/>
  <c r="P536" i="4"/>
  <c r="Q536" i="4" s="1"/>
  <c r="P524" i="4"/>
  <c r="Q524" i="4" s="1"/>
  <c r="P512" i="4"/>
  <c r="Q512" i="4" s="1"/>
  <c r="P500" i="4"/>
  <c r="Q500" i="4" s="1"/>
  <c r="P488" i="4"/>
  <c r="Q488" i="4" s="1"/>
  <c r="P476" i="4"/>
  <c r="Q476" i="4" s="1"/>
  <c r="P464" i="4"/>
  <c r="Q464" i="4" s="1"/>
  <c r="P452" i="4"/>
  <c r="Q452" i="4" s="1"/>
  <c r="P440" i="4"/>
  <c r="Q440" i="4" s="1"/>
  <c r="P428" i="4"/>
  <c r="Q428" i="4" s="1"/>
  <c r="P416" i="4"/>
  <c r="Q416" i="4" s="1"/>
  <c r="P404" i="4"/>
  <c r="Q404" i="4" s="1"/>
  <c r="P392" i="4"/>
  <c r="Q392" i="4" s="1"/>
  <c r="P380" i="4"/>
  <c r="Q380" i="4" s="1"/>
  <c r="P368" i="4"/>
  <c r="Q368" i="4" s="1"/>
  <c r="P356" i="4"/>
  <c r="Q356" i="4" s="1"/>
  <c r="P344" i="4"/>
  <c r="Q344" i="4" s="1"/>
  <c r="P332" i="4"/>
  <c r="Q332" i="4" s="1"/>
  <c r="P320" i="4"/>
  <c r="Q320" i="4" s="1"/>
  <c r="P308" i="4"/>
  <c r="Q308" i="4" s="1"/>
  <c r="P296" i="4"/>
  <c r="Q296" i="4" s="1"/>
  <c r="P284" i="4"/>
  <c r="Q284" i="4" s="1"/>
  <c r="P272" i="4"/>
  <c r="Q272" i="4" s="1"/>
  <c r="P260" i="4"/>
  <c r="Q260" i="4" s="1"/>
  <c r="P248" i="4"/>
  <c r="Q248" i="4" s="1"/>
  <c r="P236" i="4"/>
  <c r="Q236" i="4" s="1"/>
  <c r="P224" i="4"/>
  <c r="Q224" i="4" s="1"/>
  <c r="P212" i="4"/>
  <c r="Q212" i="4" s="1"/>
  <c r="P200" i="4"/>
  <c r="Q200" i="4" s="1"/>
  <c r="P188" i="4"/>
  <c r="Q188" i="4" s="1"/>
  <c r="P176" i="4"/>
  <c r="Q176" i="4" s="1"/>
  <c r="P164" i="4"/>
  <c r="Q164" i="4" s="1"/>
  <c r="P152" i="4"/>
  <c r="Q152" i="4" s="1"/>
  <c r="P140" i="4"/>
  <c r="Q140" i="4" s="1"/>
  <c r="P128" i="4"/>
  <c r="Q128" i="4" s="1"/>
  <c r="P116" i="4"/>
  <c r="Q116" i="4" s="1"/>
  <c r="P104" i="4"/>
  <c r="Q104" i="4" s="1"/>
  <c r="P92" i="4"/>
  <c r="Q92" i="4" s="1"/>
  <c r="P80" i="4"/>
  <c r="Q80" i="4" s="1"/>
  <c r="P68" i="4"/>
  <c r="Q68" i="4" s="1"/>
  <c r="P56" i="4"/>
  <c r="Q56" i="4" s="1"/>
  <c r="P44" i="4"/>
  <c r="Q44" i="4" s="1"/>
  <c r="P32" i="4"/>
  <c r="Q32" i="4" s="1"/>
  <c r="P20" i="4"/>
  <c r="Q20" i="4" s="1"/>
  <c r="P8" i="4"/>
  <c r="Q8" i="4" s="1"/>
  <c r="P753" i="4"/>
  <c r="Q753" i="4" s="1"/>
  <c r="P681" i="4"/>
  <c r="Q681" i="4" s="1"/>
  <c r="P585" i="4"/>
  <c r="Q585" i="4" s="1"/>
  <c r="P501" i="4"/>
  <c r="Q501" i="4" s="1"/>
  <c r="P441" i="4"/>
  <c r="Q441" i="4" s="1"/>
  <c r="P369" i="4"/>
  <c r="Q369" i="4" s="1"/>
  <c r="P297" i="4"/>
  <c r="Q297" i="4" s="1"/>
  <c r="P225" i="4"/>
  <c r="Q225" i="4" s="1"/>
  <c r="P165" i="4"/>
  <c r="Q165" i="4" s="1"/>
  <c r="P105" i="4"/>
  <c r="Q105" i="4" s="1"/>
  <c r="P69" i="4"/>
  <c r="Q69" i="4" s="1"/>
  <c r="P883" i="4"/>
  <c r="Q883" i="4" s="1"/>
  <c r="P871" i="4"/>
  <c r="Q871" i="4" s="1"/>
  <c r="P859" i="4"/>
  <c r="Q859" i="4" s="1"/>
  <c r="P847" i="4"/>
  <c r="Q847" i="4" s="1"/>
  <c r="P835" i="4"/>
  <c r="Q835" i="4" s="1"/>
  <c r="P823" i="4"/>
  <c r="Q823" i="4" s="1"/>
  <c r="P811" i="4"/>
  <c r="Q811" i="4" s="1"/>
  <c r="P799" i="4"/>
  <c r="Q799" i="4" s="1"/>
  <c r="P787" i="4"/>
  <c r="Q787" i="4" s="1"/>
  <c r="P775" i="4"/>
  <c r="Q775" i="4" s="1"/>
  <c r="P763" i="4"/>
  <c r="Q763" i="4" s="1"/>
  <c r="P751" i="4"/>
  <c r="Q751" i="4" s="1"/>
  <c r="P739" i="4"/>
  <c r="Q739" i="4" s="1"/>
  <c r="P727" i="4"/>
  <c r="Q727" i="4" s="1"/>
  <c r="P715" i="4"/>
  <c r="Q715" i="4" s="1"/>
  <c r="P703" i="4"/>
  <c r="Q703" i="4" s="1"/>
  <c r="P691" i="4"/>
  <c r="Q691" i="4" s="1"/>
  <c r="P679" i="4"/>
  <c r="Q679" i="4" s="1"/>
  <c r="P667" i="4"/>
  <c r="Q667" i="4" s="1"/>
  <c r="P655" i="4"/>
  <c r="Q655" i="4" s="1"/>
  <c r="P643" i="4"/>
  <c r="Q643" i="4" s="1"/>
  <c r="P631" i="4"/>
  <c r="Q631" i="4" s="1"/>
  <c r="P619" i="4"/>
  <c r="Q619" i="4" s="1"/>
  <c r="P607" i="4"/>
  <c r="Q607" i="4" s="1"/>
  <c r="P595" i="4"/>
  <c r="Q595" i="4" s="1"/>
  <c r="P583" i="4"/>
  <c r="Q583" i="4" s="1"/>
  <c r="P571" i="4"/>
  <c r="Q571" i="4" s="1"/>
  <c r="P559" i="4"/>
  <c r="Q559" i="4" s="1"/>
  <c r="P547" i="4"/>
  <c r="Q547" i="4" s="1"/>
  <c r="P535" i="4"/>
  <c r="Q535" i="4" s="1"/>
  <c r="P523" i="4"/>
  <c r="Q523" i="4" s="1"/>
  <c r="P511" i="4"/>
  <c r="Q511" i="4" s="1"/>
  <c r="P499" i="4"/>
  <c r="Q499" i="4" s="1"/>
  <c r="P487" i="4"/>
  <c r="Q487" i="4" s="1"/>
  <c r="P475" i="4"/>
  <c r="Q475" i="4" s="1"/>
  <c r="P463" i="4"/>
  <c r="Q463" i="4" s="1"/>
  <c r="P451" i="4"/>
  <c r="Q451" i="4" s="1"/>
  <c r="P439" i="4"/>
  <c r="Q439" i="4" s="1"/>
  <c r="P427" i="4"/>
  <c r="Q427" i="4" s="1"/>
  <c r="P415" i="4"/>
  <c r="Q415" i="4" s="1"/>
  <c r="P403" i="4"/>
  <c r="Q403" i="4" s="1"/>
  <c r="P391" i="4"/>
  <c r="Q391" i="4" s="1"/>
  <c r="P379" i="4"/>
  <c r="Q379" i="4" s="1"/>
  <c r="P367" i="4"/>
  <c r="Q367" i="4" s="1"/>
  <c r="P355" i="4"/>
  <c r="Q355" i="4" s="1"/>
  <c r="P343" i="4"/>
  <c r="Q343" i="4" s="1"/>
  <c r="P331" i="4"/>
  <c r="Q331" i="4" s="1"/>
  <c r="P319" i="4"/>
  <c r="Q319" i="4" s="1"/>
  <c r="P307" i="4"/>
  <c r="Q307" i="4" s="1"/>
  <c r="P295" i="4"/>
  <c r="Q295" i="4" s="1"/>
  <c r="P283" i="4"/>
  <c r="Q283" i="4" s="1"/>
  <c r="P271" i="4"/>
  <c r="Q271" i="4" s="1"/>
  <c r="P259" i="4"/>
  <c r="Q259" i="4" s="1"/>
  <c r="P247" i="4"/>
  <c r="Q247" i="4" s="1"/>
  <c r="P235" i="4"/>
  <c r="Q235" i="4" s="1"/>
  <c r="P223" i="4"/>
  <c r="Q223" i="4" s="1"/>
  <c r="P211" i="4"/>
  <c r="Q211" i="4" s="1"/>
  <c r="P199" i="4"/>
  <c r="Q199" i="4" s="1"/>
  <c r="P187" i="4"/>
  <c r="Q187" i="4" s="1"/>
  <c r="P175" i="4"/>
  <c r="Q175" i="4" s="1"/>
  <c r="P163" i="4"/>
  <c r="Q163" i="4" s="1"/>
  <c r="P151" i="4"/>
  <c r="Q151" i="4" s="1"/>
  <c r="P139" i="4"/>
  <c r="Q139" i="4" s="1"/>
  <c r="P127" i="4"/>
  <c r="Q127" i="4" s="1"/>
  <c r="P115" i="4"/>
  <c r="Q115" i="4" s="1"/>
  <c r="P103" i="4"/>
  <c r="Q103" i="4" s="1"/>
  <c r="P91" i="4"/>
  <c r="Q91" i="4" s="1"/>
  <c r="P79" i="4"/>
  <c r="Q79" i="4" s="1"/>
  <c r="P67" i="4"/>
  <c r="Q67" i="4" s="1"/>
  <c r="P55" i="4"/>
  <c r="Q55" i="4" s="1"/>
  <c r="P43" i="4"/>
  <c r="Q43" i="4" s="1"/>
  <c r="P31" i="4"/>
  <c r="Q31" i="4" s="1"/>
  <c r="P19" i="4"/>
  <c r="Q19" i="4" s="1"/>
  <c r="P7" i="4"/>
  <c r="Q7" i="4" s="1"/>
  <c r="P765" i="4"/>
  <c r="Q765" i="4" s="1"/>
  <c r="P693" i="4"/>
  <c r="Q693" i="4" s="1"/>
  <c r="P621" i="4"/>
  <c r="Q621" i="4" s="1"/>
  <c r="P549" i="4"/>
  <c r="Q549" i="4" s="1"/>
  <c r="P477" i="4"/>
  <c r="Q477" i="4" s="1"/>
  <c r="P393" i="4"/>
  <c r="Q393" i="4" s="1"/>
  <c r="P309" i="4"/>
  <c r="Q309" i="4" s="1"/>
  <c r="P213" i="4"/>
  <c r="Q213" i="4" s="1"/>
  <c r="P141" i="4"/>
  <c r="Q141" i="4" s="1"/>
  <c r="P9" i="4"/>
  <c r="Q9" i="4" s="1"/>
  <c r="P882" i="4"/>
  <c r="Q882" i="4" s="1"/>
  <c r="P870" i="4"/>
  <c r="Q870" i="4" s="1"/>
  <c r="P858" i="4"/>
  <c r="Q858" i="4" s="1"/>
  <c r="P846" i="4"/>
  <c r="Q846" i="4" s="1"/>
  <c r="P834" i="4"/>
  <c r="Q834" i="4" s="1"/>
  <c r="P822" i="4"/>
  <c r="Q822" i="4" s="1"/>
  <c r="P810" i="4"/>
  <c r="Q810" i="4" s="1"/>
  <c r="P798" i="4"/>
  <c r="Q798" i="4" s="1"/>
  <c r="P786" i="4"/>
  <c r="Q786" i="4" s="1"/>
  <c r="P774" i="4"/>
  <c r="Q774" i="4" s="1"/>
  <c r="P762" i="4"/>
  <c r="Q762" i="4" s="1"/>
  <c r="P750" i="4"/>
  <c r="Q750" i="4" s="1"/>
  <c r="P738" i="4"/>
  <c r="Q738" i="4" s="1"/>
  <c r="P726" i="4"/>
  <c r="Q726" i="4" s="1"/>
  <c r="P714" i="4"/>
  <c r="Q714" i="4" s="1"/>
  <c r="P702" i="4"/>
  <c r="Q702" i="4" s="1"/>
  <c r="P690" i="4"/>
  <c r="Q690" i="4" s="1"/>
  <c r="P678" i="4"/>
  <c r="Q678" i="4" s="1"/>
  <c r="P666" i="4"/>
  <c r="Q666" i="4" s="1"/>
  <c r="P654" i="4"/>
  <c r="Q654" i="4" s="1"/>
  <c r="P642" i="4"/>
  <c r="Q642" i="4" s="1"/>
  <c r="P630" i="4"/>
  <c r="Q630" i="4" s="1"/>
  <c r="P618" i="4"/>
  <c r="Q618" i="4" s="1"/>
  <c r="P606" i="4"/>
  <c r="Q606" i="4" s="1"/>
  <c r="P594" i="4"/>
  <c r="Q594" i="4" s="1"/>
  <c r="P582" i="4"/>
  <c r="Q582" i="4" s="1"/>
  <c r="P570" i="4"/>
  <c r="Q570" i="4" s="1"/>
  <c r="P558" i="4"/>
  <c r="Q558" i="4" s="1"/>
  <c r="P546" i="4"/>
  <c r="Q546" i="4" s="1"/>
  <c r="P534" i="4"/>
  <c r="Q534" i="4" s="1"/>
  <c r="P522" i="4"/>
  <c r="Q522" i="4" s="1"/>
  <c r="P510" i="4"/>
  <c r="Q510" i="4" s="1"/>
  <c r="P498" i="4"/>
  <c r="Q498" i="4" s="1"/>
  <c r="P486" i="4"/>
  <c r="Q486" i="4" s="1"/>
  <c r="P474" i="4"/>
  <c r="Q474" i="4" s="1"/>
  <c r="P462" i="4"/>
  <c r="Q462" i="4" s="1"/>
  <c r="P450" i="4"/>
  <c r="Q450" i="4" s="1"/>
  <c r="P438" i="4"/>
  <c r="Q438" i="4" s="1"/>
  <c r="P426" i="4"/>
  <c r="Q426" i="4" s="1"/>
  <c r="P414" i="4"/>
  <c r="Q414" i="4" s="1"/>
  <c r="P402" i="4"/>
  <c r="Q402" i="4" s="1"/>
  <c r="P390" i="4"/>
  <c r="Q390" i="4" s="1"/>
  <c r="P378" i="4"/>
  <c r="Q378" i="4" s="1"/>
  <c r="P366" i="4"/>
  <c r="Q366" i="4" s="1"/>
  <c r="P354" i="4"/>
  <c r="Q354" i="4" s="1"/>
  <c r="P342" i="4"/>
  <c r="Q342" i="4" s="1"/>
  <c r="P330" i="4"/>
  <c r="Q330" i="4" s="1"/>
  <c r="P318" i="4"/>
  <c r="Q318" i="4" s="1"/>
  <c r="P306" i="4"/>
  <c r="Q306" i="4" s="1"/>
  <c r="P294" i="4"/>
  <c r="Q294" i="4" s="1"/>
  <c r="P282" i="4"/>
  <c r="Q282" i="4" s="1"/>
  <c r="P270" i="4"/>
  <c r="Q270" i="4" s="1"/>
  <c r="P258" i="4"/>
  <c r="Q258" i="4" s="1"/>
  <c r="P246" i="4"/>
  <c r="Q246" i="4" s="1"/>
  <c r="P234" i="4"/>
  <c r="Q234" i="4" s="1"/>
  <c r="P222" i="4"/>
  <c r="Q222" i="4" s="1"/>
  <c r="P210" i="4"/>
  <c r="Q210" i="4" s="1"/>
  <c r="P198" i="4"/>
  <c r="Q198" i="4" s="1"/>
  <c r="P186" i="4"/>
  <c r="Q186" i="4" s="1"/>
  <c r="P174" i="4"/>
  <c r="Q174" i="4" s="1"/>
  <c r="P162" i="4"/>
  <c r="Q162" i="4" s="1"/>
  <c r="P150" i="4"/>
  <c r="Q150" i="4" s="1"/>
  <c r="P138" i="4"/>
  <c r="Q138" i="4" s="1"/>
  <c r="P126" i="4"/>
  <c r="Q126" i="4" s="1"/>
  <c r="P114" i="4"/>
  <c r="Q114" i="4" s="1"/>
  <c r="P102" i="4"/>
  <c r="Q102" i="4" s="1"/>
  <c r="P90" i="4"/>
  <c r="Q90" i="4" s="1"/>
  <c r="P78" i="4"/>
  <c r="Q78" i="4" s="1"/>
  <c r="P66" i="4"/>
  <c r="Q66" i="4" s="1"/>
  <c r="P54" i="4"/>
  <c r="Q54" i="4" s="1"/>
  <c r="P42" i="4"/>
  <c r="Q42" i="4" s="1"/>
  <c r="P30" i="4"/>
  <c r="Q30" i="4" s="1"/>
  <c r="P18" i="4"/>
  <c r="Q18" i="4" s="1"/>
  <c r="P6" i="4"/>
  <c r="Q6" i="4" s="1"/>
  <c r="P729" i="4"/>
  <c r="Q729" i="4" s="1"/>
  <c r="P657" i="4"/>
  <c r="Q657" i="4" s="1"/>
  <c r="P609" i="4"/>
  <c r="Q609" i="4" s="1"/>
  <c r="P525" i="4"/>
  <c r="Q525" i="4" s="1"/>
  <c r="P465" i="4"/>
  <c r="Q465" i="4" s="1"/>
  <c r="P381" i="4"/>
  <c r="Q381" i="4" s="1"/>
  <c r="P321" i="4"/>
  <c r="Q321" i="4" s="1"/>
  <c r="P261" i="4"/>
  <c r="Q261" i="4" s="1"/>
  <c r="P189" i="4"/>
  <c r="Q189" i="4" s="1"/>
  <c r="P81" i="4"/>
  <c r="Q81" i="4" s="1"/>
  <c r="P33" i="4"/>
  <c r="Q33" i="4" s="1"/>
  <c r="P881" i="4"/>
  <c r="Q881" i="4" s="1"/>
  <c r="P869" i="4"/>
  <c r="Q869" i="4" s="1"/>
  <c r="P857" i="4"/>
  <c r="Q857" i="4" s="1"/>
  <c r="P845" i="4"/>
  <c r="Q845" i="4" s="1"/>
  <c r="P833" i="4"/>
  <c r="Q833" i="4" s="1"/>
  <c r="P821" i="4"/>
  <c r="Q821" i="4" s="1"/>
  <c r="P809" i="4"/>
  <c r="Q809" i="4" s="1"/>
  <c r="P797" i="4"/>
  <c r="Q797" i="4" s="1"/>
  <c r="P785" i="4"/>
  <c r="Q785" i="4" s="1"/>
  <c r="P773" i="4"/>
  <c r="Q773" i="4" s="1"/>
  <c r="P761" i="4"/>
  <c r="Q761" i="4" s="1"/>
  <c r="P749" i="4"/>
  <c r="Q749" i="4" s="1"/>
  <c r="P737" i="4"/>
  <c r="Q737" i="4" s="1"/>
  <c r="P725" i="4"/>
  <c r="Q725" i="4" s="1"/>
  <c r="P713" i="4"/>
  <c r="Q713" i="4" s="1"/>
  <c r="P701" i="4"/>
  <c r="Q701" i="4" s="1"/>
  <c r="P689" i="4"/>
  <c r="Q689" i="4" s="1"/>
  <c r="P677" i="4"/>
  <c r="Q677" i="4" s="1"/>
  <c r="P665" i="4"/>
  <c r="Q665" i="4" s="1"/>
  <c r="P653" i="4"/>
  <c r="Q653" i="4" s="1"/>
  <c r="P641" i="4"/>
  <c r="Q641" i="4" s="1"/>
  <c r="P629" i="4"/>
  <c r="Q629" i="4" s="1"/>
  <c r="P617" i="4"/>
  <c r="Q617" i="4" s="1"/>
  <c r="P605" i="4"/>
  <c r="Q605" i="4" s="1"/>
  <c r="P593" i="4"/>
  <c r="Q593" i="4" s="1"/>
  <c r="P581" i="4"/>
  <c r="Q581" i="4" s="1"/>
  <c r="P569" i="4"/>
  <c r="Q569" i="4" s="1"/>
  <c r="P557" i="4"/>
  <c r="Q557" i="4" s="1"/>
  <c r="P545" i="4"/>
  <c r="Q545" i="4" s="1"/>
  <c r="P533" i="4"/>
  <c r="Q533" i="4" s="1"/>
  <c r="P521" i="4"/>
  <c r="Q521" i="4" s="1"/>
  <c r="P509" i="4"/>
  <c r="Q509" i="4" s="1"/>
  <c r="P497" i="4"/>
  <c r="Q497" i="4" s="1"/>
  <c r="P485" i="4"/>
  <c r="Q485" i="4" s="1"/>
  <c r="P473" i="4"/>
  <c r="Q473" i="4" s="1"/>
  <c r="P461" i="4"/>
  <c r="Q461" i="4" s="1"/>
  <c r="P449" i="4"/>
  <c r="Q449" i="4" s="1"/>
  <c r="P437" i="4"/>
  <c r="Q437" i="4" s="1"/>
  <c r="P425" i="4"/>
  <c r="Q425" i="4" s="1"/>
  <c r="P413" i="4"/>
  <c r="Q413" i="4" s="1"/>
  <c r="P401" i="4"/>
  <c r="Q401" i="4" s="1"/>
  <c r="P389" i="4"/>
  <c r="Q389" i="4" s="1"/>
  <c r="P377" i="4"/>
  <c r="Q377" i="4" s="1"/>
  <c r="P365" i="4"/>
  <c r="Q365" i="4" s="1"/>
  <c r="P353" i="4"/>
  <c r="Q353" i="4" s="1"/>
  <c r="P341" i="4"/>
  <c r="Q341" i="4" s="1"/>
  <c r="P329" i="4"/>
  <c r="Q329" i="4" s="1"/>
  <c r="P317" i="4"/>
  <c r="Q317" i="4" s="1"/>
  <c r="P305" i="4"/>
  <c r="Q305" i="4" s="1"/>
  <c r="P293" i="4"/>
  <c r="Q293" i="4" s="1"/>
  <c r="P281" i="4"/>
  <c r="Q281" i="4" s="1"/>
  <c r="P269" i="4"/>
  <c r="Q269" i="4" s="1"/>
  <c r="P257" i="4"/>
  <c r="Q257" i="4" s="1"/>
  <c r="P245" i="4"/>
  <c r="Q245" i="4" s="1"/>
  <c r="P233" i="4"/>
  <c r="Q233" i="4" s="1"/>
  <c r="P221" i="4"/>
  <c r="Q221" i="4" s="1"/>
  <c r="P209" i="4"/>
  <c r="Q209" i="4" s="1"/>
  <c r="P197" i="4"/>
  <c r="Q197" i="4" s="1"/>
  <c r="P185" i="4"/>
  <c r="Q185" i="4" s="1"/>
  <c r="P173" i="4"/>
  <c r="Q173" i="4" s="1"/>
  <c r="P161" i="4"/>
  <c r="Q161" i="4" s="1"/>
  <c r="P149" i="4"/>
  <c r="Q149" i="4" s="1"/>
  <c r="P137" i="4"/>
  <c r="Q137" i="4" s="1"/>
  <c r="P125" i="4"/>
  <c r="Q125" i="4" s="1"/>
  <c r="P113" i="4"/>
  <c r="Q113" i="4" s="1"/>
  <c r="P101" i="4"/>
  <c r="Q101" i="4" s="1"/>
  <c r="P89" i="4"/>
  <c r="Q89" i="4" s="1"/>
  <c r="P77" i="4"/>
  <c r="Q77" i="4" s="1"/>
  <c r="P65" i="4"/>
  <c r="Q65" i="4" s="1"/>
  <c r="P53" i="4"/>
  <c r="Q53" i="4" s="1"/>
  <c r="P41" i="4"/>
  <c r="Q41" i="4" s="1"/>
  <c r="P29" i="4"/>
  <c r="Q29" i="4" s="1"/>
  <c r="P17" i="4"/>
  <c r="Q17" i="4" s="1"/>
  <c r="P5" i="4"/>
  <c r="Q5" i="4" s="1"/>
  <c r="P741" i="4"/>
  <c r="Q741" i="4" s="1"/>
  <c r="P669" i="4"/>
  <c r="Q669" i="4" s="1"/>
  <c r="P597" i="4"/>
  <c r="Q597" i="4" s="1"/>
  <c r="P537" i="4"/>
  <c r="Q537" i="4" s="1"/>
  <c r="P453" i="4"/>
  <c r="Q453" i="4" s="1"/>
  <c r="P405" i="4"/>
  <c r="Q405" i="4" s="1"/>
  <c r="P333" i="4"/>
  <c r="Q333" i="4" s="1"/>
  <c r="P249" i="4"/>
  <c r="Q249" i="4" s="1"/>
  <c r="P177" i="4"/>
  <c r="Q177" i="4" s="1"/>
  <c r="P93" i="4"/>
  <c r="Q93" i="4" s="1"/>
  <c r="P21" i="4"/>
  <c r="Q21" i="4" s="1"/>
  <c r="P880" i="4"/>
  <c r="Q880" i="4" s="1"/>
  <c r="P868" i="4"/>
  <c r="Q868" i="4" s="1"/>
  <c r="P856" i="4"/>
  <c r="Q856" i="4" s="1"/>
  <c r="P844" i="4"/>
  <c r="Q844" i="4" s="1"/>
  <c r="P832" i="4"/>
  <c r="Q832" i="4" s="1"/>
  <c r="P820" i="4"/>
  <c r="Q820" i="4" s="1"/>
  <c r="P808" i="4"/>
  <c r="Q808" i="4" s="1"/>
  <c r="P796" i="4"/>
  <c r="Q796" i="4" s="1"/>
  <c r="P784" i="4"/>
  <c r="Q784" i="4" s="1"/>
  <c r="P772" i="4"/>
  <c r="Q772" i="4" s="1"/>
  <c r="P760" i="4"/>
  <c r="Q760" i="4" s="1"/>
  <c r="P748" i="4"/>
  <c r="Q748" i="4" s="1"/>
  <c r="P736" i="4"/>
  <c r="Q736" i="4" s="1"/>
  <c r="P724" i="4"/>
  <c r="Q724" i="4" s="1"/>
  <c r="P712" i="4"/>
  <c r="Q712" i="4" s="1"/>
  <c r="P700" i="4"/>
  <c r="Q700" i="4" s="1"/>
  <c r="P688" i="4"/>
  <c r="Q688" i="4" s="1"/>
  <c r="P676" i="4"/>
  <c r="Q676" i="4" s="1"/>
  <c r="P664" i="4"/>
  <c r="Q664" i="4" s="1"/>
  <c r="P652" i="4"/>
  <c r="Q652" i="4" s="1"/>
  <c r="P640" i="4"/>
  <c r="Q640" i="4" s="1"/>
  <c r="P628" i="4"/>
  <c r="Q628" i="4" s="1"/>
  <c r="P616" i="4"/>
  <c r="Q616" i="4" s="1"/>
  <c r="P604" i="4"/>
  <c r="Q604" i="4" s="1"/>
  <c r="P592" i="4"/>
  <c r="Q592" i="4" s="1"/>
  <c r="P580" i="4"/>
  <c r="Q580" i="4" s="1"/>
  <c r="P568" i="4"/>
  <c r="Q568" i="4" s="1"/>
  <c r="P556" i="4"/>
  <c r="Q556" i="4" s="1"/>
  <c r="P544" i="4"/>
  <c r="Q544" i="4" s="1"/>
  <c r="P532" i="4"/>
  <c r="Q532" i="4" s="1"/>
  <c r="P520" i="4"/>
  <c r="Q520" i="4" s="1"/>
  <c r="P508" i="4"/>
  <c r="Q508" i="4" s="1"/>
  <c r="P496" i="4"/>
  <c r="Q496" i="4" s="1"/>
  <c r="P484" i="4"/>
  <c r="Q484" i="4" s="1"/>
  <c r="P472" i="4"/>
  <c r="Q472" i="4" s="1"/>
  <c r="P460" i="4"/>
  <c r="Q460" i="4" s="1"/>
  <c r="P448" i="4"/>
  <c r="Q448" i="4" s="1"/>
  <c r="P436" i="4"/>
  <c r="Q436" i="4" s="1"/>
  <c r="P424" i="4"/>
  <c r="Q424" i="4" s="1"/>
  <c r="P412" i="4"/>
  <c r="Q412" i="4" s="1"/>
  <c r="P400" i="4"/>
  <c r="Q400" i="4" s="1"/>
  <c r="P388" i="4"/>
  <c r="Q388" i="4" s="1"/>
  <c r="P376" i="4"/>
  <c r="Q376" i="4" s="1"/>
  <c r="P364" i="4"/>
  <c r="Q364" i="4" s="1"/>
  <c r="P352" i="4"/>
  <c r="Q352" i="4" s="1"/>
  <c r="P340" i="4"/>
  <c r="Q340" i="4" s="1"/>
  <c r="P328" i="4"/>
  <c r="Q328" i="4" s="1"/>
  <c r="P316" i="4"/>
  <c r="Q316" i="4" s="1"/>
  <c r="P304" i="4"/>
  <c r="Q304" i="4" s="1"/>
  <c r="P292" i="4"/>
  <c r="Q292" i="4" s="1"/>
  <c r="P280" i="4"/>
  <c r="Q280" i="4" s="1"/>
  <c r="P268" i="4"/>
  <c r="Q268" i="4" s="1"/>
  <c r="P256" i="4"/>
  <c r="Q256" i="4" s="1"/>
  <c r="P244" i="4"/>
  <c r="Q244" i="4" s="1"/>
  <c r="P232" i="4"/>
  <c r="Q232" i="4" s="1"/>
  <c r="P220" i="4"/>
  <c r="Q220" i="4" s="1"/>
  <c r="P208" i="4"/>
  <c r="Q208" i="4" s="1"/>
  <c r="P196" i="4"/>
  <c r="Q196" i="4" s="1"/>
  <c r="P184" i="4"/>
  <c r="Q184" i="4" s="1"/>
  <c r="P172" i="4"/>
  <c r="Q172" i="4" s="1"/>
  <c r="P160" i="4"/>
  <c r="Q160" i="4" s="1"/>
  <c r="P148" i="4"/>
  <c r="Q148" i="4" s="1"/>
  <c r="P136" i="4"/>
  <c r="Q136" i="4" s="1"/>
  <c r="P124" i="4"/>
  <c r="Q124" i="4" s="1"/>
  <c r="P112" i="4"/>
  <c r="Q112" i="4" s="1"/>
  <c r="P100" i="4"/>
  <c r="Q100" i="4" s="1"/>
  <c r="P88" i="4"/>
  <c r="Q88" i="4" s="1"/>
  <c r="P76" i="4"/>
  <c r="Q76" i="4" s="1"/>
  <c r="P64" i="4"/>
  <c r="Q64" i="4" s="1"/>
  <c r="P52" i="4"/>
  <c r="Q52" i="4" s="1"/>
  <c r="P40" i="4"/>
  <c r="Q40" i="4" s="1"/>
  <c r="P28" i="4"/>
  <c r="Q28" i="4" s="1"/>
  <c r="P16" i="4"/>
  <c r="Q16" i="4" s="1"/>
  <c r="P4" i="4"/>
  <c r="Q4" i="4" s="1"/>
  <c r="P705" i="4"/>
  <c r="Q705" i="4" s="1"/>
  <c r="P633" i="4"/>
  <c r="Q633" i="4" s="1"/>
  <c r="P561" i="4"/>
  <c r="Q561" i="4" s="1"/>
  <c r="P489" i="4"/>
  <c r="Q489" i="4" s="1"/>
  <c r="P417" i="4"/>
  <c r="Q417" i="4" s="1"/>
  <c r="P345" i="4"/>
  <c r="Q345" i="4" s="1"/>
  <c r="P273" i="4"/>
  <c r="Q273" i="4" s="1"/>
  <c r="P201" i="4"/>
  <c r="Q201" i="4" s="1"/>
  <c r="P129" i="4"/>
  <c r="Q129" i="4" s="1"/>
  <c r="P57" i="4"/>
  <c r="Q57" i="4" s="1"/>
  <c r="P879" i="4"/>
  <c r="Q879" i="4" s="1"/>
  <c r="P867" i="4"/>
  <c r="Q867" i="4" s="1"/>
  <c r="P855" i="4"/>
  <c r="Q855" i="4" s="1"/>
  <c r="P843" i="4"/>
  <c r="Q843" i="4" s="1"/>
  <c r="P831" i="4"/>
  <c r="Q831" i="4" s="1"/>
  <c r="P819" i="4"/>
  <c r="Q819" i="4" s="1"/>
  <c r="P807" i="4"/>
  <c r="Q807" i="4" s="1"/>
  <c r="P795" i="4"/>
  <c r="Q795" i="4" s="1"/>
  <c r="P783" i="4"/>
  <c r="Q783" i="4" s="1"/>
  <c r="P771" i="4"/>
  <c r="Q771" i="4" s="1"/>
  <c r="P759" i="4"/>
  <c r="Q759" i="4" s="1"/>
  <c r="P747" i="4"/>
  <c r="Q747" i="4" s="1"/>
  <c r="P735" i="4"/>
  <c r="Q735" i="4" s="1"/>
  <c r="P723" i="4"/>
  <c r="Q723" i="4" s="1"/>
  <c r="P711" i="4"/>
  <c r="Q711" i="4" s="1"/>
  <c r="P699" i="4"/>
  <c r="Q699" i="4" s="1"/>
  <c r="P687" i="4"/>
  <c r="Q687" i="4" s="1"/>
  <c r="P675" i="4"/>
  <c r="Q675" i="4" s="1"/>
  <c r="P663" i="4"/>
  <c r="Q663" i="4" s="1"/>
  <c r="P651" i="4"/>
  <c r="Q651" i="4" s="1"/>
  <c r="P639" i="4"/>
  <c r="Q639" i="4" s="1"/>
  <c r="P627" i="4"/>
  <c r="Q627" i="4" s="1"/>
  <c r="P615" i="4"/>
  <c r="Q615" i="4" s="1"/>
  <c r="P603" i="4"/>
  <c r="Q603" i="4" s="1"/>
  <c r="P591" i="4"/>
  <c r="Q591" i="4" s="1"/>
  <c r="P579" i="4"/>
  <c r="Q579" i="4" s="1"/>
  <c r="P567" i="4"/>
  <c r="Q567" i="4" s="1"/>
  <c r="P555" i="4"/>
  <c r="Q555" i="4" s="1"/>
  <c r="P543" i="4"/>
  <c r="Q543" i="4" s="1"/>
  <c r="P531" i="4"/>
  <c r="Q531" i="4" s="1"/>
  <c r="P519" i="4"/>
  <c r="Q519" i="4" s="1"/>
  <c r="P507" i="4"/>
  <c r="Q507" i="4" s="1"/>
  <c r="P495" i="4"/>
  <c r="Q495" i="4" s="1"/>
  <c r="P483" i="4"/>
  <c r="Q483" i="4" s="1"/>
  <c r="P471" i="4"/>
  <c r="Q471" i="4" s="1"/>
  <c r="P459" i="4"/>
  <c r="Q459" i="4" s="1"/>
  <c r="P447" i="4"/>
  <c r="Q447" i="4" s="1"/>
  <c r="P435" i="4"/>
  <c r="Q435" i="4" s="1"/>
  <c r="P423" i="4"/>
  <c r="Q423" i="4" s="1"/>
  <c r="P411" i="4"/>
  <c r="Q411" i="4" s="1"/>
  <c r="P399" i="4"/>
  <c r="Q399" i="4" s="1"/>
  <c r="P387" i="4"/>
  <c r="Q387" i="4" s="1"/>
  <c r="P375" i="4"/>
  <c r="Q375" i="4" s="1"/>
  <c r="P363" i="4"/>
  <c r="Q363" i="4" s="1"/>
  <c r="P351" i="4"/>
  <c r="Q351" i="4" s="1"/>
  <c r="P339" i="4"/>
  <c r="Q339" i="4" s="1"/>
  <c r="P327" i="4"/>
  <c r="Q327" i="4" s="1"/>
  <c r="P315" i="4"/>
  <c r="Q315" i="4" s="1"/>
  <c r="P303" i="4"/>
  <c r="Q303" i="4" s="1"/>
  <c r="P291" i="4"/>
  <c r="Q291" i="4" s="1"/>
  <c r="P279" i="4"/>
  <c r="Q279" i="4" s="1"/>
  <c r="P267" i="4"/>
  <c r="Q267" i="4" s="1"/>
  <c r="P255" i="4"/>
  <c r="Q255" i="4" s="1"/>
  <c r="P243" i="4"/>
  <c r="Q243" i="4" s="1"/>
  <c r="P231" i="4"/>
  <c r="Q231" i="4" s="1"/>
  <c r="P219" i="4"/>
  <c r="Q219" i="4" s="1"/>
  <c r="P207" i="4"/>
  <c r="Q207" i="4" s="1"/>
  <c r="P195" i="4"/>
  <c r="Q195" i="4" s="1"/>
  <c r="P183" i="4"/>
  <c r="Q183" i="4" s="1"/>
  <c r="P171" i="4"/>
  <c r="Q171" i="4" s="1"/>
  <c r="P159" i="4"/>
  <c r="Q159" i="4" s="1"/>
  <c r="P147" i="4"/>
  <c r="Q147" i="4" s="1"/>
  <c r="P135" i="4"/>
  <c r="Q135" i="4" s="1"/>
  <c r="P123" i="4"/>
  <c r="Q123" i="4" s="1"/>
  <c r="P111" i="4"/>
  <c r="Q111" i="4" s="1"/>
  <c r="P99" i="4"/>
  <c r="Q99" i="4" s="1"/>
  <c r="P87" i="4"/>
  <c r="Q87" i="4" s="1"/>
  <c r="P75" i="4"/>
  <c r="Q75" i="4" s="1"/>
  <c r="P63" i="4"/>
  <c r="Q63" i="4" s="1"/>
  <c r="P51" i="4"/>
  <c r="Q51" i="4" s="1"/>
  <c r="P39" i="4"/>
  <c r="Q39" i="4" s="1"/>
  <c r="P27" i="4"/>
  <c r="Q27" i="4" s="1"/>
  <c r="P15" i="4"/>
  <c r="Q15" i="4" s="1"/>
  <c r="P3" i="4"/>
  <c r="Q3" i="4" s="1"/>
  <c r="P889" i="4"/>
  <c r="Q889" i="4" s="1"/>
  <c r="P877" i="4"/>
  <c r="Q877" i="4" s="1"/>
  <c r="P865" i="4"/>
  <c r="Q865" i="4" s="1"/>
  <c r="P853" i="4"/>
  <c r="Q853" i="4" s="1"/>
  <c r="P841" i="4"/>
  <c r="Q841" i="4" s="1"/>
  <c r="P829" i="4"/>
  <c r="Q829" i="4" s="1"/>
  <c r="P817" i="4"/>
  <c r="Q817" i="4" s="1"/>
  <c r="P805" i="4"/>
  <c r="Q805" i="4" s="1"/>
  <c r="P793" i="4"/>
  <c r="Q793" i="4" s="1"/>
  <c r="P781" i="4"/>
  <c r="Q781" i="4" s="1"/>
  <c r="P769" i="4"/>
  <c r="Q769" i="4" s="1"/>
  <c r="P757" i="4"/>
  <c r="Q757" i="4" s="1"/>
  <c r="P745" i="4"/>
  <c r="Q745" i="4" s="1"/>
  <c r="P733" i="4"/>
  <c r="Q733" i="4" s="1"/>
  <c r="P721" i="4"/>
  <c r="Q721" i="4" s="1"/>
  <c r="P709" i="4"/>
  <c r="Q709" i="4" s="1"/>
  <c r="P697" i="4"/>
  <c r="Q697" i="4" s="1"/>
  <c r="P685" i="4"/>
  <c r="Q685" i="4" s="1"/>
  <c r="P673" i="4"/>
  <c r="Q673" i="4" s="1"/>
  <c r="P661" i="4"/>
  <c r="Q661" i="4" s="1"/>
  <c r="P649" i="4"/>
  <c r="Q649" i="4" s="1"/>
  <c r="P637" i="4"/>
  <c r="Q637" i="4" s="1"/>
  <c r="P625" i="4"/>
  <c r="Q625" i="4" s="1"/>
  <c r="P613" i="4"/>
  <c r="Q613" i="4" s="1"/>
  <c r="P601" i="4"/>
  <c r="Q601" i="4" s="1"/>
  <c r="P589" i="4"/>
  <c r="Q589" i="4" s="1"/>
  <c r="P577" i="4"/>
  <c r="Q577" i="4" s="1"/>
  <c r="P565" i="4"/>
  <c r="Q565" i="4" s="1"/>
  <c r="P553" i="4"/>
  <c r="Q553" i="4" s="1"/>
  <c r="P541" i="4"/>
  <c r="Q541" i="4" s="1"/>
  <c r="P529" i="4"/>
  <c r="Q529" i="4" s="1"/>
  <c r="P517" i="4"/>
  <c r="Q517" i="4" s="1"/>
  <c r="P505" i="4"/>
  <c r="Q505" i="4" s="1"/>
  <c r="P493" i="4"/>
  <c r="Q493" i="4" s="1"/>
  <c r="P481" i="4"/>
  <c r="Q481" i="4" s="1"/>
  <c r="P469" i="4"/>
  <c r="Q469" i="4" s="1"/>
  <c r="P457" i="4"/>
  <c r="Q457" i="4" s="1"/>
  <c r="P445" i="4"/>
  <c r="Q445" i="4" s="1"/>
  <c r="P433" i="4"/>
  <c r="Q433" i="4" s="1"/>
  <c r="P421" i="4"/>
  <c r="Q421" i="4" s="1"/>
  <c r="P409" i="4"/>
  <c r="Q409" i="4" s="1"/>
  <c r="P397" i="4"/>
  <c r="Q397" i="4" s="1"/>
  <c r="P385" i="4"/>
  <c r="Q385" i="4" s="1"/>
  <c r="P373" i="4"/>
  <c r="Q373" i="4" s="1"/>
  <c r="P361" i="4"/>
  <c r="Q361" i="4" s="1"/>
  <c r="P349" i="4"/>
  <c r="Q349" i="4" s="1"/>
  <c r="P337" i="4"/>
  <c r="Q337" i="4" s="1"/>
  <c r="P325" i="4"/>
  <c r="Q325" i="4" s="1"/>
  <c r="P313" i="4"/>
  <c r="Q313" i="4" s="1"/>
  <c r="P301" i="4"/>
  <c r="Q301" i="4" s="1"/>
  <c r="P289" i="4"/>
  <c r="Q289" i="4" s="1"/>
  <c r="P277" i="4"/>
  <c r="Q277" i="4" s="1"/>
  <c r="P265" i="4"/>
  <c r="Q265" i="4" s="1"/>
  <c r="P253" i="4"/>
  <c r="Q253" i="4" s="1"/>
  <c r="P241" i="4"/>
  <c r="Q241" i="4" s="1"/>
  <c r="P229" i="4"/>
  <c r="Q229" i="4" s="1"/>
  <c r="P217" i="4"/>
  <c r="Q217" i="4" s="1"/>
  <c r="P205" i="4"/>
  <c r="Q205" i="4" s="1"/>
  <c r="P193" i="4"/>
  <c r="Q193" i="4" s="1"/>
  <c r="P181" i="4"/>
  <c r="Q181" i="4" s="1"/>
  <c r="P169" i="4"/>
  <c r="Q169" i="4" s="1"/>
  <c r="P157" i="4"/>
  <c r="Q157" i="4" s="1"/>
  <c r="P145" i="4"/>
  <c r="Q145" i="4" s="1"/>
  <c r="P133" i="4"/>
  <c r="Q133" i="4" s="1"/>
  <c r="P121" i="4"/>
  <c r="Q121" i="4" s="1"/>
  <c r="P109" i="4"/>
  <c r="Q109" i="4" s="1"/>
  <c r="P97" i="4"/>
  <c r="Q97" i="4" s="1"/>
  <c r="P85" i="4"/>
  <c r="Q85" i="4" s="1"/>
  <c r="P73" i="4"/>
  <c r="Q73" i="4" s="1"/>
  <c r="P61" i="4"/>
  <c r="Q61" i="4" s="1"/>
  <c r="P49" i="4"/>
  <c r="Q49" i="4" s="1"/>
  <c r="P37" i="4"/>
  <c r="Q37" i="4" s="1"/>
  <c r="P25" i="4"/>
  <c r="Q25" i="4" s="1"/>
  <c r="P13" i="4"/>
  <c r="Q13" i="4" s="1"/>
  <c r="O490" i="4"/>
  <c r="O661" i="4"/>
  <c r="O581" i="4"/>
  <c r="O717" i="4"/>
  <c r="O621" i="4"/>
  <c r="O569" i="4"/>
  <c r="O709" i="4"/>
  <c r="O554" i="4"/>
  <c r="O377" i="4"/>
  <c r="O733" i="4"/>
  <c r="O517" i="4"/>
  <c r="O362" i="4"/>
  <c r="O532" i="4"/>
  <c r="O882" i="4"/>
  <c r="O874" i="4"/>
  <c r="O866" i="4"/>
  <c r="O858" i="4"/>
  <c r="O850" i="4"/>
  <c r="O842" i="4"/>
  <c r="O834" i="4"/>
  <c r="O826" i="4"/>
  <c r="O818" i="4"/>
  <c r="O810" i="4"/>
  <c r="O802" i="4"/>
  <c r="O794" i="4"/>
  <c r="O786" i="4"/>
  <c r="O778" i="4"/>
  <c r="O730" i="4"/>
  <c r="O722" i="4"/>
  <c r="O714" i="4"/>
  <c r="O706" i="4"/>
  <c r="O682" i="4"/>
  <c r="O674" i="4"/>
  <c r="O666" i="4"/>
  <c r="O650" i="4"/>
  <c r="O642" i="4"/>
  <c r="O634" i="4"/>
  <c r="O626" i="4"/>
  <c r="O618" i="4"/>
  <c r="O610" i="4"/>
  <c r="O602" i="4"/>
  <c r="O592" i="4"/>
  <c r="O580" i="4"/>
  <c r="O538" i="4"/>
  <c r="O528" i="4"/>
  <c r="O373" i="4"/>
  <c r="O737" i="4"/>
  <c r="O729" i="4"/>
  <c r="O721" i="4"/>
  <c r="O705" i="4"/>
  <c r="O697" i="4"/>
  <c r="O665" i="4"/>
  <c r="O617" i="4"/>
  <c r="O586" i="4"/>
  <c r="O576" i="4"/>
  <c r="O537" i="4"/>
  <c r="O522" i="4"/>
  <c r="O409" i="4"/>
  <c r="O357" i="4"/>
  <c r="O886" i="4"/>
  <c r="O878" i="4"/>
  <c r="O870" i="4"/>
  <c r="O862" i="4"/>
  <c r="O854" i="4"/>
  <c r="O846" i="4"/>
  <c r="O838" i="4"/>
  <c r="O830" i="4"/>
  <c r="O822" i="4"/>
  <c r="O814" i="4"/>
  <c r="O806" i="4"/>
  <c r="O798" i="4"/>
  <c r="O790" i="4"/>
  <c r="O782" i="4"/>
  <c r="O774" i="4"/>
  <c r="O726" i="4"/>
  <c r="O718" i="4"/>
  <c r="O710" i="4"/>
  <c r="O678" i="4"/>
  <c r="O670" i="4"/>
  <c r="O654" i="4"/>
  <c r="O646" i="4"/>
  <c r="O638" i="4"/>
  <c r="O630" i="4"/>
  <c r="O622" i="4"/>
  <c r="O614" i="4"/>
  <c r="O606" i="4"/>
  <c r="O585" i="4"/>
  <c r="O570" i="4"/>
  <c r="O533" i="4"/>
  <c r="O521" i="4"/>
  <c r="O506" i="4"/>
  <c r="O393" i="4"/>
  <c r="O378" i="4"/>
  <c r="O280" i="4"/>
  <c r="N567" i="4"/>
  <c r="O567" i="4"/>
  <c r="N559" i="4"/>
  <c r="O559" i="4"/>
  <c r="N555" i="4"/>
  <c r="O555" i="4"/>
  <c r="N551" i="4"/>
  <c r="O551" i="4"/>
  <c r="N519" i="4"/>
  <c r="O519" i="4"/>
  <c r="N515" i="4"/>
  <c r="O515" i="4"/>
  <c r="N367" i="4"/>
  <c r="O367" i="4"/>
  <c r="N359" i="4"/>
  <c r="O359" i="4"/>
  <c r="N351" i="4"/>
  <c r="O351" i="4"/>
  <c r="N343" i="4"/>
  <c r="O343" i="4"/>
  <c r="N295" i="4"/>
  <c r="O295" i="4"/>
  <c r="N275" i="4"/>
  <c r="O275" i="4"/>
  <c r="N259" i="4"/>
  <c r="O259" i="4"/>
  <c r="N235" i="4"/>
  <c r="O235" i="4"/>
  <c r="N227" i="4"/>
  <c r="O227" i="4"/>
  <c r="N171" i="4"/>
  <c r="O171" i="4"/>
  <c r="N163" i="4"/>
  <c r="O163" i="4"/>
  <c r="N131" i="4"/>
  <c r="O131" i="4"/>
  <c r="N115" i="4"/>
  <c r="O115" i="4"/>
  <c r="N99" i="4"/>
  <c r="O99" i="4"/>
  <c r="N83" i="4"/>
  <c r="O83" i="4"/>
  <c r="N67" i="4"/>
  <c r="O67" i="4"/>
  <c r="N51" i="4"/>
  <c r="O51" i="4"/>
  <c r="N346" i="4"/>
  <c r="O346" i="4"/>
  <c r="N338" i="4"/>
  <c r="O338" i="4"/>
  <c r="N334" i="4"/>
  <c r="O334" i="4"/>
  <c r="N310" i="4"/>
  <c r="O310" i="4"/>
  <c r="N294" i="4"/>
  <c r="O294" i="4"/>
  <c r="N290" i="4"/>
  <c r="O290" i="4"/>
  <c r="N286" i="4"/>
  <c r="O286" i="4"/>
  <c r="N282" i="4"/>
  <c r="O282" i="4"/>
  <c r="N278" i="4"/>
  <c r="O278" i="4"/>
  <c r="N254" i="4"/>
  <c r="O254" i="4"/>
  <c r="N250" i="4"/>
  <c r="O250" i="4"/>
  <c r="N246" i="4"/>
  <c r="O246" i="4"/>
  <c r="N242" i="4"/>
  <c r="O242" i="4"/>
  <c r="N238" i="4"/>
  <c r="O238" i="4"/>
  <c r="N234" i="4"/>
  <c r="O234" i="4"/>
  <c r="N230" i="4"/>
  <c r="O230" i="4"/>
  <c r="N222" i="4"/>
  <c r="O222" i="4"/>
  <c r="N178" i="4"/>
  <c r="O178" i="4"/>
  <c r="N170" i="4"/>
  <c r="O170" i="4"/>
  <c r="N162" i="4"/>
  <c r="O162" i="4"/>
  <c r="N34" i="4"/>
  <c r="O34" i="4"/>
  <c r="N26" i="4"/>
  <c r="O26" i="4"/>
  <c r="N18" i="4"/>
  <c r="O18" i="4"/>
  <c r="N10" i="4"/>
  <c r="O10" i="4"/>
  <c r="O574" i="4"/>
  <c r="O558" i="4"/>
  <c r="O542" i="4"/>
  <c r="O526" i="4"/>
  <c r="O510" i="4"/>
  <c r="O494" i="4"/>
  <c r="O478" i="4"/>
  <c r="O462" i="4"/>
  <c r="O446" i="4"/>
  <c r="O430" i="4"/>
  <c r="O366" i="4"/>
  <c r="O342" i="4"/>
  <c r="N329" i="4"/>
  <c r="O329" i="4"/>
  <c r="N321" i="4"/>
  <c r="O321" i="4"/>
  <c r="N313" i="4"/>
  <c r="O313" i="4"/>
  <c r="N305" i="4"/>
  <c r="O305" i="4"/>
  <c r="N297" i="4"/>
  <c r="O297" i="4"/>
  <c r="N281" i="4"/>
  <c r="O281" i="4"/>
  <c r="N273" i="4"/>
  <c r="O273" i="4"/>
  <c r="N269" i="4"/>
  <c r="O269" i="4"/>
  <c r="N265" i="4"/>
  <c r="O265" i="4"/>
  <c r="N261" i="4"/>
  <c r="O261" i="4"/>
  <c r="N257" i="4"/>
  <c r="O257" i="4"/>
  <c r="N209" i="4"/>
  <c r="O209" i="4"/>
  <c r="N205" i="4"/>
  <c r="O205" i="4"/>
  <c r="N197" i="4"/>
  <c r="O197" i="4"/>
  <c r="N189" i="4"/>
  <c r="O189" i="4"/>
  <c r="N181" i="4"/>
  <c r="O181" i="4"/>
  <c r="N177" i="4"/>
  <c r="O177" i="4"/>
  <c r="N145" i="4"/>
  <c r="O145" i="4"/>
  <c r="N137" i="4"/>
  <c r="O137" i="4"/>
  <c r="N129" i="4"/>
  <c r="O129" i="4"/>
  <c r="N121" i="4"/>
  <c r="O121" i="4"/>
  <c r="N105" i="4"/>
  <c r="O105" i="4"/>
  <c r="N89" i="4"/>
  <c r="O89" i="4"/>
  <c r="N73" i="4"/>
  <c r="O73" i="4"/>
  <c r="N65" i="4"/>
  <c r="O65" i="4"/>
  <c r="N57" i="4"/>
  <c r="O57" i="4"/>
  <c r="N37" i="4"/>
  <c r="O37" i="4"/>
  <c r="O768" i="4"/>
  <c r="O764" i="4"/>
  <c r="O760" i="4"/>
  <c r="O756" i="4"/>
  <c r="O752" i="4"/>
  <c r="O748" i="4"/>
  <c r="O744" i="4"/>
  <c r="O736" i="4"/>
  <c r="O732" i="4"/>
  <c r="O704" i="4"/>
  <c r="O700" i="4"/>
  <c r="O696" i="4"/>
  <c r="O692" i="4"/>
  <c r="O684" i="4"/>
  <c r="O680" i="4"/>
  <c r="O664" i="4"/>
  <c r="O620" i="4"/>
  <c r="O594" i="4"/>
  <c r="O589" i="4"/>
  <c r="O584" i="4"/>
  <c r="O578" i="4"/>
  <c r="O573" i="4"/>
  <c r="O568" i="4"/>
  <c r="O546" i="4"/>
  <c r="O541" i="4"/>
  <c r="O536" i="4"/>
  <c r="O530" i="4"/>
  <c r="O525" i="4"/>
  <c r="O514" i="4"/>
  <c r="O498" i="4"/>
  <c r="O482" i="4"/>
  <c r="O466" i="4"/>
  <c r="O349" i="4"/>
  <c r="O276" i="4"/>
  <c r="N176" i="4"/>
  <c r="O176" i="4"/>
  <c r="O771" i="4"/>
  <c r="O739" i="4"/>
  <c r="O727" i="4"/>
  <c r="O723" i="4"/>
  <c r="O719" i="4"/>
  <c r="O703" i="4"/>
  <c r="O675" i="4"/>
  <c r="O671" i="4"/>
  <c r="O667" i="4"/>
  <c r="O655" i="4"/>
  <c r="O651" i="4"/>
  <c r="O647" i="4"/>
  <c r="O615" i="4"/>
  <c r="O611" i="4"/>
  <c r="O607" i="4"/>
  <c r="O598" i="4"/>
  <c r="O593" i="4"/>
  <c r="O588" i="4"/>
  <c r="O582" i="4"/>
  <c r="O577" i="4"/>
  <c r="O572" i="4"/>
  <c r="O561" i="4"/>
  <c r="O550" i="4"/>
  <c r="O540" i="4"/>
  <c r="O529" i="4"/>
  <c r="O524" i="4"/>
  <c r="O518" i="4"/>
  <c r="O513" i="4"/>
  <c r="O502" i="4"/>
  <c r="O486" i="4"/>
  <c r="O481" i="4"/>
  <c r="O470" i="4"/>
  <c r="O454" i="4"/>
  <c r="O438" i="4"/>
  <c r="O422" i="4"/>
  <c r="O417" i="4"/>
  <c r="O401" i="4"/>
  <c r="O385" i="4"/>
  <c r="O358" i="4"/>
  <c r="O353" i="4"/>
  <c r="O164" i="4"/>
  <c r="N545" i="4"/>
  <c r="N214" i="4"/>
  <c r="N669" i="4"/>
  <c r="N841" i="4"/>
  <c r="N777" i="4"/>
  <c r="N590" i="4"/>
  <c r="N434" i="4"/>
  <c r="N272" i="4"/>
  <c r="N833" i="4"/>
  <c r="N769" i="4"/>
  <c r="N662" i="4"/>
  <c r="N534" i="4"/>
  <c r="N458" i="4"/>
  <c r="N426" i="4"/>
  <c r="N330" i="4"/>
  <c r="N873" i="4"/>
  <c r="N809" i="4"/>
  <c r="N745" i="4"/>
  <c r="N645" i="4"/>
  <c r="N609" i="4"/>
  <c r="N450" i="4"/>
  <c r="N418" i="4"/>
  <c r="N369" i="4"/>
  <c r="N865" i="4"/>
  <c r="N801" i="4"/>
  <c r="N738" i="4"/>
  <c r="N676" i="4"/>
  <c r="N637" i="4"/>
  <c r="N474" i="4"/>
  <c r="N442" i="4"/>
  <c r="N770" i="4"/>
  <c r="N766" i="4"/>
  <c r="N762" i="4"/>
  <c r="N758" i="4"/>
  <c r="N754" i="4"/>
  <c r="N750" i="4"/>
  <c r="N746" i="4"/>
  <c r="N742" i="4"/>
  <c r="N734" i="4"/>
  <c r="N702" i="4"/>
  <c r="N698" i="4"/>
  <c r="N694" i="4"/>
  <c r="N686" i="4"/>
  <c r="N889" i="4"/>
  <c r="N857" i="4"/>
  <c r="N825" i="4"/>
  <c r="N793" i="4"/>
  <c r="N761" i="4"/>
  <c r="N690" i="4"/>
  <c r="N885" i="4"/>
  <c r="N877" i="4"/>
  <c r="N869" i="4"/>
  <c r="N861" i="4"/>
  <c r="N853" i="4"/>
  <c r="N845" i="4"/>
  <c r="N837" i="4"/>
  <c r="N829" i="4"/>
  <c r="N821" i="4"/>
  <c r="N813" i="4"/>
  <c r="N805" i="4"/>
  <c r="N797" i="4"/>
  <c r="N789" i="4"/>
  <c r="N781" i="4"/>
  <c r="N773" i="4"/>
  <c r="N765" i="4"/>
  <c r="N757" i="4"/>
  <c r="N749" i="4"/>
  <c r="N741" i="4"/>
  <c r="N725" i="4"/>
  <c r="N713" i="4"/>
  <c r="N701" i="4"/>
  <c r="N693" i="4"/>
  <c r="N689" i="4"/>
  <c r="N685" i="4"/>
  <c r="N681" i="4"/>
  <c r="N677" i="4"/>
  <c r="N673" i="4"/>
  <c r="N657" i="4"/>
  <c r="N649" i="4"/>
  <c r="N641" i="4"/>
  <c r="N633" i="4"/>
  <c r="N629" i="4"/>
  <c r="N625" i="4"/>
  <c r="N613" i="4"/>
  <c r="N605" i="4"/>
  <c r="N601" i="4"/>
  <c r="N597" i="4"/>
  <c r="N565" i="4"/>
  <c r="N557" i="4"/>
  <c r="N549" i="4"/>
  <c r="N509" i="4"/>
  <c r="N505" i="4"/>
  <c r="N501" i="4"/>
  <c r="N497" i="4"/>
  <c r="N493" i="4"/>
  <c r="N489" i="4"/>
  <c r="N485" i="4"/>
  <c r="N413" i="4"/>
  <c r="N405" i="4"/>
  <c r="N397" i="4"/>
  <c r="N389" i="4"/>
  <c r="N381" i="4"/>
  <c r="N365" i="4"/>
  <c r="N361" i="4"/>
  <c r="N325" i="4"/>
  <c r="N317" i="4"/>
  <c r="N309" i="4"/>
  <c r="N301" i="4"/>
  <c r="N293" i="4"/>
  <c r="N289" i="4"/>
  <c r="N285" i="4"/>
  <c r="N225" i="4"/>
  <c r="N221" i="4"/>
  <c r="N217" i="4"/>
  <c r="N213" i="4"/>
  <c r="N201" i="4"/>
  <c r="N193" i="4"/>
  <c r="N185" i="4"/>
  <c r="N113" i="4"/>
  <c r="N97" i="4"/>
  <c r="N81" i="4"/>
  <c r="N49" i="4"/>
  <c r="N881" i="4"/>
  <c r="N849" i="4"/>
  <c r="N817" i="4"/>
  <c r="N785" i="4"/>
  <c r="N753" i="4"/>
  <c r="N653" i="4"/>
  <c r="N553" i="4"/>
  <c r="N658" i="4"/>
  <c r="N566" i="4"/>
  <c r="N414" i="4"/>
  <c r="N406" i="4"/>
  <c r="N398" i="4"/>
  <c r="N390" i="4"/>
  <c r="N382" i="4"/>
  <c r="N374" i="4"/>
  <c r="N326" i="4"/>
  <c r="N318" i="4"/>
  <c r="N302" i="4"/>
  <c r="N226" i="4"/>
  <c r="N218" i="4"/>
  <c r="N210" i="4"/>
  <c r="N148" i="4"/>
  <c r="N562" i="4"/>
  <c r="N410" i="4"/>
  <c r="N402" i="4"/>
  <c r="N394" i="4"/>
  <c r="N386" i="4"/>
  <c r="N352" i="4"/>
  <c r="N322" i="4"/>
  <c r="N314" i="4"/>
  <c r="N306" i="4"/>
  <c r="N298" i="4"/>
  <c r="N146" i="4"/>
  <c r="N3" i="4"/>
  <c r="N735" i="4"/>
  <c r="N731" i="4"/>
  <c r="N699" i="4"/>
  <c r="N695" i="4"/>
  <c r="N691" i="4"/>
  <c r="N687" i="4"/>
  <c r="N683" i="4"/>
  <c r="N679" i="4"/>
  <c r="N663" i="4"/>
  <c r="N659" i="4"/>
  <c r="N619" i="4"/>
  <c r="N591" i="4"/>
  <c r="N587" i="4"/>
  <c r="N583" i="4"/>
  <c r="N579" i="4"/>
  <c r="N575" i="4"/>
  <c r="N571" i="4"/>
  <c r="N563" i="4"/>
  <c r="N539" i="4"/>
  <c r="N535" i="4"/>
  <c r="N531" i="4"/>
  <c r="N527" i="4"/>
  <c r="N523" i="4"/>
  <c r="N479" i="4"/>
  <c r="N475" i="4"/>
  <c r="N471" i="4"/>
  <c r="N467" i="4"/>
  <c r="N463" i="4"/>
  <c r="N459" i="4"/>
  <c r="N455" i="4"/>
  <c r="N451" i="4"/>
  <c r="N447" i="4"/>
  <c r="N443" i="4"/>
  <c r="N439" i="4"/>
  <c r="N435" i="4"/>
  <c r="N431" i="4"/>
  <c r="N427" i="4"/>
  <c r="N423" i="4"/>
  <c r="N419" i="4"/>
  <c r="N415" i="4"/>
  <c r="N411" i="4"/>
  <c r="N407" i="4"/>
  <c r="N403" i="4"/>
  <c r="N399" i="4"/>
  <c r="N395" i="4"/>
  <c r="N391" i="4"/>
  <c r="N387" i="4"/>
  <c r="N383" i="4"/>
  <c r="N379" i="4"/>
  <c r="N375" i="4"/>
  <c r="N371" i="4"/>
  <c r="N363" i="4"/>
  <c r="N355" i="4"/>
  <c r="N339" i="4"/>
  <c r="N335" i="4"/>
  <c r="N331" i="4"/>
  <c r="N327" i="4"/>
  <c r="N323" i="4"/>
  <c r="N319" i="4"/>
  <c r="N315" i="4"/>
  <c r="N311" i="4"/>
  <c r="N307" i="4"/>
  <c r="N303" i="4"/>
  <c r="N299" i="4"/>
  <c r="N291" i="4"/>
  <c r="N287" i="4"/>
  <c r="N283" i="4"/>
  <c r="N279" i="4"/>
  <c r="N271" i="4"/>
  <c r="N267" i="4"/>
  <c r="N263" i="4"/>
  <c r="N231" i="4"/>
  <c r="N223" i="4"/>
  <c r="N219" i="4"/>
  <c r="N215" i="4"/>
  <c r="N211" i="4"/>
  <c r="N207" i="4"/>
  <c r="N203" i="4"/>
  <c r="N199" i="4"/>
  <c r="N195" i="4"/>
  <c r="N191" i="4"/>
  <c r="N187" i="4"/>
  <c r="N183" i="4"/>
  <c r="N179" i="4"/>
  <c r="N175" i="4"/>
  <c r="N167" i="4"/>
  <c r="N159" i="4"/>
  <c r="N155" i="4"/>
  <c r="N151" i="4"/>
  <c r="N147" i="4"/>
  <c r="N143" i="4"/>
  <c r="N139" i="4"/>
  <c r="N135" i="4"/>
  <c r="N127" i="4"/>
  <c r="N123" i="4"/>
  <c r="N119" i="4"/>
  <c r="N111" i="4"/>
  <c r="N107" i="4"/>
  <c r="N103" i="4"/>
  <c r="N95" i="4"/>
  <c r="N91" i="4"/>
  <c r="N87" i="4"/>
  <c r="N79" i="4"/>
  <c r="N75" i="4"/>
  <c r="N71" i="4"/>
  <c r="N63" i="4"/>
  <c r="N59" i="4"/>
  <c r="N55" i="4"/>
  <c r="N47" i="4"/>
  <c r="N43" i="4"/>
  <c r="N39" i="4"/>
  <c r="N35" i="4"/>
  <c r="N31" i="4"/>
  <c r="N27" i="4"/>
  <c r="N23" i="4"/>
  <c r="N19" i="4"/>
  <c r="N15" i="4"/>
  <c r="N11" i="4"/>
  <c r="N7" i="4"/>
  <c r="N887" i="4"/>
  <c r="N883" i="4"/>
  <c r="N879" i="4"/>
  <c r="N875" i="4"/>
  <c r="N871" i="4"/>
  <c r="N867" i="4"/>
  <c r="N863" i="4"/>
  <c r="N859" i="4"/>
  <c r="N855" i="4"/>
  <c r="N851" i="4"/>
  <c r="N847" i="4"/>
  <c r="N843" i="4"/>
  <c r="N839" i="4"/>
  <c r="N835" i="4"/>
  <c r="N831" i="4"/>
  <c r="N827" i="4"/>
  <c r="N823" i="4"/>
  <c r="N819" i="4"/>
  <c r="N815" i="4"/>
  <c r="N811" i="4"/>
  <c r="N807" i="4"/>
  <c r="N803" i="4"/>
  <c r="N799" i="4"/>
  <c r="N795" i="4"/>
  <c r="N791" i="4"/>
  <c r="N787" i="4"/>
  <c r="N783" i="4"/>
  <c r="N779" i="4"/>
  <c r="N775" i="4"/>
  <c r="N711" i="4"/>
  <c r="N595" i="4"/>
  <c r="N503" i="4"/>
  <c r="N487" i="4"/>
  <c r="N255" i="4"/>
  <c r="N247" i="4"/>
  <c r="N239" i="4"/>
  <c r="N635" i="4"/>
  <c r="N623" i="4"/>
  <c r="N599" i="4"/>
  <c r="N507" i="4"/>
  <c r="N491" i="4"/>
  <c r="N347" i="4"/>
  <c r="N268" i="4"/>
  <c r="N728" i="4"/>
  <c r="N715" i="4"/>
  <c r="N707" i="4"/>
  <c r="N656" i="4"/>
  <c r="N639" i="4"/>
  <c r="N627" i="4"/>
  <c r="N616" i="4"/>
  <c r="N560" i="4"/>
  <c r="N543" i="4"/>
  <c r="N520" i="4"/>
  <c r="N495" i="4"/>
  <c r="N264" i="4"/>
  <c r="N251" i="4"/>
  <c r="N243" i="4"/>
  <c r="N4" i="4"/>
  <c r="N888" i="4"/>
  <c r="N884" i="4"/>
  <c r="N880" i="4"/>
  <c r="N876" i="4"/>
  <c r="N872" i="4"/>
  <c r="N868" i="4"/>
  <c r="N864" i="4"/>
  <c r="N860" i="4"/>
  <c r="N856" i="4"/>
  <c r="N852" i="4"/>
  <c r="N848" i="4"/>
  <c r="N844" i="4"/>
  <c r="N840" i="4"/>
  <c r="N836" i="4"/>
  <c r="N832" i="4"/>
  <c r="N828" i="4"/>
  <c r="N824" i="4"/>
  <c r="N820" i="4"/>
  <c r="N816" i="4"/>
  <c r="N812" i="4"/>
  <c r="N808" i="4"/>
  <c r="N804" i="4"/>
  <c r="N800" i="4"/>
  <c r="N796" i="4"/>
  <c r="N792" i="4"/>
  <c r="N788" i="4"/>
  <c r="N784" i="4"/>
  <c r="N780" i="4"/>
  <c r="N776" i="4"/>
  <c r="N772" i="4"/>
  <c r="N740" i="4"/>
  <c r="N724" i="4"/>
  <c r="N720" i="4"/>
  <c r="N716" i="4"/>
  <c r="N712" i="4"/>
  <c r="N708" i="4"/>
  <c r="N672" i="4"/>
  <c r="N668" i="4"/>
  <c r="N652" i="4"/>
  <c r="N648" i="4"/>
  <c r="N644" i="4"/>
  <c r="N640" i="4"/>
  <c r="N636" i="4"/>
  <c r="N632" i="4"/>
  <c r="N628" i="4"/>
  <c r="N624" i="4"/>
  <c r="N612" i="4"/>
  <c r="N608" i="4"/>
  <c r="N604" i="4"/>
  <c r="N600" i="4"/>
  <c r="N596" i="4"/>
  <c r="N556" i="4"/>
  <c r="N552" i="4"/>
  <c r="N548" i="4"/>
  <c r="N544" i="4"/>
  <c r="N516" i="4"/>
  <c r="N512" i="4"/>
  <c r="N508" i="4"/>
  <c r="N504" i="4"/>
  <c r="N500" i="4"/>
  <c r="N496" i="4"/>
  <c r="N492" i="4"/>
  <c r="N488" i="4"/>
  <c r="N484" i="4"/>
  <c r="N480" i="4"/>
  <c r="N476" i="4"/>
  <c r="N472" i="4"/>
  <c r="N468" i="4"/>
  <c r="N464" i="4"/>
  <c r="N460" i="4"/>
  <c r="N456" i="4"/>
  <c r="N452" i="4"/>
  <c r="N448" i="4"/>
  <c r="N444" i="4"/>
  <c r="N440" i="4"/>
  <c r="N436" i="4"/>
  <c r="N432" i="4"/>
  <c r="N428" i="4"/>
  <c r="N424" i="4"/>
  <c r="N420" i="4"/>
  <c r="N416" i="4"/>
  <c r="N412" i="4"/>
  <c r="N408" i="4"/>
  <c r="N404" i="4"/>
  <c r="N400" i="4"/>
  <c r="N396" i="4"/>
  <c r="N392" i="4"/>
  <c r="N388" i="4"/>
  <c r="N384" i="4"/>
  <c r="N380" i="4"/>
  <c r="N376" i="4"/>
  <c r="N372" i="4"/>
  <c r="N368" i="4"/>
  <c r="N364" i="4"/>
  <c r="N360" i="4"/>
  <c r="N348" i="4"/>
  <c r="N344" i="4"/>
  <c r="N340" i="4"/>
  <c r="N336" i="4"/>
  <c r="N332" i="4"/>
  <c r="N328" i="4"/>
  <c r="N324" i="4"/>
  <c r="N320" i="4"/>
  <c r="N316" i="4"/>
  <c r="N312" i="4"/>
  <c r="N308" i="4"/>
  <c r="N304" i="4"/>
  <c r="N300" i="4"/>
  <c r="N296" i="4"/>
  <c r="N292" i="4"/>
  <c r="N288" i="4"/>
  <c r="N284" i="4"/>
  <c r="N260" i="4"/>
  <c r="N256" i="4"/>
  <c r="N252" i="4"/>
  <c r="N248" i="4"/>
  <c r="N244" i="4"/>
  <c r="N240" i="4"/>
  <c r="N236" i="4"/>
  <c r="N232" i="4"/>
  <c r="N228" i="4"/>
  <c r="N224" i="4"/>
  <c r="N220" i="4"/>
  <c r="N216" i="4"/>
  <c r="N212" i="4"/>
  <c r="N208" i="4"/>
  <c r="N204" i="4"/>
  <c r="N200" i="4"/>
  <c r="N196" i="4"/>
  <c r="N192" i="4"/>
  <c r="N188" i="4"/>
  <c r="N184" i="4"/>
  <c r="N180" i="4"/>
  <c r="N172" i="4"/>
  <c r="N168" i="4"/>
  <c r="N160" i="4"/>
  <c r="N156" i="4"/>
  <c r="N152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767" i="4"/>
  <c r="N763" i="4"/>
  <c r="N759" i="4"/>
  <c r="N755" i="4"/>
  <c r="N751" i="4"/>
  <c r="N747" i="4"/>
  <c r="N743" i="4"/>
  <c r="N688" i="4"/>
  <c r="N660" i="4"/>
  <c r="N643" i="4"/>
  <c r="N631" i="4"/>
  <c r="N603" i="4"/>
  <c r="N564" i="4"/>
  <c r="N547" i="4"/>
  <c r="N511" i="4"/>
  <c r="N499" i="4"/>
  <c r="N483" i="4"/>
  <c r="N356" i="4"/>
  <c r="N6" i="4"/>
  <c r="N370" i="4"/>
  <c r="N350" i="4"/>
  <c r="N258" i="4"/>
  <c r="N206" i="4"/>
  <c r="N202" i="4"/>
  <c r="N198" i="4"/>
  <c r="N194" i="4"/>
  <c r="N190" i="4"/>
  <c r="N186" i="4"/>
  <c r="N182" i="4"/>
  <c r="N174" i="4"/>
  <c r="N166" i="4"/>
  <c r="N158" i="4"/>
  <c r="N150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0" i="4"/>
  <c r="N22" i="4"/>
  <c r="N14" i="4"/>
  <c r="N2" i="4"/>
  <c r="N354" i="4"/>
  <c r="N345" i="4"/>
  <c r="N274" i="4"/>
  <c r="N270" i="4"/>
  <c r="N266" i="4"/>
  <c r="N262" i="4"/>
  <c r="N253" i="4"/>
  <c r="N249" i="4"/>
  <c r="N245" i="4"/>
  <c r="N241" i="4"/>
  <c r="N237" i="4"/>
  <c r="N173" i="4"/>
  <c r="N5" i="4"/>
  <c r="N477" i="4"/>
  <c r="N473" i="4"/>
  <c r="N469" i="4"/>
  <c r="N465" i="4"/>
  <c r="N461" i="4"/>
  <c r="N457" i="4"/>
  <c r="N453" i="4"/>
  <c r="N449" i="4"/>
  <c r="N445" i="4"/>
  <c r="N441" i="4"/>
  <c r="N437" i="4"/>
  <c r="N433" i="4"/>
  <c r="N429" i="4"/>
  <c r="N425" i="4"/>
  <c r="N421" i="4"/>
  <c r="N341" i="4"/>
  <c r="N337" i="4"/>
  <c r="N333" i="4"/>
  <c r="N277" i="4"/>
  <c r="N233" i="4"/>
  <c r="N229" i="4"/>
  <c r="N169" i="4"/>
  <c r="N165" i="4"/>
  <c r="N161" i="4"/>
  <c r="N157" i="4"/>
  <c r="N153" i="4"/>
  <c r="N149" i="4"/>
  <c r="N141" i="4"/>
  <c r="N133" i="4"/>
  <c r="N125" i="4"/>
  <c r="N117" i="4"/>
  <c r="N109" i="4"/>
  <c r="N101" i="4"/>
  <c r="N93" i="4"/>
  <c r="N85" i="4"/>
  <c r="N77" i="4"/>
  <c r="N69" i="4"/>
  <c r="N61" i="4"/>
  <c r="N53" i="4"/>
  <c r="N45" i="4"/>
  <c r="N33" i="4"/>
  <c r="N29" i="4"/>
  <c r="N25" i="4"/>
  <c r="N21" i="4"/>
  <c r="N17" i="4"/>
  <c r="N13" i="4"/>
  <c r="N9" i="4"/>
  <c r="N154" i="4"/>
  <c r="N41" i="4"/>
</calcChain>
</file>

<file path=xl/sharedStrings.xml><?xml version="1.0" encoding="utf-8"?>
<sst xmlns="http://schemas.openxmlformats.org/spreadsheetml/2006/main" count="40014" uniqueCount="10846">
  <si>
    <t>Categoría</t>
  </si>
  <si>
    <t>Subcategoría</t>
  </si>
  <si>
    <t>Código</t>
  </si>
  <si>
    <t>UBICACIÓN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</si>
  <si>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</si>
  <si>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</si>
  <si>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</si>
  <si>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</si>
  <si>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</si>
  <si>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</si>
  <si>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</si>
  <si>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</si>
  <si>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</si>
  <si>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</si>
  <si>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FISICO</t>
  </si>
  <si>
    <t>VERIFICACION POR</t>
  </si>
  <si>
    <t>Otros servicios</t>
  </si>
  <si>
    <t xml:space="preserve"> </t>
  </si>
  <si>
    <t>Servicio de instrumentación 01</t>
  </si>
  <si>
    <t>Servicio de instrumentacion 12%</t>
  </si>
  <si>
    <t>Placas</t>
  </si>
  <si>
    <t xml:space="preserve">  </t>
  </si>
  <si>
    <t>Ti-SF-683.007</t>
  </si>
  <si>
    <t>PLACA DE BLOQUEO CUBITO DISTAL 2.0mm* 07 ORIF. TIT.</t>
  </si>
  <si>
    <t>221254856</t>
  </si>
  <si>
    <t>Clavos</t>
  </si>
  <si>
    <t>Ti-TEN2.5-40</t>
  </si>
  <si>
    <t xml:space="preserve">   </t>
  </si>
  <si>
    <t>CLAVO ELASTICO TENS 2.5*400mm</t>
  </si>
  <si>
    <t>211038780</t>
  </si>
  <si>
    <t>Tutor / Fijador</t>
  </si>
  <si>
    <t>3-17-20</t>
  </si>
  <si>
    <t xml:space="preserve"> - P06B15</t>
  </si>
  <si>
    <t>FIJADOR LINEFIX 20CM CUADRADO</t>
  </si>
  <si>
    <t>31740/124</t>
  </si>
  <si>
    <t>Tornillos</t>
  </si>
  <si>
    <t>TORNILLO DE BLOQUEO 5.0*55mm ACERO</t>
  </si>
  <si>
    <t>NET</t>
  </si>
  <si>
    <t>200215323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</si>
  <si>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</si>
  <si>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</si>
  <si>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</si>
  <si>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</si>
  <si>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</si>
  <si>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</si>
  <si>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</si>
  <si>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</si>
  <si>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?</t>
  </si>
  <si>
    <t>DOUBLE MEDICAL</t>
  </si>
  <si>
    <t>Equipos</t>
  </si>
  <si>
    <t xml:space="preserve">P14NBC177  </t>
  </si>
  <si>
    <t>EQUIPO BASICO 4.5  No 5</t>
  </si>
  <si>
    <t>Juegos</t>
  </si>
  <si>
    <t>SAC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</si>
  <si>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</si>
  <si>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</si>
  <si>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</si>
  <si>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</si>
  <si>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</si>
  <si>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</si>
  <si>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SF-500.060</t>
  </si>
  <si>
    <t xml:space="preserve">TORNILLO DE  BLOQUEO 5.0*60mm ACERO </t>
  </si>
  <si>
    <t>210329237</t>
  </si>
  <si>
    <t>2306000745</t>
  </si>
  <si>
    <t xml:space="preserve">TORNILLO DE BLOQUEO 2.7*10mm TITANIO </t>
  </si>
  <si>
    <t xml:space="preserve">TORNILLO DE BLOQUEO 2.7*12mm TITANIO </t>
  </si>
  <si>
    <t xml:space="preserve">TORNILLO DE BLOQUEO 2.7*16mm TITANIO </t>
  </si>
  <si>
    <t>2100026255</t>
  </si>
  <si>
    <t>TC50102118</t>
  </si>
  <si>
    <t xml:space="preserve">TORNILLO DE BLOQUEO 2.7*18mm TITANIO </t>
  </si>
  <si>
    <t>2100010645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</si>
  <si>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</si>
  <si>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</si>
  <si>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</si>
  <si>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</si>
  <si>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 xml:space="preserve">TORNILLO DE BLOQUEO 2.7*28mm TITANIO </t>
  </si>
  <si>
    <t>TC50102130</t>
  </si>
  <si>
    <t xml:space="preserve">TORNILLO DE BLOQUEO 2.7*30mm TITANIO </t>
  </si>
  <si>
    <t>2200076216</t>
  </si>
  <si>
    <t>TORNILLO DE BLOQUEO 2.7*14mm TITANIO</t>
  </si>
  <si>
    <t>TC50102728</t>
  </si>
  <si>
    <t>2200070550</t>
  </si>
  <si>
    <t>2200040563</t>
  </si>
  <si>
    <t xml:space="preserve">TORNILLO DE BLOQUEO 2.4*24mm TITANIO </t>
  </si>
  <si>
    <t>P13NAC2</t>
  </si>
  <si>
    <t>012-P13NIVEL1</t>
  </si>
  <si>
    <t>EQUIPO ARIX CLAVICULA  No 1</t>
  </si>
  <si>
    <t>P13NAC159</t>
  </si>
  <si>
    <t>018-P13NIVEL1</t>
  </si>
  <si>
    <t>EQUIPO CUPULA RADIAL ARIX</t>
  </si>
  <si>
    <t>P13NAC8</t>
  </si>
  <si>
    <t>020-P13NIVEL1</t>
  </si>
  <si>
    <t>EQUIPO ARIX MANO  No 2</t>
  </si>
  <si>
    <t>P13NAC11</t>
  </si>
  <si>
    <t>024-P13NIVEL1</t>
  </si>
  <si>
    <t>EQUIPO ARIX FIBULA  No 2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</si>
  <si>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</si>
  <si>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</si>
  <si>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</si>
  <si>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</si>
  <si>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</si>
  <si>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</si>
  <si>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</si>
  <si>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</si>
  <si>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</si>
  <si>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Otros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</si>
  <si>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</si>
  <si>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</si>
  <si>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</si>
  <si>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</si>
  <si>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</si>
  <si>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</si>
  <si>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</si>
  <si>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</si>
  <si>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</si>
  <si>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</si>
  <si>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</si>
  <si>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</si>
  <si>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</si>
  <si>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</si>
  <si>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</si>
  <si>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</si>
  <si>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</si>
  <si>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</si>
  <si>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</si>
  <si>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</si>
  <si>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</si>
  <si>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</si>
  <si>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</si>
  <si>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</si>
  <si>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</si>
  <si>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</si>
  <si>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</si>
  <si>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</si>
  <si>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</si>
  <si>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</si>
  <si>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</si>
  <si>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</si>
  <si>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</si>
  <si>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</si>
  <si>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</si>
  <si>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</si>
  <si>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</si>
  <si>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</si>
  <si>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</si>
  <si>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</si>
  <si>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</si>
  <si>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</si>
  <si>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</si>
  <si>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</si>
  <si>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</si>
  <si>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</si>
  <si>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</si>
  <si>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</si>
  <si>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</si>
  <si>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</si>
  <si>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</si>
  <si>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</si>
  <si>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</si>
  <si>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</si>
  <si>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</si>
  <si>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</si>
  <si>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</si>
  <si>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</si>
  <si>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</si>
  <si>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</si>
  <si>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</si>
  <si>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</si>
  <si>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</si>
  <si>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</si>
  <si>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</si>
  <si>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</si>
  <si>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</si>
  <si>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</si>
  <si>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</si>
  <si>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</si>
  <si>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</si>
  <si>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</si>
  <si>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</si>
  <si>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</si>
  <si>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</si>
  <si>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</si>
  <si>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</si>
  <si>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</si>
  <si>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</si>
  <si>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</si>
  <si>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</si>
  <si>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</si>
  <si>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</si>
  <si>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</si>
  <si>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P14NCC161</t>
  </si>
  <si>
    <t>153-P14NIVEL3</t>
  </si>
  <si>
    <t>SET IMPACTORES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</si>
  <si>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</si>
  <si>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</si>
  <si>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</si>
  <si>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</si>
  <si>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</si>
  <si>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</si>
  <si>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</si>
  <si>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</si>
  <si>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</si>
  <si>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</si>
  <si>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</si>
  <si>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</si>
  <si>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</si>
  <si>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</si>
  <si>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</si>
  <si>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</si>
  <si>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</si>
  <si>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</si>
  <si>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</si>
  <si>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</si>
  <si>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</si>
  <si>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P14NDC152</t>
  </si>
  <si>
    <t>174-P14NIVEL4</t>
  </si>
  <si>
    <t>EQUIPO CADERA BIPOLAR # 2</t>
  </si>
  <si>
    <t>P15NAC118</t>
  </si>
  <si>
    <t>178-P15NIVEL1</t>
  </si>
  <si>
    <t>CORTADORAS No 3</t>
  </si>
  <si>
    <t>P15NAC121</t>
  </si>
  <si>
    <t>181-P15NIVEL1</t>
  </si>
  <si>
    <t>PRENSA DOBLADORA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</si>
  <si>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</si>
  <si>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</si>
  <si>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</si>
  <si>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</si>
  <si>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</si>
  <si>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</si>
  <si>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</si>
  <si>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</si>
  <si>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</si>
  <si>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P17NAP8</t>
  </si>
  <si>
    <t>216-P17NIVEL1</t>
  </si>
  <si>
    <t>PERFORADOR NEGRO No 2</t>
  </si>
  <si>
    <t>P17NAP10</t>
  </si>
  <si>
    <t>218-P17NIVEL1</t>
  </si>
  <si>
    <t>PERFORADOR NEGRO No 4</t>
  </si>
  <si>
    <t>P17NAP11</t>
  </si>
  <si>
    <t>219-P17NIVEL1</t>
  </si>
  <si>
    <t>PERFORADOR NEGRO No 5</t>
  </si>
  <si>
    <t>XX100S.214</t>
  </si>
  <si>
    <t>221153331</t>
  </si>
  <si>
    <t>TORNILLO CORTICAL 2.4*14MM ACERO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</si>
  <si>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</si>
  <si>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</si>
  <si>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</si>
  <si>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</si>
  <si>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</si>
  <si>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</si>
  <si>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</si>
  <si>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</si>
  <si>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</si>
  <si>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</si>
  <si>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</si>
  <si>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</si>
  <si>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</si>
  <si>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</si>
  <si>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</si>
  <si>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</si>
  <si>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</si>
  <si>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</si>
  <si>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</si>
  <si>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</si>
  <si>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</si>
  <si>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P17NAB1</t>
  </si>
  <si>
    <t>233-P17NIVEL2</t>
  </si>
  <si>
    <t>BATERIA NEGRA CADERA deSoutter No 1</t>
  </si>
  <si>
    <t>P17NAB2</t>
  </si>
  <si>
    <t>234-P17NIVEL2</t>
  </si>
  <si>
    <t>BATERIA NEGRA CADERA deSoutter No 2</t>
  </si>
  <si>
    <t>P17NAB3</t>
  </si>
  <si>
    <t>235-P17NIVEL2</t>
  </si>
  <si>
    <t>BATERIA NEGRA CADERA deSoutter No 3</t>
  </si>
  <si>
    <t>P17NAB6</t>
  </si>
  <si>
    <t>238-P17NIVEL2</t>
  </si>
  <si>
    <t>BATERIA NEGRA No 1</t>
  </si>
  <si>
    <t>P17NAB7</t>
  </si>
  <si>
    <t>239-P17NIVEL2</t>
  </si>
  <si>
    <t>BATERIA NEGRA No 2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</si>
  <si>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</si>
  <si>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</si>
  <si>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</si>
  <si>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</si>
  <si>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</si>
  <si>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</si>
  <si>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</si>
  <si>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</si>
  <si>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</si>
  <si>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P17NAB20</t>
  </si>
  <si>
    <t>252-P17NIVEL2</t>
  </si>
  <si>
    <t>BATERIA GRIS GRANDE No 2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</si>
  <si>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</si>
  <si>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</si>
  <si>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</si>
  <si>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</si>
  <si>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</si>
  <si>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</si>
  <si>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</si>
  <si>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</si>
  <si>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</si>
  <si>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</si>
  <si>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</si>
  <si>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</si>
  <si>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</si>
  <si>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</si>
  <si>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</si>
  <si>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</si>
  <si>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</si>
  <si>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</si>
  <si>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</si>
  <si>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</si>
  <si>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</si>
  <si>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</si>
  <si>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</si>
  <si>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</si>
  <si>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</si>
  <si>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</si>
  <si>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</si>
  <si>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</si>
  <si>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</si>
  <si>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</si>
  <si>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</si>
  <si>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</si>
  <si>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</si>
  <si>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T500020015</t>
  </si>
  <si>
    <t>E13-NA-C14      E13-NA-C14</t>
  </si>
  <si>
    <t>TORNILLO CORTICAL 2.0*16mm TITANIO</t>
  </si>
  <si>
    <t>MINIPLACA BLOQ. MANO&amp;PIE RECTA 1.5mm *12 ORF.TIT.</t>
  </si>
  <si>
    <t>2100000264</t>
  </si>
  <si>
    <t>041-45</t>
  </si>
  <si>
    <t>E13-NC-C34 E13-NC-C35</t>
  </si>
  <si>
    <t>TORNILLO DE BLOQUEO TIBIA PERFECT 3.9*45mm ACERO</t>
  </si>
  <si>
    <t>210936611</t>
  </si>
  <si>
    <t>040070012</t>
  </si>
  <si>
    <t xml:space="preserve">E14-ND-C139       </t>
  </si>
  <si>
    <t>TORNILLO DE BLOQUEO ACETABULO  3.5*12mm TITANIO</t>
  </si>
  <si>
    <t>L2105650</t>
  </si>
  <si>
    <t>040070014</t>
  </si>
  <si>
    <t>TORNILLO DE BLOQUEO ACETABULO  3.5*14mm TITANIO</t>
  </si>
  <si>
    <t>J2104454</t>
  </si>
  <si>
    <t>040070016</t>
  </si>
  <si>
    <t>TORNILLO DE BLOQUEO ACETABULO  3.5*16mm TITANIO</t>
  </si>
  <si>
    <t>H2107194</t>
  </si>
  <si>
    <t>040070018</t>
  </si>
  <si>
    <t>TORNILLO DE BLOQUEO ACETABULO  3.5*18mm TITANIO</t>
  </si>
  <si>
    <t>H2107298</t>
  </si>
  <si>
    <t>040070034</t>
  </si>
  <si>
    <t xml:space="preserve">TORNILLO DE BLOQUEO ACETABULO  3.5*34mm TITANIO </t>
  </si>
  <si>
    <t>M190400704</t>
  </si>
  <si>
    <t>040070036</t>
  </si>
  <si>
    <t xml:space="preserve">TORNILLO DE BLOQUEO ACETABULO  3.5*36mm TITANIO </t>
  </si>
  <si>
    <t>M180400712</t>
  </si>
  <si>
    <t>040070038</t>
  </si>
  <si>
    <t xml:space="preserve">TORNILLO DE BLOQUEO ACETABULO  3.5*38mm TITANIO </t>
  </si>
  <si>
    <t>J2104467</t>
  </si>
  <si>
    <t>040070040</t>
  </si>
  <si>
    <t xml:space="preserve">TORNILLO DE BLOQUEO ACETABULO  3.5*40mm TITANIO </t>
  </si>
  <si>
    <t>J2104613</t>
  </si>
  <si>
    <t>040070042</t>
  </si>
  <si>
    <t xml:space="preserve">TORNILLO DE BLOQUEO ACETABULO  3.5*42mm TITANIO </t>
  </si>
  <si>
    <t>K180400706</t>
  </si>
  <si>
    <t>040070044</t>
  </si>
  <si>
    <t xml:space="preserve">TORNILLO DE BLOQUEO ACETABULO  3.5*44mm TITANIO </t>
  </si>
  <si>
    <t>M180400715</t>
  </si>
  <si>
    <t>040070046</t>
  </si>
  <si>
    <t xml:space="preserve">TORNILLO DE BLOQUEO ACETABULO  3.5*46mm TITANIO </t>
  </si>
  <si>
    <t>E190400736</t>
  </si>
  <si>
    <t>040070048</t>
  </si>
  <si>
    <t xml:space="preserve">TORNILLO DE BLOQUEO ACETABULO  3.5*48mm TITANIO </t>
  </si>
  <si>
    <t>K180400719</t>
  </si>
  <si>
    <t>040070050</t>
  </si>
  <si>
    <t xml:space="preserve">TORNILLO DE BLOQUEO ACETABULO  3.5*50mm TITANIO </t>
  </si>
  <si>
    <t>C2103692</t>
  </si>
  <si>
    <t>040070052</t>
  </si>
  <si>
    <t xml:space="preserve">TORNILLO DE BLOQUEO ACETABULO  3.5*52mm TITANIO </t>
  </si>
  <si>
    <t>F180400701</t>
  </si>
  <si>
    <t>040070054</t>
  </si>
  <si>
    <t xml:space="preserve">TORNILLO DE BLOQUEO ACETABULO  3.5*54mm TITANIO </t>
  </si>
  <si>
    <t>G180400701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</si>
  <si>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</si>
  <si>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</si>
  <si>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</si>
  <si>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</si>
  <si>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K180400713</t>
  </si>
  <si>
    <t>040070060</t>
  </si>
  <si>
    <t xml:space="preserve">TORNILLO DE BLOQUEO ACETABULO  3.5*60mm TITANIO </t>
  </si>
  <si>
    <t>H2107242</t>
  </si>
  <si>
    <t>040070065</t>
  </si>
  <si>
    <t xml:space="preserve">TORNILLO DE BLOQUEO ACETABULO  3.5*65mm TITANIO </t>
  </si>
  <si>
    <t>G2105944</t>
  </si>
  <si>
    <t>040-32</t>
  </si>
  <si>
    <t>inactivo1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</si>
  <si>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</si>
  <si>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</si>
  <si>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</si>
  <si>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</si>
  <si>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</si>
  <si>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040-38</t>
  </si>
  <si>
    <t>TORNILLODE BLOQUEO AUTORROSCANTE 4.9*38 mm ACERO</t>
  </si>
  <si>
    <t>220648025</t>
  </si>
  <si>
    <t>Clavijas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</si>
  <si>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</si>
  <si>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</si>
  <si>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</si>
  <si>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</si>
  <si>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</si>
  <si>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</si>
  <si>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185.128</t>
  </si>
  <si>
    <t>inactivo2</t>
  </si>
  <si>
    <t>CLAVIJA KIRSCHNER 1.2*225 mm ACERO</t>
  </si>
  <si>
    <t>211037382</t>
  </si>
  <si>
    <t>201226140</t>
  </si>
  <si>
    <t>2306000618</t>
  </si>
  <si>
    <t>inactivos</t>
  </si>
  <si>
    <t>971810200</t>
  </si>
  <si>
    <t>-  CLAVO PFNA 9*200mm TIT..</t>
  </si>
  <si>
    <t>M2234147</t>
  </si>
  <si>
    <t>A180718101</t>
  </si>
  <si>
    <t>1609071811</t>
  </si>
  <si>
    <t>E200718103</t>
  </si>
  <si>
    <t>0707.202.007XN</t>
  </si>
  <si>
    <t>INPORT</t>
  </si>
  <si>
    <t>TORNILLO DE BLOQUEO DE HUMERO 4.0*44mm TITANIO</t>
  </si>
  <si>
    <t>IRENE</t>
  </si>
  <si>
    <t>2300006925</t>
  </si>
  <si>
    <t>2300006923</t>
  </si>
  <si>
    <t>0707.202.008XN</t>
  </si>
  <si>
    <t>TORNILLO DE BLOQUEO DE HUMERO 4.0*48mm TITANIO</t>
  </si>
  <si>
    <t>2200183533</t>
  </si>
  <si>
    <t>A92093746</t>
  </si>
  <si>
    <t>MINIPLACA BLOQ. MANO&amp;PIE EN Y 1.5mm 7*3 ORF.TIT.</t>
  </si>
  <si>
    <t>2200132906</t>
  </si>
  <si>
    <t>A92391259</t>
  </si>
  <si>
    <t>2300058944</t>
  </si>
  <si>
    <t>Alambres</t>
  </si>
  <si>
    <t>184.310</t>
  </si>
  <si>
    <t>P01A01</t>
  </si>
  <si>
    <t xml:space="preserve">METRO DE ALAMBRE QUIRURGICO *0.6mm ACERO </t>
  </si>
  <si>
    <t>210936270</t>
  </si>
  <si>
    <t>D</t>
  </si>
  <si>
    <t>184.311</t>
  </si>
  <si>
    <t>P01A02</t>
  </si>
  <si>
    <t>METRO DE ALAMBRE QUIRURGICO *0.8mm ACERO</t>
  </si>
  <si>
    <t>211037898</t>
  </si>
  <si>
    <t>184.313</t>
  </si>
  <si>
    <t>P01A03 - P06B12</t>
  </si>
  <si>
    <t xml:space="preserve">METRO DE ALAMBRE QUIRURGICO *1.0mm ACERO </t>
  </si>
  <si>
    <t>184.301</t>
  </si>
  <si>
    <t>P01A04</t>
  </si>
  <si>
    <t xml:space="preserve">METRO DE ALAMBRE QUIRURGICO *1.2mm ACERO </t>
  </si>
  <si>
    <t>210936271</t>
  </si>
  <si>
    <t>184.303</t>
  </si>
  <si>
    <t>P01A05</t>
  </si>
  <si>
    <t>METRO DE ALAMBRE QUIRURGICO *1.5mm ACERO</t>
  </si>
  <si>
    <t>210936961</t>
  </si>
  <si>
    <t>184.305</t>
  </si>
  <si>
    <t>P01A06 - P06B12</t>
  </si>
  <si>
    <t xml:space="preserve">METRO DE ALAMBRE QUIRURGICO *1.8mm ACERO </t>
  </si>
  <si>
    <t>2110378899</t>
  </si>
  <si>
    <t>211037899</t>
  </si>
  <si>
    <t>184.307</t>
  </si>
  <si>
    <t>P01A07</t>
  </si>
  <si>
    <t xml:space="preserve">METRO DE ALAMBRE QUIRURGICO *2.0mm ACERO </t>
  </si>
  <si>
    <t>210936962</t>
  </si>
  <si>
    <t>SF-650.05R</t>
  </si>
  <si>
    <t>P01A08</t>
  </si>
  <si>
    <t>PLACA BLOQ. TIBIA DISTAL ANTEROLATERAL 3.5mm*5 ORIF. DER ACERO</t>
  </si>
  <si>
    <t>210936668</t>
  </si>
  <si>
    <t>SF-650.07R</t>
  </si>
  <si>
    <t>PLACA BLOQ. TIBIA DISTAL ANTEROLATERAL 3.5mm*7 ORIF. DER ACERO</t>
  </si>
  <si>
    <t>210936669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</si>
  <si>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</si>
  <si>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</si>
  <si>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</si>
  <si>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</si>
  <si>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</si>
  <si>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</si>
  <si>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</si>
  <si>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SF-650.13R</t>
  </si>
  <si>
    <t>PLACA BLOQ. TIBIA DISTAL ANTEROLATERAL 3.5mm*13 ORIF. DER ACERO</t>
  </si>
  <si>
    <t>210936672</t>
  </si>
  <si>
    <t>SF-650.15R</t>
  </si>
  <si>
    <t>PLACA BLOQ. TIBIA DISTAL ANTEROLATERAL 3.5mm*15 ORIF. DER ACERO</t>
  </si>
  <si>
    <t>210430406</t>
  </si>
  <si>
    <t>SF-650.17R</t>
  </si>
  <si>
    <t>P01A10</t>
  </si>
  <si>
    <t>PLACA BLOQ. TIBIA DISTAL ANTEROLATERAL 3.5mm*17 ORIF. DER ACERO</t>
  </si>
  <si>
    <t>211240541</t>
  </si>
  <si>
    <t>SF-650.19R</t>
  </si>
  <si>
    <t>PLACA BLOQ. TIBIA DISTAL ANTEROLATERAL 3.5mm*19 ORIF. DER ACERO</t>
  </si>
  <si>
    <t>210228218</t>
  </si>
  <si>
    <t>2100225218</t>
  </si>
  <si>
    <t>SF-650.21R</t>
  </si>
  <si>
    <t>PLACA BLOQ. TIBIA DISTAL ANTEROLATERAL 3.5mm*21 ORIF. DER ACERO</t>
  </si>
  <si>
    <t>210228219</t>
  </si>
  <si>
    <t>SF-650.05L</t>
  </si>
  <si>
    <t>P01A11</t>
  </si>
  <si>
    <t>PLACA BLOQ. TIBIA DISTAL ANTEROLATERAL 3.5mm*5 ORIF. IZQ ACERO</t>
  </si>
  <si>
    <t>210936663</t>
  </si>
  <si>
    <t>21093663</t>
  </si>
  <si>
    <t>SF-650.07L</t>
  </si>
  <si>
    <t>PLACA BLOQ. TIBIA DISTAL ANTEROLATERAL 3.5mm*7 ORIF. IZQ ACERO</t>
  </si>
  <si>
    <t>220243655</t>
  </si>
  <si>
    <t>SF-650.09L</t>
  </si>
  <si>
    <t>PLACA BLOQ. TIBIA DISTAL ANTEROLATERAL 3.5mm*9 ORIF. IZQ ACERO</t>
  </si>
  <si>
    <t>210936665</t>
  </si>
  <si>
    <t>SF-650.11L</t>
  </si>
  <si>
    <t>P01A12</t>
  </si>
  <si>
    <t>PLACA BLOQ. TIBIA DISTAL ANTEROLATERAL 3.5mm*11 ORIF. IZQ ACERO</t>
  </si>
  <si>
    <t>210228206</t>
  </si>
  <si>
    <t>SF-650.13L</t>
  </si>
  <si>
    <t>PLACA BLOQ. TIBIA DISTAL ANTEROLATERAL 3.5mm*13 ORIF. IZQ ACERO</t>
  </si>
  <si>
    <t>210936667</t>
  </si>
  <si>
    <t>SF-650.15L</t>
  </si>
  <si>
    <t>PLACA BLOQ. TIBIA DISTAL ANTEROLATERAL 3.5mm*15 ORIF. IZQ ACERO</t>
  </si>
  <si>
    <t>210733868</t>
  </si>
  <si>
    <t>SF-650.17L</t>
  </si>
  <si>
    <t>P01A13</t>
  </si>
  <si>
    <t>PLACA BLOQ. TIBIA DISTAL ANTEROLATERAL 3.5mm*17 ORIF. IZQ ACERO</t>
  </si>
  <si>
    <t>210734671</t>
  </si>
  <si>
    <t>SF-650.19L</t>
  </si>
  <si>
    <t>PLACA BLOQ. TIBIA DISTAL ANTEROLATERAL 3.5mm*19 ORIF. IZQ ACERO</t>
  </si>
  <si>
    <t>210228209</t>
  </si>
  <si>
    <t>SF-650.21L</t>
  </si>
  <si>
    <t>PLACA BLOQ. TIBIA DISTAL ANTEROLATERAL 3.5mm*21 ORIF. IZQ ACERO</t>
  </si>
  <si>
    <t>210228210</t>
  </si>
  <si>
    <t>SF-740.004R</t>
  </si>
  <si>
    <t>P01A14</t>
  </si>
  <si>
    <t>PLACA BLOQ. TIBIA PROXIMAL MEDIAL EN T  3.5mm*4 ORIF. DER ACERO</t>
  </si>
  <si>
    <t>220242994</t>
  </si>
  <si>
    <t>SF-740.006R</t>
  </si>
  <si>
    <t>PLACA BLOQ. TIBIA PROXIMAL MEDIAL EN T  3.5mm*6 ORIF. DER ACERO</t>
  </si>
  <si>
    <t>220242995</t>
  </si>
  <si>
    <t>SF-740.008R</t>
  </si>
  <si>
    <t>PLACA BLOQ. TIBIA PROXIMAL MEDIAL EN T  3.5mm*8 ORIF. DER ACERO</t>
  </si>
  <si>
    <t>220242996</t>
  </si>
  <si>
    <t>SF-740.010R</t>
  </si>
  <si>
    <t>P01A15</t>
  </si>
  <si>
    <t>PLACA BLOQ. TIBIA PROXIMAL MEDIAL EN T  3.5mm*10 ORIF. DER ACERO</t>
  </si>
  <si>
    <t>220243095</t>
  </si>
  <si>
    <t>SF-740.012R</t>
  </si>
  <si>
    <t>PLACA BLOQ. TIBIA PROXIMAL MEDIAL EN T  3.5mm*12 ORIF. DER ACERO</t>
  </si>
  <si>
    <t>220242997</t>
  </si>
  <si>
    <t>SF-740.014R</t>
  </si>
  <si>
    <t>PLACA BLOQ. TIBIA PROXIMAL MEDIAL EN T  3.5mm*14 ORIF. DER ACERO</t>
  </si>
  <si>
    <t>220243096</t>
  </si>
  <si>
    <t>SF-740.016R</t>
  </si>
  <si>
    <t>P01A16</t>
  </si>
  <si>
    <t>PLACA BLOQ. TIBIA PROXIMAL MEDIAL EN T  3.5mm*16 ORIF. DER ACERO</t>
  </si>
  <si>
    <t>220242998</t>
  </si>
  <si>
    <t>SF-740.018R</t>
  </si>
  <si>
    <t>PLACA BLOQ. TIBIA PROXIMAL MEDIAL EN T  3.5mm*18 ORIF. DER ACERO</t>
  </si>
  <si>
    <t>220242999</t>
  </si>
  <si>
    <t>SF-740.020R</t>
  </si>
  <si>
    <t>PLACA BLOQ. TIBIA PROXIMAL MEDIAL EN T  3.5mm*20 ORIF. DER ACERO</t>
  </si>
  <si>
    <t>220243001</t>
  </si>
  <si>
    <t>SF-740.004L</t>
  </si>
  <si>
    <t>P01A17</t>
  </si>
  <si>
    <t>PLACA BLOQ. TIBIA PROXIMAL MEDIAL EN T  3.5mm*4 ORIF. IZQ ACERO</t>
  </si>
  <si>
    <t>220242988</t>
  </si>
  <si>
    <t>SF-740.006L</t>
  </si>
  <si>
    <t>PLACA BLOQ. TIBIA PROXIMAL MEDIAL EN T  3.5mm*6 ORIF. IZQ ACERO</t>
  </si>
  <si>
    <t>220242989</t>
  </si>
  <si>
    <t>SF-740.008L</t>
  </si>
  <si>
    <t>PLACA BLOQ. TIBIA PROXIMAL MEDIAL EN T  3.5mm*8 ORIF. IZQ ACERO</t>
  </si>
  <si>
    <t>220242990</t>
  </si>
  <si>
    <t>SF-740.010L</t>
  </si>
  <si>
    <t>P01A18</t>
  </si>
  <si>
    <t>PLACA BLOQ. TIBIA PROXIMAL MEDIAL EN T  3.5mm*10 ORIF. IZQ ACERO</t>
  </si>
  <si>
    <t>220243094</t>
  </si>
  <si>
    <t>SF-740.012L</t>
  </si>
  <si>
    <t>PLACA BLOQ. TIBIA PROXIMAL MEDIAL EN T  3.5mm*12 ORIF. IZQ ACERO</t>
  </si>
  <si>
    <t>220242991</t>
  </si>
  <si>
    <t>SF-740.014L</t>
  </si>
  <si>
    <t>PLACA BLOQ. TIBIA PROXIMAL MEDIAL EN T  3.5mm*14 ORIF. IZQ ACERO</t>
  </si>
  <si>
    <t>220344661</t>
  </si>
  <si>
    <t>SF-740.016L</t>
  </si>
  <si>
    <t>P01A19</t>
  </si>
  <si>
    <t>PLACA BLOQ. TIBIA PROXIMAL MEDIAL EN T  3.5mm*16 ORIF. IZQ ACERO</t>
  </si>
  <si>
    <t>220242992</t>
  </si>
  <si>
    <t>SF-740.018L</t>
  </si>
  <si>
    <t>PLACA BLOQ. TIBIA PROXIMAL MEDIAL EN T  3.5mm*18 ORIF. IZQ ACERO</t>
  </si>
  <si>
    <t>220242993</t>
  </si>
  <si>
    <t>SF-740.020L</t>
  </si>
  <si>
    <t>PLACA BLOQ. TIBIA PROXIMAL MEDIAL EN T  3.5mm*20 ORIF. IZQ ACERO</t>
  </si>
  <si>
    <t>220243000</t>
  </si>
  <si>
    <t>SF-768.003R</t>
  </si>
  <si>
    <t>P01A20</t>
  </si>
  <si>
    <t>PLACA BLOQ. TIBIA PROXIMAL POSTERIOR BICOLUMNAR 3.5mm*3 ORIF. DER ACERO</t>
  </si>
  <si>
    <t>220344075</t>
  </si>
  <si>
    <t>SF-768.004R</t>
  </si>
  <si>
    <t>PLACA BLOQ. TIBIA PROXIMAL POSTERIOR BICOLUMNAR 3.5mm*4 ORIF. DER ACERO</t>
  </si>
  <si>
    <t>220344076</t>
  </si>
  <si>
    <t>SF-768.005R</t>
  </si>
  <si>
    <t>PLACA BLOQ. TIBIA PROXIMAL POSTERIOR BICOLUMNAR 3.5mm*5 ORIF. DER ACERO</t>
  </si>
  <si>
    <t>220344077</t>
  </si>
  <si>
    <t>SF-768.006R</t>
  </si>
  <si>
    <t>PLACA BLOQ. TIBIA PROXIMAL POSTERIOR BICOLUMNAR 3.5mm*6 ORIF. DER ACERO</t>
  </si>
  <si>
    <t>220344078</t>
  </si>
  <si>
    <t>SF-768.007R</t>
  </si>
  <si>
    <t>PLACA BLOQ. TIBIA PROXIMAL POSTERIOR BICOLUMNAR 3.5mm*7 ORIF. DER ACERO</t>
  </si>
  <si>
    <t>220344079</t>
  </si>
  <si>
    <t>SF-768.003L</t>
  </si>
  <si>
    <t>P01A21</t>
  </si>
  <si>
    <t>PLACA BLOQ. TIBIA PROXIMAL POSTERIOR BICOLUMNAR 3.5mm*3 ORIF. IZQ ACERO</t>
  </si>
  <si>
    <t>220344070</t>
  </si>
  <si>
    <t>SF-768.004L</t>
  </si>
  <si>
    <t>PLACA BLOQ. TIBIA PROXIMAL POSTERIOR BICOLUMNAR 3.5mm*5 ORIF. IZQ ACERO</t>
  </si>
  <si>
    <t>220344071</t>
  </si>
  <si>
    <t>SF-768.005L</t>
  </si>
  <si>
    <t>PLACA BLOQ. TIBIA PROXIMAL POSTERIOR BICOLUMNAR 3.5mm*4 ORIF. IZQ ACERO</t>
  </si>
  <si>
    <t>220344072</t>
  </si>
  <si>
    <t>SF-768.006L</t>
  </si>
  <si>
    <t>PLACA BLOQ. TIBIA PROXIMAL POSTERIOR BICOLUMNAR 3.5mm*6 ORIF. IZQ ACERO</t>
  </si>
  <si>
    <t>220344073</t>
  </si>
  <si>
    <t>SF-768.007L</t>
  </si>
  <si>
    <t>PLACA BLOQ. TIBIA PROXIMAL POSTERIOR BICOLUMNAR 3.5mm*7 ORIF. IZQ ACERO</t>
  </si>
  <si>
    <t>220344074</t>
  </si>
  <si>
    <t>SF-532.004R</t>
  </si>
  <si>
    <t>P01A22</t>
  </si>
  <si>
    <t>PLACA BLOQ. TIBIAL PROXIMAL  MEDIAL EN L 3.5mm*4 ORIF. DER ACERO</t>
  </si>
  <si>
    <t>220546201</t>
  </si>
  <si>
    <t>SF-532.006R</t>
  </si>
  <si>
    <t>PLACA BLOQ. TIBIAL PROXIMAL  EN L 3.5mm*6 ORIF. DER ACERO</t>
  </si>
  <si>
    <t>220546202</t>
  </si>
  <si>
    <t>SF-532.008R</t>
  </si>
  <si>
    <t>PLACA BLOQ. TIBIAL PROXIMAL  EN L 3.5mm*8 ORIF. DER ACERO</t>
  </si>
  <si>
    <t>220546203</t>
  </si>
  <si>
    <t>SF-532.004L</t>
  </si>
  <si>
    <t>P01A23</t>
  </si>
  <si>
    <t>PLACA BLOQ. TIBIAL PROXIMAL  MEDIAL EN L 3.5mm*4 ORIF. IZQ ACERO</t>
  </si>
  <si>
    <t>220546198</t>
  </si>
  <si>
    <t>SF-532.006L</t>
  </si>
  <si>
    <t>PLACA BLOQ. TIBIAL PROXIMAL  EN L 3.5mm*6 ORIF. IZQ ACERO</t>
  </si>
  <si>
    <t>220546199</t>
  </si>
  <si>
    <t>SF-532.008L</t>
  </si>
  <si>
    <t>PLACA BLOQ. TIBIAL PROXIMAL  EN L 3.5mm*8 ORIF. IZQ ACERO</t>
  </si>
  <si>
    <t>220546200</t>
  </si>
  <si>
    <t>SF-531.003R</t>
  </si>
  <si>
    <t>P01A24</t>
  </si>
  <si>
    <t>PLACA  BLOQ. TIBIA PROXIMAL POSTERIOR 3.5mm*3 ORIF. DER ACERO</t>
  </si>
  <si>
    <t>220546193</t>
  </si>
  <si>
    <t>SF-531.004R</t>
  </si>
  <si>
    <t>PLACA  BLOQ. TIBIA PROXIMAL POSTERIOR 3.5mm*4 ORIF. DER ACERO</t>
  </si>
  <si>
    <t>220546194</t>
  </si>
  <si>
    <t>SF-531.005R</t>
  </si>
  <si>
    <t>PLACA  BLOQ. TIBIA PROXIMAL POSTERIOR 3.5mm*5 ORIF. DER ACERO</t>
  </si>
  <si>
    <t>220546195</t>
  </si>
  <si>
    <t>SF-531.006R</t>
  </si>
  <si>
    <t>P01A25</t>
  </si>
  <si>
    <t>PLACA  BLOQ. TIBIA PROXIMAL POSTERIOR 3.5mm*6 ORIF. DER ACERO</t>
  </si>
  <si>
    <t>220546196</t>
  </si>
  <si>
    <t>SF-531.007R</t>
  </si>
  <si>
    <t>PLACA  BLOQ. TIBIA PROXIMAL POSTERIOR 3.5mm*7 ORIF. DER ACERO</t>
  </si>
  <si>
    <t>220546197</t>
  </si>
  <si>
    <t>SF-531.003L</t>
  </si>
  <si>
    <t>P01A26</t>
  </si>
  <si>
    <t>PLACA  BLOQ. TIBIA PROXIMAL POSTERIOR 3.5mm*3 ORIF. IZQ ACERO</t>
  </si>
  <si>
    <t>220546188</t>
  </si>
  <si>
    <t>SF-531.004L</t>
  </si>
  <si>
    <t>PLACA  BLOQ. TIBIA PROXIMAL POSTERIOR 3.5mm*4 ORIF. IZQ ACERO</t>
  </si>
  <si>
    <t>220546189</t>
  </si>
  <si>
    <t>SF-531.005L</t>
  </si>
  <si>
    <t>PLACA  BLOQ. TIBIA PROXIMAL POSTERIOR 3.5mm*5 ORIF. IZQ ACERO</t>
  </si>
  <si>
    <t>220546190</t>
  </si>
  <si>
    <t>SF-531.006L</t>
  </si>
  <si>
    <t>P01A27</t>
  </si>
  <si>
    <t>PLACA  BLOQ. TIBIA PROXIMAL POSTERIOR 3.5mm*6 ORIF. IZQ ACERO</t>
  </si>
  <si>
    <t>220546191</t>
  </si>
  <si>
    <t>SF-531.007L</t>
  </si>
  <si>
    <t>PLACA  BLOQ. TIBIA PROXIMAL POSTERIOR 3.5mm*7 ORIF. IZQ ACERO</t>
  </si>
  <si>
    <t>220546192</t>
  </si>
  <si>
    <t>151.106</t>
  </si>
  <si>
    <t>P01B01</t>
  </si>
  <si>
    <t>PLACA SENCILLA DCP ANCHA 4.5/5.0mm*6 ORIF. ACERO</t>
  </si>
  <si>
    <t>190602853</t>
  </si>
  <si>
    <t>SF-151.106</t>
  </si>
  <si>
    <t>PLACA BLOQ. DCP ANCHA 4.5/5.0mm*6 ORIF. ACERO</t>
  </si>
  <si>
    <t>151.107</t>
  </si>
  <si>
    <t>P01B02</t>
  </si>
  <si>
    <t>PLACA SENCILLA DCP ANCHA 4.5/5.0mm*7 ORIF. ACERO</t>
  </si>
  <si>
    <t>DI</t>
  </si>
  <si>
    <t>SF-151.107</t>
  </si>
  <si>
    <t>PLACA BLOQ.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</si>
  <si>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</si>
  <si>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</si>
  <si>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</si>
  <si>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</si>
  <si>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</si>
  <si>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</si>
  <si>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</si>
  <si>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</si>
  <si>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</si>
  <si>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</si>
  <si>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</si>
  <si>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</si>
  <si>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</si>
  <si>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</si>
  <si>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</si>
  <si>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</si>
  <si>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</si>
  <si>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</si>
  <si>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</si>
  <si>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190602858</t>
  </si>
  <si>
    <t>SF-151.113</t>
  </si>
  <si>
    <t>PLACA BLOQ. DCP ANCHA 4.5/5.0mm*13 ORIF. ACERO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</si>
  <si>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</si>
  <si>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</si>
  <si>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</si>
  <si>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</si>
  <si>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</si>
  <si>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151.113</t>
  </si>
  <si>
    <t>P01B06</t>
  </si>
  <si>
    <t>PLACA SENCILLA DCP ANCHA 4.5/5.0mm*14 ORIF. ACERO</t>
  </si>
  <si>
    <t>1102.14.00</t>
  </si>
  <si>
    <t>151.114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</si>
  <si>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</si>
  <si>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</si>
  <si>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</si>
  <si>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</si>
  <si>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</si>
  <si>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151.116</t>
  </si>
  <si>
    <t>P01B07</t>
  </si>
  <si>
    <t>PLACA SENCILLA DCP ANCHA 4.5/5.0mm*16 ORIF. ACERO</t>
  </si>
  <si>
    <t>SFC-151.116</t>
  </si>
  <si>
    <t>PLACA BLOQ. DCP CURVA 4.5/5.0mm *16 ORIF. ACERO</t>
  </si>
  <si>
    <t>SFC-151.117</t>
  </si>
  <si>
    <t>PLACA BLOQ. DCP CURVA 4.5/5.0mm *17 ORIF. ACERO</t>
  </si>
  <si>
    <t>SF-150.106</t>
  </si>
  <si>
    <t>P01B08</t>
  </si>
  <si>
    <t>PLACA BLOQ. DCP ANGOSTA 4.5/5.0mm*6 ORIF. ACERO</t>
  </si>
  <si>
    <t>190102840</t>
  </si>
  <si>
    <t>150.107</t>
  </si>
  <si>
    <t>P01B09</t>
  </si>
  <si>
    <t>PLACA SENCILLA DCP ANGOSTA 4.5/5.0mm*7 ORIF. ACERO</t>
  </si>
  <si>
    <t>190602841</t>
  </si>
  <si>
    <t>SF-150.107</t>
  </si>
  <si>
    <t>PLACA BLOQ DCP ANGOSTA 4.5/5.0mm*7 ORIF. ACERO</t>
  </si>
  <si>
    <t>200720164</t>
  </si>
  <si>
    <t>150.108</t>
  </si>
  <si>
    <t>P01B10</t>
  </si>
  <si>
    <t>PLACA SENCILLA DCP ANGOSTA 4.5/5.0mm*8 ORIF. ACERO</t>
  </si>
  <si>
    <t>SF-150.108</t>
  </si>
  <si>
    <t>PLACA BLOQ. DCP ANGOSTA 4.5/5.0mm*8 ORIF. ACERO</t>
  </si>
  <si>
    <t>190602842</t>
  </si>
  <si>
    <t>210937166</t>
  </si>
  <si>
    <t>150.110</t>
  </si>
  <si>
    <t>P01B11</t>
  </si>
  <si>
    <t>PLACA SENCILLA DCP ANGOSTA 4.5/5.0mm*10 ORIF. ACERO</t>
  </si>
  <si>
    <t>150.111</t>
  </si>
  <si>
    <t>190602844</t>
  </si>
  <si>
    <t>SF-150.110</t>
  </si>
  <si>
    <t>PLACA BLOQ. DCP ANGOSTA 4.5/5.0mm*10 ORIF. ACERO</t>
  </si>
  <si>
    <t>SF-150.109</t>
  </si>
  <si>
    <t xml:space="preserve">P01B11 </t>
  </si>
  <si>
    <t>PLACA BLOQ. DCP ANGOSTA 4.5/5.0mm*9 ORIF. ACERO</t>
  </si>
  <si>
    <t>190602843</t>
  </si>
  <si>
    <t>150.112</t>
  </si>
  <si>
    <t>P01B12</t>
  </si>
  <si>
    <t>PLACA SENCILLA DCP ANGOSTA 4.5/5.0mm *12 ORIF. ACERO</t>
  </si>
  <si>
    <t>6071001</t>
  </si>
  <si>
    <t>150.113</t>
  </si>
  <si>
    <t>PLACA SENCILLA DCP ANGOSTA 4.5/5.0mm *13 ORIF. ACERO</t>
  </si>
  <si>
    <t>5642348</t>
  </si>
  <si>
    <t>SF-150.112</t>
  </si>
  <si>
    <t xml:space="preserve">P01B12 </t>
  </si>
  <si>
    <t>PLACA BLOQ. DCP ANGOSTA 4.5/5.0mm*12 ORIF. ACERO</t>
  </si>
  <si>
    <t>190602846</t>
  </si>
  <si>
    <t>200214682</t>
  </si>
  <si>
    <t>SF-150.114</t>
  </si>
  <si>
    <t xml:space="preserve">P01B13 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</si>
  <si>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</si>
  <si>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</si>
  <si>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</si>
  <si>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</si>
  <si>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</si>
  <si>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</si>
  <si>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SF-150.116</t>
  </si>
  <si>
    <t>PLACA BLOQ. DCP ANGOSTA 4.5/5.0mm*16 ORIF. ACERO</t>
  </si>
  <si>
    <t>190602850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</si>
  <si>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</si>
  <si>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</si>
  <si>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</si>
  <si>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</si>
  <si>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</si>
  <si>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</si>
  <si>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</si>
  <si>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</si>
  <si>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</si>
  <si>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</si>
  <si>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</si>
  <si>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</si>
  <si>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</si>
  <si>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</si>
  <si>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</si>
  <si>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</si>
  <si>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2306000763</t>
  </si>
  <si>
    <t>SF-166.025</t>
  </si>
  <si>
    <t>P01B17</t>
  </si>
  <si>
    <t xml:space="preserve">PLACA BLOQ. DHS 4.5/5.0mm*5 ORIF. ACERO </t>
  </si>
  <si>
    <t>17A7164</t>
  </si>
  <si>
    <t>191211610</t>
  </si>
  <si>
    <t>SF-166.026</t>
  </si>
  <si>
    <t>P01B18</t>
  </si>
  <si>
    <t xml:space="preserve">PLACA BLOQ. DHS 4.5/5.0mm*6 ORIF. ACERO </t>
  </si>
  <si>
    <t>17A7165</t>
  </si>
  <si>
    <t>A4634</t>
  </si>
  <si>
    <t>190602918</t>
  </si>
  <si>
    <t>SF-166.027</t>
  </si>
  <si>
    <t>P01B19</t>
  </si>
  <si>
    <t xml:space="preserve">PLACA BLOQ. DHS 4.5/5.0mm*7 ORIF. ACERO </t>
  </si>
  <si>
    <t>17A7166</t>
  </si>
  <si>
    <t>191211605</t>
  </si>
  <si>
    <t>SF-166.028</t>
  </si>
  <si>
    <t>P01B20</t>
  </si>
  <si>
    <t xml:space="preserve">PLACA BLOQ. DHS 4.5/5.0mm*8 ORIF. ACERO </t>
  </si>
  <si>
    <t>17A7167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</si>
  <si>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</si>
  <si>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</si>
  <si>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</si>
  <si>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</si>
  <si>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</si>
  <si>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</si>
  <si>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</si>
  <si>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</si>
  <si>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</si>
  <si>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</si>
  <si>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</si>
  <si>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</si>
  <si>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</si>
  <si>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</si>
  <si>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</si>
  <si>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</si>
  <si>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</si>
  <si>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</si>
  <si>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</si>
  <si>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</si>
  <si>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</si>
  <si>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</si>
  <si>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GAK82239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</si>
  <si>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</si>
  <si>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</si>
  <si>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</si>
  <si>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</si>
  <si>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</si>
  <si>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</si>
  <si>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</si>
  <si>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</si>
  <si>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</si>
  <si>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</si>
  <si>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</si>
  <si>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</si>
  <si>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</si>
  <si>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</si>
  <si>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</si>
  <si>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</si>
  <si>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</si>
  <si>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</si>
  <si>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</si>
  <si>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</si>
  <si>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</si>
  <si>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</si>
  <si>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SF-635.006R</t>
  </si>
  <si>
    <t>P01B30</t>
  </si>
  <si>
    <t>PLACA BLOQ. FEMUR DISTAL 4.5/5.0mm*6 ORIF. DER ACERO</t>
  </si>
  <si>
    <t>KAI13626</t>
  </si>
  <si>
    <t>200113774</t>
  </si>
  <si>
    <t>220344872</t>
  </si>
  <si>
    <t>220647163</t>
  </si>
  <si>
    <t>SF-635.007R</t>
  </si>
  <si>
    <t>P01B31</t>
  </si>
  <si>
    <t>PLACA BLOQ. FEMUR DISTAL 4.5/5.0mm*7 ORIF. DER ACERO</t>
  </si>
  <si>
    <t>ALAS0001</t>
  </si>
  <si>
    <t>201022740</t>
  </si>
  <si>
    <t>SF-635.008R</t>
  </si>
  <si>
    <t>P01B32</t>
  </si>
  <si>
    <t>PLACA BLOQ. FEMUR DISTAL 4.5/5.0mm*8 ORIF. DER ACERO</t>
  </si>
  <si>
    <t>200113776</t>
  </si>
  <si>
    <t>SF-635.009R</t>
  </si>
  <si>
    <t>P01B33</t>
  </si>
  <si>
    <t>PLACA BLOQ. FEMUR DISTAL 4.5/5.0mm*9 ORIF. DER ACERO</t>
  </si>
  <si>
    <t>D-8/T-206B/4225</t>
  </si>
  <si>
    <t>200417128</t>
  </si>
  <si>
    <t>SF-635.010R</t>
  </si>
  <si>
    <t>P01B34</t>
  </si>
  <si>
    <t>PLACA BLOQ. FEMUR DISTAL 4.5/5.0mm*10 ORIF. DER ACERO</t>
  </si>
  <si>
    <t>200113778</t>
  </si>
  <si>
    <t>SF-635.011R</t>
  </si>
  <si>
    <t>P01B35</t>
  </si>
  <si>
    <t>PLACA BLOQ. FEMUR DISTAL 4.5/5.0mm*11 ORIF. DER ACERO</t>
  </si>
  <si>
    <t>N2306000730</t>
  </si>
  <si>
    <t>SF-635.012R</t>
  </si>
  <si>
    <t>P01B36</t>
  </si>
  <si>
    <t>PLACA BLOQ. FEMUR DISTAL 4.5/5.0mm*12 ORIF. DER ACERO</t>
  </si>
  <si>
    <t>190603096</t>
  </si>
  <si>
    <t>N2306000731</t>
  </si>
  <si>
    <t>SF-635.013R</t>
  </si>
  <si>
    <t>PLACA BLOQ. FEMUR DISTAL 4.5/5.0mm*13 ORIF. DER ACERO</t>
  </si>
  <si>
    <t>28137</t>
  </si>
  <si>
    <t>N2306000732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</si>
  <si>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</si>
  <si>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</si>
  <si>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</si>
  <si>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</si>
  <si>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</si>
  <si>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</si>
  <si>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</si>
  <si>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</si>
  <si>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</si>
  <si>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</si>
  <si>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</si>
  <si>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</si>
  <si>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</si>
  <si>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</si>
  <si>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</si>
  <si>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</si>
  <si>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</si>
  <si>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</si>
  <si>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</si>
  <si>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SF-653.010R</t>
  </si>
  <si>
    <t>P01B40</t>
  </si>
  <si>
    <t xml:space="preserve">PLACA BLOQ. TIBIA PROXIMAL MEDIAL 4.5/5.0mm*10 ORIF. DER. ACERO </t>
  </si>
  <si>
    <t>220344097</t>
  </si>
  <si>
    <t>SF-653.012R</t>
  </si>
  <si>
    <t>P01B41</t>
  </si>
  <si>
    <t xml:space="preserve">PLACA BLOQ. TIBIA PROXIMAL MEDIAL 4.5/5.0mm*12 ORIF. DER. ACERO </t>
  </si>
  <si>
    <t>221052935</t>
  </si>
  <si>
    <t>SF-653.016R</t>
  </si>
  <si>
    <t>P01B42</t>
  </si>
  <si>
    <t xml:space="preserve">PLACA BLOQ. TIBIA PROXIMAL MEDIAL 4.5/5.0mm* 16 ORIF. DER. ACERO </t>
  </si>
  <si>
    <t>N2306000737</t>
  </si>
  <si>
    <t>SF-653.014R</t>
  </si>
  <si>
    <t xml:space="preserve">PLACA BLOQ. TIBIA PROXIMAL MEDIAL 4.5/5.0mm* 14 ORIF. DER. ACERO </t>
  </si>
  <si>
    <t>190906808</t>
  </si>
  <si>
    <t>200821054</t>
  </si>
  <si>
    <t>SF-635.005L</t>
  </si>
  <si>
    <t>P01B43</t>
  </si>
  <si>
    <t>PLACA BLOQ. FEMUR DISTAL 4.5/5.0mm*5 ORIF. IZQ ACERO</t>
  </si>
  <si>
    <t>200619183</t>
  </si>
  <si>
    <t>210329513</t>
  </si>
  <si>
    <t>SF-635.006L</t>
  </si>
  <si>
    <t>P01B44</t>
  </si>
  <si>
    <t>PLACA BLOQ. FEMUR DISTAL 4.5/5.0mm*6 ORIF. IZQ ACERO</t>
  </si>
  <si>
    <t>190906665</t>
  </si>
  <si>
    <t>211240753</t>
  </si>
  <si>
    <t>SF-635.007L</t>
  </si>
  <si>
    <t>P01B45</t>
  </si>
  <si>
    <t>PLACA BLOQ. FEMUR DISTAL 4.5/5.0mm*7 ORIF. IZQ ACERO</t>
  </si>
  <si>
    <t>200619098</t>
  </si>
  <si>
    <t>SF-635.008L</t>
  </si>
  <si>
    <t>P01B46</t>
  </si>
  <si>
    <t>PLACA BLOQ. FEMUR DISTAL 4.5/5.0mm*8 ORIF. IZQ ACERO</t>
  </si>
  <si>
    <t>200113775</t>
  </si>
  <si>
    <t>N2306000729</t>
  </si>
  <si>
    <t>SF-635.009L</t>
  </si>
  <si>
    <t>P01B47</t>
  </si>
  <si>
    <t>PLACA BLOQ. FEMUR DISTAL 4.5/5.0mm*9 ORIF. IZQ ACERO</t>
  </si>
  <si>
    <t>18A4905</t>
  </si>
  <si>
    <t>201022742</t>
  </si>
  <si>
    <t>SF-635.010L</t>
  </si>
  <si>
    <t>P01B48</t>
  </si>
  <si>
    <t>PLACA BLOQ. FEMUR DISTAL 4.5/5.0mm*10 ORIF. IZQ ACERO</t>
  </si>
  <si>
    <t>200113777</t>
  </si>
  <si>
    <t>D-8/T-074B/4093</t>
  </si>
  <si>
    <t>SF-635.011L</t>
  </si>
  <si>
    <t>P01B49</t>
  </si>
  <si>
    <t>PLACA BLOQ. FEMUR DISTAL 4.5/5.0mm*11 ORIF. IZQ ACERO</t>
  </si>
  <si>
    <t>SF-635.012L</t>
  </si>
  <si>
    <t>P01B50</t>
  </si>
  <si>
    <t>PLACA BLOQ. FEMUR DISTAL 4.5/5.0mm*12 ORIF. IZQ ACERO</t>
  </si>
  <si>
    <t>190906682</t>
  </si>
  <si>
    <t>SF-635.013L</t>
  </si>
  <si>
    <t>PLACA BLOQ. FEMUR DISTAL 4.5/5.0mm*13 ORIF. IZQ ACERO</t>
  </si>
  <si>
    <t>200113772</t>
  </si>
  <si>
    <t>SF-635.015L</t>
  </si>
  <si>
    <t>PLACA BLOQ. FEMUR DISTAL 4.5/5.0mm*15 ORIF. IZQ ACERO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</si>
  <si>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</si>
  <si>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</si>
  <si>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</si>
  <si>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</si>
  <si>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</si>
  <si>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SF-653.006L</t>
  </si>
  <si>
    <t>P01B52</t>
  </si>
  <si>
    <t xml:space="preserve">PLACA BLOQ. TIBIA PROXIMAL MEDIAL 4.5/5.0mm* 6 ORIF. IZQ. ACERO </t>
  </si>
  <si>
    <t>220850726</t>
  </si>
  <si>
    <t>SF-160.107</t>
  </si>
  <si>
    <t>P01B53</t>
  </si>
  <si>
    <t>PLACA BLOQ. SOSTEN EN T 5.0mm*07 ORIF. ACERO</t>
  </si>
  <si>
    <t>A7713</t>
  </si>
  <si>
    <t>SF-160.108</t>
  </si>
  <si>
    <t>PLACA BLOQ. SOSTEN EN T 5.0mm*08 ORIF. ACERO</t>
  </si>
  <si>
    <t>A9121</t>
  </si>
  <si>
    <t>KAI13709</t>
  </si>
  <si>
    <t>SF-160.109</t>
  </si>
  <si>
    <t>PLACA BLOQ. SOSTEN EN T 5.0mm*09 ORIF. ACERO</t>
  </si>
  <si>
    <t>60277</t>
  </si>
  <si>
    <t>SF-160.110</t>
  </si>
  <si>
    <t>PLACA BLOQ. SOSTEN EN T 5.0mm*10 ORIF. ACERO</t>
  </si>
  <si>
    <t>18A0443</t>
  </si>
  <si>
    <t>SF-653.008L</t>
  </si>
  <si>
    <t xml:space="preserve">PLACA BLOQ. TIBIA PROXIMAL MEDIAL 4.5/5.0mm* 8 ORIF. IZQ. ACERO </t>
  </si>
  <si>
    <t>1909006802</t>
  </si>
  <si>
    <t>220850728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</si>
  <si>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</si>
  <si>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</si>
  <si>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</si>
  <si>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</si>
  <si>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</si>
  <si>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SF-653.012L</t>
  </si>
  <si>
    <t>P01B55</t>
  </si>
  <si>
    <t xml:space="preserve">PLACA BLOQ. TIBIA PROXIMAL MEDIAL 4.5/5.0mm* 12 ORIF. IZQ. ACERO </t>
  </si>
  <si>
    <t>190906805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</si>
  <si>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</si>
  <si>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</si>
  <si>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</si>
  <si>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</si>
  <si>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</si>
  <si>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SF-653.016L</t>
  </si>
  <si>
    <t xml:space="preserve">PLACA BLOQ. TIBIA PROXIMAL MEDIAL 4.5/5.0mm* 16 ORIF. IZQ. ACERO </t>
  </si>
  <si>
    <t>28136</t>
  </si>
  <si>
    <t>N2306000735</t>
  </si>
  <si>
    <t>SF-165.304R</t>
  </si>
  <si>
    <t>P01C01</t>
  </si>
  <si>
    <t>PLACA BLOQ. PALO DE GOLF 4.5/5.0mm*4 ORIF. DER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</si>
  <si>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</si>
  <si>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</si>
  <si>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</si>
  <si>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</si>
  <si>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</si>
  <si>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</si>
  <si>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</si>
  <si>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</si>
  <si>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</si>
  <si>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</si>
  <si>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</si>
  <si>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</si>
  <si>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</si>
  <si>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</si>
  <si>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</si>
  <si>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</si>
  <si>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</si>
  <si>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</si>
  <si>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</si>
  <si>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</si>
  <si>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</si>
  <si>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</si>
  <si>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</si>
  <si>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</si>
  <si>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</si>
  <si>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</si>
  <si>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</si>
  <si>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</si>
  <si>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</si>
  <si>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</si>
  <si>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</si>
  <si>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</si>
  <si>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</si>
  <si>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</si>
  <si>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</si>
  <si>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SF-734.002R</t>
  </si>
  <si>
    <t>P01C09</t>
  </si>
  <si>
    <t>PLACA BLOQ. HUMERO PROXIMAL PERIARTICULAR 3.5mm*2 ORIF DER ACERO</t>
  </si>
  <si>
    <t>220242866</t>
  </si>
  <si>
    <t>SF-734.004R</t>
  </si>
  <si>
    <t>PLACA BLOQ. HUMERO PROXIMAL PERIARTICULAR 3.5mm*4 ORIF DER ACERO</t>
  </si>
  <si>
    <t>220242867</t>
  </si>
  <si>
    <t>SF-734.006R</t>
  </si>
  <si>
    <t>PLACA BLOQ. HUMERO PROXIMAL PERIARTICULAR 3.5mm*6 ORIF DER ACERO</t>
  </si>
  <si>
    <t>220242868</t>
  </si>
  <si>
    <t>SF-734.008R</t>
  </si>
  <si>
    <t>PLACA BLOQ. HUMERO PROXIMAL PERIARTICULAR 3.5mm*8 ORIF DER ACERO</t>
  </si>
  <si>
    <t>220242869</t>
  </si>
  <si>
    <t>SF-734.010R</t>
  </si>
  <si>
    <t>P01C10</t>
  </si>
  <si>
    <t>PLACA BLOQ. HUMERO PROXIMAL PERIARTICULAR 3.5mm*10 ORIF DER ACERO</t>
  </si>
  <si>
    <t>220242870</t>
  </si>
  <si>
    <t>SF-734.012R</t>
  </si>
  <si>
    <t>PLACA BLOQ. HUMERO PROXIMAL PERIARTICULAR 3.5mm*12 ORIF DER ACERO</t>
  </si>
  <si>
    <t>220242871</t>
  </si>
  <si>
    <t>SF-734.014R</t>
  </si>
  <si>
    <t>PLACA BLOQ. HUMERO PROXIMAL PERIARTICULAR 3.5mm*14 ORIF DER ACERO</t>
  </si>
  <si>
    <t>220242872</t>
  </si>
  <si>
    <t>SF-734.002L</t>
  </si>
  <si>
    <t>P01C11</t>
  </si>
  <si>
    <t>PLACA BLOQ. HUMERO PROXIMAL PERIARTICULAR 3.5mm*2 ORIF IZQ ACERO</t>
  </si>
  <si>
    <t>220242859</t>
  </si>
  <si>
    <t>SF-734.004L</t>
  </si>
  <si>
    <t>PLACA BLOQ. HUMERO PROXIMAL PERIARTICULAR 3.5mm*4 ORIF IZQ ACERO</t>
  </si>
  <si>
    <t>220242860</t>
  </si>
  <si>
    <t>SF-734.006L</t>
  </si>
  <si>
    <t>PLACA BLOQ. HUMERO PROXIMAL PERIARTICULAR 3.5mm*6 ORIF IZQ ACERO</t>
  </si>
  <si>
    <t>220242861</t>
  </si>
  <si>
    <t>SF-734.008L</t>
  </si>
  <si>
    <t>PLACA BLOQ. HUMERO PROXIMAL PERIARTICULAR 3.5mm*8 ORIF IZQ ACERO</t>
  </si>
  <si>
    <t>220242862</t>
  </si>
  <si>
    <t>SF-734.010L</t>
  </si>
  <si>
    <t>P01C12</t>
  </si>
  <si>
    <t>PLACA BLOQ. HUMERO PROXIMAL PERIARTICULAR 3.5mm*10 ORIF IZQ ACERO</t>
  </si>
  <si>
    <t>220242863</t>
  </si>
  <si>
    <t>SF-734.012L</t>
  </si>
  <si>
    <t>PLACA BLOQ. HUMERO PROXIMAL PERIARTICULAR 3.5mm*12 ORIF IZQ ACERO</t>
  </si>
  <si>
    <t>220242864</t>
  </si>
  <si>
    <t>SF-734.014L</t>
  </si>
  <si>
    <t>PLACA BLOQ. HUMERO PROXIMAL PERIARTICULAR 3.5mm*14 ORIF IZQ ACERO</t>
  </si>
  <si>
    <t>220242865</t>
  </si>
  <si>
    <t>SF-767.005R</t>
  </si>
  <si>
    <t>P01C13</t>
  </si>
  <si>
    <t>PLACA  BLOQ. TUBEROSIDAD HUMERAL  3.5mm*5 ORIF. DER ACERO</t>
  </si>
  <si>
    <t>220243098</t>
  </si>
  <si>
    <t>SF-767.005L</t>
  </si>
  <si>
    <t>P01C14</t>
  </si>
  <si>
    <t>PLACA  BLOQ. TUBEROSIDAD HUMERAL  3.5mm*5 ORIF. IZQ ACERO</t>
  </si>
  <si>
    <t>220243097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</si>
  <si>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</si>
  <si>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</si>
  <si>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</si>
  <si>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</si>
  <si>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</si>
  <si>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</si>
  <si>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</si>
  <si>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</si>
  <si>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</si>
  <si>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</si>
  <si>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</si>
  <si>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</si>
  <si>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</si>
  <si>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</si>
  <si>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</si>
  <si>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</si>
  <si>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</si>
  <si>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</si>
  <si>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</si>
  <si>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</si>
  <si>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</si>
  <si>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</si>
  <si>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</si>
  <si>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</si>
  <si>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</si>
  <si>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</si>
  <si>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</si>
  <si>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</si>
  <si>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</si>
  <si>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</si>
  <si>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</si>
  <si>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</si>
  <si>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</si>
  <si>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18B5299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</si>
  <si>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</si>
  <si>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</si>
  <si>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</si>
  <si>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</si>
  <si>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</si>
  <si>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</si>
  <si>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</si>
  <si>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</si>
  <si>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</si>
  <si>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</si>
  <si>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</si>
  <si>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</si>
  <si>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</si>
  <si>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</si>
  <si>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</si>
  <si>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</si>
  <si>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</si>
  <si>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</si>
  <si>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</si>
  <si>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</si>
  <si>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</si>
  <si>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</si>
  <si>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</si>
  <si>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</si>
  <si>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</si>
  <si>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GA182239</t>
  </si>
  <si>
    <t>200215231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</si>
  <si>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</si>
  <si>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</si>
  <si>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</si>
  <si>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</si>
  <si>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</si>
  <si>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</si>
  <si>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</si>
  <si>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</si>
  <si>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</si>
  <si>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</si>
  <si>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</si>
  <si>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</si>
  <si>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</si>
  <si>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</si>
  <si>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</si>
  <si>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</si>
  <si>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</si>
  <si>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</si>
  <si>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</si>
  <si>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</si>
  <si>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</si>
  <si>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SF-645.04R</t>
  </si>
  <si>
    <t>P01C29</t>
  </si>
  <si>
    <t>PLACA BLOQ. TIBIA DISTAL MEDIAL 3.5mm*4 ORIF. DER ACERO</t>
  </si>
  <si>
    <t>KAI3510</t>
  </si>
  <si>
    <t>210430759</t>
  </si>
  <si>
    <t>SF-645.06R</t>
  </si>
  <si>
    <t>P01C30</t>
  </si>
  <si>
    <t>PLACA BLOQ. TIBIA DISTAL MEDIAL 3.5mm*6 ORIF. DER ACERO</t>
  </si>
  <si>
    <t>18A0451</t>
  </si>
  <si>
    <t>220243234</t>
  </si>
  <si>
    <t>SF-645.08R</t>
  </si>
  <si>
    <t>P01C31</t>
  </si>
  <si>
    <t>PLACA BLOQ. TIBIA DISTAL MEDIAL 3.5mm*8 ORIF. DER ACERO</t>
  </si>
  <si>
    <t>18A0452</t>
  </si>
  <si>
    <t>GAB82376</t>
  </si>
  <si>
    <t>220243235</t>
  </si>
  <si>
    <t>SF-645.10R</t>
  </si>
  <si>
    <t>P01C32</t>
  </si>
  <si>
    <t>PLACA BLOQ. TIBIA DISTAL MEDIAL 3.5mm*10 ORIF. DER ACERO</t>
  </si>
  <si>
    <t>210329194</t>
  </si>
  <si>
    <t>SF-645.12R</t>
  </si>
  <si>
    <t>P01C33</t>
  </si>
  <si>
    <t>PLACA BLOQ. TIBIA DISTAL MEDIAL 3.5mm*12 ORIF. DER ACERO</t>
  </si>
  <si>
    <t>210835470</t>
  </si>
  <si>
    <t>210936998</t>
  </si>
  <si>
    <t>SF-645.14R</t>
  </si>
  <si>
    <t>P01C34</t>
  </si>
  <si>
    <t>PLACA BLOQ. TIBIA DISTAL MEDIAL 3.5mm*14 ORIF. DER ACERO</t>
  </si>
  <si>
    <t>210937002</t>
  </si>
  <si>
    <t>SF-654.004R</t>
  </si>
  <si>
    <t>P01C35</t>
  </si>
  <si>
    <t>PLACA ENL DER. 4.5*04 ORIF. ACERO</t>
  </si>
  <si>
    <t>N2306000801</t>
  </si>
  <si>
    <t>SF-161.105R</t>
  </si>
  <si>
    <t>P01C36</t>
  </si>
  <si>
    <t>PLACA BLOQ. TIBIA PROXIMAL  EN  L 4.5/5.0mm*5 ORIF. DER ACERO</t>
  </si>
  <si>
    <t>102288</t>
  </si>
  <si>
    <t>749.108R</t>
  </si>
  <si>
    <t>P01C37</t>
  </si>
  <si>
    <t>PLACA BLOQ. TIBIA PROXIMAL EN L 4.5/5.0mm*7 ORIF. DER ACERO</t>
  </si>
  <si>
    <t>SF-161.106R</t>
  </si>
  <si>
    <t>PLACA BLOQ. TIBIA PROXIMAL  EN  L 4.5/5.0mm*6 ORIF. DER ACERO</t>
  </si>
  <si>
    <t>21306</t>
  </si>
  <si>
    <t>N2306000802</t>
  </si>
  <si>
    <t>SF-161.108R</t>
  </si>
  <si>
    <t>P01C38</t>
  </si>
  <si>
    <t>PLACA BLOQ. TIBIA PROXIMAL  EN  L 4.5/5.0mm*8 ORIF. DER ACERO</t>
  </si>
  <si>
    <t>N2306000803</t>
  </si>
  <si>
    <t>18A5308</t>
  </si>
  <si>
    <t>18A4925</t>
  </si>
  <si>
    <t>706.209R</t>
  </si>
  <si>
    <t>P01C39</t>
  </si>
  <si>
    <t>PLACA BLOQ. TIBIA PROXIMAL EN L 4.5/5.0mm*9 ORIF. DER ACERO</t>
  </si>
  <si>
    <t>28133</t>
  </si>
  <si>
    <t>28129</t>
  </si>
  <si>
    <t>2306000803</t>
  </si>
  <si>
    <t>SF-161.110R</t>
  </si>
  <si>
    <t>P01C41</t>
  </si>
  <si>
    <t>PLACA BLOQ. TIBIA PROXIMAL  EN  L 4.5/5.0mm*10 ORIF. DER ACERO</t>
  </si>
  <si>
    <t>11841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</si>
  <si>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</si>
  <si>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</si>
  <si>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</si>
  <si>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</si>
  <si>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</si>
  <si>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SF-645.04L</t>
  </si>
  <si>
    <t>P01C43</t>
  </si>
  <si>
    <t>PLACA BLOQ. TIBIA DISTAL MEDIAL 3.5mm*4 ORIF. IZQ ACERO</t>
  </si>
  <si>
    <t>210329494</t>
  </si>
  <si>
    <t>SF-645.05L</t>
  </si>
  <si>
    <t>PLACA BLOQ. TIBIA DISTAL MEDIAL 3.5mm*5 ORIF. IZQ ACERO</t>
  </si>
  <si>
    <t>KAI13511</t>
  </si>
  <si>
    <t>15351</t>
  </si>
  <si>
    <t>SF-645.06L</t>
  </si>
  <si>
    <t>P01C44</t>
  </si>
  <si>
    <t>PLACA BLOQ. TIBIA DISTAL MEDIAL 3.5mm*6 ORIF. IZQ ACERO</t>
  </si>
  <si>
    <t>210430926</t>
  </si>
  <si>
    <t>18A2503</t>
  </si>
  <si>
    <t>17A10217</t>
  </si>
  <si>
    <t>SF-645.08L</t>
  </si>
  <si>
    <t>P01C45</t>
  </si>
  <si>
    <t>PLACA BLOQ. TIBIA DISTAL MEDIAL 3.5mm*8 ORIF. IZQ ACERO</t>
  </si>
  <si>
    <t>210430755</t>
  </si>
  <si>
    <t>SF-645.10L</t>
  </si>
  <si>
    <t>P01C46</t>
  </si>
  <si>
    <t>PLACA BLOQ. TIBIA DISTAL MEDIAL 3.5mm*10 ORIF. IZQ ACERO</t>
  </si>
  <si>
    <t>210126727</t>
  </si>
  <si>
    <t>200114364</t>
  </si>
  <si>
    <t>SF-645.12L</t>
  </si>
  <si>
    <t>P01C47</t>
  </si>
  <si>
    <t>PLACA BLOQ. TIBIA DISTAL MEDIAL 3.5mm*12 ORIF. IZQ ACERO</t>
  </si>
  <si>
    <t>210835465</t>
  </si>
  <si>
    <t>SF-645.14L</t>
  </si>
  <si>
    <t>P01C48</t>
  </si>
  <si>
    <t>PLACA BLOQ. TIBIA DISTAL MEDIAL 3.5mm*14 ORIF. IZQ ACERO</t>
  </si>
  <si>
    <t>17A10221</t>
  </si>
  <si>
    <t>210835466</t>
  </si>
  <si>
    <t>SF-161.134L</t>
  </si>
  <si>
    <t>P01C49</t>
  </si>
  <si>
    <t>PLACA BLOQ. TIBIA PROXIMAL EN L 4.5/5.0mm*4 ORIF. IZQ ACERO</t>
  </si>
  <si>
    <t>N2306000798</t>
  </si>
  <si>
    <t>SF-161.133L</t>
  </si>
  <si>
    <t>P01C50</t>
  </si>
  <si>
    <t>PLACA BLOQ. TIBIA PROXIMAL EN L 4.5/5.0mm*3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</si>
  <si>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</si>
  <si>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</si>
  <si>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</si>
  <si>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</si>
  <si>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</si>
  <si>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</si>
  <si>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</si>
  <si>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</si>
  <si>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</si>
  <si>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</si>
  <si>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</si>
  <si>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</si>
  <si>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</si>
  <si>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D8/F074B/4093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</si>
  <si>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</si>
  <si>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</si>
  <si>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</si>
  <si>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</si>
  <si>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</si>
  <si>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</si>
  <si>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</si>
  <si>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</si>
  <si>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SF-647.02R</t>
  </si>
  <si>
    <t>P01D01</t>
  </si>
  <si>
    <t>PLACA BLOQ. OLECRANON 3.5mm*2 ORIF. DER. ACERO</t>
  </si>
  <si>
    <t>210127188</t>
  </si>
  <si>
    <t>210734178</t>
  </si>
  <si>
    <t>SF-647.04R</t>
  </si>
  <si>
    <t>P01D02</t>
  </si>
  <si>
    <t>PLACA BLOQ. OLECRANON 3.5mm*4 ORIF. DER. ACERO</t>
  </si>
  <si>
    <t>201225285</t>
  </si>
  <si>
    <t>210632412</t>
  </si>
  <si>
    <t>SF-647.06R</t>
  </si>
  <si>
    <t>P01D03</t>
  </si>
  <si>
    <t>PLACA BLOQ. OLECRANON 3.5mm*6 ORIF. DER. ACERO</t>
  </si>
  <si>
    <t>201225286</t>
  </si>
  <si>
    <t>210531444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</si>
  <si>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</si>
  <si>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</si>
  <si>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</si>
  <si>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</si>
  <si>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</si>
  <si>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</si>
  <si>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SF-647.10R</t>
  </si>
  <si>
    <t>P01D05</t>
  </si>
  <si>
    <t>PLACA BLOQ. OLECRANON 3.5mm*10 ORIF. DER. ACERO</t>
  </si>
  <si>
    <t>210632413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</si>
  <si>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</si>
  <si>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</si>
  <si>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</si>
  <si>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</si>
  <si>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</si>
  <si>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</si>
  <si>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</si>
  <si>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201225265</t>
  </si>
  <si>
    <t>SF-647.02L</t>
  </si>
  <si>
    <t>P01D07</t>
  </si>
  <si>
    <t>PLACA BLOQ. OLECRANON 3.5mm*2 ORIF. IZQ. ACERO</t>
  </si>
  <si>
    <t>210127247</t>
  </si>
  <si>
    <t>220141745</t>
  </si>
  <si>
    <t>SF-647.04L</t>
  </si>
  <si>
    <t>P01D08</t>
  </si>
  <si>
    <t>PLACA BLOQ. OLECRANON 3.5mm*4 ORIF. IZQ. ACERO</t>
  </si>
  <si>
    <t>210127191</t>
  </si>
  <si>
    <t>210632272</t>
  </si>
  <si>
    <t>SF-647.06L</t>
  </si>
  <si>
    <t>P01D09</t>
  </si>
  <si>
    <t>PLACA BLOQ. OLECRANON 3.5mm*6 ORIF. IZQ. ACERO</t>
  </si>
  <si>
    <t>201123943</t>
  </si>
  <si>
    <t>210531771</t>
  </si>
  <si>
    <t>SF-647.08L</t>
  </si>
  <si>
    <t>P01D10</t>
  </si>
  <si>
    <t>PLACA BLOQ. OLECRANON 3.5mm*8 ORIF. IZQ. ACERO</t>
  </si>
  <si>
    <t>210127192</t>
  </si>
  <si>
    <t>211037406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</si>
  <si>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</si>
  <si>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</si>
  <si>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</si>
  <si>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</si>
  <si>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</si>
  <si>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</si>
  <si>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SF-647.12L</t>
  </si>
  <si>
    <t>P01D12</t>
  </si>
  <si>
    <t>PLACA BLOQ. OLECRANON 3.5mm*12 ORIF. IZQ. ACERO</t>
  </si>
  <si>
    <t>190906775</t>
  </si>
  <si>
    <t>SF-652.03R</t>
  </si>
  <si>
    <t>P01D13</t>
  </si>
  <si>
    <t>PLACA BLOQ. PERONE 2.7/3.5mm*3 ORIF. DER. ACERO</t>
  </si>
  <si>
    <t>210127048</t>
  </si>
  <si>
    <t>220951447</t>
  </si>
  <si>
    <t>SF-652.04R</t>
  </si>
  <si>
    <t>P01D14</t>
  </si>
  <si>
    <t>PLACA BLOQ. PERONE 2.7/3.5mm*4 ORIF. DER. ACERO</t>
  </si>
  <si>
    <t>220951472</t>
  </si>
  <si>
    <t>SF-652.05R</t>
  </si>
  <si>
    <t>P01D15</t>
  </si>
  <si>
    <t>PLACA BLOQ. PERONE 2.7/3.5mm*5 ORIF. DER. ACERO</t>
  </si>
  <si>
    <t>210127050</t>
  </si>
  <si>
    <t>SF-652.06R</t>
  </si>
  <si>
    <t>P01D16</t>
  </si>
  <si>
    <t>PLACA BLOQ. PERONE 2.7/3.5mm*6 ORIF. DER. ACERO</t>
  </si>
  <si>
    <t>210127051</t>
  </si>
  <si>
    <t>SF-652.07R</t>
  </si>
  <si>
    <t>P01D17</t>
  </si>
  <si>
    <t>PLACA BLOQ. PERONE 2.7/3.5mm*7 ORIF. DER. ACERO</t>
  </si>
  <si>
    <t>201023457</t>
  </si>
  <si>
    <t>SF-652.03L</t>
  </si>
  <si>
    <t>P01D18</t>
  </si>
  <si>
    <t>PLACA BLOQ. PERONE 2.7/3.5mm*3 ORIF. IZQ. ACERO</t>
  </si>
  <si>
    <t>210127043</t>
  </si>
  <si>
    <t>220951467</t>
  </si>
  <si>
    <t>SF-652.04L</t>
  </si>
  <si>
    <t>P01D19</t>
  </si>
  <si>
    <t>PLACA BLOQ. PERONE 2.7/3.5mm*4 ORIF. IZQ. ACERO</t>
  </si>
  <si>
    <t>220951468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</si>
  <si>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</si>
  <si>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</si>
  <si>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</si>
  <si>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</si>
  <si>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</si>
  <si>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</si>
  <si>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SF-652.06L</t>
  </si>
  <si>
    <t>P01D21</t>
  </si>
  <si>
    <t>PLACA BLOQ. PERONE 2.7/3.5mm*6 ORIF. IZQ. ACERO</t>
  </si>
  <si>
    <t>210127046</t>
  </si>
  <si>
    <t>SF-652.07L</t>
  </si>
  <si>
    <t>P01D22</t>
  </si>
  <si>
    <t>PLACA BLOQ. PERONE 2.7/3.5mm*7 ORIF. IZQ. ACERO</t>
  </si>
  <si>
    <t>210127047</t>
  </si>
  <si>
    <t>SF-622.03R</t>
  </si>
  <si>
    <t>P01D23</t>
  </si>
  <si>
    <t xml:space="preserve">PLACA BLOQ. CLAVICULA CON EXTENSION 2.7/3.5mm*3 ORIF. DER. ACERO </t>
  </si>
  <si>
    <t>211241085</t>
  </si>
  <si>
    <t>SF-622.04R</t>
  </si>
  <si>
    <t xml:space="preserve">PLACA BLOQ. CLAVICULA CON EXTENSION 2.7/3.5mm*4 ORIF. DER. ACERO </t>
  </si>
  <si>
    <t>210127176</t>
  </si>
  <si>
    <t>SF-622.05R</t>
  </si>
  <si>
    <t>P01D24</t>
  </si>
  <si>
    <t xml:space="preserve">PLACA BLOQ. CLAVICULA CON EXTENSION 2.7/3.5mm*5 ORIF. DER. ACERO </t>
  </si>
  <si>
    <t>210835647</t>
  </si>
  <si>
    <t>SF-622.06R</t>
  </si>
  <si>
    <t>P01D25</t>
  </si>
  <si>
    <t xml:space="preserve">PLACA BLOQ. CLAVICULA CON EXTENSION 2.7/3.5mm*6 ORIF. DER. ACERO </t>
  </si>
  <si>
    <t>210936980</t>
  </si>
  <si>
    <t>SF-622.07R</t>
  </si>
  <si>
    <t>P01D26</t>
  </si>
  <si>
    <t xml:space="preserve">PLACA BLOQ. CLAVICULA CON EXTENSION 2.7/3.5mm*7 ORIF. DER. ACERO </t>
  </si>
  <si>
    <t>210835649</t>
  </si>
  <si>
    <t>SF-622.08R</t>
  </si>
  <si>
    <t>P01D27</t>
  </si>
  <si>
    <t xml:space="preserve">PLACA BLOQ. CLAVICULA CON EXTENSION 2.7/3.5mm*8 ORIF. DER. ACERO </t>
  </si>
  <si>
    <t>201225172</t>
  </si>
  <si>
    <t>SF-622.03L</t>
  </si>
  <si>
    <t>P01D28</t>
  </si>
  <si>
    <t xml:space="preserve">PLACA BLOQ. CLAVICULA CON EXTENSION 2.7/3.5mm*3 ORIF. IZQ. ACERO </t>
  </si>
  <si>
    <t>220242673</t>
  </si>
  <si>
    <t>SF-622.04L</t>
  </si>
  <si>
    <t xml:space="preserve">PLACA BLOQ. CLAVICULA CON EXTENSION 2.7/3.5mm*4 ORIF. IZQ. ACERO </t>
  </si>
  <si>
    <t>210835640</t>
  </si>
  <si>
    <t>SF-622.05L</t>
  </si>
  <si>
    <t>P01D29</t>
  </si>
  <si>
    <t xml:space="preserve">PLACA BLOQ. CLAVICULA CON EXTENSION 2.7/3.5mm*5 ORIF. IZQ. ACERO </t>
  </si>
  <si>
    <t>210835641</t>
  </si>
  <si>
    <t>SF-622.06L</t>
  </si>
  <si>
    <t>P01D30</t>
  </si>
  <si>
    <t xml:space="preserve">PLACA BLOQ. CLAVICULA CON EXTENSION 2.7/3.5mm*6 ORIF. IZQ. ACERO </t>
  </si>
  <si>
    <t>210835642</t>
  </si>
  <si>
    <t>SF-622.07L</t>
  </si>
  <si>
    <t>P01D31</t>
  </si>
  <si>
    <t xml:space="preserve">PLACA BLOQ. CLAVICULA CON EXTENSION 2.7/3.5mm*7 ORIF. IZQ. ACERO </t>
  </si>
  <si>
    <t>210937153</t>
  </si>
  <si>
    <t>SF-622.08L</t>
  </si>
  <si>
    <t>P01D32</t>
  </si>
  <si>
    <t xml:space="preserve">PLACA BLOQ. CLAVICULA CON EXTENSION 2.7/3.5mm*8 ORIF. IZQ. ACERO </t>
  </si>
  <si>
    <t>210127174</t>
  </si>
  <si>
    <t>SF-612.04R</t>
  </si>
  <si>
    <t>P01D33</t>
  </si>
  <si>
    <t>PLACA BLOQ. HUMERO DISTAL EXTRA ARTICULAR 3.5mm*4 ORIF. DER. ACERO</t>
  </si>
  <si>
    <t>210936973</t>
  </si>
  <si>
    <t>210835750</t>
  </si>
  <si>
    <t>2306000792</t>
  </si>
  <si>
    <t>SF-612.06R</t>
  </si>
  <si>
    <t>PLACA BLOQ. HUMERO DISTAL EXTRA ARTICULAR 3.5mm*6 ORIF. DER. ACERO</t>
  </si>
  <si>
    <t>210936974</t>
  </si>
  <si>
    <t>2306000793</t>
  </si>
  <si>
    <t>SF-612.08R</t>
  </si>
  <si>
    <t>P01D34</t>
  </si>
  <si>
    <t>PLACA BLOQ. HUMERO DISTAL EXTRA ARTICULAR 3.5mm*8 ORIF. DER. ACERO</t>
  </si>
  <si>
    <t>210835752</t>
  </si>
  <si>
    <t>2306000794</t>
  </si>
  <si>
    <t>SF-612.10R</t>
  </si>
  <si>
    <t>PLACA BLOQ. HUMERO DISTAL EXTRA ARTICULAR 3.5mm*10 ORIF. DER. ACERO</t>
  </si>
  <si>
    <t>210937162</t>
  </si>
  <si>
    <t>200112607</t>
  </si>
  <si>
    <t>2306000795</t>
  </si>
  <si>
    <t>SF-612.12R</t>
  </si>
  <si>
    <t xml:space="preserve">P01D35 </t>
  </si>
  <si>
    <t>PLACA BLOQ. HUMERO DISTAL EXTRA ARTICULAR 3.5mm*12 ORIF. DER. ACERO</t>
  </si>
  <si>
    <t>210835753</t>
  </si>
  <si>
    <t>220243055</t>
  </si>
  <si>
    <t>2306000796</t>
  </si>
  <si>
    <t>SF-612.14R</t>
  </si>
  <si>
    <t>PLACA BLOQ. HUMERO DISTAL EXTRA ARTICULAR 3.5mm*14 ORIF. DER. ACERO</t>
  </si>
  <si>
    <t>201225768</t>
  </si>
  <si>
    <t>220243056</t>
  </si>
  <si>
    <t>2306000797</t>
  </si>
  <si>
    <t>SF-612.04L</t>
  </si>
  <si>
    <t>P01D36</t>
  </si>
  <si>
    <t>PLACA BLOQ. HUMERO DISTAL EXTRA ARTICULAR 3.5mm*4 ORIF. IZQ. ACERO</t>
  </si>
  <si>
    <t>210936970</t>
  </si>
  <si>
    <t>SF-612.06L</t>
  </si>
  <si>
    <t>PLACA BLOQ. HUMERO DISTAL EXTRA ARTICULAR 3.5mm*6 ORIF. IZQ. ACERO</t>
  </si>
  <si>
    <t>210835746</t>
  </si>
  <si>
    <t>SF-612.08L</t>
  </si>
  <si>
    <t>P01D37</t>
  </si>
  <si>
    <t>PLACA BLOQ. HUMERO DISTAL EXTRA ARTICULAR 3.5mm*8 ORIF. IZQ. ACERO</t>
  </si>
  <si>
    <t>210835747</t>
  </si>
  <si>
    <t>2306000788</t>
  </si>
  <si>
    <t>SF-612.10L</t>
  </si>
  <si>
    <t>PLACA BLOQ. HUMERO DISTAL EXTRA ARTICULAR 3.5mm*10 ORIF. IZQ. ACERO</t>
  </si>
  <si>
    <t>2306000789</t>
  </si>
  <si>
    <t>SF-612.12L</t>
  </si>
  <si>
    <t xml:space="preserve">P01D38 </t>
  </si>
  <si>
    <t>PLACA BLOQ. HUMERO DISTAL EXTRA ARTICULAR  3.5mm*12 ORIF. IZQ. ACERO</t>
  </si>
  <si>
    <t>220243053</t>
  </si>
  <si>
    <t>210835748</t>
  </si>
  <si>
    <t>2306000790</t>
  </si>
  <si>
    <t>SF-612.14L</t>
  </si>
  <si>
    <t>PLACA BLOQ. HUMERO DISTAL EXTRA ARTICULAR 3.5mm*14 ORIF. IZQ. ACERO</t>
  </si>
  <si>
    <t>201225765</t>
  </si>
  <si>
    <t>210835749</t>
  </si>
  <si>
    <t>220243054</t>
  </si>
  <si>
    <t>2306000791</t>
  </si>
  <si>
    <t>SF-147.105</t>
  </si>
  <si>
    <t>P01D39</t>
  </si>
  <si>
    <t>PLACA BLOQ. DCP 3.5mm*5 ORIF. ACERO</t>
  </si>
  <si>
    <t>190602826</t>
  </si>
  <si>
    <t>190502826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</si>
  <si>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</si>
  <si>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</si>
  <si>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</si>
  <si>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</si>
  <si>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</si>
  <si>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</si>
  <si>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</si>
  <si>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</si>
  <si>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</si>
  <si>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</si>
  <si>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</si>
  <si>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</si>
  <si>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</si>
  <si>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</si>
  <si>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</si>
  <si>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</si>
  <si>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</si>
  <si>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</si>
  <si>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</si>
  <si>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</si>
  <si>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</si>
  <si>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</si>
  <si>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</si>
  <si>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</si>
  <si>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</si>
  <si>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 BLOQ. DCP 3.5mm*12 ORIF. ACERO</t>
  </si>
  <si>
    <t>SF-613.06</t>
  </si>
  <si>
    <t>P01D45</t>
  </si>
  <si>
    <t>PLACA DE BLOQUEO METAFISIARIA 3.5mm* 06 ORIFICIOS ACERO</t>
  </si>
  <si>
    <t>221255102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</si>
  <si>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</si>
  <si>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</si>
  <si>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</si>
  <si>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</si>
  <si>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</si>
  <si>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</si>
  <si>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</si>
  <si>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</si>
  <si>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</si>
  <si>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</si>
  <si>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</si>
  <si>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</si>
  <si>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</si>
  <si>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</si>
  <si>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</si>
  <si>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</si>
  <si>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</si>
  <si>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</si>
  <si>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</si>
  <si>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</si>
  <si>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</si>
  <si>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</si>
  <si>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</si>
  <si>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</si>
  <si>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</si>
  <si>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</si>
  <si>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</si>
  <si>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</si>
  <si>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</si>
  <si>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</si>
  <si>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SF-741.001R</t>
  </si>
  <si>
    <t>P01D47</t>
  </si>
  <si>
    <t>PLACA BLOQ. HUMERO DISTAL MEDIAL AV 2.7/3.5mm* 01 ORIF. DER. ACERO</t>
  </si>
  <si>
    <t>221153943</t>
  </si>
  <si>
    <t>SF-741.002R</t>
  </si>
  <si>
    <t>PLACA BLOQ. HUMERO DISTAL MEDIAL AV 2.7/3.5mm* 02 ORIF. DER. ACERO</t>
  </si>
  <si>
    <t>221153944</t>
  </si>
  <si>
    <t>SF-741.003R</t>
  </si>
  <si>
    <t>PLACA BLOQ. HUMERO DISTAL MEDIAL AV 2.7/3.5mm* 03 ORIF. DER. ACERO</t>
  </si>
  <si>
    <t>221153945</t>
  </si>
  <si>
    <t>SF-741.004R</t>
  </si>
  <si>
    <t>PLACA BLOQ. HUMERO DISTAL MEDIAL AV 2.7/3.5mm* 04 ORIF. DER. ACERO</t>
  </si>
  <si>
    <t>221153946</t>
  </si>
  <si>
    <t>SF-741.006R</t>
  </si>
  <si>
    <t>PLACA BLOQ. HUMERO DISTAL MEDIAL AV 2.7/3.5mm* 06 ORIF. DER. ACERO</t>
  </si>
  <si>
    <t>221153947</t>
  </si>
  <si>
    <t>SF-741.008R</t>
  </si>
  <si>
    <t>PLACA BLOQ. HUMERO DISTAL MEDIAL AV 2.7/3.5mm* 08 ORIF. DER. ACERO</t>
  </si>
  <si>
    <t>221153948</t>
  </si>
  <si>
    <t>SF-741.010R</t>
  </si>
  <si>
    <t>PLACA BLOQ. HUMERO DISTAL MEDIAL AV 2.7/3.5mm* 10 ORIF. DER. ACERO</t>
  </si>
  <si>
    <t>221153949</t>
  </si>
  <si>
    <t>SF-741.001L</t>
  </si>
  <si>
    <t>P01D48</t>
  </si>
  <si>
    <t>PLACA BLOQ. HUMERO DISTAL MEDIAL AV 2.7/3.5mm* 01 ORIF. IZQ. ACERO</t>
  </si>
  <si>
    <t>221153936</t>
  </si>
  <si>
    <t>SF-741.002L</t>
  </si>
  <si>
    <t>PLACA BLOQ. HUMERO DISTAL MEDIAL AV 2.7/3.5mm* 02 ORIF. IZQ. ACERO</t>
  </si>
  <si>
    <t>221153937</t>
  </si>
  <si>
    <t>SF-741.003L</t>
  </si>
  <si>
    <t>PLACA BLOQ. HUMERO DISTAL MEDIAL AV 2.7/3.5mm* 03 ORIF. IZQ. ACERO</t>
  </si>
  <si>
    <t>221153938</t>
  </si>
  <si>
    <t>SF-741.004L</t>
  </si>
  <si>
    <t>PLACA BLOQ. HUMERO DISTAL MEDIAL AV 2.7/3.5mm* 04 ORIF. IZQ. ACERO</t>
  </si>
  <si>
    <t>221153939</t>
  </si>
  <si>
    <t>SF-741.006L</t>
  </si>
  <si>
    <t>PLACA BLOQ. HUMERO DISTAL MEDIAL AV 2.7/3.5mm* 06 ORIF. IZQ. ACERO</t>
  </si>
  <si>
    <t>221153940</t>
  </si>
  <si>
    <t>SF-741.008L</t>
  </si>
  <si>
    <t>PLACA BLOQ. HUMERO DISTAL MEDIAL AV 2.7/3.5mm* 08 ORIF. IZQ. ACERO</t>
  </si>
  <si>
    <t>221153941</t>
  </si>
  <si>
    <t>SF-741.010L</t>
  </si>
  <si>
    <t>PLACA BLOQ. HUMERO DISTAL MEDIAL AV 2.7/3.5mm* 10 ORIF. IZQ. ACERO</t>
  </si>
  <si>
    <t>221153942</t>
  </si>
  <si>
    <t>SF-742.001R</t>
  </si>
  <si>
    <t>P01D49</t>
  </si>
  <si>
    <t>PLACA BlOQ. HUMERO DISTAL MEDIAL EXTENDIDO AV 2.7/3.5mm* 01 ORIF. DER. ACERO</t>
  </si>
  <si>
    <t>221254479</t>
  </si>
  <si>
    <t>SF-742.003R</t>
  </si>
  <si>
    <t>PLACA BlOQ. HUMERO DISTAL MEDIAL EXTENDIDO AV 2.7/3.5mm* 03 ORIF. DER. ACERO</t>
  </si>
  <si>
    <t>221254481</t>
  </si>
  <si>
    <t>SF-742.004R</t>
  </si>
  <si>
    <t>PLACA BlOQ. HUMERO DISTAL MEDIAL EXTENDIDO AV 2.7/3.5mm* 04 ORIF. DER. ACERO</t>
  </si>
  <si>
    <t>221254482</t>
  </si>
  <si>
    <t>SF-742.006R</t>
  </si>
  <si>
    <t>PLACA BlOQ. HUMERO DISTAL MEDIAL EXTENDIDO AV 2.7/3.5mm* 06 ORIF. DER. ACERO</t>
  </si>
  <si>
    <t>221254483</t>
  </si>
  <si>
    <t>SF-742.002R</t>
  </si>
  <si>
    <t>P01D50</t>
  </si>
  <si>
    <t>PLACA BlOQ. HUMERO DISTAL MEDIAL EXTENDIDO AV 2.7/3.5mm* 02 ORIF. DER. ACERO</t>
  </si>
  <si>
    <t>221254480</t>
  </si>
  <si>
    <t>SF-742.008R</t>
  </si>
  <si>
    <t>PLACA BlOQ. HUMERO DISTAL MEDIAL EXTENDIDO AV 2.7/3.5mm* 08 ORIF. DER. ACERO</t>
  </si>
  <si>
    <t>221254484</t>
  </si>
  <si>
    <t>SF-742.010R</t>
  </si>
  <si>
    <t>PLACA BlOQ. HUMERO DISTAL MEDIAL EXTENDIDO AV 2.7/3.5mm* 10 ORIF. DER. ACERO</t>
  </si>
  <si>
    <t>221254485</t>
  </si>
  <si>
    <t>SF-742.001L</t>
  </si>
  <si>
    <t>P01D51</t>
  </si>
  <si>
    <t>PLACA BLOQ. HUMERO DISTAL MEDIAL EXTENDIDO AV 2.7/3.5mm* 01 ORIF. IZQ. ACERO</t>
  </si>
  <si>
    <t>221254472</t>
  </si>
  <si>
    <t>SF-742.002L</t>
  </si>
  <si>
    <t>PLACA BLOQ. HUMERO DISTAL MEDIAL EXTENDIDO AV 2.7/3.5mm* 02 ORIF. IZQ. ACERO</t>
  </si>
  <si>
    <t>221254473</t>
  </si>
  <si>
    <t>SF-742.003L</t>
  </si>
  <si>
    <t>PLACA BLOQ. HUMERO DISTAL MEDIAL EXTENDIDO AV 2.7/3.5mm* 03 ORIF. IZQ. ACERO</t>
  </si>
  <si>
    <t>221254474</t>
  </si>
  <si>
    <t>SF-742.004L</t>
  </si>
  <si>
    <t>PLACA BLOQ. HUMERO DISTAL MEDIAL EXTENDIDO AV 2.7/3.5mm* 04 ORIF. IZQ. ACERO</t>
  </si>
  <si>
    <t>221254475</t>
  </si>
  <si>
    <t>SF-742.006L</t>
  </si>
  <si>
    <t>P01D52</t>
  </si>
  <si>
    <t>PLACA BLOQ. HUMERO DISTAL MEDIAL EXTENDIDO AV 2.7/3.5mm* 06 ORIF. IZQ. ACERO</t>
  </si>
  <si>
    <t>221254476</t>
  </si>
  <si>
    <t>SF-742.008L</t>
  </si>
  <si>
    <t>PLACA BLOQ. HUMERO DISTAL MEDIAL EXTENDIDO AV 2.7/3.5mm* 08 ORIF. IZQ. ACERO</t>
  </si>
  <si>
    <t>221254477</t>
  </si>
  <si>
    <t>SF-742.010L</t>
  </si>
  <si>
    <t>PLACA BLOQ. HUMERO DISTAL MEDIAL EXTENDIDO AV 2.7/3.5mm* 10 ORIF. IZQ. ACERO</t>
  </si>
  <si>
    <t>221254478</t>
  </si>
  <si>
    <t>SF-743.001R</t>
  </si>
  <si>
    <t>P01D53</t>
  </si>
  <si>
    <t>PLACA BLOQ. HUMERO DISTAL LATERAL AV 2.7/3.5mm* 01 ORIF. DER. ACERO</t>
  </si>
  <si>
    <t>221254205</t>
  </si>
  <si>
    <t>SF-743.002R</t>
  </si>
  <si>
    <t>PLACA BLOQ. HUMERO DISTAL LATERAL AV 2.7/3.5mm* 02 ORIF. DER. ACERO</t>
  </si>
  <si>
    <t>221254206</t>
  </si>
  <si>
    <t>SF-743.005R</t>
  </si>
  <si>
    <t>PLACA BLOQ. HUMERO DISTAL LATERAL AV 2.7/3.5mm* 05 ORIF. DER. ACERO</t>
  </si>
  <si>
    <t>221254207</t>
  </si>
  <si>
    <t>SF-743.007R</t>
  </si>
  <si>
    <t>PLACA BLOQ. HUMERO DISTAL LATERAL AV 2.7/3.5mm* 07 ORIF. DER. ACERO</t>
  </si>
  <si>
    <t>221254208</t>
  </si>
  <si>
    <t>SF-743.009R</t>
  </si>
  <si>
    <t>PLACA BLOQ. HUMERO DISTAL LATERAL AV 2.7/3.5mm* 09 ORIF. DER. ACERO</t>
  </si>
  <si>
    <t>221254209</t>
  </si>
  <si>
    <t>SF-743.011R</t>
  </si>
  <si>
    <t>PLACA BLOQ. HUMERO DISTAL LATERAL AV 2.7/3.5mm* 11 ORIF. DER. ACERO</t>
  </si>
  <si>
    <t>221254210</t>
  </si>
  <si>
    <t>SF-743.001L</t>
  </si>
  <si>
    <t>P01D54</t>
  </si>
  <si>
    <t>PLACA BLOQ. HUMERO DISTAL LATERAL AV 2.7/3.5mm* 01 ORIF. IZQ. ACERO</t>
  </si>
  <si>
    <t>221254199</t>
  </si>
  <si>
    <t>SF-743.002L</t>
  </si>
  <si>
    <t>PLACA BLOQ. HUMERO DISTAL LATERAL AV 2.7/3.5mm* 02 ORIF. IZQ. ACERO</t>
  </si>
  <si>
    <t>221254200</t>
  </si>
  <si>
    <t>SF-743.005L</t>
  </si>
  <si>
    <t>PLACA BLOQ. HUMERO DISTAL LATERAL AV 2.7/3.5mm* 05 ORIF. IZQ. ACERO</t>
  </si>
  <si>
    <t>221254201</t>
  </si>
  <si>
    <t>SF-743.007L</t>
  </si>
  <si>
    <t>PLACA BLOQ. HUMERO DISTAL LATERAL AV 2.7/3.5mm* 07 ORIF. IZQ. ACERO</t>
  </si>
  <si>
    <t>221254202</t>
  </si>
  <si>
    <t>SF-743.009L</t>
  </si>
  <si>
    <t>PLACA BLOQ. HUMERO DISTAL LATERAL AV 2.7/3.5mm* 09 ORIF. IZQ. ACERO</t>
  </si>
  <si>
    <t>221254203</t>
  </si>
  <si>
    <t>SF-743.011L</t>
  </si>
  <si>
    <t>PLACA BLOQ. HUMERO DISTAL LATERAL AV 2.7/3.5mm* 11 ORIF. IZQ. ACERO</t>
  </si>
  <si>
    <t>221254204</t>
  </si>
  <si>
    <t>SF-744.003R</t>
  </si>
  <si>
    <t>P01D55</t>
  </si>
  <si>
    <t>PLACA BLOQ. HUMERO DISTAL DORSOLATERAL AV 2.7/3.5mm*03 ORIF DER. ACERO</t>
  </si>
  <si>
    <t>221254671</t>
  </si>
  <si>
    <t>SF-744.004R</t>
  </si>
  <si>
    <t>PLACA BLOQ. HUMERO DISTAL DORSOLATERAL AV 2.7/3.5mm*04 ORIF DER. ACERO</t>
  </si>
  <si>
    <t>221254672</t>
  </si>
  <si>
    <t>SF-744.007R</t>
  </si>
  <si>
    <t>PLACA BLOQ. HUMERO DISTAL DORSOLATERAL AV 2.7/3.5mm*07 ORIF DER. ACERO</t>
  </si>
  <si>
    <t>221254673</t>
  </si>
  <si>
    <t>SF-744.009R</t>
  </si>
  <si>
    <t>PLACA BLOQ. HUMERO DISTAL DORSOLATERAL AV 2.7/3.5mm*09 ORIF DER. ACERO</t>
  </si>
  <si>
    <t>221254674</t>
  </si>
  <si>
    <t>SF-744.011R</t>
  </si>
  <si>
    <t>PLACA BLOQ. HUMERO DISTAL DORSOLATERAL AV 2.7/3.5mm*11 ORIF DER. ACERO</t>
  </si>
  <si>
    <t>221254675</t>
  </si>
  <si>
    <t>SF-744.013R</t>
  </si>
  <si>
    <t>PLACA BLOQ. HUMERO DISTAL DORSOLATERAL AV 2.7/3.5mm*13 ORIF DER. ACERO</t>
  </si>
  <si>
    <t>221254676</t>
  </si>
  <si>
    <t>SF-744.003L</t>
  </si>
  <si>
    <t>P01D56</t>
  </si>
  <si>
    <t>PLACA BLOQ. HUMERO DISTAL DORSOLATERAL AV 2.7/3.5mm*03 ORIF IZQ. ACERO</t>
  </si>
  <si>
    <t>221254665</t>
  </si>
  <si>
    <t>SF-744.004L</t>
  </si>
  <si>
    <t>PLACA BLOQ. HUMERO DISTAL DORSOLATERAL AV 2.7/3.5mm*04 ORIF IZQ. ACERO</t>
  </si>
  <si>
    <t>221254666</t>
  </si>
  <si>
    <t>SF-744.007L</t>
  </si>
  <si>
    <t>PLACA BLOQ. HUMERO DISTAL DORSOLATERAL AV 2.7/3.5mm*07 ORIF IZQ. ACERO</t>
  </si>
  <si>
    <t>221254667</t>
  </si>
  <si>
    <t>SF-744.009L</t>
  </si>
  <si>
    <t>PLACA BLOQ. HUMERO DISTAL DORSOLATERAL AV 2.7/3.5mm*09 ORIF IZQ. ACERO</t>
  </si>
  <si>
    <t>221254668</t>
  </si>
  <si>
    <t>SF-744.011L</t>
  </si>
  <si>
    <t>PLACA BLOQ. HUMERO DISTAL DORSOLATERAL AV 2.7/3.5mm*11 ORIF IZQ. ACERO</t>
  </si>
  <si>
    <t>221254669</t>
  </si>
  <si>
    <t>SF-744.013L</t>
  </si>
  <si>
    <t>PLACA BLOQ. HUMERO DISTAL DORSOLATERAL AV 2.7/3.5mm*13 ORIF IZQ. ACERO</t>
  </si>
  <si>
    <t>221254670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</si>
  <si>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</si>
  <si>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</si>
  <si>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</si>
  <si>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</si>
  <si>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</si>
  <si>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</si>
  <si>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</si>
  <si>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</si>
  <si>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</si>
  <si>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</si>
  <si>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</si>
  <si>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</si>
  <si>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</si>
  <si>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</si>
  <si>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</si>
  <si>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</si>
  <si>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</si>
  <si>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</si>
  <si>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</si>
  <si>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</si>
  <si>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</si>
  <si>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</si>
  <si>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</si>
  <si>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</si>
  <si>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</si>
  <si>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</si>
  <si>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</si>
  <si>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</si>
  <si>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</si>
  <si>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</si>
  <si>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</si>
  <si>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</si>
  <si>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</si>
  <si>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</si>
  <si>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</si>
  <si>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</si>
  <si>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</si>
  <si>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</si>
  <si>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</si>
  <si>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</si>
  <si>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</si>
  <si>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</si>
  <si>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</si>
  <si>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</si>
  <si>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</si>
  <si>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</si>
  <si>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</si>
  <si>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</si>
  <si>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</si>
  <si>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</si>
  <si>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</si>
  <si>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</si>
  <si>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</si>
  <si>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</si>
  <si>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</si>
  <si>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</si>
  <si>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</si>
  <si>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</si>
  <si>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</si>
  <si>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</si>
  <si>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</si>
  <si>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</si>
  <si>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</si>
  <si>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</si>
  <si>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</si>
  <si>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0205.302.901YN</t>
  </si>
  <si>
    <t>PLACA BLOQ. DE CUBITO DISTAL HOOK 2.0MM *8 ORIF. TIITANIO</t>
  </si>
  <si>
    <t>2200017149</t>
  </si>
  <si>
    <t>028840003</t>
  </si>
  <si>
    <t>P02A13</t>
  </si>
  <si>
    <t>MINI PLACA BLOQUEADA TRANSVERSA HOOK</t>
  </si>
  <si>
    <t>C2101899</t>
  </si>
  <si>
    <t>D200288401</t>
  </si>
  <si>
    <t>D2106039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</si>
  <si>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</si>
  <si>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</si>
  <si>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</si>
  <si>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</si>
  <si>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</si>
  <si>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</si>
  <si>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</si>
  <si>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</si>
  <si>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</si>
  <si>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</si>
  <si>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</si>
  <si>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</si>
  <si>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</si>
  <si>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</si>
  <si>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</si>
  <si>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</si>
  <si>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</si>
  <si>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</si>
  <si>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</si>
  <si>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</si>
  <si>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</si>
  <si>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</si>
  <si>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</si>
  <si>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</si>
  <si>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</si>
  <si>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</si>
  <si>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</si>
  <si>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</si>
  <si>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</si>
  <si>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</si>
  <si>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</si>
  <si>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</si>
  <si>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</si>
  <si>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</si>
  <si>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</si>
  <si>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</si>
  <si>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</si>
  <si>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</si>
  <si>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Ti-SF-150.114</t>
  </si>
  <si>
    <t>P02B08</t>
  </si>
  <si>
    <t>PLACA BLOQ. DCP ANGOSTA 4.5mm*14 ORIF. TIT.</t>
  </si>
  <si>
    <t>200821677</t>
  </si>
  <si>
    <t>17124175</t>
  </si>
  <si>
    <t>1401640</t>
  </si>
  <si>
    <t>Ti-SF-150.116</t>
  </si>
  <si>
    <t>P02B09</t>
  </si>
  <si>
    <t>PLACA BLOQ. DCP ANGOSTA 4.5mm*16 ORIF. TIT.</t>
  </si>
  <si>
    <t>200821614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</si>
  <si>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</si>
  <si>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</si>
  <si>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</si>
  <si>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</si>
  <si>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</si>
  <si>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</si>
  <si>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</si>
  <si>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</si>
  <si>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</si>
  <si>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</si>
  <si>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</si>
  <si>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</si>
  <si>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</si>
  <si>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</si>
  <si>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</si>
  <si>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</si>
  <si>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</si>
  <si>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</si>
  <si>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</si>
  <si>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</si>
  <si>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</si>
  <si>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</si>
  <si>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</si>
  <si>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</si>
  <si>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</si>
  <si>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</si>
  <si>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</si>
  <si>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</si>
  <si>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</si>
  <si>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</si>
  <si>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</si>
  <si>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</si>
  <si>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</si>
  <si>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</si>
  <si>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</si>
  <si>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</si>
  <si>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</si>
  <si>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</si>
  <si>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</si>
  <si>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</si>
  <si>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</si>
  <si>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</si>
  <si>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</si>
  <si>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</si>
  <si>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</si>
  <si>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</si>
  <si>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</si>
  <si>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</si>
  <si>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</si>
  <si>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</si>
  <si>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</si>
  <si>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</si>
  <si>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</si>
  <si>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</si>
  <si>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</si>
  <si>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</si>
  <si>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</si>
  <si>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</si>
  <si>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</si>
  <si>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</si>
  <si>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</si>
  <si>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</si>
  <si>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</si>
  <si>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</si>
  <si>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</si>
  <si>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A80691114</t>
  </si>
  <si>
    <t>P02B28</t>
  </si>
  <si>
    <t>PLACA BLOQ. DCP 3.5mm*11 ORIF. TIT.</t>
  </si>
  <si>
    <t>2200023309</t>
  </si>
  <si>
    <t>A80691216</t>
  </si>
  <si>
    <t>PLACA BLOQ. DCP 3.5mm*12 ORIF. TIT.</t>
  </si>
  <si>
    <t>2200087438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</si>
  <si>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</si>
  <si>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</si>
  <si>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</si>
  <si>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</si>
  <si>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</si>
  <si>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</si>
  <si>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</si>
  <si>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</si>
  <si>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</si>
  <si>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</si>
  <si>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</si>
  <si>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</si>
  <si>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</si>
  <si>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</si>
  <si>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</si>
  <si>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</si>
  <si>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21281</t>
  </si>
  <si>
    <t>2306000760</t>
  </si>
  <si>
    <t>TI-756.3510</t>
  </si>
  <si>
    <t>P02B31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</si>
  <si>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</si>
  <si>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</si>
  <si>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</si>
  <si>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</si>
  <si>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</si>
  <si>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</si>
  <si>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</si>
  <si>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</si>
  <si>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</si>
  <si>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</si>
  <si>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</si>
  <si>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</si>
  <si>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</si>
  <si>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</si>
  <si>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</si>
  <si>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</si>
  <si>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</si>
  <si>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</si>
  <si>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</si>
  <si>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</si>
  <si>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</si>
  <si>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</si>
  <si>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</si>
  <si>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</si>
  <si>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</si>
  <si>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</si>
  <si>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</si>
  <si>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</si>
  <si>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</si>
  <si>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</si>
  <si>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</si>
  <si>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</si>
  <si>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</si>
  <si>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</si>
  <si>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</si>
  <si>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</si>
  <si>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</si>
  <si>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</si>
  <si>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</si>
  <si>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</si>
  <si>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</si>
  <si>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</si>
  <si>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</si>
  <si>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</si>
  <si>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</si>
  <si>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</si>
  <si>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</si>
  <si>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</si>
  <si>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</si>
  <si>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</si>
  <si>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</si>
  <si>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</si>
  <si>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</si>
  <si>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</si>
  <si>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</si>
  <si>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</si>
  <si>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</si>
  <si>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</si>
  <si>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</si>
  <si>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</si>
  <si>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</si>
  <si>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</si>
  <si>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</si>
  <si>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</si>
  <si>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</si>
  <si>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</si>
  <si>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</si>
  <si>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</si>
  <si>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</si>
  <si>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</si>
  <si>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</si>
  <si>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</si>
  <si>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</si>
  <si>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</si>
  <si>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</si>
  <si>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</si>
  <si>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</si>
  <si>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</si>
  <si>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P02B53</t>
  </si>
  <si>
    <t>A652712190</t>
  </si>
  <si>
    <t>PLACA BLOQ. OLECRANON 3.5mm*12 ORIF. IZQ TIT.</t>
  </si>
  <si>
    <t>1900097476</t>
  </si>
  <si>
    <t>A652814216</t>
  </si>
  <si>
    <t>PLACA BLOQ. OLECRANON 3.5mm*14 ORIF. DER TIT.</t>
  </si>
  <si>
    <t>2000114685</t>
  </si>
  <si>
    <t>19000126585</t>
  </si>
  <si>
    <t>A652704086</t>
  </si>
  <si>
    <t>P02B54</t>
  </si>
  <si>
    <t>PLACA BLOQ. OLECRANON 3.5mm*04 ORIF. IZQ TIT.</t>
  </si>
  <si>
    <t>20000121350008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</si>
  <si>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</si>
  <si>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</si>
  <si>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</si>
  <si>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</si>
  <si>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</si>
  <si>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</si>
  <si>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</si>
  <si>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</si>
  <si>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T60880408</t>
  </si>
  <si>
    <t>P02C01</t>
  </si>
  <si>
    <t>PLACA BLOQ. TIBIA PROXIMAL  LATERAL 4.5/5.0mm *04 ORIF. DER. TIT.</t>
  </si>
  <si>
    <t>1405091290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</si>
  <si>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</si>
  <si>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</si>
  <si>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</si>
  <si>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</si>
  <si>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</si>
  <si>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</si>
  <si>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</si>
  <si>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</si>
  <si>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T61680410</t>
  </si>
  <si>
    <t>P02C05</t>
  </si>
  <si>
    <t>PLACA BLOQ. TIBIA PROXIMAL MEDIAL 4.5/5.0mm  *4 ORIF. DER TIT.</t>
  </si>
  <si>
    <t>2200161245</t>
  </si>
  <si>
    <t>T61670614</t>
  </si>
  <si>
    <t>P02C06</t>
  </si>
  <si>
    <t>PLACA BLOQ. TIBIA PROXIMAL MEDIAL 4.5/5.0mm  *6 ORIF. IZQ TIT.</t>
  </si>
  <si>
    <t>2101387015</t>
  </si>
  <si>
    <t>2200075155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</si>
  <si>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</si>
  <si>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</si>
  <si>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</si>
  <si>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</si>
  <si>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</si>
  <si>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</si>
  <si>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</si>
  <si>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</si>
  <si>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</si>
  <si>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</si>
  <si>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</si>
  <si>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</si>
  <si>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</si>
  <si>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</si>
  <si>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</si>
  <si>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</si>
  <si>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</si>
  <si>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</si>
  <si>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</si>
  <si>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</si>
  <si>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</si>
  <si>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</si>
  <si>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</si>
  <si>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</si>
  <si>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</si>
  <si>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</si>
  <si>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</si>
  <si>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</si>
  <si>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</si>
  <si>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</si>
  <si>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TC69880597YN</t>
  </si>
  <si>
    <t>P02C14</t>
  </si>
  <si>
    <t>PLACA BLOQ.  FEMUR DISTAL MEDIAL CONDILAR 5.0mm*5 ORIF. DER. TIT</t>
  </si>
  <si>
    <t>2100002815</t>
  </si>
  <si>
    <t>T60870408</t>
  </si>
  <si>
    <t>P02C15</t>
  </si>
  <si>
    <t>PLACA BLOQ. TIBIA PROXIMAL LATERAL 4.5/5.0mm *04 ORIF. IZQ. TIT.</t>
  </si>
  <si>
    <t>2200107332</t>
  </si>
  <si>
    <t>140430062</t>
  </si>
  <si>
    <t>PLAYAS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</si>
  <si>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</si>
  <si>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</si>
  <si>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</si>
  <si>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</si>
  <si>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</si>
  <si>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</si>
  <si>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</si>
  <si>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</si>
  <si>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</si>
  <si>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</si>
  <si>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</si>
  <si>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</si>
  <si>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</si>
  <si>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</si>
  <si>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</si>
  <si>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</si>
  <si>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</si>
  <si>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</si>
  <si>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</si>
  <si>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T61670410</t>
  </si>
  <si>
    <t>P02C19</t>
  </si>
  <si>
    <t>PLACA BLOQ. TIBIA PROXIMAL MEDIAL 4.5/5.0mm  *4 ORIF. IZQ TIT.</t>
  </si>
  <si>
    <t>2200039715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</si>
  <si>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</si>
  <si>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</si>
  <si>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</si>
  <si>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</si>
  <si>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</si>
  <si>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</si>
  <si>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</si>
  <si>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</si>
  <si>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</si>
  <si>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</si>
  <si>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T69070515</t>
  </si>
  <si>
    <t>P02C23</t>
  </si>
  <si>
    <t>PLACA BLOQ. FEMUR DISTAL 5.0mm*5 ORIF. IZQ. TIT</t>
  </si>
  <si>
    <t>2200119513</t>
  </si>
  <si>
    <t>P02C24</t>
  </si>
  <si>
    <t>T69070719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</si>
  <si>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</si>
  <si>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</si>
  <si>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</si>
  <si>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</si>
  <si>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</si>
  <si>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</si>
  <si>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</si>
  <si>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</si>
  <si>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</si>
  <si>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</si>
  <si>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</si>
  <si>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</si>
  <si>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</si>
  <si>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</si>
  <si>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</si>
  <si>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</si>
  <si>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TC69870597YN</t>
  </si>
  <si>
    <t>P02C28</t>
  </si>
  <si>
    <t>PLACA BLOQ.  FEMUR DISTAL CONDILAR 5,0mm*5 ORIF. IZQ. TIT</t>
  </si>
  <si>
    <t>2100002814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</si>
  <si>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</si>
  <si>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</si>
  <si>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</si>
  <si>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</si>
  <si>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</si>
  <si>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</si>
  <si>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</si>
  <si>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</si>
  <si>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</si>
  <si>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</si>
  <si>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</si>
  <si>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</si>
  <si>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</si>
  <si>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</si>
  <si>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</si>
  <si>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</si>
  <si>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</si>
  <si>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</si>
  <si>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</si>
  <si>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</si>
  <si>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</si>
  <si>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</si>
  <si>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</si>
  <si>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</si>
  <si>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</si>
  <si>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</si>
  <si>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</si>
  <si>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</si>
  <si>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</si>
  <si>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</si>
  <si>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</si>
  <si>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</si>
  <si>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</si>
  <si>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</si>
  <si>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</si>
  <si>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</si>
  <si>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</si>
  <si>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</si>
  <si>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</si>
  <si>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</si>
  <si>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</si>
  <si>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</si>
  <si>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</si>
  <si>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</si>
  <si>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</si>
  <si>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</si>
  <si>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</si>
  <si>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</si>
  <si>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</si>
  <si>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</si>
  <si>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</si>
  <si>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</si>
  <si>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</si>
  <si>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</si>
  <si>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</si>
  <si>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</si>
  <si>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</si>
  <si>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</si>
  <si>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</si>
  <si>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</si>
  <si>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</si>
  <si>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</si>
  <si>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</si>
  <si>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</si>
  <si>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</si>
  <si>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</si>
  <si>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</si>
  <si>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</si>
  <si>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</si>
  <si>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</si>
  <si>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</si>
  <si>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</si>
  <si>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</si>
  <si>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</si>
  <si>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</si>
  <si>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</si>
  <si>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</si>
  <si>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</si>
  <si>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</si>
  <si>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</si>
  <si>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</si>
  <si>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</si>
  <si>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</si>
  <si>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</si>
  <si>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</si>
  <si>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</si>
  <si>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</si>
  <si>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</si>
  <si>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</si>
  <si>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</si>
  <si>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</si>
  <si>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</si>
  <si>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</si>
  <si>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</si>
  <si>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</si>
  <si>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</si>
  <si>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</si>
  <si>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</si>
  <si>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</si>
  <si>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</si>
  <si>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</si>
  <si>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</si>
  <si>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</si>
  <si>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</si>
  <si>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</si>
  <si>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</si>
  <si>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</si>
  <si>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</si>
  <si>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</si>
  <si>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</si>
  <si>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</si>
  <si>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</si>
  <si>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</si>
  <si>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</si>
  <si>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</si>
  <si>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</si>
  <si>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</si>
  <si>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</si>
  <si>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</si>
  <si>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</si>
  <si>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</si>
  <si>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</si>
  <si>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</si>
  <si>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</si>
  <si>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</si>
  <si>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</si>
  <si>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</si>
  <si>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</si>
  <si>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</si>
  <si>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</si>
  <si>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1900012891</t>
  </si>
  <si>
    <t>Ti-SF-612.04R</t>
  </si>
  <si>
    <t>P02D01</t>
  </si>
  <si>
    <t>PLACA BLOQ. HUMERO DISTAL EXTRA ARTICULAR  3.5mm*4 ORIF. DER. TIT.</t>
  </si>
  <si>
    <t>2306000780</t>
  </si>
  <si>
    <t>Ti-SF-612.06R</t>
  </si>
  <si>
    <t>P02D02</t>
  </si>
  <si>
    <t>PLACA BLOQ. HUMERO DISTAL EXTRA ARTICULAR  3.5mm*6 ORIF. DER. TIT.</t>
  </si>
  <si>
    <t>2306000781</t>
  </si>
  <si>
    <t>Ti-SF-612.08R</t>
  </si>
  <si>
    <t>P02D03</t>
  </si>
  <si>
    <t>PLACA BLOQ. HUMERO DISTAL EXTRA ARTICULAR 3.5mm*8 ORIF.  DER. TIT.</t>
  </si>
  <si>
    <t>2306000782</t>
  </si>
  <si>
    <t>Ti-SF-612.10R</t>
  </si>
  <si>
    <t>P02D04</t>
  </si>
  <si>
    <t>PLACA BLOQ. HUMERO DISTAL EXTRA ARTICULAR 3.5mm*10 ORIF. DER. TIT.</t>
  </si>
  <si>
    <t>2306000783</t>
  </si>
  <si>
    <t>Ti-SF-612.12R</t>
  </si>
  <si>
    <t>P02D05</t>
  </si>
  <si>
    <t>PLACA BLOQ. HUMERO DISTAL EXTRA ARTICULAR 3.5mm*12 ORIF. DER. TIT.</t>
  </si>
  <si>
    <t>210126634</t>
  </si>
  <si>
    <t>2306000784</t>
  </si>
  <si>
    <t>Ti-SF-612.14R</t>
  </si>
  <si>
    <t>P02D06</t>
  </si>
  <si>
    <t>PLACA BLOQ. HUMERO DISTAL EXTRA ARTICULAR 3.5mm*14 ORIF. DER. TIT.</t>
  </si>
  <si>
    <t>200922036</t>
  </si>
  <si>
    <t>2306000785</t>
  </si>
  <si>
    <t>Ti-SF-612.04L</t>
  </si>
  <si>
    <t>P02D07</t>
  </si>
  <si>
    <t>PLACA BLOQ. HUMERO DISTAL EXTRA ARTICULAR 3.5mm*4 ORIF. IZQ. TIT.</t>
  </si>
  <si>
    <t>2306000774</t>
  </si>
  <si>
    <t>Ti-SF-612.06L</t>
  </si>
  <si>
    <t>P02D08</t>
  </si>
  <si>
    <t>PLACA BLOQ. HUMERO DISTAL EXTRA ARTICULAR 3.5mm*6 ORIF. IZQ. TIT.</t>
  </si>
  <si>
    <t>2306000775</t>
  </si>
  <si>
    <t>Ti-SF-612.08L</t>
  </si>
  <si>
    <t>P02D09</t>
  </si>
  <si>
    <t>PLACA BLOQ. HUMERO DISTAL EXTRA ARTICULAR 3.5mm*8 ORIF. IZQ. TIT.</t>
  </si>
  <si>
    <t>2306000776</t>
  </si>
  <si>
    <t>Ti-SF-612.10L</t>
  </si>
  <si>
    <t>P02D10</t>
  </si>
  <si>
    <t>PLACA BLOQ. HUMERO DISTAL EXTRA ARTICULAR 3.5mm*10 ORIF. IZQ.TIT.</t>
  </si>
  <si>
    <t>200922028</t>
  </si>
  <si>
    <t>2306000777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</si>
  <si>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</si>
  <si>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</si>
  <si>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</si>
  <si>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</si>
  <si>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</si>
  <si>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</si>
  <si>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Ti-SF-612.14L</t>
  </si>
  <si>
    <t>P02D12</t>
  </si>
  <si>
    <t>PLACA BLOQ. HUMERO DISTAL EXTRA ARTICULAR 3.5mm*14 ORIF.  IZQ.TIT.</t>
  </si>
  <si>
    <t>200922030</t>
  </si>
  <si>
    <t>2306000779</t>
  </si>
  <si>
    <t>P02D13</t>
  </si>
  <si>
    <t>A71780914</t>
  </si>
  <si>
    <t>PLACA BLOQ. HUMERO DISTAL LATERAL TIPO II 2.7/3.5mm*9 ORIF. DER. TIT.</t>
  </si>
  <si>
    <t>2000095051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</si>
  <si>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</si>
  <si>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</si>
  <si>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</si>
  <si>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</si>
  <si>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</si>
  <si>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</si>
  <si>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</si>
  <si>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</si>
  <si>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</si>
  <si>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</si>
  <si>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</si>
  <si>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</si>
  <si>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</si>
  <si>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</si>
  <si>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</si>
  <si>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Ti-SF-7608.004R</t>
  </si>
  <si>
    <t>PLACA BLOQ. BICOLUMNAR TIBIA PROXIMAL POSTERIOR *4 ORIF.  DER. TIT.</t>
  </si>
  <si>
    <t>220344082</t>
  </si>
  <si>
    <t>220344086</t>
  </si>
  <si>
    <t>Ti-SF-7608.005R</t>
  </si>
  <si>
    <t>PLACA BLOQ. BICOLUMNAR TIBIA PROXIMAL POSTERIOR *5 ORIF. DER. TIT.</t>
  </si>
  <si>
    <t>220344083</t>
  </si>
  <si>
    <t>220344087</t>
  </si>
  <si>
    <t>Ti-SF-7608.006R</t>
  </si>
  <si>
    <t>P02D16</t>
  </si>
  <si>
    <t>PLACA BLOQ. BICOLUMNAR TIBIA PROXIMAL POSTERIOR *6 ORIF.  DER. TIT.</t>
  </si>
  <si>
    <t>220344088</t>
  </si>
  <si>
    <t>Ti-SF-7608.007R</t>
  </si>
  <si>
    <t>PLACA BLOQ. BICOLUMNAR TIBIA PROXIMAL POSTERIOR *7 ORIF.  DER. TIT.</t>
  </si>
  <si>
    <t>220344089</t>
  </si>
  <si>
    <t>Ti-SF-7608.003L</t>
  </si>
  <si>
    <t>P02D17</t>
  </si>
  <si>
    <t>PLACA BLOQ. BICOLUMNAR TIBIA PROXIMAL POSTERIOR *3 ORIF.  IZQ. TIT.</t>
  </si>
  <si>
    <t>220344080</t>
  </si>
  <si>
    <t>Ti-SF-7608.004L</t>
  </si>
  <si>
    <t>PLACA BLOQ. BICOLUMNAR TIBIA PROXIMAL POSTERIOR *4 ORIF.  IZQ. TIT.</t>
  </si>
  <si>
    <t>Ti-SF-7608.005L</t>
  </si>
  <si>
    <t>PLACA BLOQ. BICOLUMNAR TIBIA PROXIMAL POSTERIOR *5 ORIF.  IZQ. TIT.</t>
  </si>
  <si>
    <t>Ti-SF-7608.006L</t>
  </si>
  <si>
    <t>P02D18</t>
  </si>
  <si>
    <t>PLACA BLOQ. BICOLUMNAR TIBIA PROXIMAL POSTERIOR *6 ORIF.  IZQ. TIT.</t>
  </si>
  <si>
    <t>Ti-SF-7608.007L</t>
  </si>
  <si>
    <t>PLACA BLOQ. BICOLUMNAR TIBIA PROXIMAL POSTERIOR *7 ORIF.  IZQ. TIT.</t>
  </si>
  <si>
    <t>220344084</t>
  </si>
  <si>
    <t>P02D19</t>
  </si>
  <si>
    <t>220242829</t>
  </si>
  <si>
    <t>Ti-SF-734.004R</t>
  </si>
  <si>
    <t>PLACA  BLOQ. HUMERO PROXIMAL  PERIARTICULAR 3.5mm*4 ORIF DER TIT.</t>
  </si>
  <si>
    <t>220242830</t>
  </si>
  <si>
    <t>Ti-SF-734.008R</t>
  </si>
  <si>
    <t>PLACA  BLOQ. HUMERO PROXIMAL  PERIARTICULAR 3.5mm*8 ORIF DER TIT.</t>
  </si>
  <si>
    <t>220242832</t>
  </si>
  <si>
    <t>Ti-SF-734.010R</t>
  </si>
  <si>
    <t>P02D20</t>
  </si>
  <si>
    <t>PLACA  BLOQ. HUMERO PROXIMAL  PERIARTICULAR 3.5mm*10 ORIF DER TIT.</t>
  </si>
  <si>
    <t>220242833</t>
  </si>
  <si>
    <t>Ti-SF-734.012R</t>
  </si>
  <si>
    <t>PLACA  BLOQ. HUMERO PROXIMAL  PERIARTICULAR 3.5mm*12 ORIF DER TIT.</t>
  </si>
  <si>
    <t>220242834</t>
  </si>
  <si>
    <t>Ti-SF-734.014R</t>
  </si>
  <si>
    <t>PLACA  BLOQ. HUMERO PROXIMAL  PERIARTICULAR 3.5mm*14 ORIF DER TIT.</t>
  </si>
  <si>
    <t>220242835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</si>
  <si>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</si>
  <si>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</si>
  <si>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</si>
  <si>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</si>
  <si>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</si>
  <si>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</si>
  <si>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</si>
  <si>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</si>
  <si>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</si>
  <si>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</si>
  <si>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</si>
  <si>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</si>
  <si>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</si>
  <si>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Ti-SF-734.010L</t>
  </si>
  <si>
    <t>P02D22</t>
  </si>
  <si>
    <t>PLACA  BLOQ. HUMERO PROXIMAL  PERIARTICULAR 3.5mm*10 ORIF IZQ TIT.</t>
  </si>
  <si>
    <t>220242827</t>
  </si>
  <si>
    <t>Ti-SF-734.012L</t>
  </si>
  <si>
    <t>PLACA  BLOQ. HUMERO PROXIMAL  PERIARTICULAR 3.5mm*12 ORIF IZQ TIT.</t>
  </si>
  <si>
    <t>220242828</t>
  </si>
  <si>
    <t>Ti-SF-734.014L</t>
  </si>
  <si>
    <t>PLACA  BLOQ. HUMERO PROXIMAL  PERIARTICULAR 3.5mm*14 ORIF IZQ TIT.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</si>
  <si>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</si>
  <si>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</si>
  <si>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</si>
  <si>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</si>
  <si>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</si>
  <si>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</si>
  <si>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</si>
  <si>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</si>
  <si>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</si>
  <si>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</si>
  <si>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</si>
  <si>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P02D25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</si>
  <si>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</si>
  <si>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</si>
  <si>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</si>
  <si>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</si>
  <si>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</si>
  <si>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</si>
  <si>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P02D26</t>
  </si>
  <si>
    <t>027571013</t>
  </si>
  <si>
    <t>PLACA BLOQ. TIBIA PROXIMAL LATERAL 3.5mm*13 ORIF. IZQ. TIT.-</t>
  </si>
  <si>
    <t>B2100269</t>
  </si>
  <si>
    <t>L2104848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</si>
  <si>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</si>
  <si>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</si>
  <si>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</si>
  <si>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</si>
  <si>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</si>
  <si>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</si>
  <si>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</si>
  <si>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</si>
  <si>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</si>
  <si>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</si>
  <si>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</si>
  <si>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</si>
  <si>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</si>
  <si>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</si>
  <si>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</si>
  <si>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</si>
  <si>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</si>
  <si>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</si>
  <si>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</si>
  <si>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</si>
  <si>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</si>
  <si>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</si>
  <si>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</si>
  <si>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</si>
  <si>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</si>
  <si>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</si>
  <si>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</si>
  <si>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</si>
  <si>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</si>
  <si>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</si>
  <si>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</si>
  <si>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</si>
  <si>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</si>
  <si>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</si>
  <si>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</si>
  <si>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</si>
  <si>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</si>
  <si>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</si>
  <si>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</si>
  <si>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</si>
  <si>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</si>
  <si>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</si>
  <si>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</si>
  <si>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</si>
  <si>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</si>
  <si>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</si>
  <si>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</si>
  <si>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</si>
  <si>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</si>
  <si>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</si>
  <si>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</si>
  <si>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</si>
  <si>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</si>
  <si>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</si>
  <si>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</si>
  <si>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</si>
  <si>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</si>
  <si>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</si>
  <si>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</si>
  <si>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</si>
  <si>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</si>
  <si>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</si>
  <si>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</si>
  <si>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</si>
  <si>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</si>
  <si>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</si>
  <si>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</si>
  <si>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</si>
  <si>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</si>
  <si>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</si>
  <si>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</si>
  <si>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</si>
  <si>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</si>
  <si>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</si>
  <si>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</si>
  <si>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</si>
  <si>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</si>
  <si>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A93680373</t>
  </si>
  <si>
    <t>P02D35</t>
  </si>
  <si>
    <t>PLACA BLOQ. PERONE 2.7/3.5mm*3 ORIF. DER. TITANIO</t>
  </si>
  <si>
    <t>2200160204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</si>
  <si>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</si>
  <si>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</si>
  <si>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</si>
  <si>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</si>
  <si>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</si>
  <si>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</si>
  <si>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</si>
  <si>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</si>
  <si>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</si>
  <si>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</si>
  <si>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</si>
  <si>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</si>
  <si>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</si>
  <si>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</si>
  <si>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</si>
  <si>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</si>
  <si>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</si>
  <si>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</si>
  <si>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</si>
  <si>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</si>
  <si>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</si>
  <si>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</si>
  <si>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</si>
  <si>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</si>
  <si>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</si>
  <si>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</si>
  <si>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</si>
  <si>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</si>
  <si>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</si>
  <si>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</si>
  <si>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</si>
  <si>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</si>
  <si>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</si>
  <si>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</si>
  <si>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</si>
  <si>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</si>
  <si>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</si>
  <si>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</si>
  <si>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</si>
  <si>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</si>
  <si>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</si>
  <si>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</si>
  <si>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</si>
  <si>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</si>
  <si>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</si>
  <si>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</si>
  <si>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</si>
  <si>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</si>
  <si>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</si>
  <si>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</si>
  <si>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</si>
  <si>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</si>
  <si>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</si>
  <si>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</si>
  <si>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</si>
  <si>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</si>
  <si>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</si>
  <si>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</si>
  <si>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</si>
  <si>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</si>
  <si>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</si>
  <si>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</si>
  <si>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</si>
  <si>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</si>
  <si>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</si>
  <si>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</si>
  <si>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</si>
  <si>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</si>
  <si>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</si>
  <si>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</si>
  <si>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</si>
  <si>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</si>
  <si>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</si>
  <si>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</si>
  <si>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</si>
  <si>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35L-CLCC-012-R</t>
  </si>
  <si>
    <t>P02D44</t>
  </si>
  <si>
    <t>LINK TYPE SMALL RIGHT 1.8T</t>
  </si>
  <si>
    <t>J230314-L078</t>
  </si>
  <si>
    <t>35L-CLCC-213-L</t>
  </si>
  <si>
    <t>LINK TYPE LARGE LEFT 1.8T</t>
  </si>
  <si>
    <t>J210202-L015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</si>
  <si>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</si>
  <si>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</si>
  <si>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</si>
  <si>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</si>
  <si>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</si>
  <si>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</si>
  <si>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</si>
  <si>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</si>
  <si>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</si>
  <si>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0707.202.001XN</t>
  </si>
  <si>
    <t>TORNILLO DE BLOQUEO DE HUMERO 4.0*20mm TITANIO</t>
  </si>
  <si>
    <t>2300005772</t>
  </si>
  <si>
    <t>70180</t>
  </si>
  <si>
    <t>P03A01</t>
  </si>
  <si>
    <t>CLAVO HUMERO MULTIBLOQUEO 7.0*180mm TIT.</t>
  </si>
  <si>
    <t>TSD1204121050</t>
  </si>
  <si>
    <t>9804</t>
  </si>
  <si>
    <t>CLAVO HUMERO MULTIBLOQUEO 7.0*180mm ACERO</t>
  </si>
  <si>
    <t>SJD1208060160</t>
  </si>
  <si>
    <t>70200</t>
  </si>
  <si>
    <t>P03A02</t>
  </si>
  <si>
    <t>CLAVO HUMERO MULTIBLOQUEO 7.0 *200mm TIT.</t>
  </si>
  <si>
    <t>TJD1204181200</t>
  </si>
  <si>
    <t>9805</t>
  </si>
  <si>
    <t>CLAVO HUMERO MULTIBLOQUEO 7.0*200mm ACERO</t>
  </si>
  <si>
    <t>SJD1207261170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</si>
  <si>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</si>
  <si>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</si>
  <si>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</si>
  <si>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</si>
  <si>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</si>
  <si>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</si>
  <si>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</si>
  <si>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</si>
  <si>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9807</t>
  </si>
  <si>
    <t>CLAVO HUMERO MULTIBLOQUEO 7.0*240mm ACERO</t>
  </si>
  <si>
    <t>1208090540</t>
  </si>
  <si>
    <t>2728</t>
  </si>
  <si>
    <t>P03A05</t>
  </si>
  <si>
    <t>CLAVO HUMERO MULTIBLOQUEO 7.0*280mm ACERO</t>
  </si>
  <si>
    <t>1207261260</t>
  </si>
  <si>
    <t>70260</t>
  </si>
  <si>
    <t>CLAVO HUMERO MULTIBLOQUEO 7.0 *260mm TIT.</t>
  </si>
  <si>
    <t>2100058673</t>
  </si>
  <si>
    <t>9808</t>
  </si>
  <si>
    <t>CLAVO HUMERO MULTIBLOQUEO 7.0*260mm ACERO</t>
  </si>
  <si>
    <t>1207310310</t>
  </si>
  <si>
    <t>70280</t>
  </si>
  <si>
    <t>P03A06</t>
  </si>
  <si>
    <t>CLAVO HUMERO MULTIBLOQUEO 7.0 *280mm TIT.</t>
  </si>
  <si>
    <t>1204181320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</si>
  <si>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</si>
  <si>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</si>
  <si>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</si>
  <si>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</si>
  <si>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</si>
  <si>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</si>
  <si>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</si>
  <si>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</si>
  <si>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</si>
  <si>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</si>
  <si>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</si>
  <si>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</si>
  <si>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</si>
  <si>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</si>
  <si>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</si>
  <si>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</si>
  <si>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</si>
  <si>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</si>
  <si>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</si>
  <si>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</si>
  <si>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</si>
  <si>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</si>
  <si>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</si>
  <si>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</si>
  <si>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</si>
  <si>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</si>
  <si>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</si>
  <si>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</si>
  <si>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</si>
  <si>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</si>
  <si>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</si>
  <si>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</si>
  <si>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</si>
  <si>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</si>
  <si>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</si>
  <si>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</si>
  <si>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</si>
  <si>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</si>
  <si>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</si>
  <si>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</si>
  <si>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</si>
  <si>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</si>
  <si>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</si>
  <si>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</si>
  <si>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</si>
  <si>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</si>
  <si>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</si>
  <si>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</si>
  <si>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</si>
  <si>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</si>
  <si>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</si>
  <si>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</si>
  <si>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75180</t>
  </si>
  <si>
    <t>P03A15</t>
  </si>
  <si>
    <t>CLAVO HUMERO MULTIBLOQUEO 7.5*180mm TIT.</t>
  </si>
  <si>
    <t>1204050020</t>
  </si>
  <si>
    <t>9809</t>
  </si>
  <si>
    <t>CLAVO HUMERO MULTIBLOQUEO 7.5*180mm ACERO</t>
  </si>
  <si>
    <t>1208060220</t>
  </si>
  <si>
    <t>75200</t>
  </si>
  <si>
    <t>P03A16</t>
  </si>
  <si>
    <t>CLAVO HUMERO MULTIBLOQUEO 7.5*200mm TIT.</t>
  </si>
  <si>
    <t>1204181080</t>
  </si>
  <si>
    <t>9810</t>
  </si>
  <si>
    <t>CLAVO HUMERO MULTIBLOQUEO 7.5*200mm ACERO</t>
  </si>
  <si>
    <t>1207310340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</si>
  <si>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</si>
  <si>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</si>
  <si>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</si>
  <si>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</si>
  <si>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</si>
  <si>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</si>
  <si>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</si>
  <si>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9811</t>
  </si>
  <si>
    <t>CLAVO HUMERO MULTIBLOQUEO 7.5*220mm ACERO</t>
  </si>
  <si>
    <t>1207310350</t>
  </si>
  <si>
    <t>75240</t>
  </si>
  <si>
    <t>P03A18</t>
  </si>
  <si>
    <t>CLAVO HUMERO MULTIBLOQUEO 7.5*240mm TIT.</t>
  </si>
  <si>
    <t>19021400393</t>
  </si>
  <si>
    <t>9812</t>
  </si>
  <si>
    <t>CLAVO HUMERO MULTIBLOQUEO 7.5*240mm ACERO</t>
  </si>
  <si>
    <t>1207310360</t>
  </si>
  <si>
    <t>1207261340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</si>
  <si>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</si>
  <si>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</si>
  <si>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</si>
  <si>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</si>
  <si>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</si>
  <si>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</si>
  <si>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</si>
  <si>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</si>
  <si>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9814</t>
  </si>
  <si>
    <t>CLAVO HUMERO MULTIBLOQUEO 7.5*280mm ACERO</t>
  </si>
  <si>
    <t>1207261360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</si>
  <si>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</si>
  <si>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</si>
  <si>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</si>
  <si>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</si>
  <si>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</si>
  <si>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</si>
  <si>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</si>
  <si>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</si>
  <si>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</si>
  <si>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</si>
  <si>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</si>
  <si>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</si>
  <si>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</si>
  <si>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</si>
  <si>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</si>
  <si>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</si>
  <si>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</si>
  <si>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</si>
  <si>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</si>
  <si>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</si>
  <si>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</si>
  <si>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</si>
  <si>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</si>
  <si>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</si>
  <si>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</si>
  <si>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</si>
  <si>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</si>
  <si>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</si>
  <si>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</si>
  <si>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</si>
  <si>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</si>
  <si>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</si>
  <si>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</si>
  <si>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</si>
  <si>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</si>
  <si>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</si>
  <si>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</si>
  <si>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</si>
  <si>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</si>
  <si>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</si>
  <si>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</si>
  <si>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</si>
  <si>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</si>
  <si>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</si>
  <si>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</si>
  <si>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</si>
  <si>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</si>
  <si>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</si>
  <si>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</si>
  <si>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</si>
  <si>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</si>
  <si>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</si>
  <si>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</si>
  <si>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</si>
  <si>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2730</t>
  </si>
  <si>
    <t>P03A29</t>
  </si>
  <si>
    <t>CLAVO HUMERO MULTIBLOQUEO 8.0*180mm ACERO</t>
  </si>
  <si>
    <t>1207310390</t>
  </si>
  <si>
    <t>0706.201.014XN</t>
  </si>
  <si>
    <t>P03A30</t>
  </si>
  <si>
    <t>CLAVO HUMERO MULTIBLOQUEO 8.0 *200mm TIT.</t>
  </si>
  <si>
    <t>2200001468</t>
  </si>
  <si>
    <t>80200</t>
  </si>
  <si>
    <t>1204271190</t>
  </si>
  <si>
    <t>9815</t>
  </si>
  <si>
    <t>CLAVO HUMERO MULTIBLOQUEO 8.0*200mm ACERO</t>
  </si>
  <si>
    <t>1207261380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</si>
  <si>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</si>
  <si>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</si>
  <si>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</si>
  <si>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</si>
  <si>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</si>
  <si>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</si>
  <si>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</si>
  <si>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</si>
  <si>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</si>
  <si>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P03A33</t>
  </si>
  <si>
    <t>80260</t>
  </si>
  <si>
    <t>CLAVO HUMERO MULTIBLOQUEO 8.0 *260mm TIT.</t>
  </si>
  <si>
    <t>2300004244</t>
  </si>
  <si>
    <t>6819</t>
  </si>
  <si>
    <t>P03A34</t>
  </si>
  <si>
    <t>CLAVO HUMERO MULTIBLOQUEO 8.0 *280mm TIT.</t>
  </si>
  <si>
    <t>1200700106</t>
  </si>
  <si>
    <t>80280</t>
  </si>
  <si>
    <t>2100041910</t>
  </si>
  <si>
    <t>2200043664</t>
  </si>
  <si>
    <t>9819</t>
  </si>
  <si>
    <t>CLAVO HUMERO MULTIBLOQUEO 8.0*280mm ACERO</t>
  </si>
  <si>
    <t>1207261420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</si>
  <si>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</si>
  <si>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</si>
  <si>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</si>
  <si>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</si>
  <si>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</si>
  <si>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</si>
  <si>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</si>
  <si>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</si>
  <si>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071810170</t>
  </si>
  <si>
    <t xml:space="preserve">P03B01 </t>
  </si>
  <si>
    <t>CLAVO PFNA 9*170mm TIT.</t>
  </si>
  <si>
    <t>200718103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</si>
  <si>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</si>
  <si>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</si>
  <si>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</si>
  <si>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</si>
  <si>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</si>
  <si>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</si>
  <si>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</si>
  <si>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071810200</t>
  </si>
  <si>
    <t>CLAVO PFNA 9* 200 MM TITANIO DM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</si>
  <si>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</si>
  <si>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</si>
  <si>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</si>
  <si>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</si>
  <si>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</si>
  <si>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</si>
  <si>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</si>
  <si>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</si>
  <si>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</si>
  <si>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</si>
  <si>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</si>
  <si>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</si>
  <si>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</si>
  <si>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</si>
  <si>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</si>
  <si>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</si>
  <si>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</si>
  <si>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</si>
  <si>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</si>
  <si>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</si>
  <si>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</si>
  <si>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</si>
  <si>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</si>
  <si>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</si>
  <si>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</si>
  <si>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</si>
  <si>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</si>
  <si>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</si>
  <si>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</si>
  <si>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</si>
  <si>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</si>
  <si>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</si>
  <si>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</si>
  <si>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</si>
  <si>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</si>
  <si>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 xml:space="preserve">P03B10 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</si>
  <si>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</si>
  <si>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</si>
  <si>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</si>
  <si>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</si>
  <si>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</si>
  <si>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</si>
  <si>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</si>
  <si>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</si>
  <si>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</si>
  <si>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</si>
  <si>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</si>
  <si>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</si>
  <si>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T071852300</t>
  </si>
  <si>
    <t>P03B17</t>
  </si>
  <si>
    <t>CLAVO PFNA 9*300mm DER TIT.</t>
  </si>
  <si>
    <t>1710071858</t>
  </si>
  <si>
    <t>M2234129</t>
  </si>
  <si>
    <t>1711071851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</si>
  <si>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</si>
  <si>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</si>
  <si>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</si>
  <si>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</si>
  <si>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</si>
  <si>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</si>
  <si>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</si>
  <si>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</si>
  <si>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</si>
  <si>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</si>
  <si>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T071852340</t>
  </si>
  <si>
    <t xml:space="preserve">CLAVO PFNA 9*340mm DER TIT. </t>
  </si>
  <si>
    <t>180718501</t>
  </si>
  <si>
    <t>d200718502</t>
  </si>
  <si>
    <t>1508071885</t>
  </si>
  <si>
    <t>T071851380</t>
  </si>
  <si>
    <t xml:space="preserve">P03B19 </t>
  </si>
  <si>
    <t xml:space="preserve">CLAVO PFNA 9*380mm IZQ TIT. </t>
  </si>
  <si>
    <t>1411071854</t>
  </si>
  <si>
    <t>T071852380</t>
  </si>
  <si>
    <t>CLAVO PFNA 9*380mm DER TIT.</t>
  </si>
  <si>
    <t>1506071854</t>
  </si>
  <si>
    <t>T071851420</t>
  </si>
  <si>
    <t>P03B20</t>
  </si>
  <si>
    <t xml:space="preserve">CLAVO PFNA 9*420mm IZQ TIT.  </t>
  </si>
  <si>
    <t>200718508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</si>
  <si>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</si>
  <si>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</si>
  <si>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</si>
  <si>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</si>
  <si>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</si>
  <si>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</si>
  <si>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</si>
  <si>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</si>
  <si>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T071862300</t>
  </si>
  <si>
    <t xml:space="preserve">CLAVO PFNA 10*300mm DER TIT.  </t>
  </si>
  <si>
    <t>180718601</t>
  </si>
  <si>
    <t>190718603</t>
  </si>
  <si>
    <t>T071861340</t>
  </si>
  <si>
    <t>P03B22</t>
  </si>
  <si>
    <t xml:space="preserve">CLAVO PFNA 10*340mm IZQ TIT. </t>
  </si>
  <si>
    <t>1900718602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</si>
  <si>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</si>
  <si>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</si>
  <si>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</si>
  <si>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</si>
  <si>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</si>
  <si>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</si>
  <si>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T071861380</t>
  </si>
  <si>
    <t>P03B23</t>
  </si>
  <si>
    <t xml:space="preserve">CLAVO PFNA 10*380mm IZQ  TIT. </t>
  </si>
  <si>
    <t>190718604</t>
  </si>
  <si>
    <t>F180718601</t>
  </si>
  <si>
    <t>T071862380</t>
  </si>
  <si>
    <t xml:space="preserve">CLAVO PFNA 10*380mm DER TIT. </t>
  </si>
  <si>
    <t>190718605</t>
  </si>
  <si>
    <t>1707071861</t>
  </si>
  <si>
    <t>T071861420</t>
  </si>
  <si>
    <t>P03B24</t>
  </si>
  <si>
    <t>CLAVO PFNA 10*420mm IZQ TIT.</t>
  </si>
  <si>
    <t>200718606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</si>
  <si>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</si>
  <si>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</si>
  <si>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</si>
  <si>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</si>
  <si>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</si>
  <si>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</si>
  <si>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</si>
  <si>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</si>
  <si>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</si>
  <si>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T071872300</t>
  </si>
  <si>
    <t xml:space="preserve">CLAVO PFNA 11*300mm DER TIT.  </t>
  </si>
  <si>
    <t>A180718701</t>
  </si>
  <si>
    <t>D200718705</t>
  </si>
  <si>
    <t>T071871340</t>
  </si>
  <si>
    <t>P03B26</t>
  </si>
  <si>
    <t xml:space="preserve">CLAVO PFNA 11*340mm IZQ TIT. </t>
  </si>
  <si>
    <t>200718707</t>
  </si>
  <si>
    <t>T071872340</t>
  </si>
  <si>
    <t xml:space="preserve">P03B26 </t>
  </si>
  <si>
    <t xml:space="preserve">CLAVO PFNA 11*340mm DER TIT. </t>
  </si>
  <si>
    <t>190718703</t>
  </si>
  <si>
    <t>D200718712</t>
  </si>
  <si>
    <t>T071871380</t>
  </si>
  <si>
    <t>P03B27</t>
  </si>
  <si>
    <t xml:space="preserve">CLAVO PFNA 11*380mm IZQ TIT. </t>
  </si>
  <si>
    <t>190718704</t>
  </si>
  <si>
    <t>M2234124</t>
  </si>
  <si>
    <t>T071872380</t>
  </si>
  <si>
    <t xml:space="preserve">CLAVO PFNA 11*380mm DER TIT.  </t>
  </si>
  <si>
    <t>1703071871</t>
  </si>
  <si>
    <t>M2234919</t>
  </si>
  <si>
    <t>T071871420</t>
  </si>
  <si>
    <t>P03B28</t>
  </si>
  <si>
    <t xml:space="preserve">CLAVO PFNA 11*420mm IZQ TIT.  </t>
  </si>
  <si>
    <t>200718706</t>
  </si>
  <si>
    <t>J2102880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</si>
  <si>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</si>
  <si>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</si>
  <si>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</si>
  <si>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</si>
  <si>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</si>
  <si>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</si>
  <si>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</si>
  <si>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T071882300</t>
  </si>
  <si>
    <t>P03B29</t>
  </si>
  <si>
    <t xml:space="preserve">CLAVO PFNA 12*300mm DER TIT. </t>
  </si>
  <si>
    <t>200718804</t>
  </si>
  <si>
    <t>M2234134</t>
  </si>
  <si>
    <t>F200718810</t>
  </si>
  <si>
    <t>1307071881</t>
  </si>
  <si>
    <t>1209071882</t>
  </si>
  <si>
    <t>F200718807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</si>
  <si>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</si>
  <si>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</si>
  <si>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</si>
  <si>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</si>
  <si>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</si>
  <si>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</si>
  <si>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</si>
  <si>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</si>
  <si>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</si>
  <si>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</si>
  <si>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</si>
  <si>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T071882340</t>
  </si>
  <si>
    <t xml:space="preserve">CLAVO PFNA 12*340mm DER TIT. </t>
  </si>
  <si>
    <t>200718805</t>
  </si>
  <si>
    <t>M2234143</t>
  </si>
  <si>
    <t>T071881380</t>
  </si>
  <si>
    <t>P03B31</t>
  </si>
  <si>
    <t xml:space="preserve">CLAVO PFNA 12*380mm IZQ TIT. </t>
  </si>
  <si>
    <t>M2234148</t>
  </si>
  <si>
    <t>T071882380</t>
  </si>
  <si>
    <t xml:space="preserve">P03B31 </t>
  </si>
  <si>
    <t xml:space="preserve">CLAVO PFNA 12*380mm DER TIT. </t>
  </si>
  <si>
    <t>200718812</t>
  </si>
  <si>
    <t>T071881420</t>
  </si>
  <si>
    <t>P03B32</t>
  </si>
  <si>
    <t xml:space="preserve">CLAVO PFNA 12*420mm IZQ TIT. </t>
  </si>
  <si>
    <t>200718809</t>
  </si>
  <si>
    <t>M2234101</t>
  </si>
  <si>
    <t>T071882420</t>
  </si>
  <si>
    <t xml:space="preserve">CLAVO PFNA 12*420mm DER TIT. </t>
  </si>
  <si>
    <t>200718811</t>
  </si>
  <si>
    <t>M2234127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</si>
  <si>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</si>
  <si>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</si>
  <si>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</si>
  <si>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</si>
  <si>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</si>
  <si>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</si>
  <si>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</si>
  <si>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</si>
  <si>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</si>
  <si>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</si>
  <si>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</si>
  <si>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</si>
  <si>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</si>
  <si>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</si>
  <si>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</si>
  <si>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</si>
  <si>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</si>
  <si>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</si>
  <si>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</si>
  <si>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</si>
  <si>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</si>
  <si>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</si>
  <si>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</si>
  <si>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</si>
  <si>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</si>
  <si>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</si>
  <si>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</si>
  <si>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</si>
  <si>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P03B37</t>
  </si>
  <si>
    <t xml:space="preserve">CLAVO TIBIA NAVIGATOR 8*330mm TIT. </t>
  </si>
  <si>
    <t>TZT8801330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</si>
  <si>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</si>
  <si>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</si>
  <si>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</si>
  <si>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</si>
  <si>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</si>
  <si>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</si>
  <si>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</si>
  <si>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</si>
  <si>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P03B38</t>
  </si>
  <si>
    <t xml:space="preserve">CLAVO TIBIA NAVIGATOR 8*345mm TIT. </t>
  </si>
  <si>
    <t>TZT8802345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</si>
  <si>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</si>
  <si>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</si>
  <si>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</si>
  <si>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</si>
  <si>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</si>
  <si>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</si>
  <si>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</si>
  <si>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</si>
  <si>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</si>
  <si>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</si>
  <si>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</si>
  <si>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</si>
  <si>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</si>
  <si>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</si>
  <si>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</si>
  <si>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</si>
  <si>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</si>
  <si>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</si>
  <si>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</si>
  <si>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</si>
  <si>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</si>
  <si>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</si>
  <si>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</si>
  <si>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</si>
  <si>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</si>
  <si>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</si>
  <si>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</si>
  <si>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</si>
  <si>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</si>
  <si>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</si>
  <si>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</si>
  <si>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</si>
  <si>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</si>
  <si>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</si>
  <si>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</si>
  <si>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</si>
  <si>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</si>
  <si>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</si>
  <si>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</si>
  <si>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</si>
  <si>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</si>
  <si>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</si>
  <si>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</si>
  <si>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</si>
  <si>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</si>
  <si>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</si>
  <si>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</si>
  <si>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</si>
  <si>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</si>
  <si>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</si>
  <si>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</si>
  <si>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</si>
  <si>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</si>
  <si>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</si>
  <si>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</si>
  <si>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</si>
  <si>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</si>
  <si>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</si>
  <si>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</si>
  <si>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</si>
  <si>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</si>
  <si>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</si>
  <si>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</si>
  <si>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</si>
  <si>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</si>
  <si>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</si>
  <si>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</si>
  <si>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</si>
  <si>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</si>
  <si>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</si>
  <si>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</si>
  <si>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</si>
  <si>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</si>
  <si>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</si>
  <si>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</si>
  <si>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</si>
  <si>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</si>
  <si>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</si>
  <si>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</si>
  <si>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</si>
  <si>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</si>
  <si>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</si>
  <si>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</si>
  <si>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</si>
  <si>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</si>
  <si>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</si>
  <si>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</si>
  <si>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</si>
  <si>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</si>
  <si>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</si>
  <si>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</si>
  <si>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</si>
  <si>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</si>
  <si>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</si>
  <si>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</si>
  <si>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</si>
  <si>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</si>
  <si>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</si>
  <si>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</si>
  <si>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</si>
  <si>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</si>
  <si>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</si>
  <si>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</si>
  <si>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</si>
  <si>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</si>
  <si>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</si>
  <si>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</si>
  <si>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</si>
  <si>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</si>
  <si>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</si>
  <si>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</si>
  <si>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</si>
  <si>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</si>
  <si>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</si>
  <si>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</si>
  <si>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</si>
  <si>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</si>
  <si>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</si>
  <si>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</si>
  <si>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</si>
  <si>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</si>
  <si>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</si>
  <si>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</si>
  <si>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</si>
  <si>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</si>
  <si>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</si>
  <si>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</si>
  <si>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</si>
  <si>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</si>
  <si>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</si>
  <si>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</si>
  <si>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</si>
  <si>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</si>
  <si>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</si>
  <si>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</si>
  <si>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</si>
  <si>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</si>
  <si>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</si>
  <si>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</si>
  <si>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</si>
  <si>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</si>
  <si>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</si>
  <si>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</si>
  <si>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</si>
  <si>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</si>
  <si>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</si>
  <si>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</si>
  <si>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</si>
  <si>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</si>
  <si>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</si>
  <si>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</si>
  <si>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</si>
  <si>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</si>
  <si>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</si>
  <si>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</si>
  <si>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</si>
  <si>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</si>
  <si>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</si>
  <si>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</si>
  <si>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</si>
  <si>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</si>
  <si>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</si>
  <si>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</si>
  <si>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</si>
  <si>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</si>
  <si>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</si>
  <si>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</si>
  <si>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</si>
  <si>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</si>
  <si>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</si>
  <si>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</si>
  <si>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</si>
  <si>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</si>
  <si>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</si>
  <si>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</si>
  <si>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</si>
  <si>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</si>
  <si>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</si>
  <si>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</si>
  <si>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</si>
  <si>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</si>
  <si>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</si>
  <si>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</si>
  <si>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</si>
  <si>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</si>
  <si>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</si>
  <si>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</si>
  <si>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</si>
  <si>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</si>
  <si>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</si>
  <si>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</si>
  <si>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</si>
  <si>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</si>
  <si>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</si>
  <si>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</si>
  <si>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</si>
  <si>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</si>
  <si>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</si>
  <si>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</si>
  <si>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</si>
  <si>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</si>
  <si>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</si>
  <si>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</si>
  <si>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</si>
  <si>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</si>
  <si>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</si>
  <si>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</si>
  <si>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</si>
  <si>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</si>
  <si>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</si>
  <si>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</si>
  <si>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</si>
  <si>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</si>
  <si>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</si>
  <si>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</si>
  <si>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</si>
  <si>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</si>
  <si>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</si>
  <si>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</si>
  <si>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</si>
  <si>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</si>
  <si>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</si>
  <si>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</si>
  <si>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</si>
  <si>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</si>
  <si>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</si>
  <si>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</si>
  <si>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</si>
  <si>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</si>
  <si>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</si>
  <si>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</si>
  <si>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</si>
  <si>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</si>
  <si>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</si>
  <si>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</si>
  <si>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</si>
  <si>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</si>
  <si>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</si>
  <si>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</si>
  <si>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</si>
  <si>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</si>
  <si>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</si>
  <si>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</si>
  <si>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</si>
  <si>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</si>
  <si>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</si>
  <si>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</si>
  <si>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</si>
  <si>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</si>
  <si>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</si>
  <si>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</si>
  <si>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</si>
  <si>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</si>
  <si>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</si>
  <si>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</si>
  <si>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</si>
  <si>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</si>
  <si>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</si>
  <si>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</si>
  <si>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</si>
  <si>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</si>
  <si>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</si>
  <si>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</si>
  <si>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</si>
  <si>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</si>
  <si>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</si>
  <si>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</si>
  <si>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</si>
  <si>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</si>
  <si>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</si>
  <si>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</si>
  <si>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</si>
  <si>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</si>
  <si>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</si>
  <si>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</si>
  <si>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</si>
  <si>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</si>
  <si>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</si>
  <si>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</si>
  <si>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</si>
  <si>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</si>
  <si>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</si>
  <si>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</si>
  <si>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</si>
  <si>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</si>
  <si>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</si>
  <si>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</si>
  <si>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</si>
  <si>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</si>
  <si>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</si>
  <si>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</si>
  <si>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</si>
  <si>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</si>
  <si>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</si>
  <si>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</si>
  <si>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</si>
  <si>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</si>
  <si>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</si>
  <si>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</si>
  <si>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</si>
  <si>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</si>
  <si>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</si>
  <si>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</si>
  <si>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</si>
  <si>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</si>
  <si>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</si>
  <si>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</si>
  <si>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</si>
  <si>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</si>
  <si>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</si>
  <si>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</si>
  <si>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</si>
  <si>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</si>
  <si>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</si>
  <si>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</si>
  <si>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</si>
  <si>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</si>
  <si>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</si>
  <si>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</si>
  <si>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</si>
  <si>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</si>
  <si>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</si>
  <si>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</si>
  <si>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SZT2196</t>
  </si>
  <si>
    <t>P03C33</t>
  </si>
  <si>
    <t>CLAVO TIBIA MACIZO 8*260mm ACERO</t>
  </si>
  <si>
    <t>1207240010</t>
  </si>
  <si>
    <t>1209230580</t>
  </si>
  <si>
    <t>TZT3244</t>
  </si>
  <si>
    <t>CLAVO TIBIA MACIZO 8*260mm TIT.</t>
  </si>
  <si>
    <t>1212230120</t>
  </si>
  <si>
    <t>SZT2197</t>
  </si>
  <si>
    <t>P03C34</t>
  </si>
  <si>
    <t>CLAVO TIBIA MACIZO 8*280mm ACERO</t>
  </si>
  <si>
    <t>1800098923</t>
  </si>
  <si>
    <t>1207240180</t>
  </si>
  <si>
    <t>TZT3245</t>
  </si>
  <si>
    <t>CLAVO TIBIA MACIZO 8*280mm TIT.</t>
  </si>
  <si>
    <t>1212020370</t>
  </si>
  <si>
    <t>1303024570</t>
  </si>
  <si>
    <t>1211030720</t>
  </si>
  <si>
    <t>SZT2198</t>
  </si>
  <si>
    <t>P03C35</t>
  </si>
  <si>
    <t>CLAVO TIBIA MACIZO 8*300mm ACERO</t>
  </si>
  <si>
    <t>1012110660</t>
  </si>
  <si>
    <t>121016130</t>
  </si>
  <si>
    <t>TZT3246</t>
  </si>
  <si>
    <t>CLAVO TIBIA MACIZO 8*300mm TIT.</t>
  </si>
  <si>
    <t>1210220630</t>
  </si>
  <si>
    <t>160509003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</si>
  <si>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</si>
  <si>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</si>
  <si>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</si>
  <si>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</si>
  <si>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</si>
  <si>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</si>
  <si>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</si>
  <si>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TZT3247</t>
  </si>
  <si>
    <t>CLAVO TIBIA MACIZO 8*320mm TIT.</t>
  </si>
  <si>
    <t>1211240910</t>
  </si>
  <si>
    <t>1603180182</t>
  </si>
  <si>
    <t>SZT2200</t>
  </si>
  <si>
    <t>P03C37</t>
  </si>
  <si>
    <t>CLAVO TIBIA MACIZO 8*340mm ACERO</t>
  </si>
  <si>
    <t>1207240210</t>
  </si>
  <si>
    <t>TZT3248</t>
  </si>
  <si>
    <t>CLAVO TIBIA MACIZO 8*340mm TIT.</t>
  </si>
  <si>
    <t>1108110790</t>
  </si>
  <si>
    <t>1506240080</t>
  </si>
  <si>
    <t>1207051010</t>
  </si>
  <si>
    <t>SZT2201</t>
  </si>
  <si>
    <t>P03C38</t>
  </si>
  <si>
    <t>CLAVO TIBIA MACIZO 9*260mm ACERO</t>
  </si>
  <si>
    <t>1301021100</t>
  </si>
  <si>
    <t>1303030140</t>
  </si>
  <si>
    <t>TZT3249</t>
  </si>
  <si>
    <t>CLAVO TIBIA MACIZO 9*260mm TIT.</t>
  </si>
  <si>
    <t>1206260260</t>
  </si>
  <si>
    <t>1210161440</t>
  </si>
  <si>
    <t>1301020400</t>
  </si>
  <si>
    <t>SZT2202</t>
  </si>
  <si>
    <t>P03C39</t>
  </si>
  <si>
    <t>CLAVO TIBIA MACIZO 9*280mm ACERO</t>
  </si>
  <si>
    <t>1301020440</t>
  </si>
  <si>
    <t>1210161320</t>
  </si>
  <si>
    <t>TZT3250</t>
  </si>
  <si>
    <t>CLAVO TIBIA MACIZO 9*280mm TIT.</t>
  </si>
  <si>
    <t>1301020380</t>
  </si>
  <si>
    <t>1112050009</t>
  </si>
  <si>
    <t>1210150220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</si>
  <si>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</si>
  <si>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</si>
  <si>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</si>
  <si>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</si>
  <si>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</si>
  <si>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</si>
  <si>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</si>
  <si>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</si>
  <si>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TZT3251</t>
  </si>
  <si>
    <t>CLAVO TIBIA MACIZO 9*300mm TIT.</t>
  </si>
  <si>
    <t>1212230050</t>
  </si>
  <si>
    <t>1108110850</t>
  </si>
  <si>
    <t>P03C41</t>
  </si>
  <si>
    <t>1800098925</t>
  </si>
  <si>
    <t>TZT3254</t>
  </si>
  <si>
    <t>CLAVO TIBIA MACIZO 9*320mm TIT.</t>
  </si>
  <si>
    <t>1301131490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</si>
  <si>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</si>
  <si>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</si>
  <si>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</si>
  <si>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</si>
  <si>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</si>
  <si>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</si>
  <si>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</si>
  <si>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</si>
  <si>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</si>
  <si>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</si>
  <si>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</si>
  <si>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</si>
  <si>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</si>
  <si>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</si>
  <si>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</si>
  <si>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</si>
  <si>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</si>
  <si>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</si>
  <si>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</si>
  <si>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</si>
  <si>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TZT3256</t>
  </si>
  <si>
    <t xml:space="preserve">CLAVO TIBIA MACIZO 10*300mm TIT. </t>
  </si>
  <si>
    <t>1606040008</t>
  </si>
  <si>
    <t>SZT2209</t>
  </si>
  <si>
    <t>P03C46</t>
  </si>
  <si>
    <t>CLAVO TIBIA MACIZO 10*320mm ACERO</t>
  </si>
  <si>
    <t>1700038182</t>
  </si>
  <si>
    <t>TZT3257</t>
  </si>
  <si>
    <t xml:space="preserve">CLAVO TIBIA MACIZO 10*320mm TIT. </t>
  </si>
  <si>
    <t>1301122960</t>
  </si>
  <si>
    <t>SZT2210</t>
  </si>
  <si>
    <t>P03C47</t>
  </si>
  <si>
    <t>CLAVO TIBIA MACIZO 10*340mm ACERO</t>
  </si>
  <si>
    <t>1209230650</t>
  </si>
  <si>
    <t>TZT3258</t>
  </si>
  <si>
    <t xml:space="preserve">CLAVO TIBIA MACIZO 10*340mm TIT. </t>
  </si>
  <si>
    <t>1301262300</t>
  </si>
  <si>
    <t>SZT2083</t>
  </si>
  <si>
    <t>P03C52</t>
  </si>
  <si>
    <t>CLAVO FEMUR ANTEROGRADO 9*380mm ACERO</t>
  </si>
  <si>
    <t>1900080211</t>
  </si>
  <si>
    <t>TZT3129</t>
  </si>
  <si>
    <t>CLAVO FEMUR ANTEROGRADO 9*380mm TIT.</t>
  </si>
  <si>
    <t>1409290220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</si>
  <si>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</si>
  <si>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</si>
  <si>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</si>
  <si>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</si>
  <si>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</si>
  <si>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</si>
  <si>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</si>
  <si>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</si>
  <si>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TZT3131</t>
  </si>
  <si>
    <t>CLAVO FEMUR ANTEROGRADO 9*420mm TIT.</t>
  </si>
  <si>
    <t>1409072710</t>
  </si>
  <si>
    <t>SZT2086</t>
  </si>
  <si>
    <t>P03C55</t>
  </si>
  <si>
    <t>CLAVO FEMUR ANTEROGRADO 10*340mm ACERO</t>
  </si>
  <si>
    <t>1412191220</t>
  </si>
  <si>
    <t>TZT3132</t>
  </si>
  <si>
    <t>CLAVO FEMUR ANTEROGRADO 10*340mm TIT.</t>
  </si>
  <si>
    <t>1606160229</t>
  </si>
  <si>
    <t>P03C56</t>
  </si>
  <si>
    <t>TZT3133</t>
  </si>
  <si>
    <t>CLAVO FEMUR ANTEROGRADO 10*360mm TIT.</t>
  </si>
  <si>
    <t>1606160230</t>
  </si>
  <si>
    <t>SZT2088</t>
  </si>
  <si>
    <t>P03C57</t>
  </si>
  <si>
    <t>CLAVO FEMUR ANTEROGRADO 10*380mm ACERO</t>
  </si>
  <si>
    <t>1900080213</t>
  </si>
  <si>
    <t>TZT3134</t>
  </si>
  <si>
    <t>CLAVO FEMUR ANTEROGRADO 10*380mm TIT.</t>
  </si>
  <si>
    <t>1607160002</t>
  </si>
  <si>
    <t>SZT2089</t>
  </si>
  <si>
    <t>P03C58</t>
  </si>
  <si>
    <t>CLAVO FEMUR ANTEROGRADO 10*400mm ACERO</t>
  </si>
  <si>
    <t>1900074045</t>
  </si>
  <si>
    <t>TZT3135</t>
  </si>
  <si>
    <t>CLAVO FEMUR ANTEROGRADO 10*400mm TIT.</t>
  </si>
  <si>
    <t>1409290260</t>
  </si>
  <si>
    <t>SZT2090</t>
  </si>
  <si>
    <t>P03C59</t>
  </si>
  <si>
    <t>CLAVO FEMUR ANTEROGRADO 10*420mm ACERO</t>
  </si>
  <si>
    <t>1307030340</t>
  </si>
  <si>
    <t>TZT3136</t>
  </si>
  <si>
    <t>CLAVO FEMUR ANTEROGRADO 10*420mm TIT.</t>
  </si>
  <si>
    <t>1201140880</t>
  </si>
  <si>
    <t>SZT2091</t>
  </si>
  <si>
    <t>P03C60</t>
  </si>
  <si>
    <t>CLAVO FEMUR ANTEROGRADO 11*340mm ACERO</t>
  </si>
  <si>
    <t>1210100630</t>
  </si>
  <si>
    <t>TZT3137</t>
  </si>
  <si>
    <t>CLAVO FEMUR ANTEROGRADO 11*340mm TIT.</t>
  </si>
  <si>
    <t>1406292860</t>
  </si>
  <si>
    <t>SZT2095</t>
  </si>
  <si>
    <t>P03C64</t>
  </si>
  <si>
    <t>CLAVO FEMUR ANTEROGRADO 11*420mm ACERO</t>
  </si>
  <si>
    <t>1208090150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</si>
  <si>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</si>
  <si>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</si>
  <si>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</si>
  <si>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</si>
  <si>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</si>
  <si>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</si>
  <si>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</si>
  <si>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</si>
  <si>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</si>
  <si>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</si>
  <si>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</si>
  <si>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</si>
  <si>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</si>
  <si>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</si>
  <si>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</si>
  <si>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</si>
  <si>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</si>
  <si>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</si>
  <si>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</si>
  <si>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</si>
  <si>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</si>
  <si>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</si>
  <si>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</si>
  <si>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</si>
  <si>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</si>
  <si>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</si>
  <si>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</si>
  <si>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</si>
  <si>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</si>
  <si>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</si>
  <si>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</si>
  <si>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</si>
  <si>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</si>
  <si>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</si>
  <si>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</si>
  <si>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</si>
  <si>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</si>
  <si>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</si>
  <si>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</si>
  <si>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</si>
  <si>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</si>
  <si>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</si>
  <si>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</si>
  <si>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</si>
  <si>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</si>
  <si>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</si>
  <si>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</si>
  <si>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</si>
  <si>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</si>
  <si>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</si>
  <si>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</si>
  <si>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</si>
  <si>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</si>
  <si>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</si>
  <si>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</si>
  <si>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</si>
  <si>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</si>
  <si>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</si>
  <si>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</si>
  <si>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</si>
  <si>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</si>
  <si>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</si>
  <si>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</si>
  <si>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</si>
  <si>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</si>
  <si>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</si>
  <si>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</si>
  <si>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</si>
  <si>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</si>
  <si>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</si>
  <si>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</si>
  <si>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</si>
  <si>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</si>
  <si>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</si>
  <si>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</si>
  <si>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</si>
  <si>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</si>
  <si>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</si>
  <si>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</si>
  <si>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</si>
  <si>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</si>
  <si>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</si>
  <si>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</si>
  <si>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</si>
  <si>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</si>
  <si>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</si>
  <si>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</si>
  <si>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</si>
  <si>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</si>
  <si>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</si>
  <si>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</si>
  <si>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</si>
  <si>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</si>
  <si>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071070280</t>
  </si>
  <si>
    <t>P03D19</t>
  </si>
  <si>
    <t>CLAVO FEMORAL DISTAL CANULADO 10*280mm TIT.</t>
  </si>
  <si>
    <t>C2203609</t>
  </si>
  <si>
    <t>P03D2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</si>
  <si>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</si>
  <si>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</si>
  <si>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</si>
  <si>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</si>
  <si>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</si>
  <si>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</si>
  <si>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</si>
  <si>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</si>
  <si>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</si>
  <si>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</si>
  <si>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</si>
  <si>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</si>
  <si>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</si>
  <si>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</si>
  <si>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</si>
  <si>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</si>
  <si>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</si>
  <si>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</si>
  <si>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</si>
  <si>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</si>
  <si>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</si>
  <si>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</si>
  <si>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</si>
  <si>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</si>
  <si>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</si>
  <si>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</si>
  <si>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</si>
  <si>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</si>
  <si>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</si>
  <si>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</si>
  <si>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</si>
  <si>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</si>
  <si>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</si>
  <si>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</si>
  <si>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</si>
  <si>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</si>
  <si>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</si>
  <si>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</si>
  <si>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</si>
  <si>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</si>
  <si>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</si>
  <si>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</si>
  <si>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</si>
  <si>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</si>
  <si>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</si>
  <si>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</si>
  <si>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</si>
  <si>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</si>
  <si>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</si>
  <si>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</si>
  <si>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</si>
  <si>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</si>
  <si>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</si>
  <si>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</si>
  <si>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</si>
  <si>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</si>
  <si>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</si>
  <si>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</si>
  <si>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</si>
  <si>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</si>
  <si>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</si>
  <si>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</si>
  <si>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</si>
  <si>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071080280</t>
  </si>
  <si>
    <t>P03D29</t>
  </si>
  <si>
    <t>CLAVO FEMORAL DISTAL CANULADO 11*280mm TIT.</t>
  </si>
  <si>
    <t>H180710803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</si>
  <si>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</si>
  <si>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</si>
  <si>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</si>
  <si>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</si>
  <si>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</si>
  <si>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</si>
  <si>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</si>
  <si>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</si>
  <si>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</si>
  <si>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</si>
  <si>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</si>
  <si>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</si>
  <si>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</si>
  <si>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</si>
  <si>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</si>
  <si>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</si>
  <si>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</si>
  <si>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</si>
  <si>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</si>
  <si>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</si>
  <si>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</si>
  <si>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</si>
  <si>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</si>
  <si>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</si>
  <si>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</si>
  <si>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</si>
  <si>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</si>
  <si>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</si>
  <si>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</si>
  <si>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</si>
  <si>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</si>
  <si>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</si>
  <si>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</si>
  <si>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</si>
  <si>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</si>
  <si>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</si>
  <si>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</si>
  <si>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</si>
  <si>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</si>
  <si>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</si>
  <si>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</si>
  <si>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</si>
  <si>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</si>
  <si>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</si>
  <si>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</si>
  <si>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</si>
  <si>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</si>
  <si>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</si>
  <si>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</si>
  <si>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</si>
  <si>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</si>
  <si>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</si>
  <si>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</si>
  <si>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</si>
  <si>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</si>
  <si>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</si>
  <si>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</si>
  <si>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</si>
  <si>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</si>
  <si>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</si>
  <si>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</si>
  <si>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</si>
  <si>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</si>
  <si>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</si>
  <si>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</si>
  <si>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</si>
  <si>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</si>
  <si>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</si>
  <si>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</si>
  <si>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</si>
  <si>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</si>
  <si>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</si>
  <si>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</si>
  <si>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</si>
  <si>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</si>
  <si>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</si>
  <si>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</si>
  <si>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</si>
  <si>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</si>
  <si>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</si>
  <si>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</si>
  <si>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</si>
  <si>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</si>
  <si>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</si>
  <si>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</si>
  <si>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</si>
  <si>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</si>
  <si>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</si>
  <si>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</si>
  <si>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</si>
  <si>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</si>
  <si>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</si>
  <si>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</si>
  <si>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P03D4</t>
  </si>
  <si>
    <t>F180709501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</si>
  <si>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</si>
  <si>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</si>
  <si>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</si>
  <si>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</si>
  <si>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</si>
  <si>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</si>
  <si>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</si>
  <si>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</si>
  <si>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</si>
  <si>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</si>
  <si>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</si>
  <si>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</si>
  <si>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</si>
  <si>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</si>
  <si>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</si>
  <si>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</si>
  <si>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</si>
  <si>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</si>
  <si>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</si>
  <si>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</si>
  <si>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</si>
  <si>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P03D5</t>
  </si>
  <si>
    <t>071220115</t>
  </si>
  <si>
    <t>TORNILLO DE CUELLO FEMORAL EXPERT 6.9 *115mm TITANIO</t>
  </si>
  <si>
    <t>B2206797</t>
  </si>
  <si>
    <t>Prótesis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</si>
  <si>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</si>
  <si>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</si>
  <si>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</si>
  <si>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</si>
  <si>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</si>
  <si>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</si>
  <si>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</si>
  <si>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</si>
  <si>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</si>
  <si>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</si>
  <si>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</si>
  <si>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</si>
  <si>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</si>
  <si>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</si>
  <si>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</si>
  <si>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</si>
  <si>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</si>
  <si>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</si>
  <si>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</si>
  <si>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</si>
  <si>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</si>
  <si>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</si>
  <si>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</si>
  <si>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</si>
  <si>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</si>
  <si>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</si>
  <si>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</si>
  <si>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</si>
  <si>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</si>
  <si>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2200039174</t>
  </si>
  <si>
    <t>2200116241</t>
  </si>
  <si>
    <t>2027-08-26</t>
  </si>
  <si>
    <t>2200116243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</si>
  <si>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</si>
  <si>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</si>
  <si>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</si>
  <si>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</si>
  <si>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</si>
  <si>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</si>
  <si>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</si>
  <si>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</si>
  <si>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</si>
  <si>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</si>
  <si>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</si>
  <si>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</si>
  <si>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</si>
  <si>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</si>
  <si>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</si>
  <si>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</si>
  <si>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</si>
  <si>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</si>
  <si>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</si>
  <si>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</si>
  <si>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</si>
  <si>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</si>
  <si>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T35006520</t>
  </si>
  <si>
    <t>DIAMOND™ CEMENTLESS ACETABULAR CUP SCREW 6.5×20mm</t>
  </si>
  <si>
    <t>1900128045</t>
  </si>
  <si>
    <t>1900047400</t>
  </si>
  <si>
    <t>2200014059</t>
  </si>
  <si>
    <t>2027-02-07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</si>
  <si>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</si>
  <si>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</si>
  <si>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</si>
  <si>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</si>
  <si>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</si>
  <si>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</si>
  <si>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</si>
  <si>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</si>
  <si>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</si>
  <si>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</si>
  <si>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</si>
  <si>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</si>
  <si>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</si>
  <si>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</si>
  <si>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</si>
  <si>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</si>
  <si>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</si>
  <si>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</si>
  <si>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</si>
  <si>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</si>
  <si>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</si>
  <si>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</si>
  <si>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</si>
  <si>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</si>
  <si>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</si>
  <si>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</si>
  <si>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</si>
  <si>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</si>
  <si>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</si>
  <si>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</si>
  <si>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</si>
  <si>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</si>
  <si>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</si>
  <si>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2200107924</t>
  </si>
  <si>
    <t>2200107925</t>
  </si>
  <si>
    <t>2300046736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</si>
  <si>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</si>
  <si>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</si>
  <si>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</si>
  <si>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</si>
  <si>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</si>
  <si>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</si>
  <si>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</si>
  <si>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</si>
  <si>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P20820001B</t>
  </si>
  <si>
    <t>BONE CEMENT PLUG 1# (11mm)</t>
  </si>
  <si>
    <t>2100053994</t>
  </si>
  <si>
    <t>2026-07-23</t>
  </si>
  <si>
    <t>2300037576</t>
  </si>
  <si>
    <t>2300059584</t>
  </si>
  <si>
    <t>P20820002B</t>
  </si>
  <si>
    <t>BONE CEMENT PLUG 2# (12mm)</t>
  </si>
  <si>
    <t>2200044978</t>
  </si>
  <si>
    <t>2200036557</t>
  </si>
  <si>
    <t>2200001138</t>
  </si>
  <si>
    <t>2200108684</t>
  </si>
  <si>
    <t>2027-08-12</t>
  </si>
  <si>
    <t>2027-04-29</t>
  </si>
  <si>
    <t>2027-01-14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</si>
  <si>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</si>
  <si>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</si>
  <si>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</si>
  <si>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</si>
  <si>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</si>
  <si>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</si>
  <si>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</si>
  <si>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</si>
  <si>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</si>
  <si>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</si>
  <si>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</si>
  <si>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</si>
  <si>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</si>
  <si>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</si>
  <si>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</si>
  <si>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</si>
  <si>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</si>
  <si>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</si>
  <si>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</si>
  <si>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</si>
  <si>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</si>
  <si>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</si>
  <si>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</si>
  <si>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</si>
  <si>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</si>
  <si>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</si>
  <si>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</si>
  <si>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</si>
  <si>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</si>
  <si>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</si>
  <si>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1800098863</t>
  </si>
  <si>
    <t>1800098604</t>
  </si>
  <si>
    <t>2300067055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</si>
  <si>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</si>
  <si>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</si>
  <si>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</si>
  <si>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</si>
  <si>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</si>
  <si>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</si>
  <si>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</si>
  <si>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</si>
  <si>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</si>
  <si>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</si>
  <si>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</si>
  <si>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</si>
  <si>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</si>
  <si>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</si>
  <si>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</si>
  <si>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</si>
  <si>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</si>
  <si>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</si>
  <si>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</si>
  <si>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</si>
  <si>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</si>
  <si>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</si>
  <si>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</si>
  <si>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</si>
  <si>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</si>
  <si>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</si>
  <si>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</si>
  <si>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</si>
  <si>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</si>
  <si>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</si>
  <si>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</si>
  <si>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</si>
  <si>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</si>
  <si>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</si>
  <si>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</si>
  <si>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</si>
  <si>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</si>
  <si>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</si>
  <si>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</si>
  <si>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</si>
  <si>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</si>
  <si>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</si>
  <si>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</si>
  <si>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</si>
  <si>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</si>
  <si>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</si>
  <si>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2200042776</t>
  </si>
  <si>
    <t>1700025707</t>
  </si>
  <si>
    <t>1800043744</t>
  </si>
  <si>
    <t>2000082583</t>
  </si>
  <si>
    <t>2000087487</t>
  </si>
  <si>
    <t>2300064550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</si>
  <si>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</si>
  <si>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</si>
  <si>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</si>
  <si>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</si>
  <si>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</si>
  <si>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</si>
  <si>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</si>
  <si>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</si>
  <si>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</si>
  <si>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</si>
  <si>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</si>
  <si>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</si>
  <si>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</si>
  <si>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</si>
  <si>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</si>
  <si>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</si>
  <si>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</si>
  <si>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</si>
  <si>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</si>
  <si>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</si>
  <si>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</si>
  <si>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</si>
  <si>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</si>
  <si>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</si>
  <si>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</si>
  <si>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</si>
  <si>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</si>
  <si>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</si>
  <si>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</si>
  <si>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</si>
  <si>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</si>
  <si>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</si>
  <si>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</si>
  <si>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</si>
  <si>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</si>
  <si>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</si>
  <si>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</si>
  <si>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</si>
  <si>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</si>
  <si>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</si>
  <si>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</si>
  <si>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</si>
  <si>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</si>
  <si>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</si>
  <si>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</si>
  <si>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</si>
  <si>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</si>
  <si>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2300051113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</si>
  <si>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</si>
  <si>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</si>
  <si>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</si>
  <si>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</si>
  <si>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</si>
  <si>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</si>
  <si>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</si>
  <si>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</si>
  <si>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</si>
  <si>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</si>
  <si>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</si>
  <si>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</si>
  <si>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</si>
  <si>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</si>
  <si>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</si>
  <si>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</si>
  <si>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</si>
  <si>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</si>
  <si>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</si>
  <si>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</si>
  <si>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</si>
  <si>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</si>
  <si>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</si>
  <si>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</si>
  <si>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</si>
  <si>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</si>
  <si>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</si>
  <si>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</si>
  <si>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</si>
  <si>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</si>
  <si>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</si>
  <si>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</si>
  <si>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</si>
  <si>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</si>
  <si>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</si>
  <si>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</si>
  <si>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</si>
  <si>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</si>
  <si>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</si>
  <si>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</si>
  <si>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</si>
  <si>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</si>
  <si>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</si>
  <si>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</si>
  <si>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</si>
  <si>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</si>
  <si>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</si>
  <si>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</si>
  <si>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</si>
  <si>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</si>
  <si>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</si>
  <si>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</si>
  <si>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</si>
  <si>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</si>
  <si>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</si>
  <si>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</si>
  <si>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</si>
  <si>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</si>
  <si>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</si>
  <si>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</si>
  <si>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</si>
  <si>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</si>
  <si>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</si>
  <si>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</si>
  <si>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</si>
  <si>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P20830002</t>
  </si>
  <si>
    <t>CENTRALIZE  2#(10)</t>
  </si>
  <si>
    <t>2200018606</t>
  </si>
  <si>
    <t>2027-03-04</t>
  </si>
  <si>
    <t>138.105</t>
  </si>
  <si>
    <t>P05A01</t>
  </si>
  <si>
    <t xml:space="preserve">PLACA 1/3 CANA 3.5 *5 ORIF SENCILLA ACERO </t>
  </si>
  <si>
    <t>200214890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</si>
  <si>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</si>
  <si>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</si>
  <si>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</si>
  <si>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</si>
  <si>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</si>
  <si>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</si>
  <si>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</si>
  <si>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</si>
  <si>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102.216</t>
  </si>
  <si>
    <t>P05A04</t>
  </si>
  <si>
    <t xml:space="preserve">TORNILLO CORTICAL 3.5*16mm ACERO </t>
  </si>
  <si>
    <t>211038700</t>
  </si>
  <si>
    <t>220343913</t>
  </si>
  <si>
    <t>2306000695</t>
  </si>
  <si>
    <t>102.218</t>
  </si>
  <si>
    <t>P05A05</t>
  </si>
  <si>
    <t xml:space="preserve">TORNILLO CORTICAL 3.5*18mm ACERO </t>
  </si>
  <si>
    <t>210936085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</si>
  <si>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</si>
  <si>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</si>
  <si>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</si>
  <si>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</si>
  <si>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</si>
  <si>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</si>
  <si>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</si>
  <si>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</si>
  <si>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</t>
  </si>
  <si>
    <t xml:space="preserve">TORNILLO CORTICAL 3.5*22mm ACERO </t>
  </si>
  <si>
    <t>191210360</t>
  </si>
  <si>
    <t>2306000698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</si>
  <si>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</si>
  <si>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</si>
  <si>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</si>
  <si>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</si>
  <si>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</si>
  <si>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</si>
  <si>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</si>
  <si>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</si>
  <si>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</si>
  <si>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</si>
  <si>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</si>
  <si>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</si>
  <si>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</si>
  <si>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</si>
  <si>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</si>
  <si>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</si>
  <si>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</si>
  <si>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</si>
  <si>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</si>
  <si>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</si>
  <si>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</si>
  <si>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</si>
  <si>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</si>
  <si>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</si>
  <si>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</si>
  <si>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</si>
  <si>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</si>
  <si>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</si>
  <si>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</si>
  <si>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</si>
  <si>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</si>
  <si>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</si>
  <si>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</si>
  <si>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</si>
  <si>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</si>
  <si>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</si>
  <si>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</si>
  <si>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</si>
  <si>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</si>
  <si>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</si>
  <si>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</si>
  <si>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</si>
  <si>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</si>
  <si>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</si>
  <si>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</si>
  <si>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</si>
  <si>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</si>
  <si>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</si>
  <si>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</si>
  <si>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</si>
  <si>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</si>
  <si>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</si>
  <si>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</si>
  <si>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</si>
  <si>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</si>
  <si>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</si>
  <si>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</si>
  <si>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</si>
  <si>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</si>
  <si>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</si>
  <si>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</si>
  <si>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</si>
  <si>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</si>
  <si>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</si>
  <si>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</si>
  <si>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</si>
  <si>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</si>
  <si>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</si>
  <si>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</si>
  <si>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</si>
  <si>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</si>
  <si>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</si>
  <si>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</si>
  <si>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</si>
  <si>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</si>
  <si>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</si>
  <si>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</si>
  <si>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115.030</t>
  </si>
  <si>
    <t>P05A29</t>
  </si>
  <si>
    <t>ARANDELA 3.5mm ACERO</t>
  </si>
  <si>
    <t>220445447</t>
  </si>
  <si>
    <t>SF-102.212</t>
  </si>
  <si>
    <t>P05A30</t>
  </si>
  <si>
    <t xml:space="preserve">TORNILLO DE BLOQUEO  3.5*12mm ACERO </t>
  </si>
  <si>
    <t>SF-102.214</t>
  </si>
  <si>
    <t xml:space="preserve">P05A31 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</si>
  <si>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</si>
  <si>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</si>
  <si>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</si>
  <si>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</si>
  <si>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</si>
  <si>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</si>
  <si>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</si>
  <si>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</si>
  <si>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138.106</t>
  </si>
  <si>
    <t>P05B01</t>
  </si>
  <si>
    <t xml:space="preserve">PLACA 1/3 CANA 3.5 *6 ORIF SENCILLA ACERO </t>
  </si>
  <si>
    <t>200215355</t>
  </si>
  <si>
    <t>SF-102.218</t>
  </si>
  <si>
    <t xml:space="preserve">P05B02 </t>
  </si>
  <si>
    <t xml:space="preserve">TORNILLO DE  BLOQUEO 3.5*18mm ACERO </t>
  </si>
  <si>
    <t>190805845</t>
  </si>
  <si>
    <t>SF-102.220</t>
  </si>
  <si>
    <t xml:space="preserve">P05B03 </t>
  </si>
  <si>
    <t xml:space="preserve">TORNILLO DE  BLOQUEO 3.5*20mm ACERO </t>
  </si>
  <si>
    <t>190805847</t>
  </si>
  <si>
    <t>2306000683</t>
  </si>
  <si>
    <t>SF-102.222</t>
  </si>
  <si>
    <t xml:space="preserve">P05B04 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</si>
  <si>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</si>
  <si>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</si>
  <si>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</si>
  <si>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</si>
  <si>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</si>
  <si>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</si>
  <si>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</si>
  <si>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</si>
  <si>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</si>
  <si>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</si>
  <si>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</si>
  <si>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</si>
  <si>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</si>
  <si>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</si>
  <si>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</si>
  <si>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</si>
  <si>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</si>
  <si>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</si>
  <si>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</si>
  <si>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</si>
  <si>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</si>
  <si>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</si>
  <si>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</si>
  <si>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</si>
  <si>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</si>
  <si>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</si>
  <si>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</si>
  <si>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</si>
  <si>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</si>
  <si>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</si>
  <si>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</si>
  <si>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</si>
  <si>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 xml:space="preserve">P05B11 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</si>
  <si>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</si>
  <si>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</si>
  <si>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</si>
  <si>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</si>
  <si>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</si>
  <si>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</si>
  <si>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2306000690</t>
  </si>
  <si>
    <t>SF-102.240</t>
  </si>
  <si>
    <t>P05B13</t>
  </si>
  <si>
    <t>TORNILLO DE  BLOQUEO 3.5*40mm ACERO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</si>
  <si>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</si>
  <si>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</si>
  <si>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</si>
  <si>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</si>
  <si>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</si>
  <si>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</si>
  <si>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</si>
  <si>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</si>
  <si>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</si>
  <si>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</si>
  <si>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</si>
  <si>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</si>
  <si>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 xml:space="preserve">P05B16 </t>
  </si>
  <si>
    <t xml:space="preserve">TORNILLO DE  BLOQUEO 3.5*46mm ACERO </t>
  </si>
  <si>
    <t>200111920</t>
  </si>
  <si>
    <t>2306000694</t>
  </si>
  <si>
    <t>SF-102.248</t>
  </si>
  <si>
    <t xml:space="preserve">P05B17 </t>
  </si>
  <si>
    <t xml:space="preserve">TORNILLO DE  BLOQUEO 3.5*48mm ACERO </t>
  </si>
  <si>
    <t>200111929</t>
  </si>
  <si>
    <t>SF-102.250</t>
  </si>
  <si>
    <t xml:space="preserve">P05B18 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</si>
  <si>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</si>
  <si>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</si>
  <si>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</si>
  <si>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</si>
  <si>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</si>
  <si>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</si>
  <si>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</si>
  <si>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</si>
  <si>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</si>
  <si>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</si>
  <si>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</si>
  <si>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</si>
  <si>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</si>
  <si>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</si>
  <si>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</si>
  <si>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</si>
  <si>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</si>
  <si>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</si>
  <si>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</si>
  <si>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</si>
  <si>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</si>
  <si>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</si>
  <si>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</si>
  <si>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</si>
  <si>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</si>
  <si>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</si>
  <si>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</si>
  <si>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</si>
  <si>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</si>
  <si>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</si>
  <si>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</si>
  <si>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</si>
  <si>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</si>
  <si>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</si>
  <si>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</si>
  <si>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</si>
  <si>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</si>
  <si>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</si>
  <si>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</si>
  <si>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</si>
  <si>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</si>
  <si>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</si>
  <si>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</si>
  <si>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</si>
  <si>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</si>
  <si>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</si>
  <si>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</si>
  <si>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</si>
  <si>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</si>
  <si>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</si>
  <si>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</si>
  <si>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</si>
  <si>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</si>
  <si>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</si>
  <si>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</si>
  <si>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</si>
  <si>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</si>
  <si>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</si>
  <si>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138.107</t>
  </si>
  <si>
    <t>P05C01</t>
  </si>
  <si>
    <t xml:space="preserve">PLACA 1/3 CANA 3.5 *7 ORIF SENCILLA ACERO </t>
  </si>
  <si>
    <t>A1067955</t>
  </si>
  <si>
    <t>200114047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</si>
  <si>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</si>
  <si>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</si>
  <si>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</si>
  <si>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</si>
  <si>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</si>
  <si>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</si>
  <si>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</si>
  <si>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</si>
  <si>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</si>
  <si>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</si>
  <si>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</si>
  <si>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</si>
  <si>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</si>
  <si>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</si>
  <si>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</si>
  <si>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</si>
  <si>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</si>
  <si>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</si>
  <si>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</si>
  <si>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103.060</t>
  </si>
  <si>
    <t>P05C07</t>
  </si>
  <si>
    <t>TORNILLO ESPONJOSO 4.0*60mm ACERO</t>
  </si>
  <si>
    <t>201023219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</si>
  <si>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</si>
  <si>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</si>
  <si>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</si>
  <si>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</si>
  <si>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</si>
  <si>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</si>
  <si>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</si>
  <si>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</si>
  <si>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</si>
  <si>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</si>
  <si>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</si>
  <si>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</si>
  <si>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</si>
  <si>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</si>
  <si>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</si>
  <si>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</si>
  <si>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</si>
  <si>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</si>
  <si>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210936627</t>
  </si>
  <si>
    <t>116.122</t>
  </si>
  <si>
    <t>P05C12</t>
  </si>
  <si>
    <t>TORNILLO CANULADO 4.0*22mm ACERO</t>
  </si>
  <si>
    <t>210936628</t>
  </si>
  <si>
    <t>116.124</t>
  </si>
  <si>
    <t>P05C13</t>
  </si>
  <si>
    <t>TORNILLO CANULADO 4.0*24mm ACERO</t>
  </si>
  <si>
    <t>210936629</t>
  </si>
  <si>
    <t>116.126</t>
  </si>
  <si>
    <t>P05C14</t>
  </si>
  <si>
    <t>TORNILLO CANULADO 4.0*26mm ACERO</t>
  </si>
  <si>
    <t>210936630</t>
  </si>
  <si>
    <t>116.128</t>
  </si>
  <si>
    <t>P05C15</t>
  </si>
  <si>
    <t>TORNILLO CANULADO 4.0*28mm ACERO</t>
  </si>
  <si>
    <t>115.130</t>
  </si>
  <si>
    <t>P05C16</t>
  </si>
  <si>
    <t>TORNILLO CANULADO 3.0*30mm ACERO</t>
  </si>
  <si>
    <t>220344115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</si>
  <si>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</si>
  <si>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</si>
  <si>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</si>
  <si>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</si>
  <si>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</si>
  <si>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</si>
  <si>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</si>
  <si>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</si>
  <si>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</si>
  <si>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</si>
  <si>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</si>
  <si>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</si>
  <si>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</si>
  <si>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</si>
  <si>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</si>
  <si>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</si>
  <si>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</si>
  <si>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</si>
  <si>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</si>
  <si>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</si>
  <si>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</si>
  <si>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</si>
  <si>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</si>
  <si>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</si>
  <si>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</si>
  <si>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</si>
  <si>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</si>
  <si>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</si>
  <si>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</si>
  <si>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</si>
  <si>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</si>
  <si>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</si>
  <si>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</si>
  <si>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</si>
  <si>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</si>
  <si>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</si>
  <si>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101.208</t>
  </si>
  <si>
    <t>P05C29</t>
  </si>
  <si>
    <t>TORNILLO CORTICAL 2.7*08mm ACERO</t>
  </si>
  <si>
    <t>101.210</t>
  </si>
  <si>
    <t>TORNILLO CORTICAL 2.7*10mm ACERO</t>
  </si>
  <si>
    <t>101.212</t>
  </si>
  <si>
    <t>TORNILLO CORTICAL 2.7*12mm ACERO</t>
  </si>
  <si>
    <t>2306000628</t>
  </si>
  <si>
    <t>101.214</t>
  </si>
  <si>
    <t>P05C30</t>
  </si>
  <si>
    <t>TORNILLO CORTICAL 2.7*14mm ACERO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</si>
  <si>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</si>
  <si>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</si>
  <si>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</si>
  <si>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</si>
  <si>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</si>
  <si>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</si>
  <si>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</si>
  <si>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</si>
  <si>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</si>
  <si>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</si>
  <si>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</si>
  <si>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</si>
  <si>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</si>
  <si>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</si>
  <si>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</si>
  <si>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</si>
  <si>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</si>
  <si>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</si>
  <si>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</si>
  <si>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</si>
  <si>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</si>
  <si>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</si>
  <si>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</si>
  <si>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</si>
  <si>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</si>
  <si>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</si>
  <si>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138.108</t>
  </si>
  <si>
    <t>P05D01</t>
  </si>
  <si>
    <t xml:space="preserve">PLACA 1/3 CANA 3.5 *8 ORIF SENCILLA ACERO 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</si>
  <si>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</si>
  <si>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</si>
  <si>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</si>
  <si>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</si>
  <si>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</si>
  <si>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</si>
  <si>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</si>
  <si>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</si>
  <si>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</si>
  <si>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</si>
  <si>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</si>
  <si>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</si>
  <si>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</si>
  <si>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SF-101.438</t>
  </si>
  <si>
    <t>P05D08</t>
  </si>
  <si>
    <t>TORNILLO DE BLOQUEO 2.7*38mm ACERO</t>
  </si>
  <si>
    <t>N2308003048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</si>
  <si>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</si>
  <si>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</si>
  <si>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</si>
  <si>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</si>
  <si>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</si>
  <si>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</si>
  <si>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</si>
  <si>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</si>
  <si>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</si>
  <si>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</si>
  <si>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</si>
  <si>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</si>
  <si>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</si>
  <si>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</si>
  <si>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</si>
  <si>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</si>
  <si>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</si>
  <si>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</si>
  <si>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</si>
  <si>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</si>
  <si>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</si>
  <si>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</si>
  <si>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</si>
  <si>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</si>
  <si>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</si>
  <si>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</si>
  <si>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</si>
  <si>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</si>
  <si>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</si>
  <si>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</si>
  <si>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</si>
  <si>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 xml:space="preserve">P05D17 </t>
  </si>
  <si>
    <t xml:space="preserve">TORNILLO CORTICAL 4.5*30mm ACERO </t>
  </si>
  <si>
    <t>2306000708</t>
  </si>
  <si>
    <t>106.232</t>
  </si>
  <si>
    <t xml:space="preserve">P05D18 </t>
  </si>
  <si>
    <t xml:space="preserve">TORNILLO CORTICAL 4.5*32mm ACERO </t>
  </si>
  <si>
    <t>210936106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</si>
  <si>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</si>
  <si>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</si>
  <si>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</si>
  <si>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</si>
  <si>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</si>
  <si>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</si>
  <si>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</si>
  <si>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</si>
  <si>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</si>
  <si>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</si>
  <si>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</si>
  <si>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</si>
  <si>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106.240</t>
  </si>
  <si>
    <t xml:space="preserve">P05D22 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</si>
  <si>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</si>
  <si>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</si>
  <si>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</si>
  <si>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</si>
  <si>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</si>
  <si>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</si>
  <si>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</si>
  <si>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</si>
  <si>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</si>
  <si>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</si>
  <si>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</si>
  <si>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</si>
  <si>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</si>
  <si>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</si>
  <si>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</si>
  <si>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</si>
  <si>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</si>
  <si>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</si>
  <si>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</si>
  <si>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</si>
  <si>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</si>
  <si>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</si>
  <si>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</si>
  <si>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</si>
  <si>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</si>
  <si>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</si>
  <si>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</si>
  <si>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</si>
  <si>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</si>
  <si>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</si>
  <si>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</si>
  <si>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</si>
  <si>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</si>
  <si>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</si>
  <si>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</si>
  <si>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</si>
  <si>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</si>
  <si>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</si>
  <si>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</si>
  <si>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</si>
  <si>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</si>
  <si>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</si>
  <si>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</si>
  <si>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</si>
  <si>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</si>
  <si>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</si>
  <si>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</si>
  <si>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</si>
  <si>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</si>
  <si>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</si>
  <si>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</si>
  <si>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</si>
  <si>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</si>
  <si>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</si>
  <si>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</si>
  <si>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</si>
  <si>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</si>
  <si>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</si>
  <si>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</si>
  <si>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</si>
  <si>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</si>
  <si>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</si>
  <si>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</si>
  <si>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</si>
  <si>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</si>
  <si>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</si>
  <si>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</si>
  <si>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</si>
  <si>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</si>
  <si>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</si>
  <si>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</si>
  <si>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</si>
  <si>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</si>
  <si>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</si>
  <si>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</si>
  <si>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</si>
  <si>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</si>
  <si>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</si>
  <si>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</si>
  <si>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</si>
  <si>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</si>
  <si>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</si>
  <si>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</si>
  <si>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</si>
  <si>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</si>
  <si>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</si>
  <si>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</si>
  <si>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</si>
  <si>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</si>
  <si>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</si>
  <si>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</si>
  <si>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</si>
  <si>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</si>
  <si>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</si>
  <si>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</si>
  <si>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</si>
  <si>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</si>
  <si>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</si>
  <si>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</si>
  <si>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</si>
  <si>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</si>
  <si>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</si>
  <si>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</si>
  <si>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</si>
  <si>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</si>
  <si>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</si>
  <si>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</si>
  <si>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</si>
  <si>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</si>
  <si>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</si>
  <si>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</si>
  <si>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</si>
  <si>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</si>
  <si>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</si>
  <si>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</si>
  <si>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</si>
  <si>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</si>
  <si>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</si>
  <si>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</si>
  <si>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</si>
  <si>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</si>
  <si>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</si>
  <si>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</si>
  <si>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</si>
  <si>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</si>
  <si>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</si>
  <si>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</si>
  <si>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</si>
  <si>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</si>
  <si>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</si>
  <si>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</si>
  <si>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</si>
  <si>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</si>
  <si>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</si>
  <si>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</si>
  <si>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</si>
  <si>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</si>
  <si>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</si>
  <si>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</si>
  <si>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</si>
  <si>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</si>
  <si>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</si>
  <si>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</si>
  <si>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</si>
  <si>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</si>
  <si>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</si>
  <si>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</si>
  <si>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</si>
  <si>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</si>
  <si>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</si>
  <si>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</si>
  <si>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</si>
  <si>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</si>
  <si>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</si>
  <si>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</si>
  <si>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</si>
  <si>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</si>
  <si>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</si>
  <si>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</si>
  <si>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</si>
  <si>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</si>
  <si>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</si>
  <si>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</si>
  <si>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</si>
  <si>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</si>
  <si>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</si>
  <si>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</si>
  <si>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</si>
  <si>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</si>
  <si>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</si>
  <si>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</si>
  <si>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</si>
  <si>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</si>
  <si>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</si>
  <si>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</si>
  <si>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109.025</t>
  </si>
  <si>
    <t>P05E23</t>
  </si>
  <si>
    <t>TORNILLOS ESPONJOSOS 6.5*25mm ROSCA LARGA ACERO</t>
  </si>
  <si>
    <t>210632486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</si>
  <si>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</si>
  <si>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</si>
  <si>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</si>
  <si>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</si>
  <si>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</si>
  <si>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</si>
  <si>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</si>
  <si>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</si>
  <si>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</si>
  <si>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</si>
  <si>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</si>
  <si>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</si>
  <si>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</si>
  <si>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</si>
  <si>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</si>
  <si>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</si>
  <si>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</si>
  <si>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190805267</t>
  </si>
  <si>
    <t>109.055</t>
  </si>
  <si>
    <t>P05E29</t>
  </si>
  <si>
    <t>TORNILLOS ESPONJOSOS 6.5* 55 MM ROSCA LARGA ACERO</t>
  </si>
  <si>
    <t>190805268</t>
  </si>
  <si>
    <t>109.060</t>
  </si>
  <si>
    <t>P05E30</t>
  </si>
  <si>
    <t>TORNILLOS ESPONJOSOS 6.5* 60 MM ROSCA LARGA ACERO</t>
  </si>
  <si>
    <t>190805269</t>
  </si>
  <si>
    <t>109.065</t>
  </si>
  <si>
    <t>P05E31</t>
  </si>
  <si>
    <t>TORNILLOS ESPONJOSOS 6.5* 65 MM ROSCA LARGA ACERO</t>
  </si>
  <si>
    <t>190805270</t>
  </si>
  <si>
    <t>PT4-40</t>
  </si>
  <si>
    <t>TORNILLO DE BLOQUEO TIBIA PERFECT 4.35*40mm ACERO</t>
  </si>
  <si>
    <t>191211579</t>
  </si>
  <si>
    <t>109.070</t>
  </si>
  <si>
    <t>P05E32</t>
  </si>
  <si>
    <t>TORNILLOS ESPONJOSOS 6.5* 70 MM ROSCA LARGA ACERO</t>
  </si>
  <si>
    <t>106.066</t>
  </si>
  <si>
    <t>P05F01</t>
  </si>
  <si>
    <t>TORNILLOS CORTICALES LARGOS 4.5*68mm ACERO</t>
  </si>
  <si>
    <t>109.075</t>
  </si>
  <si>
    <t>P05F02</t>
  </si>
  <si>
    <t>TORNILLOS ESPONJOSOS 6.5* 75 MM ROSCA LARGA ACERO</t>
  </si>
  <si>
    <t>190805272</t>
  </si>
  <si>
    <t>109.080</t>
  </si>
  <si>
    <t>P05F03</t>
  </si>
  <si>
    <t>TORNILLOS ESPONJOSOS 6.5* 80 MM ROSCA LARGA ACERO</t>
  </si>
  <si>
    <t>190805273</t>
  </si>
  <si>
    <t>109.085</t>
  </si>
  <si>
    <t>P05F04</t>
  </si>
  <si>
    <t>TORNILLOS ESPONJOSOS 6.5* 85 MM ROSCA LARGA ACERO</t>
  </si>
  <si>
    <t>190805274</t>
  </si>
  <si>
    <t>109.095</t>
  </si>
  <si>
    <t>P05F06</t>
  </si>
  <si>
    <t>TORNILLOS ESPONJOSOS 6.5* 95 MM ROSCA LARGA ACERO</t>
  </si>
  <si>
    <t>190805276</t>
  </si>
  <si>
    <t>109.100</t>
  </si>
  <si>
    <t>P05F07</t>
  </si>
  <si>
    <t>TORNILLOS ESPONJOSOS 6.5* 100 MM ROSCA LARGA ACERO</t>
  </si>
  <si>
    <t>040-26</t>
  </si>
  <si>
    <t>P05F08</t>
  </si>
  <si>
    <t>TORNILLO DE BLOQUEO PFNA 4.9*26mm ACERO</t>
  </si>
  <si>
    <t>200821741</t>
  </si>
  <si>
    <t>040-30</t>
  </si>
  <si>
    <t>P05F10</t>
  </si>
  <si>
    <t>TORNILLO DE BLOQUEO PFNA 4.9*30mm ACERO</t>
  </si>
  <si>
    <t>040-36</t>
  </si>
  <si>
    <t>P05F11</t>
  </si>
  <si>
    <t>TORNILLO DE BLOQUEO PFNA 4.9*36mm ACERO</t>
  </si>
  <si>
    <t>210227628</t>
  </si>
  <si>
    <t>040-40</t>
  </si>
  <si>
    <t>P05F12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</si>
  <si>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</si>
  <si>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</si>
  <si>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</si>
  <si>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</si>
  <si>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</si>
  <si>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</si>
  <si>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</si>
  <si>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</si>
  <si>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</si>
  <si>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</si>
  <si>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</si>
  <si>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</si>
  <si>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</si>
  <si>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</si>
  <si>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</si>
  <si>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</si>
  <si>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</si>
  <si>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</si>
  <si>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</si>
  <si>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</si>
  <si>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</si>
  <si>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</si>
  <si>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</si>
  <si>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</si>
  <si>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</si>
  <si>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</si>
  <si>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</si>
  <si>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</si>
  <si>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</si>
  <si>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</si>
  <si>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</si>
  <si>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</si>
  <si>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</si>
  <si>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</si>
  <si>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</si>
  <si>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</si>
  <si>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</si>
  <si>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</si>
  <si>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</si>
  <si>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</si>
  <si>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</si>
  <si>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</si>
  <si>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</si>
  <si>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</si>
  <si>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</si>
  <si>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</si>
  <si>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</si>
  <si>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</si>
  <si>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</si>
  <si>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</si>
  <si>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</si>
  <si>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</si>
  <si>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</si>
  <si>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</si>
  <si>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</si>
  <si>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</si>
  <si>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</si>
  <si>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</si>
  <si>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</si>
  <si>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</si>
  <si>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</si>
  <si>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</si>
  <si>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</si>
  <si>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</si>
  <si>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</si>
  <si>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</si>
  <si>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</si>
  <si>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</si>
  <si>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</si>
  <si>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</si>
  <si>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</si>
  <si>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</si>
  <si>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</si>
  <si>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</si>
  <si>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</si>
  <si>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</si>
  <si>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</si>
  <si>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</si>
  <si>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</si>
  <si>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</si>
  <si>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</si>
  <si>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</si>
  <si>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</si>
  <si>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</si>
  <si>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</si>
  <si>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</si>
  <si>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</si>
  <si>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</si>
  <si>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</si>
  <si>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</si>
  <si>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</si>
  <si>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</si>
  <si>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</si>
  <si>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</si>
  <si>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211240694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</si>
  <si>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</si>
  <si>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</si>
  <si>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</si>
  <si>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</si>
  <si>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</si>
  <si>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</si>
  <si>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</si>
  <si>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</si>
  <si>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</si>
  <si>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</si>
  <si>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</si>
  <si>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</si>
  <si>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</si>
  <si>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</si>
  <si>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</si>
  <si>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</si>
  <si>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</si>
  <si>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</si>
  <si>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</si>
  <si>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</si>
  <si>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</si>
  <si>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</si>
  <si>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</si>
  <si>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</si>
  <si>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</si>
  <si>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</si>
  <si>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</si>
  <si>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</si>
  <si>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</si>
  <si>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</si>
  <si>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</si>
  <si>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</si>
  <si>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</si>
  <si>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</si>
  <si>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</si>
  <si>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SF-727.108</t>
  </si>
  <si>
    <t>PLACA BLOQ. RECONSTRUCCION CURVA 3.5mm *08 ORIF. ACERO</t>
  </si>
  <si>
    <t>727.109C</t>
  </si>
  <si>
    <t>P05G15</t>
  </si>
  <si>
    <t>PLACA SENCILLA RECONSTRUCCION CURVA 3.5mm *09 ORIF. ACERO</t>
  </si>
  <si>
    <t>SF-727.109</t>
  </si>
  <si>
    <t>PLACA BLOQ.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</si>
  <si>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</si>
  <si>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</si>
  <si>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</si>
  <si>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</si>
  <si>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</si>
  <si>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</si>
  <si>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</si>
  <si>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</si>
  <si>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</si>
  <si>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</si>
  <si>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</si>
  <si>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</si>
  <si>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</si>
  <si>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</si>
  <si>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</si>
  <si>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</si>
  <si>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</si>
  <si>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</si>
  <si>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</si>
  <si>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</si>
  <si>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</si>
  <si>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</si>
  <si>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</si>
  <si>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</si>
  <si>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</si>
  <si>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</si>
  <si>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</si>
  <si>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</si>
  <si>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147.112</t>
  </si>
  <si>
    <t>PLACA SENCILLA DCP 3.5mm*12 ORIF. ACERO</t>
  </si>
  <si>
    <t>190602836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</si>
  <si>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</si>
  <si>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</si>
  <si>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</si>
  <si>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</si>
  <si>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</si>
  <si>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</si>
  <si>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</si>
  <si>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</si>
  <si>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</si>
  <si>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</si>
  <si>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</si>
  <si>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</si>
  <si>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</si>
  <si>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</si>
  <si>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</si>
  <si>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</si>
  <si>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</si>
  <si>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PLACA BLOQ. 1/3 CANA 3.5mm*7 ORIF. ACERO</t>
  </si>
  <si>
    <t>SF-138.108</t>
  </si>
  <si>
    <t>P05H03</t>
  </si>
  <si>
    <t>PLACA BLOQ. 1/3 CANA 3.5mm*8 ORIF. ACERO</t>
  </si>
  <si>
    <t>20032777</t>
  </si>
  <si>
    <t>SF-138.110</t>
  </si>
  <si>
    <t>P05H05</t>
  </si>
  <si>
    <t>PLACA BLOQ. 1/3 CANA 3.5mm*10 ORIF. ACERO</t>
  </si>
  <si>
    <t>210733254</t>
  </si>
  <si>
    <t>SF-620.06R</t>
  </si>
  <si>
    <t>P05H07</t>
  </si>
  <si>
    <t xml:space="preserve">PLACA BLOQ. ANATOMICA DE CLAVICULA 3.5*06 ORIF DER. ACERO </t>
  </si>
  <si>
    <t>210937190</t>
  </si>
  <si>
    <t>SF-620.07R</t>
  </si>
  <si>
    <t>P05H08</t>
  </si>
  <si>
    <t xml:space="preserve">PLACA BLOQ. ANATOMICA DE CLAVICULA 3.5*07 ORIF DER. ACERO </t>
  </si>
  <si>
    <t>20G32779</t>
  </si>
  <si>
    <t>210937191</t>
  </si>
  <si>
    <t>20G4253</t>
  </si>
  <si>
    <t>20G32778</t>
  </si>
  <si>
    <t>20G27692</t>
  </si>
  <si>
    <t>20G17921</t>
  </si>
  <si>
    <t>SF-620.08R</t>
  </si>
  <si>
    <t>P05H09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</si>
  <si>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</si>
  <si>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</si>
  <si>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</si>
  <si>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</si>
  <si>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</si>
  <si>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SF-620.06L</t>
  </si>
  <si>
    <t>P05H10</t>
  </si>
  <si>
    <t>PLACA BLOQ. ANATOMICA DE CLAVICULA 3.5mm *6 ORIF. IZQ. ACERO</t>
  </si>
  <si>
    <t>210937187</t>
  </si>
  <si>
    <t>SF-620.07L</t>
  </si>
  <si>
    <t xml:space="preserve">P05H11 </t>
  </si>
  <si>
    <t>PLACA BLOQ. ANATOMICA DE CLAVICULA 3.5mm *7 ORIF. IZQ. ACERO</t>
  </si>
  <si>
    <t>201225276</t>
  </si>
  <si>
    <t>2109377188</t>
  </si>
  <si>
    <t>SF-620.08L</t>
  </si>
  <si>
    <t>P05H12</t>
  </si>
  <si>
    <t>PLACA BLOQ. ANATOMICA DE CLAVICULA 3.5mm *8 ORIF. IZQ. ACERO</t>
  </si>
  <si>
    <t>210937189</t>
  </si>
  <si>
    <t>PLACA BLOQ. ACROMIOCLAVICULAR 3.5mm*4 ORIF. DER ACERO</t>
  </si>
  <si>
    <t>220951450</t>
  </si>
  <si>
    <t>SF-609.05R</t>
  </si>
  <si>
    <t>P05H15</t>
  </si>
  <si>
    <t>PLACA BLOQ. ACROMIOCLAVICULAR 3.5mm*5 ORIF. DER ACERO</t>
  </si>
  <si>
    <t>18G0004</t>
  </si>
  <si>
    <t>18A9995</t>
  </si>
  <si>
    <t>18A9999</t>
  </si>
  <si>
    <t>KAII3942</t>
  </si>
  <si>
    <t>P05H16</t>
  </si>
  <si>
    <t>18A4868</t>
  </si>
  <si>
    <t>SF-609.07R</t>
  </si>
  <si>
    <t>PLACA BLOQ. ACROMIOCLAVICULAR 3.5mm*7 ORIF. DER ACERO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</si>
  <si>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</si>
  <si>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</si>
  <si>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</si>
  <si>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</si>
  <si>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</si>
  <si>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</si>
  <si>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</si>
  <si>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</si>
  <si>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SF-138.107</t>
  </si>
  <si>
    <t>P05H2</t>
  </si>
  <si>
    <t>20G32776</t>
  </si>
  <si>
    <t>SF-609.06L</t>
  </si>
  <si>
    <t>P05H20</t>
  </si>
  <si>
    <t>PLACA BLOQ. ACROMIOCLAVICULAR 3.5mm*6 ORIF. IZQ ACERO</t>
  </si>
  <si>
    <t>18A7823</t>
  </si>
  <si>
    <t>SF-603.03R</t>
  </si>
  <si>
    <t>P05H21</t>
  </si>
  <si>
    <t>PLACA BLOQ.  HUMERO DISTAL LATERAL  TIPO II 2.7/3.5mm*3  ORIF. DER. ACERO</t>
  </si>
  <si>
    <t>190704132</t>
  </si>
  <si>
    <t>SF-603.05R</t>
  </si>
  <si>
    <t>P05H22</t>
  </si>
  <si>
    <t>PLACA BLOQ.  HUMERO DISTAL LATERAL  TIPO II 2.7/3.5mm*5  ORIF. DER. ACERO</t>
  </si>
  <si>
    <t>14570</t>
  </si>
  <si>
    <t>SF-603.03L</t>
  </si>
  <si>
    <t>P05H23</t>
  </si>
  <si>
    <t>PLACA BLOQ.  HUMERO DISTAL LATERAL  TIPO II 2.7/3.5mm*3 ORIF. IZQ. ACERO</t>
  </si>
  <si>
    <t>1900021SS</t>
  </si>
  <si>
    <t>SF-603.04L</t>
  </si>
  <si>
    <t>P05H24</t>
  </si>
  <si>
    <t>PLACA BLOQ.  HUMERO DISTAL LATERAL TIPO II 2.7/3.5mm*5 ORIF. IZQ. ACERO</t>
  </si>
  <si>
    <t>14569SS316L</t>
  </si>
  <si>
    <t>P05I01</t>
  </si>
  <si>
    <t>140.112</t>
  </si>
  <si>
    <t>PLACA SENCILLA RECTA 3.5mm*12 ORIF. ACERO</t>
  </si>
  <si>
    <t>1800082600</t>
  </si>
  <si>
    <t>SF-601.04R</t>
  </si>
  <si>
    <t>P05I02</t>
  </si>
  <si>
    <t>PLACA BLOQ. HUMERO DISTAL LATERAL TIPO I 2.7/3.5mm*4 ORIF. DER. ACERO</t>
  </si>
  <si>
    <t>15292</t>
  </si>
  <si>
    <t>SF-601.05R</t>
  </si>
  <si>
    <t>PLACA BLOQ. HUMERO DISTAL LATERAL TIPO I 2.7/3.5mm*5 ORIF. DER. ACERO</t>
  </si>
  <si>
    <t>SF-601.07R</t>
  </si>
  <si>
    <t>P05I03</t>
  </si>
  <si>
    <t>PLACA BLOQ. HUMERO DISTAL LATERAL TIPO I 2.7/3.5mm*7 ORIF. DER. ACERO</t>
  </si>
  <si>
    <t>SF-601.09R</t>
  </si>
  <si>
    <t>P05I04</t>
  </si>
  <si>
    <t>PLACA BLOQ. HUMERO DISTAL LATERAL TIPO I 2.7/3.5mm*9 ORIF. DER. ACERO</t>
  </si>
  <si>
    <t>SF-601.05L</t>
  </si>
  <si>
    <t>P05I05</t>
  </si>
  <si>
    <t>PLACA BLOQ. HUMERO DISTAL LATERAL TIPO I 2.7/3.5mm*5 ORIF. IZQ. ACERO</t>
  </si>
  <si>
    <t>15291</t>
  </si>
  <si>
    <t>SF-601.07L</t>
  </si>
  <si>
    <t>P05I06</t>
  </si>
  <si>
    <t>PLACA BLOQ. HUMERO DISTAL LATERAL TIPO I 2.7/3.5mm*7 ORIF. IZQ. ACERO</t>
  </si>
  <si>
    <t>SF-601.09L</t>
  </si>
  <si>
    <t>P05I07</t>
  </si>
  <si>
    <t>PLACA BLOQ. HUMERO DISTAL LATERAL TIPO I 2.7/3.5mm*9 ORIF. IZQ. ACERO</t>
  </si>
  <si>
    <t>SF-604.03R</t>
  </si>
  <si>
    <t>P05I08</t>
  </si>
  <si>
    <t>PLACA BLOQ. HUMERO DISTAL MEDIAL 2.7/3.5mm*3 ORIF. DER. ACERO</t>
  </si>
  <si>
    <t>190603057</t>
  </si>
  <si>
    <t>SF-604.05R</t>
  </si>
  <si>
    <t>P05I09</t>
  </si>
  <si>
    <t>PLACA BLOQ. HUMERO DISTAL MEDIAL 2.7/3.5mm*5 ORIF. DER. ACERO</t>
  </si>
  <si>
    <t>190603058</t>
  </si>
  <si>
    <t>SF-604.07R</t>
  </si>
  <si>
    <t>P05I10</t>
  </si>
  <si>
    <t>PLACA BLOQ. HUMERO DISTAL MEDIAL 2.7/3.5mm*7 ORIF. DER. ACERO</t>
  </si>
  <si>
    <t>SF-604.09R</t>
  </si>
  <si>
    <t>P05I11</t>
  </si>
  <si>
    <t>PLACA BLOQ. HUMERO DISTAL MEDIAL 2.7/3.5mm*9 ORIF. DER. ACERO</t>
  </si>
  <si>
    <t>SF-604.03L</t>
  </si>
  <si>
    <t>P05I12</t>
  </si>
  <si>
    <t>PLACA BLOQ. HUMERO DISTAL MEDIAL 2.7/3.5mm*3 ORIF. IZQ. ACERO</t>
  </si>
  <si>
    <t>SF-604.05L</t>
  </si>
  <si>
    <t>P05I13</t>
  </si>
  <si>
    <t>PLACA BLOQ. HUMERO DISTAL MEDIAL 2.7/3.5mm*5 ORIF. IZQ. ACERO</t>
  </si>
  <si>
    <t>190906556</t>
  </si>
  <si>
    <t>SF-604.07L</t>
  </si>
  <si>
    <t>P05I14</t>
  </si>
  <si>
    <t>PLACA BLOQ. HUMERO DISTAL MEDIAL 2.7/3.5mm*7 ORIF. IZQ. ACERO</t>
  </si>
  <si>
    <t>15293</t>
  </si>
  <si>
    <t>SF-604.09L</t>
  </si>
  <si>
    <t>P05I15</t>
  </si>
  <si>
    <t>PLACA BLOQ. HUMERO DISTAL MEDIAL 2.7/3.5mm*9 ORIF. IZQ. ACERO</t>
  </si>
  <si>
    <t>SF-142.104R</t>
  </si>
  <si>
    <t>P05I17</t>
  </si>
  <si>
    <t>PLACA BLOQ. RADIO DISTAL OBLICUA 3.5mm*4 ORIF. DER ACERO</t>
  </si>
  <si>
    <t>KAI13515</t>
  </si>
  <si>
    <t>SF-142.104L</t>
  </si>
  <si>
    <t>P05I19</t>
  </si>
  <si>
    <t>PLACA BLOQ. RADIO DISTAL OBLICUA 3.5mm*4 ORIF. IZQ ACERO</t>
  </si>
  <si>
    <t>A5855</t>
  </si>
  <si>
    <t>SF-141.103</t>
  </si>
  <si>
    <t>P05I21</t>
  </si>
  <si>
    <t>PLACA BLOQ. RADIO DISTAL EN T 3.5mm*3 ORIF. ACERO</t>
  </si>
  <si>
    <t>SF-141.104</t>
  </si>
  <si>
    <t>P05I22</t>
  </si>
  <si>
    <t>PLACA BLOQ. RADIO DISTAL EN T 3.5mm*4 ORIF. ACERO</t>
  </si>
  <si>
    <t>27341SS</t>
  </si>
  <si>
    <t>SF-130.602R</t>
  </si>
  <si>
    <t>P05I24</t>
  </si>
  <si>
    <t xml:space="preserve">PLACA BLOQ. RADIO DISTAL AV BICOLUMNAR 2.4mm *2 ORIF. DER. ACERO </t>
  </si>
  <si>
    <t>210633075</t>
  </si>
  <si>
    <t>210126712</t>
  </si>
  <si>
    <t>210834851</t>
  </si>
  <si>
    <t>2306000625</t>
  </si>
  <si>
    <t>SF-130.603R</t>
  </si>
  <si>
    <t>P05J02</t>
  </si>
  <si>
    <t xml:space="preserve">PLACA BLOQ. RADIO DISTAL AV BICOLUMNAR 2.4mm *3 ORIF. DER. ACERO </t>
  </si>
  <si>
    <t>210330068</t>
  </si>
  <si>
    <t>2306000627</t>
  </si>
  <si>
    <t>SF-130-604R</t>
  </si>
  <si>
    <t>P05J03</t>
  </si>
  <si>
    <t xml:space="preserve">PLACA BLOQ. RADIO DISTAL AV BICOLUMNAR 2.4mm *4 ORIF. DER. ACERO </t>
  </si>
  <si>
    <t>200113948</t>
  </si>
  <si>
    <t>SF-130.605R</t>
  </si>
  <si>
    <t>P05J04</t>
  </si>
  <si>
    <t xml:space="preserve">PLACA BLOQ. RADIO DISTAL AV BICOLUMNAR 2.4mm *5 ORIF. DER. ACERO </t>
  </si>
  <si>
    <t>200113950</t>
  </si>
  <si>
    <t>SF-130.602L</t>
  </si>
  <si>
    <t>P05J05</t>
  </si>
  <si>
    <t xml:space="preserve">PLACA BLOQ. RADIO DISTAL AV BICOLUMNAR 2.4mm *2 ORIF. IZQ. ACERO </t>
  </si>
  <si>
    <t>220141609</t>
  </si>
  <si>
    <t>2306000624</t>
  </si>
  <si>
    <t>SF-130.603L</t>
  </si>
  <si>
    <t>P05J06</t>
  </si>
  <si>
    <t xml:space="preserve">PLACA BLOQ. RADIO DISTAL AV BICOLUMNAR 2.4mm *3 ORIF. IZQ. ACERO </t>
  </si>
  <si>
    <t>200113945</t>
  </si>
  <si>
    <t>2306000626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</si>
  <si>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</si>
  <si>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</si>
  <si>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</si>
  <si>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</si>
  <si>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</si>
  <si>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</si>
  <si>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</si>
  <si>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SF-131.404R</t>
  </si>
  <si>
    <t>P05J09</t>
  </si>
  <si>
    <t xml:space="preserve">PLACA BLOQ. RADIO DISTAL AV EXTRAARTICULAR 2.4mm 4*3 ORIF DER ACERO </t>
  </si>
  <si>
    <t>200112892</t>
  </si>
  <si>
    <t>SF-131.505R</t>
  </si>
  <si>
    <t>P05J10</t>
  </si>
  <si>
    <t xml:space="preserve">PLACA BLOQ. RADIO DISTAL AV EXTRAARTICULAR 2.4mm 5*5 ORIF DER ACERO </t>
  </si>
  <si>
    <t>200112834</t>
  </si>
  <si>
    <t>SF-131.404L</t>
  </si>
  <si>
    <t>P05J11</t>
  </si>
  <si>
    <t xml:space="preserve">PLACA BLOQ. RADIO DISTAL AV EXTRAARTICULAR 2.4mm 4*3 ORIF IZQ ACERO </t>
  </si>
  <si>
    <t>200112891</t>
  </si>
  <si>
    <t>SF-131.505L</t>
  </si>
  <si>
    <t>P05J12</t>
  </si>
  <si>
    <t>PLACA BLOQ. RADIO DISTAL AV EXTRAARTICULAR 2.4mm 5*5 ORIF IZQ ACERO</t>
  </si>
  <si>
    <t>200112893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</si>
  <si>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</si>
  <si>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</si>
  <si>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</si>
  <si>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</si>
  <si>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</si>
  <si>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</si>
  <si>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</si>
  <si>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</si>
  <si>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</si>
  <si>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</si>
  <si>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</si>
  <si>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</si>
  <si>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</si>
  <si>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</si>
  <si>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</si>
  <si>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</si>
  <si>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SF-138.64R</t>
  </si>
  <si>
    <t>P05J17</t>
  </si>
  <si>
    <t>PLACA BLOQ.  CALCANEO  EXTRA SMALL  3.5mm*64mm DER. ACERO</t>
  </si>
  <si>
    <t>2306000677</t>
  </si>
  <si>
    <t>SF-138.69R</t>
  </si>
  <si>
    <t>P05J18</t>
  </si>
  <si>
    <t>PLACA BLOQ. CALCANEO SMALL 3.5mm*69mm DER. ACERO</t>
  </si>
  <si>
    <t>220142034</t>
  </si>
  <si>
    <t>2306000678</t>
  </si>
  <si>
    <t>SF-138.76R</t>
  </si>
  <si>
    <t>P05J19</t>
  </si>
  <si>
    <t>PLACA BLOQ. CALCANEO LARGE 3.5mm*76mm DER. ACERO</t>
  </si>
  <si>
    <t>211241056</t>
  </si>
  <si>
    <t>SF-138.81R</t>
  </si>
  <si>
    <t>P05J20</t>
  </si>
  <si>
    <t>PLACA BLOQ.  CALCANEO  EXTRA LARGE 3.5mm*81mm  DER. ACERO</t>
  </si>
  <si>
    <t>211140111</t>
  </si>
  <si>
    <t>SF-138.64L</t>
  </si>
  <si>
    <t>P05J21</t>
  </si>
  <si>
    <t>PLACA BLOQ.  CALCANEO  EXTRA SMALL  3.5mm*64mm IZQ. ACERO</t>
  </si>
  <si>
    <t>2306000675</t>
  </si>
  <si>
    <t>SF-138.69L</t>
  </si>
  <si>
    <t>P05J22</t>
  </si>
  <si>
    <t>PLACA BLOQ. CALCANEO SMALL 3.5mm*69mm IZQ. ACERO</t>
  </si>
  <si>
    <t>220142033</t>
  </si>
  <si>
    <t>2306000676</t>
  </si>
  <si>
    <t>SF-138.76L</t>
  </si>
  <si>
    <t>P05J23</t>
  </si>
  <si>
    <t>PLACA BLOQ. CALCANEO LARGE 3.5mm*76mm IZQ. ACERO</t>
  </si>
  <si>
    <t>211140108</t>
  </si>
  <si>
    <t>SF-138.81L</t>
  </si>
  <si>
    <t>PLACA BLOQ.  CALCANEO  EXTRA LARGE 3.5mm*81mm  IZQ. ACERO</t>
  </si>
  <si>
    <t>211241055</t>
  </si>
  <si>
    <t>P06A02</t>
  </si>
  <si>
    <t>SF-609.03R</t>
  </si>
  <si>
    <t>210937158</t>
  </si>
  <si>
    <t>SF-142.103R</t>
  </si>
  <si>
    <t>P06A04</t>
  </si>
  <si>
    <t>PLACA BLOQ. RADIO DISTAL OBLICUA 3.5mm*3 ORIF.DER ACERO</t>
  </si>
  <si>
    <t>17A102</t>
  </si>
  <si>
    <t xml:space="preserve">TORNILLO DE BLOQUEO 2.4*20mm TITANIO </t>
  </si>
  <si>
    <t>T500035014</t>
  </si>
  <si>
    <t>P06A06D</t>
  </si>
  <si>
    <t>TORNILLOCORTICAL 3.5*14 MM TITANIO</t>
  </si>
  <si>
    <t>2300000114</t>
  </si>
  <si>
    <t>TORNILLO CORTICAL 3.5*38mm TITANIO</t>
  </si>
  <si>
    <t>Ti-100S.212</t>
  </si>
  <si>
    <t>TORNILLO CORTICAL 2.4*12mm TITANIO</t>
  </si>
  <si>
    <t>211038896</t>
  </si>
  <si>
    <t>210734229</t>
  </si>
  <si>
    <t>2200018447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</si>
  <si>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</si>
  <si>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</si>
  <si>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</si>
  <si>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</si>
  <si>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</si>
  <si>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</si>
  <si>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 xml:space="preserve">TORNILLO CORTICAL 2.4*16mm TITANIO </t>
  </si>
  <si>
    <t>210734231</t>
  </si>
  <si>
    <t>211038898</t>
  </si>
  <si>
    <t>Ti-100S.222</t>
  </si>
  <si>
    <t xml:space="preserve">TORNILLO CORTICAL 2.4*22mm TITANIO </t>
  </si>
  <si>
    <t>221153335</t>
  </si>
  <si>
    <t>191211451</t>
  </si>
  <si>
    <t>200316193</t>
  </si>
  <si>
    <t>210734234</t>
  </si>
  <si>
    <t>2200028229</t>
  </si>
  <si>
    <t>Ti-100S.224</t>
  </si>
  <si>
    <t xml:space="preserve">TORNILLO CORTICAL 2.4*24mm TITANIO </t>
  </si>
  <si>
    <t>210633089</t>
  </si>
  <si>
    <t>210734235</t>
  </si>
  <si>
    <t>2100052150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</si>
  <si>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</si>
  <si>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</si>
  <si>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</si>
  <si>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</si>
  <si>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</si>
  <si>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</si>
  <si>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</si>
  <si>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</si>
  <si>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</si>
  <si>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</si>
  <si>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</si>
  <si>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</si>
  <si>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</si>
  <si>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</si>
  <si>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</si>
  <si>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</si>
  <si>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</si>
  <si>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</si>
  <si>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</si>
  <si>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</si>
  <si>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</si>
  <si>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</si>
  <si>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</si>
  <si>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</si>
  <si>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</si>
  <si>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</si>
  <si>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</si>
  <si>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</si>
  <si>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TC50102716</t>
  </si>
  <si>
    <t>P06A09</t>
  </si>
  <si>
    <t>TORNILLO DE BLOQUEO 2.7*16mm TITANIO</t>
  </si>
  <si>
    <t>TC50102720</t>
  </si>
  <si>
    <t>TORNILLO DE BLOQUEO 2.7*20mm TITANIO</t>
  </si>
  <si>
    <t>2000103047</t>
  </si>
  <si>
    <t>2100025915</t>
  </si>
  <si>
    <t>TC50102722</t>
  </si>
  <si>
    <t>TORNILLO DE BLOQUEO 2.7*22mm TITANIO</t>
  </si>
  <si>
    <t>2000102080</t>
  </si>
  <si>
    <t>2100046556</t>
  </si>
  <si>
    <t>0707.202.003XN</t>
  </si>
  <si>
    <t>P06A11</t>
  </si>
  <si>
    <t>TORNILLO DE BLOQUEO 4.0*28mm</t>
  </si>
  <si>
    <t>2200048572</t>
  </si>
  <si>
    <t>0707.202.004XN</t>
  </si>
  <si>
    <t>TORNILLO DE BLOQUEO 4.0*32mm</t>
  </si>
  <si>
    <t>2300006544</t>
  </si>
  <si>
    <t>35-SMCL-006-L</t>
  </si>
  <si>
    <t>P06ARIXA01</t>
  </si>
  <si>
    <t>CLAVICLE SUPERIOR MIDSHAFT PLATE,L,6H</t>
  </si>
  <si>
    <t>J221017-L017</t>
  </si>
  <si>
    <t>35-SMCL-007-L</t>
  </si>
  <si>
    <t>P06ARIXA02</t>
  </si>
  <si>
    <t>CLAVICLE SUPERIOR MIDSHAFT PLATE,L,7H</t>
  </si>
  <si>
    <t>J230808-L162</t>
  </si>
  <si>
    <t>J230630-L037</t>
  </si>
  <si>
    <t>35-SMCL-009-L</t>
  </si>
  <si>
    <t>P06ARIXA04</t>
  </si>
  <si>
    <t>CLAVICLE SUPERIOR MIDSHAFT PLATE,L,9H</t>
  </si>
  <si>
    <t>J211223-L107</t>
  </si>
  <si>
    <t>J221017-L019</t>
  </si>
  <si>
    <t>35-SMCL-008-LI</t>
  </si>
  <si>
    <t>P06ARIXA06</t>
  </si>
  <si>
    <t>CLAVICLE SUPERIOR MIDSHAFT PLATE INCREASED, L,8H</t>
  </si>
  <si>
    <t>J210202-L075</t>
  </si>
  <si>
    <t>J190402-L044</t>
  </si>
  <si>
    <t>35-SMCL-010-LI</t>
  </si>
  <si>
    <t>CLAVICLE SUPERIOR MIDSHAFT PLATE INCREASED, L,10H</t>
  </si>
  <si>
    <t>J210202-L076</t>
  </si>
  <si>
    <t>35-SLCL-004-L</t>
  </si>
  <si>
    <t>P06ARIXA07</t>
  </si>
  <si>
    <t>CLAVICLE SUPERIOR LATERAL PLATE,L,4H</t>
  </si>
  <si>
    <t>J191125-L051</t>
  </si>
  <si>
    <t>35-SLCL-005-L</t>
  </si>
  <si>
    <t>P06ARIXA08</t>
  </si>
  <si>
    <t>CLAVICLE SUPERIOR LATERAL PLATE,L,5H</t>
  </si>
  <si>
    <t>J191125-L052</t>
  </si>
  <si>
    <t>J211223-L012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</si>
  <si>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</si>
  <si>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</si>
  <si>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</si>
  <si>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</si>
  <si>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</si>
  <si>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</si>
  <si>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35-SLCL-007-L</t>
  </si>
  <si>
    <t>P06ARIXA10</t>
  </si>
  <si>
    <t>CLAVICLE SUPERIOR LATERAL PLATE,L,7H</t>
  </si>
  <si>
    <t>J191123-L053</t>
  </si>
  <si>
    <t>J210916-L077</t>
  </si>
  <si>
    <t>35-SLCL-009-L</t>
  </si>
  <si>
    <t>P06ARIXA12</t>
  </si>
  <si>
    <t>CLAVICLE SUPERIOR LATERAL PLATE,L,9H</t>
  </si>
  <si>
    <t>J191017-L136</t>
  </si>
  <si>
    <t>J191125-L056</t>
  </si>
  <si>
    <t>35-HPCL-005-L2</t>
  </si>
  <si>
    <t>P06ARIXA13</t>
  </si>
  <si>
    <t>CLAVICLE HOOK PLATE,L,DEPTH 12mm,5H</t>
  </si>
  <si>
    <t>J191017-L148</t>
  </si>
  <si>
    <t>35-HPCL-006-L2</t>
  </si>
  <si>
    <t>CLAVICLE HOOK PLATE,L,DEPTH 12mm,6H</t>
  </si>
  <si>
    <t>J191017-L150</t>
  </si>
  <si>
    <t>35-HPCL-008-L2</t>
  </si>
  <si>
    <t>CLAVICLE HOOK PLATE,L,DEPTH 12mm,8H</t>
  </si>
  <si>
    <t>J191227-L041</t>
  </si>
  <si>
    <t>35-HPCL-005-L5</t>
  </si>
  <si>
    <t>P06ARIXA14</t>
  </si>
  <si>
    <t>CLAVICLE HOOK PLATE,L,DEPTH 15mm,5H</t>
  </si>
  <si>
    <t>J230724-L004</t>
  </si>
  <si>
    <t>35-HPCL-006-L5</t>
  </si>
  <si>
    <t>CLAVICLE HOOK PLATE,L,DEPTH 15mm,6H</t>
  </si>
  <si>
    <t>J200728-L054</t>
  </si>
  <si>
    <t>35-HPCL-005-L8</t>
  </si>
  <si>
    <t>P06ARIXA15</t>
  </si>
  <si>
    <t>CLAVICLE HOOK PLATE,L,DEPTH 18mm,5H</t>
  </si>
  <si>
    <t>J191017-L138</t>
  </si>
  <si>
    <t>J230904-L007</t>
  </si>
  <si>
    <t>35-HPCL-006-L8</t>
  </si>
  <si>
    <t>CLAVICLE HOOK PLATE,L,DEPTH 18mm,6H</t>
  </si>
  <si>
    <t>J191017-L139</t>
  </si>
  <si>
    <t>J191227-L037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</si>
  <si>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</si>
  <si>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</si>
  <si>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</si>
  <si>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</si>
  <si>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</si>
  <si>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</si>
  <si>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</si>
  <si>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</si>
  <si>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</si>
  <si>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</si>
  <si>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</si>
  <si>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</si>
  <si>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</si>
  <si>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</si>
  <si>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35-SMCL-006-R</t>
  </si>
  <si>
    <t>P06ARIXA18</t>
  </si>
  <si>
    <t>CLAVICLE SUPERIOR MIDSHAFT PLATE, R,6H</t>
  </si>
  <si>
    <t>J230627-L078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</si>
  <si>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</si>
  <si>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</si>
  <si>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</si>
  <si>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</si>
  <si>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</si>
  <si>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</si>
  <si>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</si>
  <si>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</si>
  <si>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</si>
  <si>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</si>
  <si>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35-SMCL-009-R</t>
  </si>
  <si>
    <t>P06ARIXA21</t>
  </si>
  <si>
    <t>CLAVICLE SUPERIOR MIDSHAFT PLATE, R,9H</t>
  </si>
  <si>
    <t>J211102-L074</t>
  </si>
  <si>
    <t>35-SMCL-010-R</t>
  </si>
  <si>
    <t>P06ARIXA22</t>
  </si>
  <si>
    <t>CLAVICLE SUPERIOR MIDSHAFT PLATE, R,10H</t>
  </si>
  <si>
    <t>J211223-L102</t>
  </si>
  <si>
    <t>P06ARIXA23</t>
  </si>
  <si>
    <t>35-SMCL-010-RI</t>
  </si>
  <si>
    <t>CLAVICLE SUPERIOR MIDSHAFT PLATE INCREASED, R,10H</t>
  </si>
  <si>
    <t>J210916-L078</t>
  </si>
  <si>
    <t>35-SLCL-004-R</t>
  </si>
  <si>
    <t>P06ARIXA24</t>
  </si>
  <si>
    <t>CLAVICLE SUPERIOR LATERAL PLATE,R,4H</t>
  </si>
  <si>
    <t>J191125-L057</t>
  </si>
  <si>
    <t>J211223-L093</t>
  </si>
  <si>
    <t>35-SLCL-005-R</t>
  </si>
  <si>
    <t>P06ARIXA25</t>
  </si>
  <si>
    <t>CLAVICLE SUPERIOR LATERAL PLATE,R,5H</t>
  </si>
  <si>
    <t>J191125-L058</t>
  </si>
  <si>
    <t>J211223-L011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</si>
  <si>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</si>
  <si>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</si>
  <si>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</si>
  <si>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</si>
  <si>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</si>
  <si>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</si>
  <si>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</si>
  <si>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</si>
  <si>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</si>
  <si>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</si>
  <si>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</si>
  <si>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</si>
  <si>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</si>
  <si>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</si>
  <si>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</si>
  <si>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</si>
  <si>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35-SLCL-009-R</t>
  </si>
  <si>
    <t>P06ARIXA29</t>
  </si>
  <si>
    <t>CLAVICLE SUPERIOR LATERAL PLATE,R,9H</t>
  </si>
  <si>
    <t>J210916-L076</t>
  </si>
  <si>
    <t>J191125-L065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</si>
  <si>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</si>
  <si>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</si>
  <si>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</si>
  <si>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</si>
  <si>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</si>
  <si>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</si>
  <si>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35-HPCL-006-R2</t>
  </si>
  <si>
    <t>CLAVICLE HOOK PLATE,R,DEPTH 12mm,6H</t>
  </si>
  <si>
    <t>J191227-L045</t>
  </si>
  <si>
    <t>35-HPCL-008-R2</t>
  </si>
  <si>
    <t>CLAVICLE HOOK PLATE,R,DEPTH 12mm,8H</t>
  </si>
  <si>
    <t>J191227-L047</t>
  </si>
  <si>
    <t>35-HPCL-005-R5</t>
  </si>
  <si>
    <t>P06ARIXA31</t>
  </si>
  <si>
    <t>CLAVICLE HOOK PLATE,R,DEPTH 15mm,5H</t>
  </si>
  <si>
    <t>J210202-L028</t>
  </si>
  <si>
    <t>35-HPCL-006-R5</t>
  </si>
  <si>
    <t>CLAVICLE HOOK PLATE,R,DEPTH 15mm,6H</t>
  </si>
  <si>
    <t>J191028-L057</t>
  </si>
  <si>
    <t>35-HPCL-005-R8</t>
  </si>
  <si>
    <t>P06ARIXA32</t>
  </si>
  <si>
    <t>CLAVICLE HOOK PLATE,R,DEPTH 18mm,5H</t>
  </si>
  <si>
    <t>J191028-L056</t>
  </si>
  <si>
    <t>35-HPCL-006-R8</t>
  </si>
  <si>
    <t>CLAVICLE HOOK PLATE,R,DEPTH 18mm,6H</t>
  </si>
  <si>
    <t>J191017-L154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</si>
  <si>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</si>
  <si>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</si>
  <si>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</si>
  <si>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</si>
  <si>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</si>
  <si>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</si>
  <si>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</si>
  <si>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</si>
  <si>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</si>
  <si>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</si>
  <si>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</si>
  <si>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</si>
  <si>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</si>
  <si>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</si>
  <si>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</si>
  <si>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</si>
  <si>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</si>
  <si>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</si>
  <si>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</si>
  <si>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</si>
  <si>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</si>
  <si>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25-DVRA-110-L</t>
  </si>
  <si>
    <t>P06ARIXB02</t>
  </si>
  <si>
    <t xml:space="preserve"> 2.5-DVRA SERIES STANDARD 10H LEFT</t>
  </si>
  <si>
    <t>R211227-L001</t>
  </si>
  <si>
    <t>J230706-L015</t>
  </si>
  <si>
    <t>25-DVRA-111-L</t>
  </si>
  <si>
    <t>P06ARIXB03</t>
  </si>
  <si>
    <t xml:space="preserve"> 2.5-DVRA SERIES STANDARD 11H LEFT</t>
  </si>
  <si>
    <t>J220112-L073</t>
  </si>
  <si>
    <t>25-DVRA-209-L</t>
  </si>
  <si>
    <t>P06ARIXB04</t>
  </si>
  <si>
    <t>2.5-DVRA SERIES WIDE 9H LEFT</t>
  </si>
  <si>
    <t>25-DVRA-211-L</t>
  </si>
  <si>
    <t>P06ARIXB06</t>
  </si>
  <si>
    <t xml:space="preserve"> 2.5-DVRA SERIES WIDE 11H LEFT</t>
  </si>
  <si>
    <t>J211125-L062</t>
  </si>
  <si>
    <t>25-DVRA-309-L</t>
  </si>
  <si>
    <t>P06ARIXB07</t>
  </si>
  <si>
    <t xml:space="preserve"> 2.5-DVRA SERIES EXTRALARGE 9H LEFT</t>
  </si>
  <si>
    <t>J211022-L046</t>
  </si>
  <si>
    <t>J211110-L064</t>
  </si>
  <si>
    <t>25-DVRA-310-L</t>
  </si>
  <si>
    <t>P06ARIXB08</t>
  </si>
  <si>
    <t>2.5-DVRA SERIES EXTRALARGE 10H LEFT</t>
  </si>
  <si>
    <t>R211015-L012</t>
  </si>
  <si>
    <t>R210723-L004</t>
  </si>
  <si>
    <t>25-DVRA-311-L</t>
  </si>
  <si>
    <t>P06ARIXB09</t>
  </si>
  <si>
    <t xml:space="preserve"> 2.5-DVRA SERIES EXTRALARGE 11H LEFT</t>
  </si>
  <si>
    <t>R211129-L007</t>
  </si>
  <si>
    <t>25J-DVRA-108-L</t>
  </si>
  <si>
    <t>P06ARIXB10</t>
  </si>
  <si>
    <t xml:space="preserve">JUXTA LEFT MEDIUM 2T GREEN 8H </t>
  </si>
  <si>
    <t>J230828-L003</t>
  </si>
  <si>
    <t>25J-DVRA-110-L</t>
  </si>
  <si>
    <t>P06ARIXB11</t>
  </si>
  <si>
    <t xml:space="preserve">JUXTA LEFT MEDIUM 2T GREEN 10H </t>
  </si>
  <si>
    <t>R211222-L045</t>
  </si>
  <si>
    <t>R210917-L007</t>
  </si>
  <si>
    <t>25J-DVRA-209-L</t>
  </si>
  <si>
    <t>P06ARIXB12</t>
  </si>
  <si>
    <t>JUXTA LEFT LARGE 2T GREEN 9H</t>
  </si>
  <si>
    <t>J230801-L025</t>
  </si>
  <si>
    <t>25J-DVRA-211-L</t>
  </si>
  <si>
    <t>P06ARIXB13</t>
  </si>
  <si>
    <t>JUXTA LEFT LARGE 2T GREEN 11H</t>
  </si>
  <si>
    <t>J220112-L088</t>
  </si>
  <si>
    <t>R211222-L047</t>
  </si>
  <si>
    <t>25R-DVRA-108-L</t>
  </si>
  <si>
    <t>P06ARIXB14</t>
  </si>
  <si>
    <t>VOLAR RIM MEDIUM 2T GREEN 8H LEFT</t>
  </si>
  <si>
    <t>201214-A2051</t>
  </si>
  <si>
    <t>25R-DVRA-110-L</t>
  </si>
  <si>
    <t>VOLAR RIM MEDIUM 2T GREEN 10H LEFT</t>
  </si>
  <si>
    <t>J211223-L082</t>
  </si>
  <si>
    <t>25R-DVRA-209-L</t>
  </si>
  <si>
    <t>P06ARIXB15</t>
  </si>
  <si>
    <t>VOLAR RIM LARGE 2T GREEN 9H LEFT</t>
  </si>
  <si>
    <t>J211223-L084</t>
  </si>
  <si>
    <t>25R-DVRA-211-L</t>
  </si>
  <si>
    <t>VOLAR RIM LARGE 2T GREEN 11H LEFT</t>
  </si>
  <si>
    <t>J211222-L017</t>
  </si>
  <si>
    <t>25-DVRA-109-R</t>
  </si>
  <si>
    <t>P06ARIXB16</t>
  </si>
  <si>
    <t xml:space="preserve"> 2.5-DVRA SERIES STANDARD 9H RIGHT</t>
  </si>
  <si>
    <t>J230417-L067</t>
  </si>
  <si>
    <t>25-DVRA-110-R</t>
  </si>
  <si>
    <t>P06ARIXB17</t>
  </si>
  <si>
    <t xml:space="preserve"> 2.5-DVRA SERIES STANDARD 10H RIGHT</t>
  </si>
  <si>
    <t>J210216-L085</t>
  </si>
  <si>
    <t>J211222-L015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</si>
  <si>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</si>
  <si>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</si>
  <si>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</si>
  <si>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</si>
  <si>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</si>
  <si>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</si>
  <si>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</si>
  <si>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</si>
  <si>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</si>
  <si>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</si>
  <si>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</si>
  <si>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</si>
  <si>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</si>
  <si>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</si>
  <si>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</si>
  <si>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25-DVRA-211-R</t>
  </si>
  <si>
    <t>P06ARIXB21</t>
  </si>
  <si>
    <t xml:space="preserve"> 2.5-DVRA SERIES WIDE 11H RIGHT</t>
  </si>
  <si>
    <t>J222112-L077</t>
  </si>
  <si>
    <t>J210930-L007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</si>
  <si>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</si>
  <si>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</si>
  <si>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</si>
  <si>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</si>
  <si>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</si>
  <si>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</si>
  <si>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</si>
  <si>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</si>
  <si>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25-DVRA-311-R</t>
  </si>
  <si>
    <t>P06ARIXB24</t>
  </si>
  <si>
    <t xml:space="preserve"> 2.5-DVRA SERIES EXTRALARGE 11H RIGHT</t>
  </si>
  <si>
    <t>J220112-L078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</si>
  <si>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</si>
  <si>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</si>
  <si>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</si>
  <si>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</si>
  <si>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</si>
  <si>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</si>
  <si>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25J-DVRA-110-R</t>
  </si>
  <si>
    <t>P06ARIXB26</t>
  </si>
  <si>
    <t>JUXTA RIGHT MEDIUM 2T BLUE 10H</t>
  </si>
  <si>
    <t>R211222-L044</t>
  </si>
  <si>
    <t>25J-DVRA-209-R</t>
  </si>
  <si>
    <t>P06ARIXB27</t>
  </si>
  <si>
    <t>JUXTA RIGHT LARGE 2T BLUE 9H</t>
  </si>
  <si>
    <t>J230721-L103</t>
  </si>
  <si>
    <t>25J-DVRA-211-R</t>
  </si>
  <si>
    <t>P06ARIXB28</t>
  </si>
  <si>
    <t>JUXTA RIGHT LARGE 2T BLUE 11H</t>
  </si>
  <si>
    <t>R211222-L046</t>
  </si>
  <si>
    <t>J220112-L087</t>
  </si>
  <si>
    <t>25R-DVRA-108-R</t>
  </si>
  <si>
    <t>P06ARIXB29</t>
  </si>
  <si>
    <t>VOLAR RIM MEDIUM 2T BLUE 8H RIGHT</t>
  </si>
  <si>
    <t>J230907-L021</t>
  </si>
  <si>
    <t>25R-DVRA-110-R</t>
  </si>
  <si>
    <t>VOLAR RIM MEDIUM 2T BLUE 10H RIGHT</t>
  </si>
  <si>
    <t>J211223-L083</t>
  </si>
  <si>
    <t>25R-DVRA-209-R</t>
  </si>
  <si>
    <t>P06ARIXB30</t>
  </si>
  <si>
    <t>VOLAR RIM LARGE 2T BLUE 9H RIGHT</t>
  </si>
  <si>
    <t>J211223-L085</t>
  </si>
  <si>
    <t>25R-DVRA-211-R</t>
  </si>
  <si>
    <t>VOLAR RIM LARGE 2T BLUE 11H RIGHT</t>
  </si>
  <si>
    <t>J210928-L055</t>
  </si>
  <si>
    <t>P06ARIXC01</t>
  </si>
  <si>
    <t>35V-DIST-106</t>
  </si>
  <si>
    <t xml:space="preserve"> LCP TYPE LENGTH 80 mm 6 HOLES </t>
  </si>
  <si>
    <t>J230804-L017</t>
  </si>
  <si>
    <t>P06ARIXC02</t>
  </si>
  <si>
    <t>35V-DIST-108</t>
  </si>
  <si>
    <t xml:space="preserve"> LCP TYPE LENGTH 104 mm 8 HOLES </t>
  </si>
  <si>
    <t>J230602-L013</t>
  </si>
  <si>
    <t>P06ARIXC03</t>
  </si>
  <si>
    <t>35V-DIST-110</t>
  </si>
  <si>
    <t xml:space="preserve"> LCP TYPE LENGTH 128 mm 10 HOLES </t>
  </si>
  <si>
    <t>J220831-L078</t>
  </si>
  <si>
    <t>J230602-L014</t>
  </si>
  <si>
    <t>J230627-L080</t>
  </si>
  <si>
    <t>P06ARIXC04</t>
  </si>
  <si>
    <t>35V-DIST-112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</si>
  <si>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</si>
  <si>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</si>
  <si>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</si>
  <si>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</si>
  <si>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</si>
  <si>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</si>
  <si>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P06ARIXC06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</si>
  <si>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</si>
  <si>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</si>
  <si>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</si>
  <si>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</si>
  <si>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</si>
  <si>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</si>
  <si>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</si>
  <si>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</si>
  <si>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</si>
  <si>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</si>
  <si>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</si>
  <si>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</si>
  <si>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</si>
  <si>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</si>
  <si>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</si>
  <si>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</si>
  <si>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</si>
  <si>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</si>
  <si>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</si>
  <si>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</si>
  <si>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</si>
  <si>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</si>
  <si>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</si>
  <si>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</si>
  <si>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</si>
  <si>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</si>
  <si>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</si>
  <si>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</si>
  <si>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</si>
  <si>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</si>
  <si>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</si>
  <si>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</si>
  <si>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</si>
  <si>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</si>
  <si>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</si>
  <si>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</si>
  <si>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</si>
  <si>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</si>
  <si>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</si>
  <si>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</si>
  <si>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</si>
  <si>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</si>
  <si>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</si>
  <si>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</si>
  <si>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</si>
  <si>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</si>
  <si>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</si>
  <si>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</si>
  <si>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</si>
  <si>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</si>
  <si>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</si>
  <si>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</si>
  <si>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</si>
  <si>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</si>
  <si>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</si>
  <si>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</si>
  <si>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</si>
  <si>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</si>
  <si>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</si>
  <si>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</si>
  <si>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</si>
  <si>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</si>
  <si>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</si>
  <si>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</si>
  <si>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</si>
  <si>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</si>
  <si>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</si>
  <si>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H1L-ST-016</t>
  </si>
  <si>
    <t>STRAIGHT H1 LOCKING PLATE 16HOLES 0.6T</t>
  </si>
  <si>
    <t>J221205-L027</t>
  </si>
  <si>
    <t>J230627-L025</t>
  </si>
  <si>
    <t>H2L-LL-006</t>
  </si>
  <si>
    <t>P06ARIXC16</t>
  </si>
  <si>
    <t>L PLATE(LEFT) 6HOLES 1.0T</t>
  </si>
  <si>
    <t>J200521-L003</t>
  </si>
  <si>
    <t>J211220-L080</t>
  </si>
  <si>
    <t>H2L-LR-006</t>
  </si>
  <si>
    <t>L PLATE(RIGHT) 6HOLES 1.0T</t>
  </si>
  <si>
    <t>J200728-L086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</si>
  <si>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</si>
  <si>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</si>
  <si>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</si>
  <si>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</si>
  <si>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</si>
  <si>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</si>
  <si>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</si>
  <si>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</si>
  <si>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</si>
  <si>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</si>
  <si>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</si>
  <si>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</si>
  <si>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</si>
  <si>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H2L-TP-007</t>
  </si>
  <si>
    <t>TP PLATE 7HOLES 1.0T</t>
  </si>
  <si>
    <t>J230313-L082</t>
  </si>
  <si>
    <t>H2L-YP-006</t>
  </si>
  <si>
    <t>Y PLATE 6HOLES 1.0T</t>
  </si>
  <si>
    <t>J230627-L022</t>
  </si>
  <si>
    <t>H2L-YP-007</t>
  </si>
  <si>
    <t>Y PLATE 7HOLES 1.0T</t>
  </si>
  <si>
    <t>J220927-L091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</si>
  <si>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</si>
  <si>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</si>
  <si>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</si>
  <si>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</si>
  <si>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</si>
  <si>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</si>
  <si>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</si>
  <si>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</si>
  <si>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</si>
  <si>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</si>
  <si>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</si>
  <si>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</si>
  <si>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</si>
  <si>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</si>
  <si>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</si>
  <si>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</si>
  <si>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</si>
  <si>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</si>
  <si>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</si>
  <si>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</si>
  <si>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</si>
  <si>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</si>
  <si>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</si>
  <si>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</si>
  <si>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</si>
  <si>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</si>
  <si>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</si>
  <si>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</si>
  <si>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</si>
  <si>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</si>
  <si>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</si>
  <si>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</si>
  <si>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H2L-TP-010-13</t>
  </si>
  <si>
    <t>TP PLATE 10HOLES 1.3T</t>
  </si>
  <si>
    <t>J230323-L017</t>
  </si>
  <si>
    <t>35V-DLF2-003-R</t>
  </si>
  <si>
    <t>P06ARIXC18</t>
  </si>
  <si>
    <t>DISTAL FIBULA PLATE RIGHT 3H</t>
  </si>
  <si>
    <t>J230407-L090</t>
  </si>
  <si>
    <t>P06ARIXC22</t>
  </si>
  <si>
    <t>35V-DLF2-008-R</t>
  </si>
  <si>
    <t>DISTAL FIBULA PLATE RIGHT 8H</t>
  </si>
  <si>
    <t>J200727-L041</t>
  </si>
  <si>
    <t>35V-DLF2-003-L</t>
  </si>
  <si>
    <t>P06ARIXC23</t>
  </si>
  <si>
    <t>DISTAL FIBULA PLATE LEFT 3H</t>
  </si>
  <si>
    <t>J211223-L034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</si>
  <si>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</si>
  <si>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</si>
  <si>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</si>
  <si>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</si>
  <si>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</si>
  <si>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</si>
  <si>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</si>
  <si>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</si>
  <si>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</si>
  <si>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</si>
  <si>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</si>
  <si>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</si>
  <si>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</si>
  <si>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</si>
  <si>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</si>
  <si>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</si>
  <si>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</si>
  <si>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</si>
  <si>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</si>
  <si>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</si>
  <si>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</si>
  <si>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</si>
  <si>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</si>
  <si>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</si>
  <si>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</si>
  <si>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</si>
  <si>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35L-CLCC-313-L</t>
  </si>
  <si>
    <t>LINK TYPE EX LARGE LEFT 1.8T</t>
  </si>
  <si>
    <t>R210202-L006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</si>
  <si>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</si>
  <si>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</si>
  <si>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</si>
  <si>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</si>
  <si>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</si>
  <si>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</si>
  <si>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</si>
  <si>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</si>
  <si>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</si>
  <si>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</si>
  <si>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</si>
  <si>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</si>
  <si>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</si>
  <si>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</si>
  <si>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</si>
  <si>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</si>
  <si>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</si>
  <si>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</si>
  <si>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</si>
  <si>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</si>
  <si>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</si>
  <si>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</si>
  <si>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</si>
  <si>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</si>
  <si>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</si>
  <si>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</si>
  <si>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</si>
  <si>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</si>
  <si>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</si>
  <si>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</si>
  <si>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</si>
  <si>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</si>
  <si>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</si>
  <si>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</si>
  <si>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</si>
  <si>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</si>
  <si>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</si>
  <si>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</si>
  <si>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</si>
  <si>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</si>
  <si>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</si>
  <si>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</si>
  <si>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</si>
  <si>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</si>
  <si>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</si>
  <si>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</si>
  <si>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</si>
  <si>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</si>
  <si>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</si>
  <si>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</si>
  <si>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</si>
  <si>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</si>
  <si>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</si>
  <si>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</si>
  <si>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</si>
  <si>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</si>
  <si>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</si>
  <si>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</si>
  <si>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</si>
  <si>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</si>
  <si>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</si>
  <si>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</si>
  <si>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</si>
  <si>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</si>
  <si>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</si>
  <si>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</si>
  <si>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</si>
  <si>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</si>
  <si>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</si>
  <si>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</si>
  <si>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</si>
  <si>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</si>
  <si>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</si>
  <si>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</si>
  <si>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</si>
  <si>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</si>
  <si>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</si>
  <si>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</si>
  <si>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</si>
  <si>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</si>
  <si>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</si>
  <si>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</si>
  <si>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</si>
  <si>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</si>
  <si>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</si>
  <si>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</si>
  <si>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</si>
  <si>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</si>
  <si>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</si>
  <si>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</si>
  <si>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</si>
  <si>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</si>
  <si>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</si>
  <si>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</si>
  <si>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</si>
  <si>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</si>
  <si>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</si>
  <si>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</si>
  <si>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</si>
  <si>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</si>
  <si>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</si>
  <si>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</si>
  <si>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</si>
  <si>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</si>
  <si>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</si>
  <si>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</si>
  <si>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</si>
  <si>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</si>
  <si>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</si>
  <si>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R211202-L007</t>
  </si>
  <si>
    <t>J220916-L041</t>
  </si>
  <si>
    <t>35L-SO-L14-TA</t>
  </si>
  <si>
    <t>P06ARIXD20</t>
  </si>
  <si>
    <t>LOCKING CORTICAL STARIX GREEN 3.5*14mm</t>
  </si>
  <si>
    <t>J230706-L062</t>
  </si>
  <si>
    <t>35L-SO-L16-TA</t>
  </si>
  <si>
    <t>P06ARIXD21</t>
  </si>
  <si>
    <t>LOCKING CORTICAL STARIX GREEN 3.5*16mm</t>
  </si>
  <si>
    <t>J211223-L021</t>
  </si>
  <si>
    <t>J230612-L098</t>
  </si>
  <si>
    <t>35L-SO-L18-TA</t>
  </si>
  <si>
    <t>P06ARIXD22</t>
  </si>
  <si>
    <t>LOCKING CORTICAL STARIX GREEN 3.5*18mm</t>
  </si>
  <si>
    <t>J220907-L080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</si>
  <si>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</si>
  <si>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</si>
  <si>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</si>
  <si>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</si>
  <si>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</si>
  <si>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</si>
  <si>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</si>
  <si>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J211223-L022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</si>
  <si>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</si>
  <si>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</si>
  <si>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</si>
  <si>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</si>
  <si>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</si>
  <si>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</si>
  <si>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</si>
  <si>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</si>
  <si>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</si>
  <si>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</si>
  <si>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</si>
  <si>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</si>
  <si>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</si>
  <si>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</si>
  <si>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</si>
  <si>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</si>
  <si>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</si>
  <si>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</si>
  <si>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</si>
  <si>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</si>
  <si>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</si>
  <si>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</si>
  <si>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</si>
  <si>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</si>
  <si>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</si>
  <si>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</si>
  <si>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</si>
  <si>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</si>
  <si>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</si>
  <si>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</si>
  <si>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</si>
  <si>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</si>
  <si>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</si>
  <si>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</si>
  <si>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</si>
  <si>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</si>
  <si>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</si>
  <si>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</si>
  <si>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</si>
  <si>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</si>
  <si>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</si>
  <si>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</si>
  <si>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</si>
  <si>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</si>
  <si>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</si>
  <si>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</si>
  <si>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</si>
  <si>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</si>
  <si>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</si>
  <si>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</si>
  <si>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</si>
  <si>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</si>
  <si>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</si>
  <si>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</si>
  <si>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</si>
  <si>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</si>
  <si>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</si>
  <si>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</si>
  <si>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</si>
  <si>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</si>
  <si>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</si>
  <si>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</si>
  <si>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35-SO-L10-T</t>
  </si>
  <si>
    <t>P06ARIXD29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</si>
  <si>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</si>
  <si>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</si>
  <si>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</si>
  <si>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</si>
  <si>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</si>
  <si>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</si>
  <si>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</si>
  <si>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</si>
  <si>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</si>
  <si>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</si>
  <si>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</si>
  <si>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</si>
  <si>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</si>
  <si>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</si>
  <si>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</si>
  <si>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</si>
  <si>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</si>
  <si>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</si>
  <si>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</si>
  <si>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</si>
  <si>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</si>
  <si>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</si>
  <si>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</si>
  <si>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</si>
  <si>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</si>
  <si>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</si>
  <si>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</si>
  <si>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</si>
  <si>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</si>
  <si>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</si>
  <si>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</si>
  <si>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</si>
  <si>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</si>
  <si>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</si>
  <si>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</si>
  <si>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</si>
  <si>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</si>
  <si>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</si>
  <si>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</si>
  <si>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</si>
  <si>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</si>
  <si>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</si>
  <si>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</si>
  <si>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</si>
  <si>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</si>
  <si>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</si>
  <si>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</si>
  <si>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</si>
  <si>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</si>
  <si>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</si>
  <si>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</si>
  <si>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</si>
  <si>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</si>
  <si>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</si>
  <si>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</si>
  <si>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</si>
  <si>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</si>
  <si>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</si>
  <si>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</si>
  <si>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</si>
  <si>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</si>
  <si>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</si>
  <si>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</si>
  <si>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</si>
  <si>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</si>
  <si>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</si>
  <si>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</si>
  <si>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</si>
  <si>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</si>
  <si>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</si>
  <si>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</si>
  <si>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</si>
  <si>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</si>
  <si>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</si>
  <si>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</si>
  <si>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</si>
  <si>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</si>
  <si>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</si>
  <si>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</si>
  <si>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</si>
  <si>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</si>
  <si>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</si>
  <si>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J221116-L040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</si>
  <si>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</si>
  <si>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</si>
  <si>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</si>
  <si>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</si>
  <si>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</si>
  <si>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</si>
  <si>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</si>
  <si>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</si>
  <si>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</si>
  <si>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</si>
  <si>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</si>
  <si>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</si>
  <si>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</si>
  <si>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</si>
  <si>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</si>
  <si>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</si>
  <si>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</si>
  <si>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</si>
  <si>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</si>
  <si>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</si>
  <si>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</si>
  <si>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</si>
  <si>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</si>
  <si>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</si>
  <si>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</si>
  <si>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</si>
  <si>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</si>
  <si>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</si>
  <si>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</si>
  <si>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</si>
  <si>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</si>
  <si>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</si>
  <si>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</si>
  <si>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</si>
  <si>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</si>
  <si>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</si>
  <si>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</si>
  <si>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</si>
  <si>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</si>
  <si>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</si>
  <si>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</si>
  <si>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</si>
  <si>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</si>
  <si>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</si>
  <si>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</si>
  <si>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</si>
  <si>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</si>
  <si>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</si>
  <si>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</si>
  <si>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</si>
  <si>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</si>
  <si>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</si>
  <si>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</si>
  <si>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</si>
  <si>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</si>
  <si>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</si>
  <si>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</si>
  <si>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</si>
  <si>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</si>
  <si>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</si>
  <si>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</si>
  <si>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</si>
  <si>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</si>
  <si>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</si>
  <si>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</si>
  <si>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</si>
  <si>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</si>
  <si>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</si>
  <si>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</si>
  <si>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</si>
  <si>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</si>
  <si>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</si>
  <si>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</si>
  <si>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</si>
  <si>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</si>
  <si>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</si>
  <si>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</si>
  <si>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</si>
  <si>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</si>
  <si>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</si>
  <si>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</si>
  <si>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</si>
  <si>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</si>
  <si>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</si>
  <si>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</si>
  <si>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</si>
  <si>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</si>
  <si>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</si>
  <si>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</si>
  <si>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</si>
  <si>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</si>
  <si>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</si>
  <si>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</si>
  <si>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</si>
  <si>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</si>
  <si>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</si>
  <si>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</si>
  <si>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</si>
  <si>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</si>
  <si>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</si>
  <si>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</si>
  <si>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</si>
  <si>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</si>
  <si>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</si>
  <si>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</si>
  <si>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</si>
  <si>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</si>
  <si>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</si>
  <si>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</si>
  <si>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</si>
  <si>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</si>
  <si>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</si>
  <si>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</si>
  <si>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</si>
  <si>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</si>
  <si>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</si>
  <si>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</si>
  <si>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</si>
  <si>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</si>
  <si>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</si>
  <si>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</si>
  <si>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</si>
  <si>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</si>
  <si>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</si>
  <si>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</si>
  <si>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</si>
  <si>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</si>
  <si>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</si>
  <si>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</si>
  <si>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</si>
  <si>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</si>
  <si>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</si>
  <si>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</si>
  <si>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</si>
  <si>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</si>
  <si>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</si>
  <si>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</si>
  <si>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</si>
  <si>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</si>
  <si>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</si>
  <si>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</si>
  <si>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</si>
  <si>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</si>
  <si>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</si>
  <si>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</si>
  <si>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</si>
  <si>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</si>
  <si>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</si>
  <si>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</si>
  <si>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</si>
  <si>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</si>
  <si>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</si>
  <si>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</si>
  <si>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</si>
  <si>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</si>
  <si>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</si>
  <si>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</si>
  <si>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</si>
  <si>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</si>
  <si>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</si>
  <si>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</si>
  <si>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</si>
  <si>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</si>
  <si>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</si>
  <si>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</si>
  <si>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</si>
  <si>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28L-SO-L18-TA</t>
  </si>
  <si>
    <t>P06ARIXF05</t>
  </si>
  <si>
    <t>LOCKING BODY SCREW 2.8*18mm</t>
  </si>
  <si>
    <t>J230727-L113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</si>
  <si>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</si>
  <si>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</si>
  <si>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</si>
  <si>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</si>
  <si>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</si>
  <si>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</si>
  <si>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</si>
  <si>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</si>
  <si>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</si>
  <si>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</si>
  <si>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</si>
  <si>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</si>
  <si>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</si>
  <si>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</si>
  <si>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</si>
  <si>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</si>
  <si>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</si>
  <si>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</si>
  <si>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</si>
  <si>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</si>
  <si>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</si>
  <si>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</si>
  <si>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</si>
  <si>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</si>
  <si>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</si>
  <si>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</si>
  <si>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</si>
  <si>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</si>
  <si>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</si>
  <si>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</si>
  <si>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</si>
  <si>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</si>
  <si>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</si>
  <si>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</si>
  <si>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</si>
  <si>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</si>
  <si>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P06B09</t>
  </si>
  <si>
    <t>Ti-SF-500.034</t>
  </si>
  <si>
    <t xml:space="preserve">TORNILLO DE BLOQUEO  5.0*34mm TITANIO </t>
  </si>
  <si>
    <t>200112250</t>
  </si>
  <si>
    <t>TORNILLO DE BLOQUEO RETROGRADO DE FEMUR 5.0*40mm TITANIO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</si>
  <si>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</si>
  <si>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</si>
  <si>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</si>
  <si>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</si>
  <si>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</si>
  <si>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</si>
  <si>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</si>
  <si>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</si>
  <si>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</si>
  <si>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</si>
  <si>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</si>
  <si>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</si>
  <si>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</si>
  <si>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</si>
  <si>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</si>
  <si>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</si>
  <si>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</si>
  <si>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</si>
  <si>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</si>
  <si>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TORNILLO DE BLOQUEO 2.4*16mm TITANIO</t>
  </si>
  <si>
    <t>Grapas</t>
  </si>
  <si>
    <t>010770000</t>
  </si>
  <si>
    <t>P06C13</t>
  </si>
  <si>
    <t>GRAPAS CABLE TIT.</t>
  </si>
  <si>
    <t>F2300326</t>
  </si>
  <si>
    <t>G2202571</t>
  </si>
  <si>
    <t>G2202594</t>
  </si>
  <si>
    <t>017820750</t>
  </si>
  <si>
    <t>CABLE, CO CR ALLOY 1.8 *750 mm</t>
  </si>
  <si>
    <t>G2302410</t>
  </si>
  <si>
    <t>J2205372</t>
  </si>
  <si>
    <t>P06D03</t>
  </si>
  <si>
    <t>210835458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</si>
  <si>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</si>
  <si>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</si>
  <si>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</si>
  <si>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</si>
  <si>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</si>
  <si>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</si>
  <si>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</si>
  <si>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</si>
  <si>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</si>
  <si>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</si>
  <si>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</si>
  <si>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</si>
  <si>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</si>
  <si>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</si>
  <si>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</si>
  <si>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</si>
  <si>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</si>
  <si>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</si>
  <si>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</si>
  <si>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</si>
  <si>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</si>
  <si>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</si>
  <si>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</si>
  <si>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</si>
  <si>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</si>
  <si>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</si>
  <si>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</si>
  <si>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</si>
  <si>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</si>
  <si>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</si>
  <si>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</si>
  <si>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</si>
  <si>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</si>
  <si>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</si>
  <si>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</si>
  <si>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</si>
  <si>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</si>
  <si>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</si>
  <si>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</si>
  <si>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</si>
  <si>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</si>
  <si>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</si>
  <si>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</si>
  <si>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</si>
  <si>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</si>
  <si>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</si>
  <si>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</si>
  <si>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</si>
  <si>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</si>
  <si>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</si>
  <si>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</si>
  <si>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</si>
  <si>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</si>
  <si>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</si>
  <si>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</si>
  <si>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</si>
  <si>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</si>
  <si>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</si>
  <si>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</si>
  <si>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</si>
  <si>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</si>
  <si>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</si>
  <si>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</si>
  <si>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</si>
  <si>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</si>
  <si>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</si>
  <si>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</si>
  <si>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</si>
  <si>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</si>
  <si>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</si>
  <si>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</si>
  <si>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</si>
  <si>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</si>
  <si>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</si>
  <si>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</si>
  <si>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</si>
  <si>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</si>
  <si>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</si>
  <si>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</si>
  <si>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</si>
  <si>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</si>
  <si>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</si>
  <si>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</si>
  <si>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</si>
  <si>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</si>
  <si>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</si>
  <si>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</si>
  <si>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</si>
  <si>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</si>
  <si>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</si>
  <si>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</si>
  <si>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</si>
  <si>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</si>
  <si>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</si>
  <si>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</si>
  <si>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</si>
  <si>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</si>
  <si>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</si>
  <si>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</si>
  <si>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</si>
  <si>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</si>
  <si>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</si>
  <si>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</si>
  <si>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</si>
  <si>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</si>
  <si>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</si>
  <si>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</si>
  <si>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</si>
  <si>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</si>
  <si>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</si>
  <si>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</si>
  <si>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</si>
  <si>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</si>
  <si>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</si>
  <si>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</si>
  <si>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</si>
  <si>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</si>
  <si>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</si>
  <si>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</si>
  <si>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</si>
  <si>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</si>
  <si>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</si>
  <si>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</si>
  <si>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</si>
  <si>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</si>
  <si>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</si>
  <si>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</si>
  <si>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</si>
  <si>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</si>
  <si>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</si>
  <si>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</si>
  <si>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</si>
  <si>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</si>
  <si>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</si>
  <si>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</si>
  <si>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</si>
  <si>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</si>
  <si>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</si>
  <si>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</si>
  <si>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</si>
  <si>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</si>
  <si>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</si>
  <si>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</si>
  <si>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</si>
  <si>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</si>
  <si>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</si>
  <si>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</si>
  <si>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</si>
  <si>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</si>
  <si>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</si>
  <si>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</si>
  <si>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</si>
  <si>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</si>
  <si>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</si>
  <si>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</si>
  <si>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</si>
  <si>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</si>
  <si>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</si>
  <si>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</si>
  <si>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</si>
  <si>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</si>
  <si>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</si>
  <si>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</si>
  <si>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</si>
  <si>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</si>
  <si>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</si>
  <si>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</si>
  <si>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</si>
  <si>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</si>
  <si>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</si>
  <si>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</si>
  <si>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</si>
  <si>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</si>
  <si>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</si>
  <si>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</si>
  <si>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</si>
  <si>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</si>
  <si>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</si>
  <si>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</si>
  <si>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</si>
  <si>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</si>
  <si>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</si>
  <si>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</si>
  <si>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</si>
  <si>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</si>
  <si>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</si>
  <si>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</si>
  <si>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</si>
  <si>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</si>
  <si>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</si>
  <si>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</si>
  <si>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</si>
  <si>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</si>
  <si>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</si>
  <si>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</si>
  <si>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</si>
  <si>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</si>
  <si>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</si>
  <si>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</si>
  <si>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</si>
  <si>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</si>
  <si>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</si>
  <si>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</si>
  <si>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</si>
  <si>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</si>
  <si>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</si>
  <si>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</si>
  <si>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</si>
  <si>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</si>
  <si>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</si>
  <si>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</si>
  <si>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</si>
  <si>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</si>
  <si>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</si>
  <si>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</si>
  <si>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</si>
  <si>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</si>
  <si>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</si>
  <si>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</si>
  <si>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</si>
  <si>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</si>
  <si>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</si>
  <si>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</si>
  <si>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</si>
  <si>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</si>
  <si>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</si>
  <si>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</si>
  <si>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</si>
  <si>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</si>
  <si>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</si>
  <si>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</si>
  <si>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</si>
  <si>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</si>
  <si>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</si>
  <si>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</si>
  <si>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</si>
  <si>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</si>
  <si>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</si>
  <si>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</si>
  <si>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</si>
  <si>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</si>
  <si>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</si>
  <si>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</si>
  <si>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</si>
  <si>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</si>
  <si>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</si>
  <si>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</si>
  <si>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</si>
  <si>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</si>
  <si>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</si>
  <si>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</si>
  <si>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</si>
  <si>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</si>
  <si>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</si>
  <si>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</si>
  <si>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</si>
  <si>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</si>
  <si>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T50022410</t>
  </si>
  <si>
    <t>P07A44</t>
  </si>
  <si>
    <t>TORNILLO CORTICAL 2.4*10mm TITANIO</t>
  </si>
  <si>
    <t>2200094139</t>
  </si>
  <si>
    <t>040240012</t>
  </si>
  <si>
    <t>P07A45</t>
  </si>
  <si>
    <t>TORNILLO CORTICAL 2.4*14mm TITANIO</t>
  </si>
  <si>
    <t>030350016</t>
  </si>
  <si>
    <t>P07A47</t>
  </si>
  <si>
    <t>TI-100S.220</t>
  </si>
  <si>
    <t>P07A49</t>
  </si>
  <si>
    <t>TORNILLO CORTICAL 2.4*20mm TITANIO</t>
  </si>
  <si>
    <t>2200113964</t>
  </si>
  <si>
    <t>030350022</t>
  </si>
  <si>
    <t>P07A50</t>
  </si>
  <si>
    <t>040240024</t>
  </si>
  <si>
    <t>P07A51</t>
  </si>
  <si>
    <t>2200094906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</si>
  <si>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</si>
  <si>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</si>
  <si>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</si>
  <si>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</si>
  <si>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</si>
  <si>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</si>
  <si>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</si>
  <si>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</si>
  <si>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</si>
  <si>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</si>
  <si>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</si>
  <si>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</si>
  <si>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</si>
  <si>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</si>
  <si>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</si>
  <si>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</si>
  <si>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</si>
  <si>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2100010641</t>
  </si>
  <si>
    <t>2306000638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</si>
  <si>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</si>
  <si>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</si>
  <si>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</si>
  <si>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</si>
  <si>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</si>
  <si>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</si>
  <si>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200316801</t>
  </si>
  <si>
    <t>TI-SF-100V.220</t>
  </si>
  <si>
    <t>P07A60</t>
  </si>
  <si>
    <t>201023241</t>
  </si>
  <si>
    <t>2300004184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</si>
  <si>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</si>
  <si>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</si>
  <si>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</si>
  <si>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</si>
  <si>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</si>
  <si>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</si>
  <si>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</si>
  <si>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</si>
  <si>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</si>
  <si>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</si>
  <si>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T50022414</t>
  </si>
  <si>
    <t>2300057960</t>
  </si>
  <si>
    <t>T50022418</t>
  </si>
  <si>
    <t xml:space="preserve">TORNILLO CORTICAL 2.4*18mm TITANIO </t>
  </si>
  <si>
    <t>2300027573</t>
  </si>
  <si>
    <t>2300065366</t>
  </si>
  <si>
    <t>TORNILLO CORTICAL 2.7*42mm TITANIO</t>
  </si>
  <si>
    <t>TORNILLO CORTICAL 2.7*44mm TITANIO</t>
  </si>
  <si>
    <t>TORNILLO CORTICAL 2.7*46mm TITANIO</t>
  </si>
  <si>
    <t>TORNILLO CORTICAL 2.7*48mm TITANIO</t>
  </si>
  <si>
    <t>TORNILLO CORTICAL 2.7*50mm TITANIO</t>
  </si>
  <si>
    <t>TORNILLO CORTICAL 2.7*52mm TITANIO</t>
  </si>
  <si>
    <t>TORNILLO CORTICAL 2.7*54mm TITANIO</t>
  </si>
  <si>
    <t>TORNILLO CORTICAL 2.7*56mm TITANIO</t>
  </si>
  <si>
    <t>TORNILLO CORTICAL 2.7*58mm TITANIO</t>
  </si>
  <si>
    <t>TI-SF-100V.224</t>
  </si>
  <si>
    <t>P07B02</t>
  </si>
  <si>
    <t>2200054327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</si>
  <si>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</si>
  <si>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</si>
  <si>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</si>
  <si>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</si>
  <si>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</si>
  <si>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</si>
  <si>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</si>
  <si>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</si>
  <si>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</si>
  <si>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</si>
  <si>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</si>
  <si>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</si>
  <si>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</si>
  <si>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</si>
  <si>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</si>
  <si>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</si>
  <si>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</si>
  <si>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</si>
  <si>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</si>
  <si>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</si>
  <si>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</si>
  <si>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</si>
  <si>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</si>
  <si>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</si>
  <si>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</si>
  <si>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</si>
  <si>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</si>
  <si>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</si>
  <si>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</si>
  <si>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</si>
  <si>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</si>
  <si>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2200044159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</si>
  <si>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</si>
  <si>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</si>
  <si>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</si>
  <si>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</si>
  <si>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</si>
  <si>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</si>
  <si>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50102110</t>
  </si>
  <si>
    <t>P07B14</t>
  </si>
  <si>
    <t>2100022697</t>
  </si>
  <si>
    <t>50102112</t>
  </si>
  <si>
    <t>P07B15</t>
  </si>
  <si>
    <t>2100022698</t>
  </si>
  <si>
    <t>50102114</t>
  </si>
  <si>
    <t>P07B16</t>
  </si>
  <si>
    <t>50102116</t>
  </si>
  <si>
    <t>P07B17</t>
  </si>
  <si>
    <t>50102118</t>
  </si>
  <si>
    <t>P07B18</t>
  </si>
  <si>
    <t>50102120</t>
  </si>
  <si>
    <t>P07B19</t>
  </si>
  <si>
    <t>50102122</t>
  </si>
  <si>
    <t>P07B20</t>
  </si>
  <si>
    <t>50102124</t>
  </si>
  <si>
    <t>P07B21</t>
  </si>
  <si>
    <t>2000115332</t>
  </si>
  <si>
    <t>50102126</t>
  </si>
  <si>
    <t>P07B22</t>
  </si>
  <si>
    <t>2100023365</t>
  </si>
  <si>
    <t>50102128</t>
  </si>
  <si>
    <t>P07B23</t>
  </si>
  <si>
    <t>2200040568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</si>
  <si>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</si>
  <si>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</si>
  <si>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</si>
  <si>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</si>
  <si>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</si>
  <si>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</si>
  <si>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</si>
  <si>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</si>
  <si>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</si>
  <si>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</si>
  <si>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</si>
  <si>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</si>
  <si>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</si>
  <si>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</si>
  <si>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</si>
  <si>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</si>
  <si>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</si>
  <si>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</si>
  <si>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</si>
  <si>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</si>
  <si>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</si>
  <si>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</si>
  <si>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</si>
  <si>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</si>
  <si>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</si>
  <si>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</si>
  <si>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</si>
  <si>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</si>
  <si>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</si>
  <si>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</si>
  <si>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</si>
  <si>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</si>
  <si>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</si>
  <si>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1533</t>
  </si>
  <si>
    <t>P07B38</t>
  </si>
  <si>
    <t>TORNILLO CORTICAL 1.5*18mm TITANIO</t>
  </si>
  <si>
    <t>2100065596</t>
  </si>
  <si>
    <t>1522</t>
  </si>
  <si>
    <t>P07B42</t>
  </si>
  <si>
    <t>TORNILLO DE BLOQUEO 1.5*6mm TITANIO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</si>
  <si>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</si>
  <si>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</si>
  <si>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</si>
  <si>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</si>
  <si>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</si>
  <si>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</si>
  <si>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</si>
  <si>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</si>
  <si>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</si>
  <si>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</si>
  <si>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</si>
  <si>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</si>
  <si>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</si>
  <si>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</si>
  <si>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</si>
  <si>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</si>
  <si>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</si>
  <si>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 xml:space="preserve">P07B46 </t>
  </si>
  <si>
    <t xml:space="preserve">TORNILLO DE BLOQUEO 1.5*14mm TITANIO </t>
  </si>
  <si>
    <t>2100064830</t>
  </si>
  <si>
    <t>2200068603</t>
  </si>
  <si>
    <t>2200081172</t>
  </si>
  <si>
    <t>T500915016</t>
  </si>
  <si>
    <t xml:space="preserve">P07B47 </t>
  </si>
  <si>
    <t xml:space="preserve">TORNILLO DE BLOQUEO 1.5*16mm TITANIO </t>
  </si>
  <si>
    <t>2200120674</t>
  </si>
  <si>
    <t>2100090768</t>
  </si>
  <si>
    <t>T500915018</t>
  </si>
  <si>
    <t xml:space="preserve">P07B48 </t>
  </si>
  <si>
    <t xml:space="preserve">TORNILLO DE BLOQUEO 1.5*18mm TITANIO </t>
  </si>
  <si>
    <t>2100099053</t>
  </si>
  <si>
    <t>T500915006</t>
  </si>
  <si>
    <t xml:space="preserve">P07B50 </t>
  </si>
  <si>
    <t xml:space="preserve">TORNILLO DE BLOQUEO 1.5*6mm TITANIO </t>
  </si>
  <si>
    <t>2100057041</t>
  </si>
  <si>
    <t>T500020010</t>
  </si>
  <si>
    <t xml:space="preserve">P07B53 </t>
  </si>
  <si>
    <t xml:space="preserve">TORNILLO CORTICAL 2.0*10mm TITANIO </t>
  </si>
  <si>
    <t>2300070649</t>
  </si>
  <si>
    <t>2300069892</t>
  </si>
  <si>
    <t>T500020012</t>
  </si>
  <si>
    <t xml:space="preserve">P07B54 </t>
  </si>
  <si>
    <t xml:space="preserve">TORNILLO CORTICAL 2.0*12mm TITANIO </t>
  </si>
  <si>
    <t>2300061013</t>
  </si>
  <si>
    <t>T500020014</t>
  </si>
  <si>
    <t xml:space="preserve">P07B55 </t>
  </si>
  <si>
    <t xml:space="preserve">TORNILLO CORTICAL 2.0*14mm TITANIO </t>
  </si>
  <si>
    <t>2100091788</t>
  </si>
  <si>
    <t>T500915022</t>
  </si>
  <si>
    <t>P07B59</t>
  </si>
  <si>
    <t xml:space="preserve">TORNILLO DE BLOQUEO 1.5*22mm TITANIO </t>
  </si>
  <si>
    <t>T500920014</t>
  </si>
  <si>
    <t>P07C</t>
  </si>
  <si>
    <t xml:space="preserve">TORNILLO DE BLOQUEO 2.0*14mm TITANIO </t>
  </si>
  <si>
    <t>2300061365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</si>
  <si>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</si>
  <si>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</si>
  <si>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</si>
  <si>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</si>
  <si>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</si>
  <si>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</si>
  <si>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</si>
  <si>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</si>
  <si>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</si>
  <si>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</si>
  <si>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</si>
  <si>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</si>
  <si>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</si>
  <si>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T500915036</t>
  </si>
  <si>
    <t>P07C11</t>
  </si>
  <si>
    <t>TORNILLO DE BLOQUEO 2.0*36mm TITANIO</t>
  </si>
  <si>
    <t>031.024</t>
  </si>
  <si>
    <t>P07C12</t>
  </si>
  <si>
    <t>D-8/T-171B/4205</t>
  </si>
  <si>
    <t>031.026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</si>
  <si>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</si>
  <si>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</si>
  <si>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</si>
  <si>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</si>
  <si>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</si>
  <si>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</si>
  <si>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</si>
  <si>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031.044</t>
  </si>
  <si>
    <t>P07C15</t>
  </si>
  <si>
    <t>031.046</t>
  </si>
  <si>
    <t>P07C16</t>
  </si>
  <si>
    <t>031.048</t>
  </si>
  <si>
    <t>P07C17</t>
  </si>
  <si>
    <t>031.050</t>
  </si>
  <si>
    <t>P07C18</t>
  </si>
  <si>
    <t>031.052</t>
  </si>
  <si>
    <t>P07C31</t>
  </si>
  <si>
    <t>J2105762</t>
  </si>
  <si>
    <t>031.054</t>
  </si>
  <si>
    <t>J2105795</t>
  </si>
  <si>
    <t>031.056</t>
  </si>
  <si>
    <t>P07C32</t>
  </si>
  <si>
    <t>031.058</t>
  </si>
  <si>
    <t>J2102826</t>
  </si>
  <si>
    <t>B2200137</t>
  </si>
  <si>
    <t>H2106897</t>
  </si>
  <si>
    <t>J2102325</t>
  </si>
  <si>
    <t>Ti-102.212</t>
  </si>
  <si>
    <t>P08B01</t>
  </si>
  <si>
    <t>TORNILLO CORTICAL 3.5*12mm TITANIO</t>
  </si>
  <si>
    <t>220142153</t>
  </si>
  <si>
    <t>Ti-102.218</t>
  </si>
  <si>
    <t>P08B04</t>
  </si>
  <si>
    <t>TORNILLO CORTICAL 3.5*18mm TITANIO</t>
  </si>
  <si>
    <t>200112212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</si>
  <si>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</si>
  <si>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</si>
  <si>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</si>
  <si>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</si>
  <si>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</si>
  <si>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</si>
  <si>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</si>
  <si>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</si>
  <si>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</si>
  <si>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</si>
  <si>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</si>
  <si>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</si>
  <si>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</si>
  <si>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</si>
  <si>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</si>
  <si>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</si>
  <si>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</si>
  <si>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</si>
  <si>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</si>
  <si>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</si>
  <si>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</si>
  <si>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</si>
  <si>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</si>
  <si>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</si>
  <si>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</si>
  <si>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</si>
  <si>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</si>
  <si>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</si>
  <si>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</si>
  <si>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</si>
  <si>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</si>
  <si>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</si>
  <si>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</si>
  <si>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</si>
  <si>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</si>
  <si>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</si>
  <si>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</si>
  <si>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</si>
  <si>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</si>
  <si>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</si>
  <si>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</si>
  <si>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</si>
  <si>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</si>
  <si>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</si>
  <si>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</si>
  <si>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</si>
  <si>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</si>
  <si>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</si>
  <si>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</si>
  <si>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</si>
  <si>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</si>
  <si>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Ti-102.246</t>
  </si>
  <si>
    <t xml:space="preserve">P08B18 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</si>
  <si>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</si>
  <si>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</si>
  <si>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</si>
  <si>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</si>
  <si>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</si>
  <si>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</si>
  <si>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</si>
  <si>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</si>
  <si>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Ti-102.255</t>
  </si>
  <si>
    <t>P08B21</t>
  </si>
  <si>
    <t>TORNILLO CORTICAL 3.5*55mm TITANIO</t>
  </si>
  <si>
    <t>2100027758</t>
  </si>
  <si>
    <t>TORNILLO CORTICAL 3.5*65mm TITANIO</t>
  </si>
  <si>
    <t>Ti-102.260</t>
  </si>
  <si>
    <t xml:space="preserve">P08B22 </t>
  </si>
  <si>
    <t>TORNILLO CORTICAL 3.5*60mm TITANIO</t>
  </si>
  <si>
    <t>210002759</t>
  </si>
  <si>
    <t>2200037054</t>
  </si>
  <si>
    <t>55903565YN</t>
  </si>
  <si>
    <t>P08B23</t>
  </si>
  <si>
    <t>2100044784</t>
  </si>
  <si>
    <t>55903570YN</t>
  </si>
  <si>
    <t>P08B24</t>
  </si>
  <si>
    <t>TORNILLO CORTICAL 3.5*70mm TITANIO</t>
  </si>
  <si>
    <t>1900047727</t>
  </si>
  <si>
    <t>T500935010</t>
  </si>
  <si>
    <t>P08B25</t>
  </si>
  <si>
    <t>TORNILLO DE BLOQUEO 3.5*10mm TITANIO</t>
  </si>
  <si>
    <t>T500935012</t>
  </si>
  <si>
    <t xml:space="preserve">P08B26 </t>
  </si>
  <si>
    <t xml:space="preserve">TORNILLO DE BLOQUEO 3.5*12mm TITANIO </t>
  </si>
  <si>
    <t>T500935014</t>
  </si>
  <si>
    <t xml:space="preserve">P08B27 </t>
  </si>
  <si>
    <t xml:space="preserve">TORNILLO DE BLOQUEO 3.5*14mm TITANIO </t>
  </si>
  <si>
    <t>2300072368</t>
  </si>
  <si>
    <t>T500935016</t>
  </si>
  <si>
    <t xml:space="preserve">P08B28 </t>
  </si>
  <si>
    <t>TORNILLO DE BLOQUEO 3.5*16mm TITANIO</t>
  </si>
  <si>
    <t>2100017399</t>
  </si>
  <si>
    <t>2300058823</t>
  </si>
  <si>
    <t>T500935018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</si>
  <si>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</si>
  <si>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</si>
  <si>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</si>
  <si>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</si>
  <si>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</si>
  <si>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</si>
  <si>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</si>
  <si>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</si>
  <si>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</si>
  <si>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</si>
  <si>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D180400701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</si>
  <si>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</si>
  <si>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</si>
  <si>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</si>
  <si>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</si>
  <si>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</si>
  <si>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</si>
  <si>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G200400794</t>
  </si>
  <si>
    <t>T500935028</t>
  </si>
  <si>
    <t>P08B34</t>
  </si>
  <si>
    <t>TORNILLO DE BLOQUEO 3.5*28mm TITANIO</t>
  </si>
  <si>
    <t>G200400784</t>
  </si>
  <si>
    <t>T500935030</t>
  </si>
  <si>
    <t>P08B35</t>
  </si>
  <si>
    <t>TORNILLO DE BLOQUEO 3.5*30mm TITANIO</t>
  </si>
  <si>
    <t>J2104590</t>
  </si>
  <si>
    <t>T500935032</t>
  </si>
  <si>
    <t>P08B36</t>
  </si>
  <si>
    <t>TORNILLO DE BLOQUEO 3.5*32mm TITANIO</t>
  </si>
  <si>
    <t>B2100005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</si>
  <si>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</si>
  <si>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</si>
  <si>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</si>
  <si>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</si>
  <si>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</si>
  <si>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</si>
  <si>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</si>
  <si>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2300019346</t>
  </si>
  <si>
    <t>T500935040</t>
  </si>
  <si>
    <t>P08B40</t>
  </si>
  <si>
    <t>TORNILLO DE BLOQUEO 3.5*40mm TITANIO</t>
  </si>
  <si>
    <t>2300059250</t>
  </si>
  <si>
    <t>T500935045</t>
  </si>
  <si>
    <t xml:space="preserve">P08B42 </t>
  </si>
  <si>
    <t>TORNILLO DE BLOQUEO 3.5*45mm TITANIO</t>
  </si>
  <si>
    <t>T500935048</t>
  </si>
  <si>
    <t>P08B44</t>
  </si>
  <si>
    <t>TORNILLO DE BLOQUEO 3.5*48mm TITANIO</t>
  </si>
  <si>
    <t>T500935050</t>
  </si>
  <si>
    <t xml:space="preserve">P08C01 </t>
  </si>
  <si>
    <t>TORNILLO DE BLOQUEO 3.5*50mm TITANIO</t>
  </si>
  <si>
    <t>2100028611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</si>
  <si>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</si>
  <si>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</si>
  <si>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</si>
  <si>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</si>
  <si>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</si>
  <si>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</si>
  <si>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</si>
  <si>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</si>
  <si>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</si>
  <si>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</si>
  <si>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</si>
  <si>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</si>
  <si>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</si>
  <si>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 xml:space="preserve">P08C06 </t>
  </si>
  <si>
    <t>TORNILLO DE BLOQUEO 3.5*60mm TITANIO</t>
  </si>
  <si>
    <t>2100007516</t>
  </si>
  <si>
    <t>T500935065</t>
  </si>
  <si>
    <t xml:space="preserve">P08C07 </t>
  </si>
  <si>
    <t>TORNILLO DE BLOQUEO 3.5*65mm TITANIO</t>
  </si>
  <si>
    <t>2100010712</t>
  </si>
  <si>
    <t>T500935070</t>
  </si>
  <si>
    <t xml:space="preserve">P08C08 </t>
  </si>
  <si>
    <t xml:space="preserve">TORNILLO DE BLOQUEO 3.5*70mm TITANIO </t>
  </si>
  <si>
    <t>2100007744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</si>
  <si>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</si>
  <si>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</si>
  <si>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</si>
  <si>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</si>
  <si>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</si>
  <si>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</si>
  <si>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</si>
  <si>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</si>
  <si>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</si>
  <si>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</si>
  <si>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</si>
  <si>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</si>
  <si>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</si>
  <si>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</si>
  <si>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</si>
  <si>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</si>
  <si>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</si>
  <si>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</si>
  <si>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</si>
  <si>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</si>
  <si>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</si>
  <si>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</si>
  <si>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</si>
  <si>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</si>
  <si>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</si>
  <si>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</si>
  <si>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</si>
  <si>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</si>
  <si>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</si>
  <si>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</si>
  <si>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</si>
  <si>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</si>
  <si>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</si>
  <si>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</si>
  <si>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</si>
  <si>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</si>
  <si>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</si>
  <si>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</si>
  <si>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</si>
  <si>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</si>
  <si>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</si>
  <si>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</si>
  <si>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</si>
  <si>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</si>
  <si>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</si>
  <si>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</si>
  <si>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</si>
  <si>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</si>
  <si>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</si>
  <si>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</si>
  <si>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</si>
  <si>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</si>
  <si>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</si>
  <si>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</si>
  <si>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</si>
  <si>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</si>
  <si>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</si>
  <si>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</si>
  <si>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</si>
  <si>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</si>
  <si>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</si>
  <si>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</si>
  <si>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</si>
  <si>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</si>
  <si>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</si>
  <si>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</si>
  <si>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</si>
  <si>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</si>
  <si>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</si>
  <si>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</si>
  <si>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</si>
  <si>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</si>
  <si>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</si>
  <si>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</si>
  <si>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</si>
  <si>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</si>
  <si>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</si>
  <si>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</si>
  <si>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</si>
  <si>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</si>
  <si>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</si>
  <si>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</si>
  <si>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</si>
  <si>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</si>
  <si>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</si>
  <si>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</si>
  <si>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</si>
  <si>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</si>
  <si>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</si>
  <si>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</si>
  <si>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</si>
  <si>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</si>
  <si>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</si>
  <si>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</si>
  <si>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</si>
  <si>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</si>
  <si>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</si>
  <si>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</si>
  <si>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</si>
  <si>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</si>
  <si>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</si>
  <si>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</si>
  <si>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</si>
  <si>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</si>
  <si>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</si>
  <si>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</si>
  <si>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</si>
  <si>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</si>
  <si>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</si>
  <si>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</si>
  <si>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Ti-116.314</t>
  </si>
  <si>
    <t xml:space="preserve">P08C37 </t>
  </si>
  <si>
    <t>TORNILLO CANULADO 4.0*14mm TITANIO</t>
  </si>
  <si>
    <t>200214390</t>
  </si>
  <si>
    <t>Ti-116.316</t>
  </si>
  <si>
    <t xml:space="preserve">P08C38 </t>
  </si>
  <si>
    <t>TORNILLO CANULADO 4.0*16mm TITANIO</t>
  </si>
  <si>
    <t>200214391</t>
  </si>
  <si>
    <t>Ti-116.320</t>
  </si>
  <si>
    <t xml:space="preserve">P08C40 </t>
  </si>
  <si>
    <t xml:space="preserve">TORNILLO CANULADO 4.0*20mm TITANIO </t>
  </si>
  <si>
    <t>200214393</t>
  </si>
  <si>
    <t>Ti-116.324</t>
  </si>
  <si>
    <t>TORNILLO CANULADO 4.0*24mm TITANIO</t>
  </si>
  <si>
    <t>211140271</t>
  </si>
  <si>
    <t xml:space="preserve">P08C41 </t>
  </si>
  <si>
    <t>Ti-116.326</t>
  </si>
  <si>
    <t xml:space="preserve">TORNILLO CANULADO 4.0*26mm TITANIO </t>
  </si>
  <si>
    <t>190703834</t>
  </si>
  <si>
    <t>Ti-115.130</t>
  </si>
  <si>
    <t>P08C43</t>
  </si>
  <si>
    <t>TORNILLO CANULADO 3.0*30mm TITANIO</t>
  </si>
  <si>
    <t>220344116</t>
  </si>
  <si>
    <t>060020040</t>
  </si>
  <si>
    <t>P08D01</t>
  </si>
  <si>
    <t xml:space="preserve">TORNILLO CANULADO 4.0*40mm TITANIO </t>
  </si>
  <si>
    <t>190703839</t>
  </si>
  <si>
    <t>P08D03</t>
  </si>
  <si>
    <t>060020050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</si>
  <si>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</si>
  <si>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</si>
  <si>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</si>
  <si>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</si>
  <si>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</si>
  <si>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</si>
  <si>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060020060</t>
  </si>
  <si>
    <t>P08D05</t>
  </si>
  <si>
    <t xml:space="preserve">TORNILLO CANULADO 4.0*60mm TITANIO </t>
  </si>
  <si>
    <t>190703835</t>
  </si>
  <si>
    <t>Arandelas</t>
  </si>
  <si>
    <t>Ti-115.030</t>
  </si>
  <si>
    <t>P08D06</t>
  </si>
  <si>
    <t xml:space="preserve">ARANDELAS 3.5mm TITANIO </t>
  </si>
  <si>
    <t>210228152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</si>
  <si>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</si>
  <si>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</si>
  <si>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</si>
  <si>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</si>
  <si>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</si>
  <si>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</si>
  <si>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</si>
  <si>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</si>
  <si>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</si>
  <si>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</si>
  <si>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</si>
  <si>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</si>
  <si>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</si>
  <si>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</si>
  <si>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</si>
  <si>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</si>
  <si>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</si>
  <si>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</si>
  <si>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</si>
  <si>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</si>
  <si>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</si>
  <si>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</si>
  <si>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</si>
  <si>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</si>
  <si>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</si>
  <si>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</si>
  <si>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</si>
  <si>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</si>
  <si>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</si>
  <si>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</si>
  <si>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</si>
  <si>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</si>
  <si>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</si>
  <si>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</si>
  <si>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</si>
  <si>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</si>
  <si>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</si>
  <si>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</si>
  <si>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</si>
  <si>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</si>
  <si>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</si>
  <si>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</si>
  <si>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</si>
  <si>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</si>
  <si>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</si>
  <si>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</si>
  <si>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</si>
  <si>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</si>
  <si>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</si>
  <si>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</si>
  <si>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</si>
  <si>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</si>
  <si>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</si>
  <si>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</si>
  <si>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</si>
  <si>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</si>
  <si>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</si>
  <si>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</si>
  <si>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</si>
  <si>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</si>
  <si>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</si>
  <si>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</si>
  <si>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</si>
  <si>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</si>
  <si>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</si>
  <si>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</si>
  <si>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</si>
  <si>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</si>
  <si>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</si>
  <si>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</si>
  <si>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</si>
  <si>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</si>
  <si>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</si>
  <si>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</si>
  <si>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</si>
  <si>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</si>
  <si>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</si>
  <si>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</si>
  <si>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</si>
  <si>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</si>
  <si>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</si>
  <si>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</si>
  <si>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</si>
  <si>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</si>
  <si>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</si>
  <si>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</si>
  <si>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</si>
  <si>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</si>
  <si>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</si>
  <si>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</si>
  <si>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</si>
  <si>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</si>
  <si>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</si>
  <si>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</si>
  <si>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</si>
  <si>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</si>
  <si>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</si>
  <si>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</si>
  <si>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</si>
  <si>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</si>
  <si>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</si>
  <si>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</si>
  <si>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</si>
  <si>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</si>
  <si>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</si>
  <si>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</si>
  <si>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</si>
  <si>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</si>
  <si>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</si>
  <si>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</si>
  <si>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</si>
  <si>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</si>
  <si>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</si>
  <si>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</si>
  <si>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</si>
  <si>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</si>
  <si>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</si>
  <si>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</si>
  <si>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</si>
  <si>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</si>
  <si>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</si>
  <si>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</si>
  <si>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</si>
  <si>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</si>
  <si>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</si>
  <si>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</si>
  <si>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</si>
  <si>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</si>
  <si>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</si>
  <si>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</si>
  <si>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</si>
  <si>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</si>
  <si>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</si>
  <si>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</si>
  <si>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</si>
  <si>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</si>
  <si>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</si>
  <si>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2200109891</t>
  </si>
  <si>
    <t>T52073534</t>
  </si>
  <si>
    <t>P08D41</t>
  </si>
  <si>
    <t xml:space="preserve">TORNILLO DE COMPRESION ACUTEC™ 3.5*34mm TITANIO </t>
  </si>
  <si>
    <t>2200110734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</si>
  <si>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</si>
  <si>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</si>
  <si>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</si>
  <si>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</si>
  <si>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</si>
  <si>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</si>
  <si>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</si>
  <si>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</si>
  <si>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</si>
  <si>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</si>
  <si>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</si>
  <si>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</si>
  <si>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</si>
  <si>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</si>
  <si>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</si>
  <si>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</si>
  <si>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</si>
  <si>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</si>
  <si>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</si>
  <si>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</si>
  <si>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</si>
  <si>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</si>
  <si>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</si>
  <si>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</si>
  <si>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</si>
  <si>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</si>
  <si>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</si>
  <si>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</si>
  <si>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</si>
  <si>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</si>
  <si>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</si>
  <si>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</si>
  <si>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</si>
  <si>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</si>
  <si>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</si>
  <si>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</si>
  <si>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</si>
  <si>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</si>
  <si>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</si>
  <si>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</si>
  <si>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</si>
  <si>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</si>
  <si>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</si>
  <si>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</si>
  <si>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</si>
  <si>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</si>
  <si>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</si>
  <si>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</si>
  <si>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</si>
  <si>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</si>
  <si>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</si>
  <si>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</si>
  <si>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</si>
  <si>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</si>
  <si>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</si>
  <si>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</si>
  <si>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</si>
  <si>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</si>
  <si>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</si>
  <si>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</si>
  <si>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</si>
  <si>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</si>
  <si>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</si>
  <si>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</si>
  <si>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</si>
  <si>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</si>
  <si>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</si>
  <si>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</si>
  <si>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2200183799</t>
  </si>
  <si>
    <t>TI-106.216</t>
  </si>
  <si>
    <t>P08E16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</si>
  <si>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</si>
  <si>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</si>
  <si>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</si>
  <si>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</si>
  <si>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</si>
  <si>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</si>
  <si>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P08E17</t>
  </si>
  <si>
    <t>TI-106.222</t>
  </si>
  <si>
    <t>TORNILLO CORTICAL 4.5*22mm TITANIO</t>
  </si>
  <si>
    <t>2000020507</t>
  </si>
  <si>
    <t>P08E18</t>
  </si>
  <si>
    <t>TI-106.224</t>
  </si>
  <si>
    <t>TORNILLO CORTICAL 4.5*24mm TITANIO</t>
  </si>
  <si>
    <t>220647569</t>
  </si>
  <si>
    <t>2306000711</t>
  </si>
  <si>
    <t>P08E19</t>
  </si>
  <si>
    <t>TI-106.226</t>
  </si>
  <si>
    <t>TORNILLO CORTICAL 4.5*26mm TITANIO</t>
  </si>
  <si>
    <t>220647570</t>
  </si>
  <si>
    <t>2306000712</t>
  </si>
  <si>
    <t>P08E20</t>
  </si>
  <si>
    <t>TI-106.228</t>
  </si>
  <si>
    <t>TORNILLO CORTICAL 4.5*28mm TITANIO</t>
  </si>
  <si>
    <t>220647731</t>
  </si>
  <si>
    <t>P08E21</t>
  </si>
  <si>
    <t>TI-106.230</t>
  </si>
  <si>
    <t>TORNILLO CORTICAL 4.5*30mm TITANIO</t>
  </si>
  <si>
    <t>2000091737</t>
  </si>
  <si>
    <t>P08E22</t>
  </si>
  <si>
    <t>TI-106.232</t>
  </si>
  <si>
    <t>TORNILLO CORTICAL 4.5*32mm TITANIO</t>
  </si>
  <si>
    <t>220647733</t>
  </si>
  <si>
    <t>2001126072</t>
  </si>
  <si>
    <t>2300038359</t>
  </si>
  <si>
    <t>P08E23</t>
  </si>
  <si>
    <t>TI-106.234</t>
  </si>
  <si>
    <t xml:space="preserve">TORNILLO CORTICAL 4.5*34mm TITANIO </t>
  </si>
  <si>
    <t>2000091528</t>
  </si>
  <si>
    <t>TI-106.236</t>
  </si>
  <si>
    <t xml:space="preserve">P08E24 </t>
  </si>
  <si>
    <t xml:space="preserve">TORNILLO CORTICAL 4.5*36mm TITANIO </t>
  </si>
  <si>
    <t>2001126696</t>
  </si>
  <si>
    <t>2300057972</t>
  </si>
  <si>
    <t>P08E25</t>
  </si>
  <si>
    <t>TI-106.238</t>
  </si>
  <si>
    <t xml:space="preserve">TORNILLO CORTICAL 4.5*38mm TITANIO </t>
  </si>
  <si>
    <t>2001126697</t>
  </si>
  <si>
    <t>2300056802</t>
  </si>
  <si>
    <t>TI-106.240</t>
  </si>
  <si>
    <t xml:space="preserve">P08E26 </t>
  </si>
  <si>
    <t>TORNILLO CORTICAL 4.5*40mm TITANIO</t>
  </si>
  <si>
    <t>2001126076</t>
  </si>
  <si>
    <t>P08E28</t>
  </si>
  <si>
    <t>TI-106.244</t>
  </si>
  <si>
    <t>TORNILLO CORTICAL 4.5*44mm TITANIO</t>
  </si>
  <si>
    <t>2000088381</t>
  </si>
  <si>
    <t>P08E29</t>
  </si>
  <si>
    <t>TI-106.246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</si>
  <si>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</si>
  <si>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</si>
  <si>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</si>
  <si>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</si>
  <si>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</si>
  <si>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</si>
  <si>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</si>
  <si>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 xml:space="preserve">P08E31 </t>
  </si>
  <si>
    <t>TORNILLO CORTICAL 4.5*50mm TITANIO</t>
  </si>
  <si>
    <t>2200018083</t>
  </si>
  <si>
    <t>220647742</t>
  </si>
  <si>
    <t>TI-106.252</t>
  </si>
  <si>
    <t xml:space="preserve">P08E32 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</si>
  <si>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</si>
  <si>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</si>
  <si>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</si>
  <si>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</si>
  <si>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</si>
  <si>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</si>
  <si>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T55904556YN</t>
  </si>
  <si>
    <t>P08E34</t>
  </si>
  <si>
    <t xml:space="preserve">(TI-106.256) TORNILLO CORTICAL 4.5*56mm TITANIO </t>
  </si>
  <si>
    <t>2200017494</t>
  </si>
  <si>
    <t>TI-106.258</t>
  </si>
  <si>
    <t xml:space="preserve">P08E35 </t>
  </si>
  <si>
    <t>TORNILLO CORTICAL 4.5*58mmTITANIO</t>
  </si>
  <si>
    <t>200113080</t>
  </si>
  <si>
    <t>T55904558YN</t>
  </si>
  <si>
    <t>P08E35 - P06B06</t>
  </si>
  <si>
    <t xml:space="preserve">(TI-106.258) TORNILLO CORTICAL 4.5*58mm TITANIO </t>
  </si>
  <si>
    <t>2200026496</t>
  </si>
  <si>
    <t>TI-106.260</t>
  </si>
  <si>
    <t xml:space="preserve">P08E36 </t>
  </si>
  <si>
    <t>TORNILLO CORTICAL 4.5*60mm TITANIO</t>
  </si>
  <si>
    <t>200113081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</si>
  <si>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</si>
  <si>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</si>
  <si>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</si>
  <si>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</si>
  <si>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</si>
  <si>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</si>
  <si>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</si>
  <si>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</si>
  <si>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TI-106.262</t>
  </si>
  <si>
    <t>TORNILLO CORTICAL 4.5*62mm TITANIO</t>
  </si>
  <si>
    <t>220647743</t>
  </si>
  <si>
    <t>P08E38</t>
  </si>
  <si>
    <t>TI-106.265</t>
  </si>
  <si>
    <t xml:space="preserve">TORNILLO CORTICAL 4.5*65mm TITANIO </t>
  </si>
  <si>
    <t>2001125987</t>
  </si>
  <si>
    <t>T55904568YN</t>
  </si>
  <si>
    <t>P08E39</t>
  </si>
  <si>
    <t>(TI-106.268) TORNILLO CORTICAL 4.5*68mm TITANIO</t>
  </si>
  <si>
    <t>1900047983</t>
  </si>
  <si>
    <t>TI-106.270</t>
  </si>
  <si>
    <t xml:space="preserve">P08E40 </t>
  </si>
  <si>
    <t>TORNILLO CORTICAL 4.5*70mm  TITANIO</t>
  </si>
  <si>
    <t>220647747</t>
  </si>
  <si>
    <t>2200125423</t>
  </si>
  <si>
    <t>TI-106.280</t>
  </si>
  <si>
    <t xml:space="preserve">TORNILLO CORTICAL 4.5*80mm TITANIO </t>
  </si>
  <si>
    <t>220545918</t>
  </si>
  <si>
    <t>221153336</t>
  </si>
  <si>
    <t>211038895</t>
  </si>
  <si>
    <t>T55904570YN</t>
  </si>
  <si>
    <t>P08E40 - P06B06</t>
  </si>
  <si>
    <t xml:space="preserve">(TI-106.270) TORNILLO CORTICAL 4.5*70mm TITANIO </t>
  </si>
  <si>
    <t>Ti-SF-500.365</t>
  </si>
  <si>
    <t>P08E41</t>
  </si>
  <si>
    <t>TORNILLO DE BLOQUEO ESPONJOSO 5.0*65mm TITANIO</t>
  </si>
  <si>
    <t>200112254</t>
  </si>
  <si>
    <t>Ti-SF-500.370</t>
  </si>
  <si>
    <t>P08E42</t>
  </si>
  <si>
    <t>TORNILLO DE BLOQUEO ESPONJOSO 5.0*70mm TITANIO</t>
  </si>
  <si>
    <t>200112255</t>
  </si>
  <si>
    <t>Ti-SF-500.375</t>
  </si>
  <si>
    <t>P08E43</t>
  </si>
  <si>
    <t>TORNILLO DE BLOQUEO ESPONJOSO 5.0*75mm TITANIO</t>
  </si>
  <si>
    <t>200112256</t>
  </si>
  <si>
    <t>Ti-SF-500.380</t>
  </si>
  <si>
    <t>P08E44</t>
  </si>
  <si>
    <t>TORNILLO DE BLOQUEO ESPONJOSO 5.0*80mm TITANIO</t>
  </si>
  <si>
    <t>200112257</t>
  </si>
  <si>
    <t>Ti-SF-500.385</t>
  </si>
  <si>
    <t>P08F01</t>
  </si>
  <si>
    <t>TORNILLO DE BLOQUEO ESPONJOSO 5.0*85mm TITANIO</t>
  </si>
  <si>
    <t>200112258</t>
  </si>
  <si>
    <t>Ti-SF-500.390</t>
  </si>
  <si>
    <t>P08F02</t>
  </si>
  <si>
    <t>TORNILLO DE BLOQUEO ESPONJOSO 5.0*90mm TITANIO</t>
  </si>
  <si>
    <t>200112259</t>
  </si>
  <si>
    <t>Ti-SF-500.395</t>
  </si>
  <si>
    <t>P08F03</t>
  </si>
  <si>
    <t>TORNILLO DE BLOQUEO ESPONJOSO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</si>
  <si>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</si>
  <si>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</si>
  <si>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</si>
  <si>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</si>
  <si>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</si>
  <si>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</si>
  <si>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</si>
  <si>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</si>
  <si>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</si>
  <si>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</si>
  <si>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</si>
  <si>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</si>
  <si>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</si>
  <si>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</si>
  <si>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</si>
  <si>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</si>
  <si>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</si>
  <si>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</si>
  <si>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</si>
  <si>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</si>
  <si>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</si>
  <si>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</si>
  <si>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</si>
  <si>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</si>
  <si>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</si>
  <si>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</si>
  <si>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</si>
  <si>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</si>
  <si>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</si>
  <si>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</si>
  <si>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</si>
  <si>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</si>
  <si>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</si>
  <si>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</si>
  <si>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</si>
  <si>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</si>
  <si>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</si>
  <si>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</si>
  <si>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</si>
  <si>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</si>
  <si>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</si>
  <si>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</si>
  <si>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</si>
  <si>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</si>
  <si>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</si>
  <si>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</si>
  <si>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</si>
  <si>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</si>
  <si>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</si>
  <si>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</si>
  <si>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</si>
  <si>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</si>
  <si>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</si>
  <si>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</si>
  <si>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</si>
  <si>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</si>
  <si>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</si>
  <si>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</si>
  <si>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</si>
  <si>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</si>
  <si>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</si>
  <si>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</si>
  <si>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</si>
  <si>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</si>
  <si>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</si>
  <si>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</si>
  <si>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</si>
  <si>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</si>
  <si>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</si>
  <si>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</si>
  <si>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</si>
  <si>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</si>
  <si>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</si>
  <si>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</si>
  <si>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</si>
  <si>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</si>
  <si>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</si>
  <si>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</si>
  <si>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</si>
  <si>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</si>
  <si>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</si>
  <si>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</si>
  <si>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</si>
  <si>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</si>
  <si>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070120025</t>
  </si>
  <si>
    <t xml:space="preserve">P08F30 </t>
  </si>
  <si>
    <t>TORNILLO DE BLOQUEO 4.9 *25mm TITANIO</t>
  </si>
  <si>
    <t>1604070121</t>
  </si>
  <si>
    <t>G190701202</t>
  </si>
  <si>
    <t>070120030</t>
  </si>
  <si>
    <t xml:space="preserve">P08F31 </t>
  </si>
  <si>
    <t>TORNILLO DE BLOQUEO 4.9 *30mm TITANIO</t>
  </si>
  <si>
    <t>M2236149</t>
  </si>
  <si>
    <t>070120035</t>
  </si>
  <si>
    <t xml:space="preserve">P08F32 </t>
  </si>
  <si>
    <t>TORNILLO DE BLOQUEO 4.9 *35mm TITANIO</t>
  </si>
  <si>
    <t>J2304806</t>
  </si>
  <si>
    <t>070120040</t>
  </si>
  <si>
    <t xml:space="preserve">P08F33 </t>
  </si>
  <si>
    <t>TORNILLO DE BLOQUEO 4.9 *40mm TITANIO</t>
  </si>
  <si>
    <t>M2234104</t>
  </si>
  <si>
    <t>070120045</t>
  </si>
  <si>
    <t xml:space="preserve">P08F34 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</si>
  <si>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</si>
  <si>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</si>
  <si>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</si>
  <si>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</si>
  <si>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</si>
  <si>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</si>
  <si>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</si>
  <si>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</si>
  <si>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</si>
  <si>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</si>
  <si>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</si>
  <si>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</si>
  <si>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</si>
  <si>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</si>
  <si>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</si>
  <si>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</si>
  <si>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</si>
  <si>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</si>
  <si>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</si>
  <si>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</si>
  <si>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</si>
  <si>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</si>
  <si>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</si>
  <si>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</si>
  <si>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</si>
  <si>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</si>
  <si>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</si>
  <si>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</si>
  <si>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</si>
  <si>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</si>
  <si>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</si>
  <si>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TBP0014</t>
  </si>
  <si>
    <t>P08G06</t>
  </si>
  <si>
    <t>TORNILLO DE BLOQUEO PERIPROTESICA 5.0*14mm TITANIO</t>
  </si>
  <si>
    <t>A2204746</t>
  </si>
  <si>
    <t>TBP0018</t>
  </si>
  <si>
    <t>TORNILLODE BLOQUEO PERIPROTESICA 5.0*18mm TITANIO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</si>
  <si>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</si>
  <si>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</si>
  <si>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</si>
  <si>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</si>
  <si>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</si>
  <si>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</si>
  <si>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</si>
  <si>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</si>
  <si>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</si>
  <si>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</si>
  <si>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</si>
  <si>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</si>
  <si>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</si>
  <si>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</si>
  <si>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</si>
  <si>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</si>
  <si>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</si>
  <si>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</si>
  <si>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</si>
  <si>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</si>
  <si>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</si>
  <si>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</si>
  <si>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</si>
  <si>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</si>
  <si>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</si>
  <si>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</si>
  <si>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</si>
  <si>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</si>
  <si>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</si>
  <si>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Ti-SF-130.602R</t>
  </si>
  <si>
    <t>P08G14</t>
  </si>
  <si>
    <t xml:space="preserve">PLACA BLOQ. RADIO DISTAL AV BICOLUMNAR SMALL 2.4mm*2 ORIF DER TIT. </t>
  </si>
  <si>
    <t>210127165</t>
  </si>
  <si>
    <t>2306001332</t>
  </si>
  <si>
    <t>2300051311</t>
  </si>
  <si>
    <t>TI-SF-131.602R</t>
  </si>
  <si>
    <t>P08G15</t>
  </si>
  <si>
    <t xml:space="preserve">PLACA BLOQ. RADIO DISTAL AV BICOLUMNAR LARGE  2.4/2.7mm*2 ORIF DER TIT. </t>
  </si>
  <si>
    <t>G180221801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</si>
  <si>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</si>
  <si>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</si>
  <si>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</si>
  <si>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</si>
  <si>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</si>
  <si>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</si>
  <si>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TI-SF-131.603R</t>
  </si>
  <si>
    <t>P08G17</t>
  </si>
  <si>
    <t xml:space="preserve">PLACA BLOQ. RADIO DISTAL AV BICOLUMNAR LARGE  2.4/2.7mm*3 ORIF DER TIT. </t>
  </si>
  <si>
    <t>18B4307</t>
  </si>
  <si>
    <t>TI-SF-130.604R</t>
  </si>
  <si>
    <t>P08G18</t>
  </si>
  <si>
    <t xml:space="preserve">PLACA BLOQ. RADIO DISTAL AV BICOLUMNAR SMALL 2.4mm*4 ORIF DER TIT. </t>
  </si>
  <si>
    <t>18A5712</t>
  </si>
  <si>
    <t>TI-SF-131.604R</t>
  </si>
  <si>
    <t>P08G19</t>
  </si>
  <si>
    <t xml:space="preserve">PLACA BLOQ. RADIO DISTAL AV BICOLUMNAR LARGE  2.4/2.7mm*4 ORIF DER TIT. </t>
  </si>
  <si>
    <t>C190221803</t>
  </si>
  <si>
    <t>TI-SF-130.605R</t>
  </si>
  <si>
    <t>P08G20</t>
  </si>
  <si>
    <t xml:space="preserve">PLACA BLOQ. RADIO DISTAL AV BICOLUMNAR SMALL 2.4mm*5 ORIF DER TIT. </t>
  </si>
  <si>
    <t>A190215424</t>
  </si>
  <si>
    <t>TI-SF-131.605R</t>
  </si>
  <si>
    <t>P08G21</t>
  </si>
  <si>
    <t xml:space="preserve">PLACA BLOQ. RADIO DISTAL AV BICOLUMNAR LARGE  2.4/2.7mm*5 ORIF DER TIT. </t>
  </si>
  <si>
    <t>17A3490</t>
  </si>
  <si>
    <t>Ti-SF-130.602L</t>
  </si>
  <si>
    <t>P08G22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</si>
  <si>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</si>
  <si>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</si>
  <si>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</si>
  <si>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</si>
  <si>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</si>
  <si>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TI-SF-131.602L</t>
  </si>
  <si>
    <t>P08G23</t>
  </si>
  <si>
    <t xml:space="preserve">PLACA BLOQ. RADIO DISTAL AV BICOLUMNAR LARGE  2.4/2.7mm*2 ORIF IZQ TIT. </t>
  </si>
  <si>
    <t>18B4300</t>
  </si>
  <si>
    <t>Ti-SF-130.603L</t>
  </si>
  <si>
    <t>P08G24</t>
  </si>
  <si>
    <t xml:space="preserve">PLACA BLOQ. RADIO DISTAL AV BICOLUMNAR SMALL 2.4mm*3 ORIF IZQ TIT. </t>
  </si>
  <si>
    <t>2200063839</t>
  </si>
  <si>
    <t>2200105979</t>
  </si>
  <si>
    <t>2306001333</t>
  </si>
  <si>
    <t>TI-SF-131.603L</t>
  </si>
  <si>
    <t>P08G25</t>
  </si>
  <si>
    <t xml:space="preserve">PLACA BLOQ. RADIO DISTAL AV BICOLUMNAR LARGE  2.4/2.7mm*3 ORIF IZQ TIT. </t>
  </si>
  <si>
    <t>B190221803</t>
  </si>
  <si>
    <t>TI-SF-130.604L</t>
  </si>
  <si>
    <t>P08G26</t>
  </si>
  <si>
    <t xml:space="preserve">PLACA BLOQ. RADIO DISTAL AV BICOLUMNAR SMALL 2.4mm*4 ORIF IZQ TIT. </t>
  </si>
  <si>
    <t>1903S091</t>
  </si>
  <si>
    <t>TI-SF-131.604L</t>
  </si>
  <si>
    <t>P08G27</t>
  </si>
  <si>
    <t xml:space="preserve">PLACA BLOQ. RADIO DISTAL AV BICOLUMNAR LARGE  2.4/2.7mm*4 ORIF IZQ TIT. </t>
  </si>
  <si>
    <t>190221804</t>
  </si>
  <si>
    <t>TI-SF-130.605L</t>
  </si>
  <si>
    <t>P08G28</t>
  </si>
  <si>
    <t xml:space="preserve">PLACA BLOQ. RADIO DISTAL AV BICOLUMNAR SMALL 2.4mm*5 ORIF IZQ TIT. </t>
  </si>
  <si>
    <t>18A5710</t>
  </si>
  <si>
    <t>TI-SF-131.605L</t>
  </si>
  <si>
    <t>P08G29</t>
  </si>
  <si>
    <t xml:space="preserve">PLACA BLOQ. RADIO DISTAL AV BICOLUMNAR LARGE  2.4/2.7mm*5 ORIF IZQ TIT. </t>
  </si>
  <si>
    <t>B190221802</t>
  </si>
  <si>
    <t>TI-SF-130.606R</t>
  </si>
  <si>
    <t>P08G30</t>
  </si>
  <si>
    <t>PLACA BLOQ. RADIO DISTAL AV BICOLUMNAR LARGE 2.4/2.7mm*6 ORIF DER TIT.</t>
  </si>
  <si>
    <t>17124139</t>
  </si>
  <si>
    <t>TI-SF-131.404R</t>
  </si>
  <si>
    <t>P08G32</t>
  </si>
  <si>
    <t xml:space="preserve">PLACA BLOQ. RADIO DISTAL AV EXTRAARTICULAR 2.4/2.7mm 4*3 ORIF DER TIT. </t>
  </si>
  <si>
    <t>19044091</t>
  </si>
  <si>
    <t>TI-SF-131.504R</t>
  </si>
  <si>
    <t>P08G33</t>
  </si>
  <si>
    <t xml:space="preserve">PLACA BLOQ. RADIO DISTAL AV EXTRAARTICULAR 2.4/2.7mm 5*3 ORIF DER TIT. </t>
  </si>
  <si>
    <t>200112888</t>
  </si>
  <si>
    <t>TI-SF-131.504L</t>
  </si>
  <si>
    <t>P08G34</t>
  </si>
  <si>
    <t xml:space="preserve">PLACA BLOQ. RADIO DISTAL AV EXTRAARTICULAR 2.4/2.7mm 5*3 ORIF IZQ TIT. </t>
  </si>
  <si>
    <t>200112887</t>
  </si>
  <si>
    <t>TI-SF-131.405R</t>
  </si>
  <si>
    <t>P08G35</t>
  </si>
  <si>
    <t xml:space="preserve">PLACA BLOQ. RADIO DISTAL AV EXTRAARTICULAR 2.4/2.7mm 4*5 ORIF DER TIT. </t>
  </si>
  <si>
    <t>200112886</t>
  </si>
  <si>
    <t>TI-SF-131.405L</t>
  </si>
  <si>
    <t>P08G36</t>
  </si>
  <si>
    <t xml:space="preserve">PLACA BLOQ. RADIO DISTAL AV EXTRAARTICULAR 2.4/2.7mm 4*5 ORIF IZQ TIT. </t>
  </si>
  <si>
    <t>200112885</t>
  </si>
  <si>
    <t>Ti-SF-131.505R</t>
  </si>
  <si>
    <t>P08G37</t>
  </si>
  <si>
    <t xml:space="preserve">PLACA BLOQ. RADIO DISTAL AV EXTRAARTICULAR 2.4/2.7mm 5*5 ORIF DER TIT. </t>
  </si>
  <si>
    <t>200112890</t>
  </si>
  <si>
    <t>TI-SF-131.505L</t>
  </si>
  <si>
    <t>P08G38</t>
  </si>
  <si>
    <t>PLACA BLOQ. RADIO DISTAL AV EXTRAARTICULAR 2.4/2.7mm 5*5 ORIF IZQ TIT.</t>
  </si>
  <si>
    <t>200112889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</si>
  <si>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</si>
  <si>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</si>
  <si>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</si>
  <si>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</si>
  <si>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</si>
  <si>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</si>
  <si>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</si>
  <si>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</si>
  <si>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Ti-SF-120.803R</t>
  </si>
  <si>
    <t>P08G43</t>
  </si>
  <si>
    <t xml:space="preserve">PLACA BLOQ. RADIO DISTAL AV VOLAR 2.4/2.7mm *3 ORIF DER TIT. </t>
  </si>
  <si>
    <t>180207203</t>
  </si>
  <si>
    <t>Ti-SF-120.804R</t>
  </si>
  <si>
    <t>P08G44</t>
  </si>
  <si>
    <t xml:space="preserve">PLACA BLOQ. RADIO DISTAL AV VOLAR 2.4/2.7mm *4 ORIF DER TIT. </t>
  </si>
  <si>
    <t>180207204</t>
  </si>
  <si>
    <t>Ti-SF-120.805R</t>
  </si>
  <si>
    <t>P08H01</t>
  </si>
  <si>
    <t xml:space="preserve">PLACA BLOQ. RADIO DISTAL AV VOLAR 2.4/2.7mm *5 ORIF DER TIT. </t>
  </si>
  <si>
    <t>1503100630</t>
  </si>
  <si>
    <t>Ti-SF-120.803L</t>
  </si>
  <si>
    <t>P08H02</t>
  </si>
  <si>
    <t xml:space="preserve">PLACA BLOQ. RADIO DISTAL AV VOLAR 2.4/2.7mm *3 ORIF IZQ TIT. </t>
  </si>
  <si>
    <t>Ti-SF-120.804L</t>
  </si>
  <si>
    <t>P08H03</t>
  </si>
  <si>
    <t xml:space="preserve">PLACA BLOQ. RADIO DISTAL AV VOLAR 2.4/2.7mm *4 ORIF IZQ TIT. </t>
  </si>
  <si>
    <t>180207202</t>
  </si>
  <si>
    <t>Ti-SF-120.805L</t>
  </si>
  <si>
    <t>P08H04</t>
  </si>
  <si>
    <t xml:space="preserve">PLACA BLOQ. RADIO DISTAL AV VOLAR 2.4/2.7mm *5 ORIF IZQ TIT. </t>
  </si>
  <si>
    <t>1712020721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</si>
  <si>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</si>
  <si>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</si>
  <si>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</si>
  <si>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</si>
  <si>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</si>
  <si>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</si>
  <si>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</si>
  <si>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</si>
  <si>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</si>
  <si>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</si>
  <si>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</si>
  <si>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</si>
  <si>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</si>
  <si>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</si>
  <si>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</si>
  <si>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</si>
  <si>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</si>
  <si>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</si>
  <si>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</si>
  <si>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</si>
  <si>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</si>
  <si>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</si>
  <si>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026821003</t>
  </si>
  <si>
    <t>P08H11</t>
  </si>
  <si>
    <t xml:space="preserve">PLACA BLOQ. RADIO DISTAL AV VOLAR CON GUIA DE BROCA  2.4/2.7mm*3 ORIF IZQ TIT. </t>
  </si>
  <si>
    <t>2106094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</si>
  <si>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</si>
  <si>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</si>
  <si>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</si>
  <si>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</si>
  <si>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</si>
  <si>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</si>
  <si>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</si>
  <si>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</si>
  <si>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AZT 7579</t>
  </si>
  <si>
    <t>P08H16</t>
  </si>
  <si>
    <t>PLACA BLOQ. CUPULA RADIAL 2.4mm *3 ORIF. TIT.</t>
  </si>
  <si>
    <t>200001812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</si>
  <si>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</si>
  <si>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</si>
  <si>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</si>
  <si>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</si>
  <si>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</si>
  <si>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</si>
  <si>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</si>
  <si>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 826.04R</t>
  </si>
  <si>
    <t>P08H27</t>
  </si>
  <si>
    <t>PLACA BLOQ. RADIO DISTAL OBLICUA DER. 3.5mm *4 ORIF. TI</t>
  </si>
  <si>
    <t>1108260493</t>
  </si>
  <si>
    <t>TZT 4962</t>
  </si>
  <si>
    <t>P08H28</t>
  </si>
  <si>
    <t>PLACA BLOQ. RADIO DISTAL OBLICUA DER. 3.5mm *5 ORIF. TIT.</t>
  </si>
  <si>
    <t>1509262880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</si>
  <si>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</si>
  <si>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</si>
  <si>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</si>
  <si>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</si>
  <si>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</si>
  <si>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</si>
  <si>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</si>
  <si>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</si>
  <si>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TZT 4961</t>
  </si>
  <si>
    <t>P08H31</t>
  </si>
  <si>
    <t>PLACA BLOQ. RADIO DISTAL OBLICUA IZQ. 3.5mm *5 ORIF. TIT.</t>
  </si>
  <si>
    <t>1510222130</t>
  </si>
  <si>
    <t>TZT 4963</t>
  </si>
  <si>
    <t>P08H32</t>
  </si>
  <si>
    <t>PLACA BLOQ. RADIO DISTAL EN T  3.5mm *4 ORIF. TIT.</t>
  </si>
  <si>
    <t>1302020840</t>
  </si>
  <si>
    <t>0204.106801YN</t>
  </si>
  <si>
    <t>P08H33</t>
  </si>
  <si>
    <t>PLACA BLOQ. BICOLUMNAR DE OLECRANON 2.7mm *12 ORIF. DER</t>
  </si>
  <si>
    <t>2200062156</t>
  </si>
  <si>
    <t>0204.106701YN</t>
  </si>
  <si>
    <t>P08H34</t>
  </si>
  <si>
    <t>PLACA BLOQ. BICOLUMNAR DE OLECRANON 2.7mm *12 ORIF. IZQ</t>
  </si>
  <si>
    <t>2200062155</t>
  </si>
  <si>
    <t>AZT 4663</t>
  </si>
  <si>
    <t>P08H35</t>
  </si>
  <si>
    <t>PLACA BLOQ. CUBITO DISTAL HOOK 3.0mm *4 ORIF. TIT</t>
  </si>
  <si>
    <t>1507251300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</si>
  <si>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</si>
  <si>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</si>
  <si>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</si>
  <si>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</si>
  <si>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</si>
  <si>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</si>
  <si>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</si>
  <si>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</si>
  <si>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</si>
  <si>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</si>
  <si>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</si>
  <si>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</si>
  <si>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</si>
  <si>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</si>
  <si>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</si>
  <si>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</si>
  <si>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</si>
  <si>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</si>
  <si>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</si>
  <si>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</si>
  <si>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</si>
  <si>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</si>
  <si>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 xml:space="preserve">TORNILLO DE COMPRESION  SNAP-OFF 2.0*16mm TITANIO 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</si>
  <si>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</si>
  <si>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</si>
  <si>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</si>
  <si>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</si>
  <si>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</si>
  <si>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</si>
  <si>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</si>
  <si>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</si>
  <si>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</si>
  <si>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</si>
  <si>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</si>
  <si>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</si>
  <si>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</si>
  <si>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</si>
  <si>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</si>
  <si>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</si>
  <si>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</si>
  <si>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</si>
  <si>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</si>
  <si>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</si>
  <si>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</si>
  <si>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</si>
  <si>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</si>
  <si>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</si>
  <si>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</si>
  <si>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</si>
  <si>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</si>
  <si>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</si>
  <si>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</si>
  <si>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</si>
  <si>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</si>
  <si>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</si>
  <si>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</si>
  <si>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</si>
  <si>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</si>
  <si>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</si>
  <si>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</si>
  <si>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</si>
  <si>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</si>
  <si>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</si>
  <si>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</si>
  <si>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</si>
  <si>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</si>
  <si>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</si>
  <si>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</si>
  <si>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</si>
  <si>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</si>
  <si>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</si>
  <si>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</si>
  <si>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</si>
  <si>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</si>
  <si>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</si>
  <si>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</si>
  <si>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</si>
  <si>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</si>
  <si>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</si>
  <si>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</si>
  <si>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2000110580</t>
  </si>
  <si>
    <t>T500950024</t>
  </si>
  <si>
    <t>P08I25</t>
  </si>
  <si>
    <t>TORNILLO DE BLOQUEO 5.0*24mm TITANIO</t>
  </si>
  <si>
    <t>2000088649</t>
  </si>
  <si>
    <t>T500950026</t>
  </si>
  <si>
    <t>P08I26</t>
  </si>
  <si>
    <t xml:space="preserve">TORNILLO DE BLOQUEO 5.0*26mm TITANIO  </t>
  </si>
  <si>
    <t>2000092229</t>
  </si>
  <si>
    <t>T500950028</t>
  </si>
  <si>
    <t>P08I27</t>
  </si>
  <si>
    <t xml:space="preserve">TORNILLO DE BLOQUEO 5.0*28mm TITANIO  </t>
  </si>
  <si>
    <t>2000091736</t>
  </si>
  <si>
    <t>T500950030</t>
  </si>
  <si>
    <t>P08I28</t>
  </si>
  <si>
    <t xml:space="preserve">TORNILLO DE BLOQUEO 5.0*30mm TITANIO  </t>
  </si>
  <si>
    <t>T500950032</t>
  </si>
  <si>
    <t>P08I29</t>
  </si>
  <si>
    <t xml:space="preserve">TORNILLO DE BLOQUEO 5.0*32mm TITANIO  </t>
  </si>
  <si>
    <t>T500950036</t>
  </si>
  <si>
    <t>P08I31</t>
  </si>
  <si>
    <t xml:space="preserve">TORNILLO DE BLOQUEO 5.0*36mm TITANIO  </t>
  </si>
  <si>
    <t>2000102234</t>
  </si>
  <si>
    <t>T500950038</t>
  </si>
  <si>
    <t>P08I32</t>
  </si>
  <si>
    <t xml:space="preserve">TORNILLO DE BLOQUEO 5.0*38mm TITANIO  </t>
  </si>
  <si>
    <t>T500950040</t>
  </si>
  <si>
    <t>P08I33</t>
  </si>
  <si>
    <t xml:space="preserve">TORNILLO DE BLOQUEO 5.0*40mm TITANIO  </t>
  </si>
  <si>
    <t>2000087832</t>
  </si>
  <si>
    <t>T500950042</t>
  </si>
  <si>
    <t>P08I34</t>
  </si>
  <si>
    <t xml:space="preserve">TORNILLO DE BLOQUEO 5.0*42mm TITANIO  </t>
  </si>
  <si>
    <t>T500950044</t>
  </si>
  <si>
    <t>P08I35</t>
  </si>
  <si>
    <t xml:space="preserve">TORNILLO DE BLOQUEO 5.0*44mm TITANIO  </t>
  </si>
  <si>
    <t>T500950046</t>
  </si>
  <si>
    <t>P08I36</t>
  </si>
  <si>
    <t xml:space="preserve">TORNILLO DE BLOQUEO 5.0*46mm TITANIO  </t>
  </si>
  <si>
    <t>2000088832</t>
  </si>
  <si>
    <t>T500950048</t>
  </si>
  <si>
    <t>P08I37</t>
  </si>
  <si>
    <t xml:space="preserve">TORNILLO DE BLOQUEO 5.0*48mm TITANIO  </t>
  </si>
  <si>
    <t>2000110153</t>
  </si>
  <si>
    <t>T500950050</t>
  </si>
  <si>
    <t>P08I38</t>
  </si>
  <si>
    <t xml:space="preserve">TORNILLO DE BLOQUEO 5.0*50mm TITANIO  </t>
  </si>
  <si>
    <t>T500950052</t>
  </si>
  <si>
    <t>P08I39</t>
  </si>
  <si>
    <t xml:space="preserve">TORNILLO DE BLOQUEO 5.0*52mm TITANIO  </t>
  </si>
  <si>
    <t>2000110154</t>
  </si>
  <si>
    <t>T500950054</t>
  </si>
  <si>
    <t>P08I40</t>
  </si>
  <si>
    <t xml:space="preserve">TORNILLO DE BLOQUEO 5.0*54mm TITANIO  </t>
  </si>
  <si>
    <t>T500950056</t>
  </si>
  <si>
    <t>P08I41</t>
  </si>
  <si>
    <t xml:space="preserve">TORNILLO DE BLOQUEO 5.0*56mm TITANIO  </t>
  </si>
  <si>
    <t>2000102239</t>
  </si>
  <si>
    <t>T500950058</t>
  </si>
  <si>
    <t>P08I42</t>
  </si>
  <si>
    <t xml:space="preserve">TORNILLO DE BLOQUEO 5.0*58mm TITANIO  </t>
  </si>
  <si>
    <t>T500950060</t>
  </si>
  <si>
    <t>P08I43</t>
  </si>
  <si>
    <t xml:space="preserve">TORNILLO DE BLOQUEO 5.0*60mm TITANIO  </t>
  </si>
  <si>
    <t>2000014601</t>
  </si>
  <si>
    <t>T500950070</t>
  </si>
  <si>
    <t>P08J01</t>
  </si>
  <si>
    <t>TORNILLO DE BLOQUEO 5.0*70mm TITANIO</t>
  </si>
  <si>
    <t>T500950080</t>
  </si>
  <si>
    <t xml:space="preserve">P08J03 </t>
  </si>
  <si>
    <t xml:space="preserve">TORNILLO DE BLOQUEO 5.0*80mm TITANIO  </t>
  </si>
  <si>
    <t>2100007022</t>
  </si>
  <si>
    <t>T500950085</t>
  </si>
  <si>
    <t>P08J04</t>
  </si>
  <si>
    <t xml:space="preserve">TORNILLO DE BLOQUEO 5.0*85mm TITANIO  </t>
  </si>
  <si>
    <t>T500950090</t>
  </si>
  <si>
    <t>P08J05</t>
  </si>
  <si>
    <t xml:space="preserve">TORNILLO DE BLOQUEO 5.0*90mm TITANIO  </t>
  </si>
  <si>
    <t>P08J06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</si>
  <si>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</si>
  <si>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</si>
  <si>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</si>
  <si>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</si>
  <si>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</si>
  <si>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</si>
  <si>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200114134</t>
  </si>
  <si>
    <t>Ti-470.100</t>
  </si>
  <si>
    <t>P08J08</t>
  </si>
  <si>
    <t>TORNILLO CANULADO 7.0*100mm TITANIO</t>
  </si>
  <si>
    <t>200114135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</si>
  <si>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</si>
  <si>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</si>
  <si>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</si>
  <si>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</si>
  <si>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</si>
  <si>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</si>
  <si>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</si>
  <si>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</si>
  <si>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AZT 1699</t>
  </si>
  <si>
    <t>P08J11</t>
  </si>
  <si>
    <t>PLACA SENCILLA CLAVICULA ANATOMICA 3.5mm*6 ORIF. DER. TIT.</t>
  </si>
  <si>
    <t>1611110078</t>
  </si>
  <si>
    <t>AZT 3902</t>
  </si>
  <si>
    <t>P08J11A</t>
  </si>
  <si>
    <t>PLACA SENCILLA CLAVICULA ANATOMICA 3.5mm*6 ORIF. IZQ. TIT.</t>
  </si>
  <si>
    <t>1301051240</t>
  </si>
  <si>
    <t>AZT 1698</t>
  </si>
  <si>
    <t>P08J12</t>
  </si>
  <si>
    <t>PLACA SENCILLA CLAVICULA ANATOMICA 3.5mm*8 ORIF. DER. TIT.</t>
  </si>
  <si>
    <t>1611110077</t>
  </si>
  <si>
    <t>AZT 3897</t>
  </si>
  <si>
    <t>P08J12A</t>
  </si>
  <si>
    <t>PLACA SENCILLA CLAVICULA ANATOMICA 3.5mm*8 ORIF. IZQ. TIT.</t>
  </si>
  <si>
    <t>1109240272</t>
  </si>
  <si>
    <t>AZT 3903</t>
  </si>
  <si>
    <t>P08J12B</t>
  </si>
  <si>
    <t>PLACA SENCILLA CLAVICULA ANATOMICA 3.5mm*10 ORIF. IZQ. TIT.</t>
  </si>
  <si>
    <t>1508020160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</si>
  <si>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</si>
  <si>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</si>
  <si>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</si>
  <si>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</si>
  <si>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</si>
  <si>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</si>
  <si>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</si>
  <si>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</si>
  <si>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T776.08R</t>
  </si>
  <si>
    <t>P08J15</t>
  </si>
  <si>
    <t>PLACA BLOQ. ANATOMICA CLAVICULA 3.5mm*8 ORIF DER TIT.</t>
  </si>
  <si>
    <t>KAI13600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</si>
  <si>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</si>
  <si>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</si>
  <si>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</si>
  <si>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</si>
  <si>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</si>
  <si>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</si>
  <si>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</si>
  <si>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</si>
  <si>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</si>
  <si>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</si>
  <si>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T776.08L</t>
  </si>
  <si>
    <t>P08J18</t>
  </si>
  <si>
    <t>PLACA BLOQ. ANATOMICA CLAVICULA 3.5mm*8 ORIF IZQ TIT.</t>
  </si>
  <si>
    <t>TI-SF-622.03R</t>
  </si>
  <si>
    <t>P08J19</t>
  </si>
  <si>
    <t xml:space="preserve">PLACA BLOQ. CLAVICULA CON EXTENSION A.V. 2.7/3.5mm*3 ORIF. DER. TIT </t>
  </si>
  <si>
    <t>200113171</t>
  </si>
  <si>
    <t>TI-SF-622.04R</t>
  </si>
  <si>
    <t>P08J20</t>
  </si>
  <si>
    <t xml:space="preserve">PLACA BLOQ. CLAVICULA CON EXTENSION A.V. 2.7/3.5mm*4 ORIF. DER. TIT </t>
  </si>
  <si>
    <t>200113173</t>
  </si>
  <si>
    <t>TI-SF-622.05R</t>
  </si>
  <si>
    <t>P08J21</t>
  </si>
  <si>
    <t xml:space="preserve">PLACA BLOQ. CLAVICULA CON EXTENSION A.V. 2.7/3.5mm*5 ORIF. DER. TIT </t>
  </si>
  <si>
    <t>200113175</t>
  </si>
  <si>
    <t>TI-SF-622.06R</t>
  </si>
  <si>
    <t>P08J22</t>
  </si>
  <si>
    <t xml:space="preserve">PLACA BLOQ. CLAVICULA CON EXTENSION A.V. 2.7/3.5mm*6 ORIF. DER. TIT </t>
  </si>
  <si>
    <t>200113177</t>
  </si>
  <si>
    <t>TI-SF-622.07R</t>
  </si>
  <si>
    <t>P08J23</t>
  </si>
  <si>
    <t xml:space="preserve">PLACA BLOQ. CLAVICULA CON EXTENSION A.V. 2.7/3.5mm*7 ORIF. DER. TIT </t>
  </si>
  <si>
    <t>P08J24</t>
  </si>
  <si>
    <t>200113179</t>
  </si>
  <si>
    <t>TI-SF-622.10R</t>
  </si>
  <si>
    <t>PLACA BLOQ. CLAVICULA CON EXTENSION 2.7/3.5mm*10 ORIF. DER. TIT.</t>
  </si>
  <si>
    <t>TI-SF-622.02L</t>
  </si>
  <si>
    <t>P08J25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</si>
  <si>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</si>
  <si>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</si>
  <si>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</si>
  <si>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</si>
  <si>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TI-SF-622.04L</t>
  </si>
  <si>
    <t>PLACA BLOQ. CLAVICULA CON EXTENSION A.V.2.7/3.5mm*4 ORIF. IZQ. TIT.</t>
  </si>
  <si>
    <t>TI-SF-622.05L</t>
  </si>
  <si>
    <t>P08J26</t>
  </si>
  <si>
    <t>PLACA BLOQ. CLAVICULA CON EXTENSION A.V.2.7/3.5mm*5 ORIF. IZQ. TIT.</t>
  </si>
  <si>
    <t>200113174</t>
  </si>
  <si>
    <t>TI-SF-622.06L</t>
  </si>
  <si>
    <t>P08J27</t>
  </si>
  <si>
    <t>PLACA BLOQ. CLAVICULA CON EXTENSION A.V.2.7/3.5mm*6 ORIF. IZQ. TIT.</t>
  </si>
  <si>
    <t>200113176</t>
  </si>
  <si>
    <t>TI-SF-622.07L</t>
  </si>
  <si>
    <t>P08J28</t>
  </si>
  <si>
    <t>PLACA BLOQ. CLAVICULA CON EXTENSION A.V.2.7/3.5mm*7 ORIF. IZQ. TIT.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</si>
  <si>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</si>
  <si>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</si>
  <si>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</si>
  <si>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</si>
  <si>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</si>
  <si>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</si>
  <si>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</si>
  <si>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</si>
  <si>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</si>
  <si>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</si>
  <si>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</si>
  <si>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</si>
  <si>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</si>
  <si>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</si>
  <si>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</si>
  <si>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</si>
  <si>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93371504</t>
  </si>
  <si>
    <t>P08J33</t>
  </si>
  <si>
    <t>PLACABLOQ. ACROMIOCLAVICULAR 3.5mm*6 ORIF. IZQ TIT.</t>
  </si>
  <si>
    <t>2200092077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</si>
  <si>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</si>
  <si>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</si>
  <si>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</si>
  <si>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</si>
  <si>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</si>
  <si>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</si>
  <si>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</si>
  <si>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A93371507</t>
  </si>
  <si>
    <t>P08K03</t>
  </si>
  <si>
    <t>PLACABLOQ. ACROMIOCLAVICULAR 3.5mm*7 ORIF. IZQ TIT.</t>
  </si>
  <si>
    <t>2100020351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</si>
  <si>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</si>
  <si>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</si>
  <si>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</si>
  <si>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</si>
  <si>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</si>
  <si>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</si>
  <si>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</si>
  <si>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</si>
  <si>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</si>
  <si>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</si>
  <si>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</si>
  <si>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</si>
  <si>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</si>
  <si>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</si>
  <si>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</si>
  <si>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</si>
  <si>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</si>
  <si>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</si>
  <si>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</si>
  <si>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</si>
  <si>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</si>
  <si>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A80691013</t>
  </si>
  <si>
    <t>P08K09</t>
  </si>
  <si>
    <t>PLACA BLOQ. DCP 3.5mm*10 ORIF. TIT.</t>
  </si>
  <si>
    <t>2200087437</t>
  </si>
  <si>
    <t>A806901214</t>
  </si>
  <si>
    <t>P08K10</t>
  </si>
  <si>
    <t>0</t>
  </si>
  <si>
    <t>KAI13513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</si>
  <si>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</si>
  <si>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</si>
  <si>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</si>
  <si>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</si>
  <si>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</si>
  <si>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</si>
  <si>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</si>
  <si>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</si>
  <si>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</si>
  <si>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</si>
  <si>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</si>
  <si>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</si>
  <si>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</si>
  <si>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</si>
  <si>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</si>
  <si>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</si>
  <si>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</si>
  <si>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</si>
  <si>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TI-138.105</t>
  </si>
  <si>
    <t>P08K14</t>
  </si>
  <si>
    <t>PLACA SENCILLA 1/3 CANA 3.5mm *5 ORIF. TIT.</t>
  </si>
  <si>
    <t>1501300840</t>
  </si>
  <si>
    <t>TI-138.108</t>
  </si>
  <si>
    <t>P08K16</t>
  </si>
  <si>
    <t>PLACA SENCILLA 1/3 CANA 3.5mm *8 ORIF. TIT.</t>
  </si>
  <si>
    <t>1205070442</t>
  </si>
  <si>
    <t>TI-702.306</t>
  </si>
  <si>
    <t>P08K18</t>
  </si>
  <si>
    <t>PLACA BLOQ. 1/3 CANA 3.5mm*06 ORIF. TIT.</t>
  </si>
  <si>
    <t>20G32773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</si>
  <si>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</si>
  <si>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</si>
  <si>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</si>
  <si>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</si>
  <si>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</si>
  <si>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</si>
  <si>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</si>
  <si>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20G06545</t>
  </si>
  <si>
    <t>19G11509</t>
  </si>
  <si>
    <t>P08K21</t>
  </si>
  <si>
    <t>PLACA BLOQ. 1/3 CANA 3.5mm*09 ORIF. TIT.</t>
  </si>
  <si>
    <t>2200028996</t>
  </si>
  <si>
    <t>TI-702.309</t>
  </si>
  <si>
    <t>TI-702.310</t>
  </si>
  <si>
    <t>P08K22</t>
  </si>
  <si>
    <t>PLACA BLOQ. 1/3 CANA 3.5mm*10 ORIF. TIT.</t>
  </si>
  <si>
    <t>2200073157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</si>
  <si>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</si>
  <si>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</si>
  <si>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</si>
  <si>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</si>
  <si>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</si>
  <si>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</si>
  <si>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</si>
  <si>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</si>
  <si>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</si>
  <si>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</si>
  <si>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</si>
  <si>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</si>
  <si>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</si>
  <si>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</si>
  <si>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</si>
  <si>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</si>
  <si>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1403290090</t>
  </si>
  <si>
    <t>PLANAT05IZQ</t>
  </si>
  <si>
    <t>P08K26</t>
  </si>
  <si>
    <t>PLACA SENCILLA ANATOMICA TOBILLO * 5 ORIF. IZQ. TIT.</t>
  </si>
  <si>
    <t>190704095</t>
  </si>
  <si>
    <t>AZT 1650</t>
  </si>
  <si>
    <t>P08K27</t>
  </si>
  <si>
    <t>PLACA SENCILLA ANATOMICA TOBILLO * 6 ORIF. IZQ. TIT.</t>
  </si>
  <si>
    <t>TI-727.208</t>
  </si>
  <si>
    <t>P08K31</t>
  </si>
  <si>
    <t>PLACA BLOQ. RECONSTRUCCION 3.5mm *08 ORIF. TIT.</t>
  </si>
  <si>
    <t>A7139</t>
  </si>
  <si>
    <t>TI-727.210</t>
  </si>
  <si>
    <t>P08K33</t>
  </si>
  <si>
    <t>PLACA BLOQ. RECONSTRUCCION 3.5mm *10 ORIF. TIT.</t>
  </si>
  <si>
    <t>A3236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</si>
  <si>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</si>
  <si>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</si>
  <si>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</si>
  <si>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</si>
  <si>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</si>
  <si>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</si>
  <si>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</si>
  <si>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</si>
  <si>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</si>
  <si>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</si>
  <si>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</si>
  <si>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</si>
  <si>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010611007</t>
  </si>
  <si>
    <t>P08L06</t>
  </si>
  <si>
    <t>PLACA BLOQ. ANTERIOR PELVIS * 7 ORIF. IZQ TIT.</t>
  </si>
  <si>
    <t>B2200334</t>
  </si>
  <si>
    <t>010611011</t>
  </si>
  <si>
    <t>P08L08</t>
  </si>
  <si>
    <t>PLACA BLOQ. ANTERIOR PELVIS * 11 ORIF.IZQ.TIT.</t>
  </si>
  <si>
    <t>B2200424</t>
  </si>
  <si>
    <t>010620019</t>
  </si>
  <si>
    <t>P08L09</t>
  </si>
  <si>
    <t>PLACA BLOQ. SINFISIS PUBICA *4 ORIF. *52mm TIT.</t>
  </si>
  <si>
    <t>B2200373</t>
  </si>
  <si>
    <t>028402006</t>
  </si>
  <si>
    <t>P08L10</t>
  </si>
  <si>
    <t xml:space="preserve">PLACA BLOQ. EN U TROCANTER * 6 ORIF.DER. TIT </t>
  </si>
  <si>
    <t>2100451</t>
  </si>
  <si>
    <t>028401006</t>
  </si>
  <si>
    <t>P08L11</t>
  </si>
  <si>
    <t xml:space="preserve">PLACA BLOQ. EN U TROCANTER * 6 ORIF. IZQ.TIT </t>
  </si>
  <si>
    <t>G2100451</t>
  </si>
  <si>
    <t>028412006</t>
  </si>
  <si>
    <t>P08L12</t>
  </si>
  <si>
    <t xml:space="preserve">PLACA BLOQ. EN N TROCANTER * 6 ORIF.DER. TIT </t>
  </si>
  <si>
    <t>G2100480</t>
  </si>
  <si>
    <t>028411006</t>
  </si>
  <si>
    <t>P08L13</t>
  </si>
  <si>
    <t xml:space="preserve">PLACA BLOQ. EN N TROCANTER * 6 ORIF. IZQ. TIT </t>
  </si>
  <si>
    <t>G2100516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</si>
  <si>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</si>
  <si>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</si>
  <si>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</si>
  <si>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</si>
  <si>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</si>
  <si>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</si>
  <si>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</si>
  <si>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</si>
  <si>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</si>
  <si>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</si>
  <si>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</si>
  <si>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</si>
  <si>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</si>
  <si>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</si>
  <si>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</si>
  <si>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</si>
  <si>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A98870550YN</t>
  </si>
  <si>
    <t>P08L19</t>
  </si>
  <si>
    <t>PLACA BLOQ. TUBEROSIDAD HUMERAL 3.5mm*5 ORIF. IZQ TIT.</t>
  </si>
  <si>
    <t>2100002812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</si>
  <si>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</si>
  <si>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</si>
  <si>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</si>
  <si>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</si>
  <si>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</si>
  <si>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</si>
  <si>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</si>
  <si>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</si>
  <si>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109.090</t>
  </si>
  <si>
    <t>P08L33</t>
  </si>
  <si>
    <t>TORNILLOS ESPONJOSOS 6.5* 90 MM ROSCA LARGA ACERO</t>
  </si>
  <si>
    <t>190805275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</si>
  <si>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</si>
  <si>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</si>
  <si>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</si>
  <si>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</si>
  <si>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</si>
  <si>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</si>
  <si>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</si>
  <si>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</si>
  <si>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</si>
  <si>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</si>
  <si>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</si>
  <si>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</si>
  <si>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</si>
  <si>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</si>
  <si>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</si>
  <si>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</si>
  <si>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</si>
  <si>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</si>
  <si>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</si>
  <si>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</si>
  <si>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</si>
  <si>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</si>
  <si>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</si>
  <si>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</si>
  <si>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</si>
  <si>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</si>
  <si>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</si>
  <si>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</si>
  <si>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</si>
  <si>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</si>
  <si>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</si>
  <si>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</si>
  <si>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</si>
  <si>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</si>
  <si>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</si>
  <si>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</si>
  <si>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</si>
  <si>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</si>
  <si>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</si>
  <si>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</si>
  <si>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</si>
  <si>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</si>
  <si>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</si>
  <si>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</si>
  <si>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</si>
  <si>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</si>
  <si>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</si>
  <si>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</si>
  <si>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</si>
  <si>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</si>
  <si>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</si>
  <si>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</si>
  <si>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</si>
  <si>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</si>
  <si>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</si>
  <si>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</si>
  <si>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</si>
  <si>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</si>
  <si>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</si>
  <si>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</si>
  <si>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</si>
  <si>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</si>
  <si>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Ti-SF-135.602R</t>
  </si>
  <si>
    <t>P08M21</t>
  </si>
  <si>
    <t>PLACA BLOQ. RADIO DISTAL AV BICOLUMNAR SMALL XS 2.4mm*2 ORIF DER.  TIT.</t>
  </si>
  <si>
    <t>2306001328</t>
  </si>
  <si>
    <t>Ti-SF-135.602L</t>
  </si>
  <si>
    <t>P08M22</t>
  </si>
  <si>
    <t>PLACA BLOQ. RADIO DISTAL AV BICOLUMNAR SMALL XS 2.4mm*2 ORIF IZQ.  TIT.</t>
  </si>
  <si>
    <t>2306001327</t>
  </si>
  <si>
    <t>Ti-SF-135.603R</t>
  </si>
  <si>
    <t>P08M23</t>
  </si>
  <si>
    <t>PLACA BLOQ. RADIO DISTAL AV BICOLUMNAR SMALL XS 2.4mm*3 ORIF DER.  TIT.</t>
  </si>
  <si>
    <t>2306001330</t>
  </si>
  <si>
    <t>Ti-SF-135.603L</t>
  </si>
  <si>
    <t>P08M24</t>
  </si>
  <si>
    <t>PLACA BLOQ. RADIO DISTAL AV BICOLUMNAR SMALL XS 2.4mm*3 ORIF IZQ,  TIT.</t>
  </si>
  <si>
    <t>2306001329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</si>
  <si>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</si>
  <si>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</si>
  <si>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</si>
  <si>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</si>
  <si>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</si>
  <si>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</si>
  <si>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 xml:space="preserve">P09A02 </t>
  </si>
  <si>
    <t xml:space="preserve">HOJA HELICOIDAL PFNA *80mm TITANIO </t>
  </si>
  <si>
    <t>A2204510</t>
  </si>
  <si>
    <t>F190703713</t>
  </si>
  <si>
    <t>070370085</t>
  </si>
  <si>
    <t xml:space="preserve">P09A03 </t>
  </si>
  <si>
    <t>HOJA HELICOIDAL PFNA *85mm TITANIO</t>
  </si>
  <si>
    <t>H2104930</t>
  </si>
  <si>
    <t>A2200005</t>
  </si>
  <si>
    <t>M2106572</t>
  </si>
  <si>
    <t>070370090</t>
  </si>
  <si>
    <t xml:space="preserve">P09A04 </t>
  </si>
  <si>
    <t>HOJA HELICOIDAL PFNA *90mm TITANIO</t>
  </si>
  <si>
    <t>D2204744</t>
  </si>
  <si>
    <t>L2105144</t>
  </si>
  <si>
    <t>M2105109</t>
  </si>
  <si>
    <t>M2106403</t>
  </si>
  <si>
    <t>M2106404</t>
  </si>
  <si>
    <t>070370095</t>
  </si>
  <si>
    <t xml:space="preserve">P09A05 </t>
  </si>
  <si>
    <t>HOJA HELICOIDAL PFNA *95mm TITANIO</t>
  </si>
  <si>
    <t>A2202000</t>
  </si>
  <si>
    <t>F2202331</t>
  </si>
  <si>
    <t>L2105149</t>
  </si>
  <si>
    <t>L2106051</t>
  </si>
  <si>
    <t>070370100</t>
  </si>
  <si>
    <t>P09A06</t>
  </si>
  <si>
    <t>HOJA HELICOIDAL PFNA *100mm TIT.</t>
  </si>
  <si>
    <t>H2200684</t>
  </si>
  <si>
    <t>L2106057</t>
  </si>
  <si>
    <t>E2202861</t>
  </si>
  <si>
    <t>B2203554</t>
  </si>
  <si>
    <t>070370105</t>
  </si>
  <si>
    <t xml:space="preserve">P09A07 </t>
  </si>
  <si>
    <t>HOJA HELICOIDAL PFNA *105mm TITANIO</t>
  </si>
  <si>
    <t>K2204420</t>
  </si>
  <si>
    <t>E2200454</t>
  </si>
  <si>
    <t>F2202347</t>
  </si>
  <si>
    <t>A2202594</t>
  </si>
  <si>
    <t>M2100871</t>
  </si>
  <si>
    <t>H2200682</t>
  </si>
  <si>
    <t>M2103748</t>
  </si>
  <si>
    <t>070370110</t>
  </si>
  <si>
    <t>P09A08</t>
  </si>
  <si>
    <t>HOJA HELICOIDAL PFNA *110mm TITANIO</t>
  </si>
  <si>
    <t>L2105141</t>
  </si>
  <si>
    <t>L2105411</t>
  </si>
  <si>
    <t>L2106054</t>
  </si>
  <si>
    <t>M2107223</t>
  </si>
  <si>
    <t>070370115</t>
  </si>
  <si>
    <t>P09A09</t>
  </si>
  <si>
    <t>HOJA HELICOIDAL PFNA *115mm TIT.</t>
  </si>
  <si>
    <t>B2206433</t>
  </si>
  <si>
    <t>F2300295</t>
  </si>
  <si>
    <t>L2106040</t>
  </si>
  <si>
    <t>L2105146</t>
  </si>
  <si>
    <t>PFNA-75</t>
  </si>
  <si>
    <t xml:space="preserve">P09A11 </t>
  </si>
  <si>
    <t>HOJA HELICOIDAL PFNA *75mm ACERO</t>
  </si>
  <si>
    <t>210328864</t>
  </si>
  <si>
    <t>221255050</t>
  </si>
  <si>
    <t>2306000604</t>
  </si>
  <si>
    <t>PFNA-80</t>
  </si>
  <si>
    <t xml:space="preserve">P09A12 </t>
  </si>
  <si>
    <t>HOJA HELICOIDAL PFNA *80mm ACERO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</si>
  <si>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</si>
  <si>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</si>
  <si>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</si>
  <si>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</si>
  <si>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</si>
  <si>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</si>
  <si>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</si>
  <si>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</si>
  <si>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</si>
  <si>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</si>
  <si>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</si>
  <si>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</si>
  <si>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</si>
  <si>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</si>
  <si>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PFNA-100</t>
  </si>
  <si>
    <t xml:space="preserve">P09A16 </t>
  </si>
  <si>
    <t>HOJA HELICOIDAL PFNA *100mm ACERO</t>
  </si>
  <si>
    <t>210328869</t>
  </si>
  <si>
    <t>PFNA-105</t>
  </si>
  <si>
    <t xml:space="preserve">P09A17 </t>
  </si>
  <si>
    <t>HOJA HELICOIDAL PFNA *105mm ACERO</t>
  </si>
  <si>
    <t>210328870</t>
  </si>
  <si>
    <t>PFNA-110</t>
  </si>
  <si>
    <t xml:space="preserve">P09A18 </t>
  </si>
  <si>
    <t>HOJA HELICOIDAL PFNA *110mm ACERO</t>
  </si>
  <si>
    <t>210328871</t>
  </si>
  <si>
    <t>PFNA-115</t>
  </si>
  <si>
    <t xml:space="preserve">P09A19 </t>
  </si>
  <si>
    <t>HOJA HELICOIDAL PFNA *115mm ACERO</t>
  </si>
  <si>
    <t>210328872</t>
  </si>
  <si>
    <t>PFNA-120</t>
  </si>
  <si>
    <t xml:space="preserve">P09A20 </t>
  </si>
  <si>
    <t>HOJA HELICOIDAL PFNA *120mm ACERO</t>
  </si>
  <si>
    <t>210328873</t>
  </si>
  <si>
    <t>TI-761.050</t>
  </si>
  <si>
    <t>P09A21</t>
  </si>
  <si>
    <t>TORNILLO DESLIZANTE DHS/DCS 50mm TITANIO</t>
  </si>
  <si>
    <t>200112101</t>
  </si>
  <si>
    <t>P09B</t>
  </si>
  <si>
    <t>Ti-168.070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</si>
  <si>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</si>
  <si>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</si>
  <si>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</si>
  <si>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</si>
  <si>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</si>
  <si>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</si>
  <si>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</si>
  <si>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</si>
  <si>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</si>
  <si>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</si>
  <si>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</si>
  <si>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</si>
  <si>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</si>
  <si>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</si>
  <si>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</si>
  <si>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</si>
  <si>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</si>
  <si>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</si>
  <si>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</si>
  <si>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</si>
  <si>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</si>
  <si>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</si>
  <si>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</si>
  <si>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</si>
  <si>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</si>
  <si>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</si>
  <si>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</si>
  <si>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</si>
  <si>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</si>
  <si>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</si>
  <si>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</si>
  <si>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</si>
  <si>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</si>
  <si>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</si>
  <si>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</si>
  <si>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</si>
  <si>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168.050</t>
  </si>
  <si>
    <t>P09B11</t>
  </si>
  <si>
    <t>TORNILLO DESLIZANTE DHS/DCS 50mm ACERO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</si>
  <si>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</si>
  <si>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</si>
  <si>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</si>
  <si>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</si>
  <si>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</si>
  <si>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</si>
  <si>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</si>
  <si>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</si>
  <si>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</si>
  <si>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</si>
  <si>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</si>
  <si>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</si>
  <si>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</si>
  <si>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</si>
  <si>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</si>
  <si>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</si>
  <si>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</si>
  <si>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</si>
  <si>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</si>
  <si>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</si>
  <si>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</si>
  <si>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</si>
  <si>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</si>
  <si>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</si>
  <si>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</si>
  <si>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</si>
  <si>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</si>
  <si>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</si>
  <si>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</si>
  <si>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</si>
  <si>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</si>
  <si>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</si>
  <si>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</si>
  <si>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</si>
  <si>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</si>
  <si>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</si>
  <si>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</si>
  <si>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</si>
  <si>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</si>
  <si>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</si>
  <si>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</si>
  <si>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</si>
  <si>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</si>
  <si>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</si>
  <si>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</si>
  <si>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</si>
  <si>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</si>
  <si>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</si>
  <si>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</si>
  <si>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</si>
  <si>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</si>
  <si>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</si>
  <si>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</si>
  <si>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</si>
  <si>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</si>
  <si>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</si>
  <si>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</si>
  <si>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</si>
  <si>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Ti-473.250</t>
  </si>
  <si>
    <t>TORNILLO CANULADO 7.3*50mm TITANIO</t>
  </si>
  <si>
    <t>Ti-465.255</t>
  </si>
  <si>
    <t>P09C05</t>
  </si>
  <si>
    <t xml:space="preserve">TORNILLO CANULADO 6.5*55mm TITANIO </t>
  </si>
  <si>
    <t>200114113</t>
  </si>
  <si>
    <t>Ti-473.255</t>
  </si>
  <si>
    <t>TORNILLO CANULADO 7.3*55mm TITANIO</t>
  </si>
  <si>
    <t>Ti-465.260</t>
  </si>
  <si>
    <t>P09C06</t>
  </si>
  <si>
    <t xml:space="preserve">TORNILLO CANULADO 6.5*60mm TITANIO </t>
  </si>
  <si>
    <t>200114127</t>
  </si>
  <si>
    <t>Ti-473.260</t>
  </si>
  <si>
    <t>TORNILLO CANULADO 7.3*60mm TITANIO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</si>
  <si>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</si>
  <si>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</si>
  <si>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</si>
  <si>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</si>
  <si>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</si>
  <si>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</si>
  <si>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</si>
  <si>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</si>
  <si>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</si>
  <si>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</si>
  <si>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</si>
  <si>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</si>
  <si>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</si>
  <si>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</si>
  <si>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</si>
  <si>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</si>
  <si>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</si>
  <si>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</si>
  <si>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</si>
  <si>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</si>
  <si>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</si>
  <si>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</si>
  <si>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</si>
  <si>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</si>
  <si>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</si>
  <si>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</si>
  <si>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</si>
  <si>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</si>
  <si>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Ti-465.300</t>
  </si>
  <si>
    <t>P09C14</t>
  </si>
  <si>
    <t xml:space="preserve">TORNILLO CANULADO 6.5*100mm TITANIO 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</si>
  <si>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</si>
  <si>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</si>
  <si>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</si>
  <si>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</si>
  <si>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</si>
  <si>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</si>
  <si>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</si>
  <si>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</si>
  <si>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</si>
  <si>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</si>
  <si>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</si>
  <si>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</si>
  <si>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</si>
  <si>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</si>
  <si>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</si>
  <si>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</si>
  <si>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Ti-115.020</t>
  </si>
  <si>
    <t>P09C19</t>
  </si>
  <si>
    <t>ARANDELA 4.5 mm TITANIO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</si>
  <si>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</si>
  <si>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</si>
  <si>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</si>
  <si>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</si>
  <si>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</si>
  <si>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</si>
  <si>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</si>
  <si>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</si>
  <si>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</si>
  <si>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</si>
  <si>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</si>
  <si>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</si>
  <si>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</si>
  <si>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</si>
  <si>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</si>
  <si>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</si>
  <si>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</si>
  <si>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</si>
  <si>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</si>
  <si>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</si>
  <si>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</si>
  <si>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</si>
  <si>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</si>
  <si>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</si>
  <si>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</si>
  <si>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</si>
  <si>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</si>
  <si>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</si>
  <si>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</si>
  <si>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</si>
  <si>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</si>
  <si>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</si>
  <si>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</si>
  <si>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</si>
  <si>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</si>
  <si>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</si>
  <si>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</si>
  <si>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</si>
  <si>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</si>
  <si>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</si>
  <si>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</si>
  <si>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</si>
  <si>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</si>
  <si>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</si>
  <si>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</si>
  <si>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</si>
  <si>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</si>
  <si>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</si>
  <si>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</si>
  <si>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</si>
  <si>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</si>
  <si>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</si>
  <si>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</si>
  <si>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</si>
  <si>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115.020</t>
  </si>
  <si>
    <t>P09D14</t>
  </si>
  <si>
    <t>ARANDELA 4.5 MM ACERO</t>
  </si>
  <si>
    <t>200316715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</si>
  <si>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</si>
  <si>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</si>
  <si>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</si>
  <si>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</si>
  <si>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</si>
  <si>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</si>
  <si>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</si>
  <si>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</si>
  <si>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</si>
  <si>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</si>
  <si>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</si>
  <si>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</si>
  <si>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</si>
  <si>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</si>
  <si>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</si>
  <si>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</si>
  <si>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</si>
  <si>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</si>
  <si>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</si>
  <si>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</si>
  <si>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</si>
  <si>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</si>
  <si>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</si>
  <si>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</si>
  <si>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</si>
  <si>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</si>
  <si>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</si>
  <si>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</si>
  <si>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</si>
  <si>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</si>
  <si>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</si>
  <si>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</si>
  <si>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</si>
  <si>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</si>
  <si>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</si>
  <si>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</si>
  <si>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</si>
  <si>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</si>
  <si>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</si>
  <si>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</si>
  <si>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</si>
  <si>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</si>
  <si>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</si>
  <si>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</si>
  <si>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</si>
  <si>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</si>
  <si>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</si>
  <si>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</si>
  <si>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</si>
  <si>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</si>
  <si>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</si>
  <si>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</si>
  <si>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</si>
  <si>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</si>
  <si>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</si>
  <si>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</si>
  <si>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</si>
  <si>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</si>
  <si>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</si>
  <si>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</si>
  <si>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</si>
  <si>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</si>
  <si>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</si>
  <si>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</si>
  <si>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</si>
  <si>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</si>
  <si>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</si>
  <si>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</si>
  <si>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</si>
  <si>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</si>
  <si>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</si>
  <si>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</si>
  <si>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</si>
  <si>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</si>
  <si>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</si>
  <si>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</si>
  <si>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</si>
  <si>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</si>
  <si>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</si>
  <si>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</si>
  <si>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</si>
  <si>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</si>
  <si>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</si>
  <si>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</si>
  <si>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</si>
  <si>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</si>
  <si>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</si>
  <si>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</si>
  <si>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</si>
  <si>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</si>
  <si>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</si>
  <si>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</si>
  <si>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</si>
  <si>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</si>
  <si>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</si>
  <si>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</si>
  <si>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</si>
  <si>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</si>
  <si>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</si>
  <si>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</si>
  <si>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030400012</t>
  </si>
  <si>
    <t>P09E21</t>
  </si>
  <si>
    <t>PLACA EPIFISIARIA SMALL 12mm</t>
  </si>
  <si>
    <t>H190304005</t>
  </si>
  <si>
    <t>030410012</t>
  </si>
  <si>
    <t xml:space="preserve">PLACA EPIFISIARIA SMALL 12mm CON PUENTE </t>
  </si>
  <si>
    <t>H190304103</t>
  </si>
  <si>
    <t>H190304104</t>
  </si>
  <si>
    <t>030400016</t>
  </si>
  <si>
    <t>P09F01</t>
  </si>
  <si>
    <t>PLACA EPIFISIARIA LARGE 16mm</t>
  </si>
  <si>
    <t>H190304004</t>
  </si>
  <si>
    <t>030410016</t>
  </si>
  <si>
    <t xml:space="preserve">PLACA EPIFISIARIA LARGE 16mm CON PUENTE </t>
  </si>
  <si>
    <t>H190304101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</si>
  <si>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</si>
  <si>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</si>
  <si>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</si>
  <si>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</si>
  <si>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</si>
  <si>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</si>
  <si>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</si>
  <si>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</si>
  <si>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</si>
  <si>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</si>
  <si>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</si>
  <si>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</si>
  <si>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</si>
  <si>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</si>
  <si>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</si>
  <si>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</si>
  <si>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</si>
  <si>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</si>
  <si>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</si>
  <si>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</si>
  <si>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</si>
  <si>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</si>
  <si>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</si>
  <si>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</si>
  <si>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</si>
  <si>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</si>
  <si>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</si>
  <si>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</si>
  <si>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</si>
  <si>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</si>
  <si>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</si>
  <si>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</si>
  <si>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</si>
  <si>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</si>
  <si>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</si>
  <si>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</si>
  <si>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</si>
  <si>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</si>
  <si>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</si>
  <si>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</si>
  <si>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</si>
  <si>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</si>
  <si>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</si>
  <si>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</si>
  <si>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</si>
  <si>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</si>
  <si>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</si>
  <si>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</si>
  <si>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</si>
  <si>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</si>
  <si>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</si>
  <si>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</si>
  <si>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</si>
  <si>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</si>
  <si>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CF01-001-145</t>
  </si>
  <si>
    <t>P10A01</t>
  </si>
  <si>
    <t>TUTOR DE COLLES 145mm SET</t>
  </si>
  <si>
    <t>A6396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</si>
  <si>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</si>
  <si>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</si>
  <si>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</si>
  <si>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</si>
  <si>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</si>
  <si>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</si>
  <si>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</si>
  <si>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</si>
  <si>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</si>
  <si>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</si>
  <si>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</si>
  <si>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</si>
  <si>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</si>
  <si>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</si>
  <si>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</si>
  <si>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</si>
  <si>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</si>
  <si>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</si>
  <si>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</si>
  <si>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</si>
  <si>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</si>
  <si>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</si>
  <si>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</si>
  <si>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</si>
  <si>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</si>
  <si>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</si>
  <si>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</si>
  <si>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</si>
  <si>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</si>
  <si>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</si>
  <si>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</si>
  <si>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</si>
  <si>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</si>
  <si>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</si>
  <si>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</si>
  <si>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</si>
  <si>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</si>
  <si>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</si>
  <si>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</si>
  <si>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</si>
  <si>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</si>
  <si>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</si>
  <si>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</si>
  <si>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</si>
  <si>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</si>
  <si>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</si>
  <si>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</si>
  <si>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</si>
  <si>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</si>
  <si>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</si>
  <si>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</si>
  <si>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</si>
  <si>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</si>
  <si>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</si>
  <si>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</si>
  <si>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</si>
  <si>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</si>
  <si>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</si>
  <si>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</si>
  <si>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</si>
  <si>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</si>
  <si>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</si>
  <si>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</si>
  <si>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</si>
  <si>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184.312</t>
  </si>
  <si>
    <t>P10E03</t>
  </si>
  <si>
    <t>METRO DE ALAMBRE QUIRURGICO *1.0 MM ACERO</t>
  </si>
  <si>
    <t>2306000615</t>
  </si>
  <si>
    <t>20-HF-009</t>
  </si>
  <si>
    <t>P11A30</t>
  </si>
  <si>
    <t xml:space="preserve">NON-LOCKING SCREW 2.0*9mm </t>
  </si>
  <si>
    <t>J221027-L032</t>
  </si>
  <si>
    <t>J2103336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</si>
  <si>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</si>
  <si>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</si>
  <si>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</si>
  <si>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</si>
  <si>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</si>
  <si>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</si>
  <si>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</si>
  <si>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</si>
  <si>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</si>
  <si>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</si>
  <si>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</si>
  <si>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040070026</t>
  </si>
  <si>
    <t>P11A61</t>
  </si>
  <si>
    <t>TORNILLO DE BLOQUEO ACETABULO  3.5*26mm TITANIO</t>
  </si>
  <si>
    <t>B2100581</t>
  </si>
  <si>
    <t>040070028</t>
  </si>
  <si>
    <t>P11A62</t>
  </si>
  <si>
    <t>TORNILLO DE BLOQUEO ACETABULO  3.5*28mm TITANIO</t>
  </si>
  <si>
    <t>040070030</t>
  </si>
  <si>
    <t>P11A63</t>
  </si>
  <si>
    <t xml:space="preserve">TORNILLO DE BLOQUEO ACETABULO  3.5*30mm TITANIO </t>
  </si>
  <si>
    <t>040070032</t>
  </si>
  <si>
    <t>P11A64</t>
  </si>
  <si>
    <t xml:space="preserve">TORNILLO DE BLOQUEO ACETABULO  3.5*32mm TITANIO 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</si>
  <si>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</si>
  <si>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</si>
  <si>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</si>
  <si>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</si>
  <si>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</si>
  <si>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</si>
  <si>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</si>
  <si>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</si>
  <si>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</si>
  <si>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</si>
  <si>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</si>
  <si>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</si>
  <si>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</si>
  <si>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</si>
  <si>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</si>
  <si>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</si>
  <si>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</si>
  <si>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</si>
  <si>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</si>
  <si>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</si>
  <si>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</si>
  <si>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</si>
  <si>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</si>
  <si>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</si>
  <si>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</si>
  <si>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</si>
  <si>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</si>
  <si>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</si>
  <si>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</si>
  <si>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</si>
  <si>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</si>
  <si>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</si>
  <si>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</si>
  <si>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</si>
  <si>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</si>
  <si>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</si>
  <si>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</si>
  <si>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</si>
  <si>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</si>
  <si>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</si>
  <si>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</si>
  <si>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</si>
  <si>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</si>
  <si>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</si>
  <si>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</si>
  <si>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</si>
  <si>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</si>
  <si>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</si>
  <si>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</si>
  <si>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</si>
  <si>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</si>
  <si>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</si>
  <si>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</si>
  <si>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</si>
  <si>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</si>
  <si>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</si>
  <si>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</si>
  <si>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</si>
  <si>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</si>
  <si>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</si>
  <si>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</si>
  <si>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</si>
  <si>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</si>
  <si>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</si>
  <si>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</si>
  <si>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</si>
  <si>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</si>
  <si>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</si>
  <si>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</si>
  <si>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</si>
  <si>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</si>
  <si>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</si>
  <si>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</si>
  <si>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</si>
  <si>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</si>
  <si>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</si>
  <si>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</si>
  <si>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</si>
  <si>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</si>
  <si>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</si>
  <si>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</si>
  <si>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</si>
  <si>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</si>
  <si>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</si>
  <si>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</si>
  <si>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</si>
  <si>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</si>
  <si>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</si>
  <si>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</si>
  <si>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</si>
  <si>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</si>
  <si>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</si>
  <si>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</si>
  <si>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</si>
  <si>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</si>
  <si>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</si>
  <si>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</si>
  <si>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</si>
  <si>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</si>
  <si>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</si>
  <si>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</si>
  <si>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</si>
  <si>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</si>
  <si>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</si>
  <si>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</si>
  <si>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</si>
  <si>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</si>
  <si>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</si>
  <si>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</si>
  <si>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</si>
  <si>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</si>
  <si>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</si>
  <si>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</si>
  <si>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</si>
  <si>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</si>
  <si>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</si>
  <si>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</si>
  <si>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</si>
  <si>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</si>
  <si>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</si>
  <si>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</si>
  <si>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</si>
  <si>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</si>
  <si>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</si>
  <si>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</si>
  <si>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</si>
  <si>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</si>
  <si>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</si>
  <si>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</si>
  <si>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</si>
  <si>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</si>
  <si>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</si>
  <si>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</si>
  <si>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</si>
  <si>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</si>
  <si>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</si>
  <si>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</si>
  <si>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</si>
  <si>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</si>
  <si>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</si>
  <si>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</si>
  <si>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</si>
  <si>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</si>
  <si>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</si>
  <si>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</si>
  <si>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</si>
  <si>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</si>
  <si>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</si>
  <si>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</si>
  <si>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</si>
  <si>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</si>
  <si>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</si>
  <si>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</si>
  <si>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</si>
  <si>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</si>
  <si>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</si>
  <si>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</si>
  <si>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</si>
  <si>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</si>
  <si>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</si>
  <si>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</si>
  <si>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</si>
  <si>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</si>
  <si>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</si>
  <si>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</si>
  <si>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</si>
  <si>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</si>
  <si>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</si>
  <si>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</si>
  <si>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</si>
  <si>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</si>
  <si>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</si>
  <si>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</si>
  <si>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</si>
  <si>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</si>
  <si>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</si>
  <si>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</si>
  <si>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 xml:space="preserve">P11B45 </t>
  </si>
  <si>
    <t>071090030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</si>
  <si>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</si>
  <si>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</si>
  <si>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</si>
  <si>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</si>
  <si>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</si>
  <si>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</si>
  <si>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</si>
  <si>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</si>
  <si>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S40054030</t>
  </si>
  <si>
    <t>P12A02</t>
  </si>
  <si>
    <t>TORNILLO DE BLOQUEO UNICORTICAL 4.0*30mm ACERO</t>
  </si>
  <si>
    <t>190703742</t>
  </si>
  <si>
    <t>2100023833</t>
  </si>
  <si>
    <t>P12A06</t>
  </si>
  <si>
    <t>T40054038</t>
  </si>
  <si>
    <t xml:space="preserve">TORNILLO DE BLOQUEO UNICORTICAL 4.0*38mm TITANIO </t>
  </si>
  <si>
    <t>190703734</t>
  </si>
  <si>
    <t>S40054040</t>
  </si>
  <si>
    <t>P12A07</t>
  </si>
  <si>
    <t>TORNILLO DE BLOQUEO UNICORTICAL 4.0*40mm ACERO</t>
  </si>
  <si>
    <t>2100004423</t>
  </si>
  <si>
    <t>T40054040</t>
  </si>
  <si>
    <t xml:space="preserve">TORNILLO DE BLOQUEO UNICORTICAL 4.0*40mm TITANIO </t>
  </si>
  <si>
    <t>190703731</t>
  </si>
  <si>
    <t>TZT3213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</si>
  <si>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</si>
  <si>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</si>
  <si>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</si>
  <si>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</si>
  <si>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</si>
  <si>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</si>
  <si>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</si>
  <si>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</si>
  <si>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</si>
  <si>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</si>
  <si>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</si>
  <si>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</si>
  <si>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T40054048</t>
  </si>
  <si>
    <t xml:space="preserve">TORNILLO DE BLOQUEO UNICORTICAL 4.0*48mm TITANIO </t>
  </si>
  <si>
    <t>190703723</t>
  </si>
  <si>
    <t>P12A13</t>
  </si>
  <si>
    <t>T40054052</t>
  </si>
  <si>
    <t xml:space="preserve">TORNILLO DE BLOQUEO UNICORTICAL 4.0*52mm TITANIO </t>
  </si>
  <si>
    <t>190703720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</si>
  <si>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</si>
  <si>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</si>
  <si>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</si>
  <si>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</si>
  <si>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</si>
  <si>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</si>
  <si>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</si>
  <si>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</si>
  <si>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P12A18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</si>
  <si>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</si>
  <si>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</si>
  <si>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</si>
  <si>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</si>
  <si>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</si>
  <si>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</si>
  <si>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</si>
  <si>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</si>
  <si>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</si>
  <si>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</si>
  <si>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</si>
  <si>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045-25</t>
  </si>
  <si>
    <t>P12B01</t>
  </si>
  <si>
    <t>TORNILLO DE BLOQUEO 5.0*25mm ACERO</t>
  </si>
  <si>
    <t>210936605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</si>
  <si>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</si>
  <si>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</si>
  <si>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</si>
  <si>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</si>
  <si>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</si>
  <si>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</si>
  <si>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210936606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</si>
  <si>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</si>
  <si>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</si>
  <si>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</si>
  <si>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</si>
  <si>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</si>
  <si>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</si>
  <si>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210936607</t>
  </si>
  <si>
    <t>045-40</t>
  </si>
  <si>
    <t>P12B06</t>
  </si>
  <si>
    <t>TORNILLO DE BLOQUEO 5.0*40mm ACERO</t>
  </si>
  <si>
    <t>210936609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</si>
  <si>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</si>
  <si>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</si>
  <si>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</si>
  <si>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</si>
  <si>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</si>
  <si>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</si>
  <si>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210936610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</si>
  <si>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</si>
  <si>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</si>
  <si>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</si>
  <si>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</si>
  <si>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</si>
  <si>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</si>
  <si>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210936612</t>
  </si>
  <si>
    <t>045-52</t>
  </si>
  <si>
    <t>P12B11</t>
  </si>
  <si>
    <t>TORNILLO DE BLOQUEO 5.0*52mm ACERO</t>
  </si>
  <si>
    <t>210936613</t>
  </si>
  <si>
    <t>045-55</t>
  </si>
  <si>
    <t>P12B12</t>
  </si>
  <si>
    <t>045-56</t>
  </si>
  <si>
    <t>P12B13</t>
  </si>
  <si>
    <t>TORNILLO DE BLOQUEO 5.0*56mm ACERO</t>
  </si>
  <si>
    <t>210936614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</si>
  <si>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</si>
  <si>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</si>
  <si>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</si>
  <si>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</si>
  <si>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</si>
  <si>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</si>
  <si>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210936615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</si>
  <si>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</si>
  <si>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</si>
  <si>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</si>
  <si>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</si>
  <si>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</si>
  <si>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</si>
  <si>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210936616</t>
  </si>
  <si>
    <t>045-76</t>
  </si>
  <si>
    <t>P12B18</t>
  </si>
  <si>
    <t>TORNILLO DE BLOQUEO 5.0*76mm ACERO</t>
  </si>
  <si>
    <t>210936617</t>
  </si>
  <si>
    <t>045-80</t>
  </si>
  <si>
    <t>P12B19</t>
  </si>
  <si>
    <t>TORNILLO DE BLOQUEO 5.0*80mm ACERO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</si>
  <si>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</si>
  <si>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</si>
  <si>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</si>
  <si>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</si>
  <si>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</si>
  <si>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</si>
  <si>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</si>
  <si>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</si>
  <si>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</si>
  <si>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</si>
  <si>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</si>
  <si>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</si>
  <si>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</si>
  <si>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</si>
  <si>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</si>
  <si>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</si>
  <si>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</si>
  <si>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</si>
  <si>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</si>
  <si>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</si>
  <si>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</si>
  <si>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</si>
  <si>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</si>
  <si>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</si>
  <si>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</si>
  <si>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</si>
  <si>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</si>
  <si>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</si>
  <si>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</si>
  <si>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</si>
  <si>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</si>
  <si>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2100024217</t>
  </si>
  <si>
    <t>2300000716</t>
  </si>
  <si>
    <t>2300002646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</si>
  <si>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</si>
  <si>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</si>
  <si>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</si>
  <si>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</si>
  <si>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</si>
  <si>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</si>
  <si>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</si>
  <si>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</si>
  <si>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</si>
  <si>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</si>
  <si>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</si>
  <si>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</si>
  <si>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</si>
  <si>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</si>
  <si>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</si>
  <si>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 xml:space="preserve">TORNILLO DE BLOQUEO TIBIA  NAVIGATOR 4.0*46mm TITANIO </t>
  </si>
  <si>
    <t>2100024218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</si>
  <si>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</si>
  <si>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</si>
  <si>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</si>
  <si>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</si>
  <si>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</si>
  <si>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</si>
  <si>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</si>
  <si>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</si>
  <si>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</si>
  <si>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</si>
  <si>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</si>
  <si>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</si>
  <si>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</si>
  <si>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</si>
  <si>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</si>
  <si>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</si>
  <si>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</si>
  <si>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</si>
  <si>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</si>
  <si>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</si>
  <si>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</si>
  <si>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</si>
  <si>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</si>
  <si>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</si>
  <si>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</si>
  <si>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</si>
  <si>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P12C20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</si>
  <si>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</si>
  <si>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</si>
  <si>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</si>
  <si>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</si>
  <si>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</si>
  <si>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</si>
  <si>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041-32</t>
  </si>
  <si>
    <t>P12D01</t>
  </si>
  <si>
    <t xml:space="preserve">TORNILLO DE BLOQUEO TIBIA PERFECT 3.9*32mm ACERO </t>
  </si>
  <si>
    <t>041-34</t>
  </si>
  <si>
    <t>P12D02</t>
  </si>
  <si>
    <t xml:space="preserve">TORNILLO DE BLOQUEO TIBIA PERFECT 3.9*34mm ACERO </t>
  </si>
  <si>
    <t>041-36</t>
  </si>
  <si>
    <t>P12D03</t>
  </si>
  <si>
    <t xml:space="preserve">TORNILLO DE BLOQUEO TIBIA PERFECT 3.9*36mm ACERO 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</si>
  <si>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</si>
  <si>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</si>
  <si>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</si>
  <si>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</si>
  <si>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</si>
  <si>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</si>
  <si>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</si>
  <si>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041-42</t>
  </si>
  <si>
    <t>P12D06</t>
  </si>
  <si>
    <t xml:space="preserve">TORNILLO DE BLOQUEO TIBIA PERFECT 3.9*42mm ACERO </t>
  </si>
  <si>
    <t>041-44</t>
  </si>
  <si>
    <t>P12D07</t>
  </si>
  <si>
    <t xml:space="preserve">TORNILLO DE BLOQUEO TIBIA PERFECT 3.9*44mm ACERO </t>
  </si>
  <si>
    <t>041-50</t>
  </si>
  <si>
    <t>P12D08</t>
  </si>
  <si>
    <t xml:space="preserve">TORNILLO DE BLOQUEO TIBIA PERFECT 3.9*50mm ACERO </t>
  </si>
  <si>
    <t>041-54</t>
  </si>
  <si>
    <t>P12D09</t>
  </si>
  <si>
    <t xml:space="preserve">TORNILLO DE BLOQUEO TIBIA PERFECT 3.9*54mm ACERO </t>
  </si>
  <si>
    <t>041-60</t>
  </si>
  <si>
    <t>P12D10</t>
  </si>
  <si>
    <t xml:space="preserve">TORNILLO DE BLOQUEO TIBIA PERFECT 3.9*60mm ACERO </t>
  </si>
  <si>
    <t>041-65</t>
  </si>
  <si>
    <t>P12D11</t>
  </si>
  <si>
    <t xml:space="preserve">TORNILLO DE BLOQUEO TIBIA PERFECT 3.9*65mm ACERO </t>
  </si>
  <si>
    <t>041-70</t>
  </si>
  <si>
    <t>P12D12</t>
  </si>
  <si>
    <t xml:space="preserve">TORNILLO DE BLOQUEO TIBIA PERFECT 3.9*70mm ACERO </t>
  </si>
  <si>
    <t>041-75</t>
  </si>
  <si>
    <t>P12D13</t>
  </si>
  <si>
    <t xml:space="preserve">TORNILLO DE BLOQUEO TIBIA PERFECT 3.9*75mm ACERO </t>
  </si>
  <si>
    <t>041-80</t>
  </si>
  <si>
    <t>P12D14</t>
  </si>
  <si>
    <t xml:space="preserve">TORNILLO DE BLOQUEO TIBIA PERFECT 3.9*80mm ACERO </t>
  </si>
  <si>
    <t>210936618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</si>
  <si>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</si>
  <si>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</si>
  <si>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</si>
  <si>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</si>
  <si>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</si>
  <si>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</si>
  <si>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</si>
  <si>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2200048571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</si>
  <si>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</si>
  <si>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</si>
  <si>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</si>
  <si>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</si>
  <si>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</si>
  <si>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</si>
  <si>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</si>
  <si>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2200181723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</si>
  <si>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</si>
  <si>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</si>
  <si>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</si>
  <si>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</si>
  <si>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</si>
  <si>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</si>
  <si>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</si>
  <si>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</si>
  <si>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</si>
  <si>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</si>
  <si>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</si>
  <si>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</si>
  <si>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</si>
  <si>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</si>
  <si>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</si>
  <si>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</si>
  <si>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</si>
  <si>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</si>
  <si>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</si>
  <si>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</si>
  <si>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</si>
  <si>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</si>
  <si>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</si>
  <si>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</si>
  <si>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</si>
  <si>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</si>
  <si>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</si>
  <si>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</si>
  <si>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</si>
  <si>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</si>
  <si>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</si>
  <si>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</si>
  <si>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100.212</t>
  </si>
  <si>
    <t>P12F01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</si>
  <si>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</si>
  <si>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</si>
  <si>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</si>
  <si>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</si>
  <si>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</si>
  <si>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</si>
  <si>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</si>
  <si>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</t>
  </si>
  <si>
    <t>TORNILLO CORTICAL 2.4*14mm ACERO</t>
  </si>
  <si>
    <t>2306000649</t>
  </si>
  <si>
    <t>100.216</t>
  </si>
  <si>
    <t>P12F03</t>
  </si>
  <si>
    <t>TORNILLO CORTICAL 2.4*16mm ACERO</t>
  </si>
  <si>
    <t>220850206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</si>
  <si>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</si>
  <si>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</si>
  <si>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</si>
  <si>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</si>
  <si>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</si>
  <si>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</si>
  <si>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</si>
  <si>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</si>
  <si>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</si>
  <si>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</si>
  <si>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</si>
  <si>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</si>
  <si>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</si>
  <si>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</si>
  <si>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</si>
  <si>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</si>
  <si>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</si>
  <si>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</si>
  <si>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</si>
  <si>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</si>
  <si>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</si>
  <si>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</si>
  <si>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</si>
  <si>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</si>
  <si>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SF-100.212</t>
  </si>
  <si>
    <t>P12F08</t>
  </si>
  <si>
    <t>TORNILLO DE BLOQUEO 2.4*12mm ACERO</t>
  </si>
  <si>
    <t>201225242</t>
  </si>
  <si>
    <t>SF-100.214</t>
  </si>
  <si>
    <t>P12F09</t>
  </si>
  <si>
    <t>TORNILLO DE BLOQUEO 2.4*14mm ACERO</t>
  </si>
  <si>
    <t>220546882</t>
  </si>
  <si>
    <t>2306000639</t>
  </si>
  <si>
    <t>P12F10</t>
  </si>
  <si>
    <t>SF-100V.216</t>
  </si>
  <si>
    <t>TORNILLO DE BLOQUEO 2.4*16mm ACERO</t>
  </si>
  <si>
    <t>201124042</t>
  </si>
  <si>
    <t>2306000640</t>
  </si>
  <si>
    <t>SF-100V.218</t>
  </si>
  <si>
    <t>P12F11</t>
  </si>
  <si>
    <t>TORNILLO DE BLOQUEO 2.4*18mm ACERO</t>
  </si>
  <si>
    <t>2306000641</t>
  </si>
  <si>
    <t>SF-100V.220</t>
  </si>
  <si>
    <t>P12F12</t>
  </si>
  <si>
    <t>TORNILLO DE BLOQUEO 2.4*20mm ACERO</t>
  </si>
  <si>
    <t>2306000642</t>
  </si>
  <si>
    <t>SF-100V.222</t>
  </si>
  <si>
    <t>P12F13</t>
  </si>
  <si>
    <t xml:space="preserve">TORNILLO DE BLOQUEO 2.4*22mm ACERO </t>
  </si>
  <si>
    <t>220546886</t>
  </si>
  <si>
    <t>2306000643</t>
  </si>
  <si>
    <t>SF-100V.224</t>
  </si>
  <si>
    <t>P12F14</t>
  </si>
  <si>
    <t xml:space="preserve">TORNILLO DE BLOQUEO 2.4*24mm ACERO </t>
  </si>
  <si>
    <t>201225588</t>
  </si>
  <si>
    <t>2306000644</t>
  </si>
  <si>
    <t>SF-100V.226</t>
  </si>
  <si>
    <t>P12F15</t>
  </si>
  <si>
    <t xml:space="preserve">TORNILLO DE BLOQUEO 2.4*26mm ACERO </t>
  </si>
  <si>
    <t>201225589</t>
  </si>
  <si>
    <t>2306000645</t>
  </si>
  <si>
    <t>SF-100V.228</t>
  </si>
  <si>
    <t>P12F16</t>
  </si>
  <si>
    <t xml:space="preserve">TORNILLO DE BLOQUEO 2.4*28mm ACERO </t>
  </si>
  <si>
    <t>201225590</t>
  </si>
  <si>
    <t>2306000646</t>
  </si>
  <si>
    <t>Tornillo</t>
  </si>
  <si>
    <t>SF-100V.230</t>
  </si>
  <si>
    <t xml:space="preserve">TORNILLO DE BLOQUEO 2.4*30mm ACERO </t>
  </si>
  <si>
    <t>2306000647</t>
  </si>
  <si>
    <t>SF-101.430</t>
  </si>
  <si>
    <t>P12F19</t>
  </si>
  <si>
    <t xml:space="preserve">TORNILLO DE BLOQUEO 2.7*30mm ACERO </t>
  </si>
  <si>
    <t>P12G01</t>
  </si>
  <si>
    <t>SF-101.432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</si>
  <si>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</si>
  <si>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</si>
  <si>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</si>
  <si>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</si>
  <si>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</si>
  <si>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</si>
  <si>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</si>
  <si>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</si>
  <si>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</si>
  <si>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</si>
  <si>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</si>
  <si>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</si>
  <si>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</si>
  <si>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</si>
  <si>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</si>
  <si>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</si>
  <si>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</si>
  <si>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909</t>
  </si>
  <si>
    <t>P12G16</t>
  </si>
  <si>
    <t>PLACA PATELLA SMALL TITANIO</t>
  </si>
  <si>
    <t>190703921</t>
  </si>
  <si>
    <t>P12G19</t>
  </si>
  <si>
    <t>SF-683.007</t>
  </si>
  <si>
    <t>PLACA DE BLOQUEO CUBITO DISTAL 2.0mm* 07 ORIF. ACERO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</si>
  <si>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</si>
  <si>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</si>
  <si>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</si>
  <si>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</si>
  <si>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</si>
  <si>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</si>
  <si>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</si>
  <si>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A93680486</t>
  </si>
  <si>
    <t>P12H05</t>
  </si>
  <si>
    <t>PLACA BLOQ. PERONE 2.7/3.5mm*4 ORIF. DER. TIT.</t>
  </si>
  <si>
    <t>2300025619</t>
  </si>
  <si>
    <t>AZT7347</t>
  </si>
  <si>
    <t>P14</t>
  </si>
  <si>
    <t>PLACA BLOQ. TIBIA DISTAL 3.5mm *07 ORIF.DER TIT</t>
  </si>
  <si>
    <t>1607290027</t>
  </si>
  <si>
    <t>A652704084</t>
  </si>
  <si>
    <t>P14D1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</si>
  <si>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</si>
  <si>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</si>
  <si>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</si>
  <si>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</si>
  <si>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</si>
  <si>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</si>
  <si>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</si>
  <si>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</si>
  <si>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</si>
  <si>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</si>
  <si>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</si>
  <si>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</si>
  <si>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</si>
  <si>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</si>
  <si>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</si>
  <si>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</si>
  <si>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</si>
  <si>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</si>
  <si>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</si>
  <si>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</si>
  <si>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SF-647.05R</t>
  </si>
  <si>
    <t>PLACA BLOQ. OLECRANON 3.5mm*5 ORIF. DER. ACERO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</si>
  <si>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</si>
  <si>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</si>
  <si>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</si>
  <si>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</si>
  <si>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</si>
  <si>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</si>
  <si>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</si>
  <si>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</si>
  <si>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</si>
  <si>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</si>
  <si>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</si>
  <si>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</si>
  <si>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</si>
  <si>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</si>
  <si>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</si>
  <si>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</si>
  <si>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</si>
  <si>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</si>
  <si>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</si>
  <si>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T61680614</t>
  </si>
  <si>
    <t>PLACA BLOQ. TIBIA PROXIMAL MEDIAL 4.5/5.0mm  *6 ORIF. DER TIT.</t>
  </si>
  <si>
    <t>T69081530</t>
  </si>
  <si>
    <t>PLACA BLOQ. FEMUR DISTAL 5.0mm*15 ORIF. DER. TIT</t>
  </si>
  <si>
    <t>200088557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</si>
  <si>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</si>
  <si>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</si>
  <si>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</si>
  <si>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</si>
  <si>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</si>
  <si>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</si>
  <si>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</si>
  <si>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</si>
  <si>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</si>
  <si>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</si>
  <si>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Ti-SF-150.113</t>
  </si>
  <si>
    <t>PLACA BLOQ. DCP ANGOSTA 4.5mm*13 ORIF. TIT.</t>
  </si>
  <si>
    <t>P14D4</t>
  </si>
  <si>
    <t>SF-160.104</t>
  </si>
  <si>
    <t>PLACA BLOQ. SOSTEN EN T 5.0mm*04 ORIF. ACERO</t>
  </si>
  <si>
    <t>SF-160.105</t>
  </si>
  <si>
    <t>PLACA BLOQ. SOSTEN EN T 5.0mm*05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</si>
  <si>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</si>
  <si>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</si>
  <si>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</si>
  <si>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</si>
  <si>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</si>
  <si>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</si>
  <si>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</si>
  <si>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</si>
  <si>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</si>
  <si>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</si>
  <si>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2306000801</t>
  </si>
  <si>
    <t>SF-161.107R</t>
  </si>
  <si>
    <t>PLACA BLOQ. TIBIA PROXIMAL  EN  L 4.5/5.0mm*7 ORIF. DER ACERO</t>
  </si>
  <si>
    <t>SF-161.109R</t>
  </si>
  <si>
    <t>PLACA BLOQ. TIBIA PROXIMAL  EN  L 4.5/5.0mm*9 ORIF. DER ACERO</t>
  </si>
  <si>
    <t>SF-161.135L</t>
  </si>
  <si>
    <t>PLACA BLOQ. TIBIA PROXIMAL EN L 4.5/5.0mm*5 ORIF. IZQ ACERO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</si>
  <si>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</si>
  <si>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</si>
  <si>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</si>
  <si>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</si>
  <si>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</si>
  <si>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</si>
  <si>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</si>
  <si>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</si>
  <si>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</si>
  <si>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</si>
  <si>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</si>
  <si>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</si>
  <si>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</si>
  <si>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</si>
  <si>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</si>
  <si>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</si>
  <si>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</si>
  <si>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</si>
  <si>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</si>
  <si>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</si>
  <si>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</si>
  <si>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</si>
  <si>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</si>
  <si>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</si>
  <si>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</si>
  <si>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</si>
  <si>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</si>
  <si>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</si>
  <si>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</si>
  <si>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</si>
  <si>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</si>
  <si>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</si>
  <si>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</si>
  <si>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</si>
  <si>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</si>
  <si>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</si>
  <si>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</si>
  <si>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</si>
  <si>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</si>
  <si>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</si>
  <si>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</si>
  <si>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</si>
  <si>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</si>
  <si>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</si>
  <si>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</si>
  <si>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</si>
  <si>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</si>
  <si>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</si>
  <si>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</si>
  <si>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</si>
  <si>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</si>
  <si>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</si>
  <si>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</si>
  <si>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</si>
  <si>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</si>
  <si>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</si>
  <si>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</si>
  <si>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</si>
  <si>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</si>
  <si>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</si>
  <si>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</si>
  <si>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</si>
  <si>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</si>
  <si>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</si>
  <si>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</si>
  <si>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</si>
  <si>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</si>
  <si>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</si>
  <si>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</si>
  <si>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</si>
  <si>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</si>
  <si>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</si>
  <si>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Ti-110.105</t>
  </si>
  <si>
    <t>TORNILLO ESPONJOSO 6.5 *105mm ROSCA FULL TITANIO</t>
  </si>
  <si>
    <t>211139224</t>
  </si>
  <si>
    <t>AZT7346</t>
  </si>
  <si>
    <t>P14ND</t>
  </si>
  <si>
    <t>PLACA BLOQ. TIBIA DISTAL 3.5mm *05 ORIF.DER TIT</t>
  </si>
  <si>
    <t>1410210370</t>
  </si>
  <si>
    <t>Ti-102.245</t>
  </si>
  <si>
    <t>P14NDC139</t>
  </si>
  <si>
    <t>TORNILLO CORTICAL 3.5*45mm TITANIO</t>
  </si>
  <si>
    <t>H2106886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</si>
  <si>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</si>
  <si>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</si>
  <si>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</si>
  <si>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</si>
  <si>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</si>
  <si>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</si>
  <si>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</si>
  <si>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</si>
  <si>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</si>
  <si>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</si>
  <si>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</si>
  <si>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</si>
  <si>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</si>
  <si>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</si>
  <si>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</si>
  <si>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</si>
  <si>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</si>
  <si>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</si>
  <si>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</si>
  <si>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</si>
  <si>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</si>
  <si>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</si>
  <si>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</si>
  <si>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</si>
  <si>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</si>
  <si>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</si>
  <si>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JUEGO DE PLACAS BLOQ. CLAVICULA EN S ACERO</t>
  </si>
  <si>
    <t>P15NBJ36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</si>
  <si>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</si>
  <si>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</si>
  <si>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</si>
  <si>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</si>
  <si>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</si>
  <si>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</si>
  <si>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</si>
  <si>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P15NCJ66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</si>
  <si>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</si>
  <si>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</si>
  <si>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</si>
  <si>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</si>
  <si>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</si>
  <si>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</si>
  <si>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</si>
  <si>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</si>
  <si>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</si>
  <si>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</si>
  <si>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</si>
  <si>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</si>
  <si>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</si>
  <si>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</si>
  <si>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</si>
  <si>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</si>
  <si>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</si>
  <si>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</si>
  <si>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</si>
  <si>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</si>
  <si>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</si>
  <si>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</si>
  <si>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JUEGO DE PLACA BLOQ. RECONSTRUCCION TIT</t>
  </si>
  <si>
    <t>P15NCJ98</t>
  </si>
  <si>
    <t>185.767</t>
  </si>
  <si>
    <t>P16</t>
  </si>
  <si>
    <t>CLAVIJA KIRSCHNER 1.5*250mm ACERO</t>
  </si>
  <si>
    <t>210127381</t>
  </si>
  <si>
    <t>185.771</t>
  </si>
  <si>
    <t>CLAVIJA KIRSCHNER 2.0*250mm ACERO</t>
  </si>
  <si>
    <t>210127384</t>
  </si>
  <si>
    <t>6202078000</t>
  </si>
  <si>
    <t>P1602</t>
  </si>
  <si>
    <t>-  SAC-A6-D2(26×16cm)</t>
  </si>
  <si>
    <t>2106020781</t>
  </si>
  <si>
    <t>2023-06-15</t>
  </si>
  <si>
    <t>6202080000</t>
  </si>
  <si>
    <t>SAC-A7-D2 (16×12cm)</t>
  </si>
  <si>
    <t>2106020801</t>
  </si>
  <si>
    <t>6202082000</t>
  </si>
  <si>
    <t>-  SAC-A8-D2(12×8cm)</t>
  </si>
  <si>
    <t>2106020821</t>
  </si>
  <si>
    <t>6305015000</t>
  </si>
  <si>
    <t>SISTEMADE LAVADO SAC-WPWS-1000</t>
  </si>
  <si>
    <t>2105050151</t>
  </si>
  <si>
    <t>2023-05-21</t>
  </si>
  <si>
    <t>P16A04</t>
  </si>
  <si>
    <t>185.766</t>
  </si>
  <si>
    <t>CLAVIJA KIRSCHNER 1.2*250mm ACERO</t>
  </si>
  <si>
    <t>185.769</t>
  </si>
  <si>
    <t>CLAVIJA KIRSCHNER 1.8*250mm ACERO</t>
  </si>
  <si>
    <t>201022788</t>
  </si>
  <si>
    <t>185.770</t>
  </si>
  <si>
    <t>210127383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</si>
  <si>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</si>
  <si>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</si>
  <si>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</si>
  <si>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</si>
  <si>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</si>
  <si>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</si>
  <si>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</si>
  <si>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</si>
  <si>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</si>
  <si>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073520400</t>
  </si>
  <si>
    <t>CLAVO ELASTICO (TEN) 1.5*400mm TIT.</t>
  </si>
  <si>
    <t>J200435202</t>
  </si>
  <si>
    <t>M2108818</t>
  </si>
  <si>
    <t>2306000606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</si>
  <si>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</si>
  <si>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</si>
  <si>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</si>
  <si>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</si>
  <si>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</si>
  <si>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</si>
  <si>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</si>
  <si>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</si>
  <si>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</si>
  <si>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</si>
  <si>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</si>
  <si>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</si>
  <si>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</si>
  <si>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</si>
  <si>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</si>
  <si>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</si>
  <si>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</si>
  <si>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</si>
  <si>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</si>
  <si>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</si>
  <si>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</si>
  <si>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</si>
  <si>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</si>
  <si>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</si>
  <si>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</si>
  <si>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</si>
  <si>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</si>
  <si>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</si>
  <si>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</si>
  <si>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</si>
  <si>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</si>
  <si>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</si>
  <si>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</si>
  <si>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</si>
  <si>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</si>
  <si>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</si>
  <si>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</si>
  <si>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</si>
  <si>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</si>
  <si>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</si>
  <si>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</si>
  <si>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</si>
  <si>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</si>
  <si>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</si>
  <si>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</si>
  <si>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</si>
  <si>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</si>
  <si>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</si>
  <si>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</si>
  <si>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</si>
  <si>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</si>
  <si>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</si>
  <si>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</si>
  <si>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</si>
  <si>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</si>
  <si>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</si>
  <si>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</si>
  <si>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</si>
  <si>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2306000617</t>
  </si>
  <si>
    <t>703.025</t>
  </si>
  <si>
    <t>CLAVIJA KIRSCHNER 2.0*230 mm ACERO</t>
  </si>
  <si>
    <t>200416966</t>
  </si>
  <si>
    <t>RD-451-2.0-225-MD</t>
  </si>
  <si>
    <t>CLAVIJAKIRSCHNER 2.0*225mm ACERO</t>
  </si>
  <si>
    <t>A10687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</si>
  <si>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</si>
  <si>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</si>
  <si>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</si>
  <si>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</si>
  <si>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</si>
  <si>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</si>
  <si>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</si>
  <si>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</si>
  <si>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</si>
  <si>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</si>
  <si>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</si>
  <si>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</si>
  <si>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</si>
  <si>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</si>
  <si>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</si>
  <si>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</si>
  <si>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</si>
  <si>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</si>
  <si>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</si>
  <si>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</si>
  <si>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P17</t>
  </si>
  <si>
    <t>172.043</t>
  </si>
  <si>
    <t>PROTESIS THOMPSON # 43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</si>
  <si>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</si>
  <si>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</si>
  <si>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</si>
  <si>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</si>
  <si>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</si>
  <si>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</si>
  <si>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P13NAC178</t>
  </si>
  <si>
    <t>P17NIVEL2</t>
  </si>
  <si>
    <t>MINIBASICO ARIX MANO 2</t>
  </si>
  <si>
    <t>P17NAB58</t>
  </si>
  <si>
    <t>BATERIA NEGRA STRYKER  No 8</t>
  </si>
  <si>
    <t>P17NAB59</t>
  </si>
  <si>
    <t>BATERIA NEGRA STRYKER  No 9</t>
  </si>
  <si>
    <t>P17NAB61</t>
  </si>
  <si>
    <t>BATERIA NEGRA STRYKER # 11</t>
  </si>
  <si>
    <t>P17NAB62</t>
  </si>
  <si>
    <t>BATERIA STRYKER # 12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</si>
  <si>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</si>
  <si>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</si>
  <si>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</si>
  <si>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</si>
  <si>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</si>
  <si>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</si>
  <si>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PLAYAS-NO USAR</t>
  </si>
  <si>
    <t>116.324</t>
  </si>
  <si>
    <t>TORNILLOCANULADO 4.0*24mm ACERO</t>
  </si>
  <si>
    <t>220344376</t>
  </si>
  <si>
    <t>221153417</t>
  </si>
  <si>
    <t>220242781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</si>
  <si>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</si>
  <si>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</si>
  <si>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</si>
  <si>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</si>
  <si>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</si>
  <si>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</si>
  <si>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</si>
  <si>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309010</t>
  </si>
  <si>
    <t>-  SUSTITUTOOSTEO PUTTY 1.0CC</t>
  </si>
  <si>
    <t>309025</t>
  </si>
  <si>
    <t>INJERTO OSEO TIPO PUTTY 2.5 CC</t>
  </si>
  <si>
    <t>359010</t>
  </si>
  <si>
    <t>-  MATRIZ OSEA DESMINERALIZADA TIPO PUTTY 1.0CC</t>
  </si>
  <si>
    <t>800007</t>
  </si>
  <si>
    <t>-  G1A40 BONE CEMENT</t>
  </si>
  <si>
    <t>20230300060</t>
  </si>
  <si>
    <t>20230600079</t>
  </si>
  <si>
    <t>Q.078.40</t>
  </si>
  <si>
    <t>-  PASADOR ROSCADO* ACERO</t>
  </si>
  <si>
    <t>230155622</t>
  </si>
  <si>
    <t>TI706207</t>
  </si>
  <si>
    <t>-  PLACA TIBIA PROXIMAL LATERAL IZQ. *6 ORIF. TIT.</t>
  </si>
  <si>
    <t>666663</t>
  </si>
  <si>
    <t>2025-02-12</t>
  </si>
  <si>
    <t>200139</t>
  </si>
  <si>
    <t>PROTESIS</t>
  </si>
  <si>
    <t>CAMPO DESECHABLE  EN U</t>
  </si>
  <si>
    <t>PLACA BLOQ. ARTRODESIS MUNECA CON PUENTE 2.7/3.5 * 8 ORIF TIT</t>
  </si>
  <si>
    <t>X?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</si>
  <si>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</si>
  <si>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</si>
  <si>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</si>
  <si>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</si>
  <si>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</si>
  <si>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</si>
  <si>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</si>
  <si>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</si>
  <si>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</si>
  <si>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</si>
  <si>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</si>
  <si>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</si>
  <si>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</si>
  <si>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</si>
  <si>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</si>
  <si>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</si>
  <si>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</si>
  <si>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</si>
  <si>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</si>
  <si>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</si>
  <si>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</si>
  <si>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</si>
  <si>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</si>
  <si>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</si>
  <si>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</si>
  <si>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</si>
  <si>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</si>
  <si>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</si>
  <si>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</si>
  <si>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</si>
  <si>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</si>
  <si>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</si>
  <si>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</si>
  <si>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</si>
  <si>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</si>
  <si>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</si>
  <si>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</si>
  <si>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</si>
  <si>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</si>
  <si>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</si>
  <si>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</si>
  <si>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</si>
  <si>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</si>
  <si>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</si>
  <si>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</si>
  <si>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</si>
  <si>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</si>
  <si>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</si>
  <si>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</si>
  <si>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</si>
  <si>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</si>
  <si>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150.106</t>
  </si>
  <si>
    <t>PLACA SENCILLA DCP ANGOSTA 4.5/5.0mm*6 ORIF. ACERO</t>
  </si>
  <si>
    <t>PLACA SENCILLA DCP ANGOSTA 4.5/5.0mm*11 ORIF. ACERO</t>
  </si>
  <si>
    <t>150.114</t>
  </si>
  <si>
    <t>PLACA SENCILLA DCP ANGOSTA 4.5/5.0 *14  ORIF. ACERO</t>
  </si>
  <si>
    <t>150.115</t>
  </si>
  <si>
    <t>PLACA SENCILLA DCP ANGOSTA 4.5/5.0 *15 ORIF. ACERO</t>
  </si>
  <si>
    <t>1721</t>
  </si>
  <si>
    <t>MINIPLACA BLOQ. MANO&amp;PIE RECTA 2.0mm *6 ORF.TIT.</t>
  </si>
  <si>
    <t>190704163</t>
  </si>
  <si>
    <t>25-SO-010-TA</t>
  </si>
  <si>
    <t>NON LOCKING CORTICAL STARIX SILVER 2.5*10mm</t>
  </si>
  <si>
    <t>A93670486</t>
  </si>
  <si>
    <t>PLACA DEBLOQUEO PARA PERONE LATERAL DISTAL DE 2.7/3.5 MM CON 4</t>
  </si>
  <si>
    <t>S6099</t>
  </si>
  <si>
    <t>EQUIPO DE RETIRO (PLACAS,TORNILLOS,CLAVOS) 52 PIEZAS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</si>
  <si>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</si>
  <si>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</si>
  <si>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</si>
  <si>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</si>
  <si>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</si>
  <si>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</si>
  <si>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</si>
  <si>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</si>
  <si>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</si>
  <si>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</si>
  <si>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</si>
  <si>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</si>
  <si>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</si>
  <si>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</si>
  <si>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</si>
  <si>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SF-161.104L</t>
  </si>
  <si>
    <t>2306000798</t>
  </si>
  <si>
    <t>SF-161.106L</t>
  </si>
  <si>
    <t>2306000799</t>
  </si>
  <si>
    <t>SF-161.108L</t>
  </si>
  <si>
    <t>2306000800</t>
  </si>
  <si>
    <t>SF-500.090</t>
  </si>
  <si>
    <t xml:space="preserve">TORNILLO DE  BLOQUEO 5.0*90mm ACERO </t>
  </si>
  <si>
    <t>2306000750</t>
  </si>
  <si>
    <t>SZT2146</t>
  </si>
  <si>
    <t>CLAVO INTRAMEDULAR RETROGRADO DE FEMUR 11 *300 mm ACERO</t>
  </si>
  <si>
    <t>1800098919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</si>
  <si>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</si>
  <si>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</si>
  <si>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</si>
  <si>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</si>
  <si>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</si>
  <si>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</si>
  <si>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</si>
  <si>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</si>
  <si>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</si>
  <si>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</si>
  <si>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</si>
  <si>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</si>
  <si>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</si>
  <si>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</si>
  <si>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</si>
  <si>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</si>
  <si>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</si>
  <si>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</si>
  <si>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</si>
  <si>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</si>
  <si>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</si>
  <si>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</si>
  <si>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</si>
  <si>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</si>
  <si>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</si>
  <si>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</si>
  <si>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</si>
  <si>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</si>
  <si>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T421210390</t>
  </si>
  <si>
    <t xml:space="preserve">CLAVO TIBIA NAVIGATOR 10*390mm TIT. </t>
  </si>
  <si>
    <t>KAI3757</t>
  </si>
  <si>
    <t>T500020011</t>
  </si>
  <si>
    <t xml:space="preserve">TORNILLO CORTICAL 2.0*11mm TITANIO </t>
  </si>
  <si>
    <t>190703603</t>
  </si>
  <si>
    <t>T500020016</t>
  </si>
  <si>
    <t xml:space="preserve">TORNILLO CORTICAL 2.0*16mm TITANIO </t>
  </si>
  <si>
    <t>T50022424</t>
  </si>
  <si>
    <t>TBP0010</t>
  </si>
  <si>
    <t>TORNILLO DE BLOQUEO PERIPROTESICA 5.0*10mm TITANIO</t>
  </si>
  <si>
    <t>A2204837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</si>
  <si>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</si>
  <si>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</si>
  <si>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</si>
  <si>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</si>
  <si>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</si>
  <si>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</si>
  <si>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</si>
  <si>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</si>
  <si>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</si>
  <si>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</si>
  <si>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</si>
  <si>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</si>
  <si>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</si>
  <si>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</si>
  <si>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</si>
  <si>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</si>
  <si>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</si>
  <si>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</si>
  <si>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</si>
  <si>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</si>
  <si>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</si>
  <si>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</si>
  <si>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</si>
  <si>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</si>
  <si>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</si>
  <si>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</si>
  <si>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</si>
  <si>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</si>
  <si>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</si>
  <si>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</si>
  <si>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Ti-102.216</t>
  </si>
  <si>
    <t>TORNILLO CORTICAL 3.5*16mm TITANIO</t>
  </si>
  <si>
    <t>2300021659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</si>
  <si>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</si>
  <si>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</si>
  <si>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</si>
  <si>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</si>
  <si>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</si>
  <si>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</si>
  <si>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</si>
  <si>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</si>
  <si>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</si>
  <si>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</si>
  <si>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</si>
  <si>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</si>
  <si>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</si>
  <si>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</si>
  <si>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</si>
  <si>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</si>
  <si>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</si>
  <si>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</si>
  <si>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</si>
  <si>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</si>
  <si>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</si>
  <si>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</si>
  <si>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</si>
  <si>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</si>
  <si>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</si>
  <si>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</si>
  <si>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</si>
  <si>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</si>
  <si>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</si>
  <si>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</si>
  <si>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TI-SF-123.503R</t>
  </si>
  <si>
    <t xml:space="preserve">PLACA BLOQ. RADIO DISTAL AV JUXTA ARTICULAR 2.4/2.7mm 5*3 ORIF DER TIT. </t>
  </si>
  <si>
    <t>05A002</t>
  </si>
  <si>
    <t>INJERTO OSEO CORTICOESPONJOSO DE 30CC</t>
  </si>
  <si>
    <t>101.222</t>
  </si>
  <si>
    <t>TORNILLOCORTICAL 2.7*22 MM ACERO</t>
  </si>
  <si>
    <t>2306000633</t>
  </si>
  <si>
    <t>101.224</t>
  </si>
  <si>
    <t>TORNILLO CORTICAL 2.7*24mm ACERO</t>
  </si>
  <si>
    <t>2306000634</t>
  </si>
  <si>
    <t>101.226</t>
  </si>
  <si>
    <t>TORNILLO CORTICAL 2.7*26mm ACERO</t>
  </si>
  <si>
    <t>2306000635</t>
  </si>
  <si>
    <t>17</t>
  </si>
  <si>
    <t>BARRA DE CARBONO X 150 MM</t>
  </si>
  <si>
    <t>190703684</t>
  </si>
  <si>
    <t>184.300</t>
  </si>
  <si>
    <t>METRO DE ALAMBRE QUIRURGICO *1.2 MM ACERO</t>
  </si>
  <si>
    <t>2306000614</t>
  </si>
  <si>
    <t>184.302</t>
  </si>
  <si>
    <t>METRO DE ALAMBRE QUIRURGICO *1.5 MM ACERO</t>
  </si>
  <si>
    <t>2306000613</t>
  </si>
  <si>
    <t>185.111</t>
  </si>
  <si>
    <t>CLAVIJA KIRSCHNER 0.9*225mm ACERO</t>
  </si>
  <si>
    <t>2306000616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</si>
  <si>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</si>
  <si>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</si>
  <si>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</si>
  <si>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</si>
  <si>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</si>
  <si>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</si>
  <si>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</si>
  <si>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</si>
  <si>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</si>
  <si>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</si>
  <si>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</si>
  <si>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</si>
  <si>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</si>
  <si>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</si>
  <si>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</si>
  <si>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210.010</t>
  </si>
  <si>
    <t>ROTULA TUBO A TUBO</t>
  </si>
  <si>
    <t>221052774</t>
  </si>
  <si>
    <t>22</t>
  </si>
  <si>
    <t>BARRA DE CARBONO X 400 MM</t>
  </si>
  <si>
    <t>190703679</t>
  </si>
  <si>
    <t>359025</t>
  </si>
  <si>
    <t>INJERTO OSEO PUTTY DE 2.5CC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</si>
  <si>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</si>
  <si>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</si>
  <si>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</si>
  <si>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</si>
  <si>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</si>
  <si>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</si>
  <si>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627</t>
  </si>
  <si>
    <t>ROTULAS SENCILLAS</t>
  </si>
  <si>
    <t>190703672</t>
  </si>
  <si>
    <t>8802000</t>
  </si>
  <si>
    <t>CEMENTO OSEO CON GENTAMICINA SUBITON</t>
  </si>
  <si>
    <t>-  IOBAN</t>
  </si>
  <si>
    <t>F252.6545-50P</t>
  </si>
  <si>
    <t>P14NDC124</t>
  </si>
  <si>
    <t>EQUIPO TUTOR AO No 1</t>
  </si>
  <si>
    <t>P14NDJ35</t>
  </si>
  <si>
    <t>JUEGO PLACAS BLOQ TIBIA PROXIMAL LATERAL 3.5 TIT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</si>
  <si>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</si>
  <si>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</si>
  <si>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</si>
  <si>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</si>
  <si>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</si>
  <si>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</si>
  <si>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</si>
  <si>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</si>
  <si>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</si>
  <si>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</si>
  <si>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P17NAB70</t>
  </si>
  <si>
    <t>BATERIA RIGS No. 4</t>
  </si>
  <si>
    <t>P17NAB71</t>
  </si>
  <si>
    <t>BATERIA NEGRA CADERA deSoutter No 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</si>
  <si>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</si>
  <si>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</si>
  <si>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</si>
  <si>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</si>
  <si>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</si>
  <si>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</si>
  <si>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PG53080922</t>
  </si>
  <si>
    <t>PLACA BLOQ. PALO DE GOLF AV 4.5/5.0mm *9 ORIF. DER. TIT.</t>
  </si>
  <si>
    <t>17124118</t>
  </si>
  <si>
    <t>2306000737</t>
  </si>
  <si>
    <t>T60880405</t>
  </si>
  <si>
    <t>PLACA BLOQ. TIBIA PROXIMAL LATERAL 4.5/5.0mm *03 ORIF. DER. TIT.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</si>
  <si>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</si>
  <si>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</si>
  <si>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</si>
  <si>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</si>
  <si>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</si>
  <si>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</si>
  <si>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</si>
  <si>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</si>
  <si>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Ti-TEN4.5-40</t>
  </si>
  <si>
    <t>CLAVO ELASTICO (TEN) 4.5 *400 MM TIT.</t>
  </si>
  <si>
    <t>2306000612</t>
  </si>
  <si>
    <t>A7711</t>
  </si>
  <si>
    <t>N2306000799</t>
  </si>
  <si>
    <t>18A5314</t>
  </si>
  <si>
    <t>GAD82457</t>
  </si>
  <si>
    <t>N2306000800</t>
  </si>
  <si>
    <t>18A5664</t>
  </si>
  <si>
    <t>18A2532</t>
  </si>
  <si>
    <t>147C/4883</t>
  </si>
  <si>
    <t>18A5316</t>
  </si>
  <si>
    <t>18A5665</t>
  </si>
  <si>
    <t>18A5666</t>
  </si>
  <si>
    <t>N2306000672</t>
  </si>
  <si>
    <t>N2306000673</t>
  </si>
  <si>
    <t>N2306000674</t>
  </si>
  <si>
    <t>N2306000670</t>
  </si>
  <si>
    <t>N2306000671</t>
  </si>
  <si>
    <t>KAI135528</t>
  </si>
  <si>
    <t>N2306000787</t>
  </si>
  <si>
    <t>N2306000786</t>
  </si>
  <si>
    <t>N2306000665</t>
  </si>
  <si>
    <t>N2306000664</t>
  </si>
  <si>
    <t>N2306000666</t>
  </si>
  <si>
    <t>N2306000667</t>
  </si>
  <si>
    <t>N2306000668</t>
  </si>
  <si>
    <t>Código Catálogo</t>
  </si>
  <si>
    <t>26170</t>
  </si>
  <si>
    <t>210937161</t>
  </si>
  <si>
    <t>210931761</t>
  </si>
  <si>
    <t>2306000729</t>
  </si>
  <si>
    <t>K2100635</t>
  </si>
  <si>
    <t>CATCODLOTE</t>
  </si>
  <si>
    <t>CONTIFICO</t>
  </si>
  <si>
    <t/>
  </si>
  <si>
    <t>DIF</t>
  </si>
  <si>
    <t>ING</t>
  </si>
  <si>
    <t>EGRE</t>
  </si>
  <si>
    <t>COSTO</t>
  </si>
  <si>
    <t>Producto (Código)</t>
  </si>
  <si>
    <t>Cantidad</t>
  </si>
  <si>
    <t>Código de barras</t>
  </si>
  <si>
    <t>184.301P01A04210936271</t>
  </si>
  <si>
    <t>SF-650.07RP01A08210936669</t>
  </si>
  <si>
    <t>SF-650.19RP01A102100225218</t>
  </si>
  <si>
    <t>SF-650.21RP01A10210228219</t>
  </si>
  <si>
    <t>SF-650.05LP01A1121093663</t>
  </si>
  <si>
    <t>SF-650.07LP01A11220243655</t>
  </si>
  <si>
    <t>SF-650.19LP01A13210228209</t>
  </si>
  <si>
    <t>SF-151.106P01B01190602853</t>
  </si>
  <si>
    <t>SF-151.109P01B03190602855</t>
  </si>
  <si>
    <t>SF-151.110P01B04190602856</t>
  </si>
  <si>
    <t>SF-151.112P01B05190602858</t>
  </si>
  <si>
    <t>SFC-151.112P01B05D-8/708D/5836</t>
  </si>
  <si>
    <t>SFC-151.113P01B05D-8/708D/5836</t>
  </si>
  <si>
    <t>151.114P01B06190602858</t>
  </si>
  <si>
    <t>SFC-151.114P01B0621300</t>
  </si>
  <si>
    <t>SFC-151.116P01B0721300</t>
  </si>
  <si>
    <t>SF-150.107P01B09190602841</t>
  </si>
  <si>
    <t>SF-150.108P01B10190602842</t>
  </si>
  <si>
    <t>150.110P01B11190602844</t>
  </si>
  <si>
    <t>150.112P01B126071001</t>
  </si>
  <si>
    <t>SF-150.114P01B13 190602843</t>
  </si>
  <si>
    <t>SF-150.115P01B14210835458</t>
  </si>
  <si>
    <t>SF-166.022P01B15 200214650</t>
  </si>
  <si>
    <t>SF-166.023P01B15 221255100</t>
  </si>
  <si>
    <t>SF-166.024P01B16210126806</t>
  </si>
  <si>
    <t>SF-166.025P01B17191211610</t>
  </si>
  <si>
    <t>SF-166.026P01B18190602918</t>
  </si>
  <si>
    <t>SF-166.027P01B19191211605</t>
  </si>
  <si>
    <t>SF-166.028P01B20210936978</t>
  </si>
  <si>
    <t>SF-167.006P01B23200416969</t>
  </si>
  <si>
    <t>SF-167.007P01B24200416970</t>
  </si>
  <si>
    <t>SF-167.008P01B25200113467</t>
  </si>
  <si>
    <t>SF-167.012P01B27210126807</t>
  </si>
  <si>
    <t>SF-635.005RP01B29200215049</t>
  </si>
  <si>
    <t>SF-635.006RP01B30200113774</t>
  </si>
  <si>
    <t>SF-635.006RP01B30220344872</t>
  </si>
  <si>
    <t>SF-635.007RP01B31201022740</t>
  </si>
  <si>
    <t>SF-635.008RP01B32200113776</t>
  </si>
  <si>
    <t>SF-635.009RP01B33200417128</t>
  </si>
  <si>
    <t>SF-635.010RP01B34200113778</t>
  </si>
  <si>
    <t>SF-635.011RP01B35200113778</t>
  </si>
  <si>
    <t>SF-653.006RP01B38210632864</t>
  </si>
  <si>
    <t>SF-635.005LP01B43200619183</t>
  </si>
  <si>
    <t>SF-635.007LP01B45200619098</t>
  </si>
  <si>
    <t>SF-635.008LP01B46N2306000729</t>
  </si>
  <si>
    <t>SF-635.009LP01B47201022742</t>
  </si>
  <si>
    <t>SF-635.010LP01B48200113777</t>
  </si>
  <si>
    <t>SF-635.011LP01B49200113777</t>
  </si>
  <si>
    <t>SF-635.012LP01B50190906682</t>
  </si>
  <si>
    <t>SF-635.013LP01B50200113772</t>
  </si>
  <si>
    <t>SF-653.004LP01B51200517892</t>
  </si>
  <si>
    <t>SF-160.107P01B53A7713</t>
  </si>
  <si>
    <t>SF-160.109P01B5360277</t>
  </si>
  <si>
    <t>SF-653.008LP01B531909006802</t>
  </si>
  <si>
    <t>SF-165.313RP01C08210126677</t>
  </si>
  <si>
    <t>SF-165.407LP01C18210126670</t>
  </si>
  <si>
    <t>SF-165.409LP01C20210126672</t>
  </si>
  <si>
    <t>SF-165.410LP01C21210126674</t>
  </si>
  <si>
    <t>SF-165.413LP01C22221153778</t>
  </si>
  <si>
    <t>SF-642.005P01C25200215231</t>
  </si>
  <si>
    <t>SF-642.212P01C28200517901</t>
  </si>
  <si>
    <t>SF-645.04RP01C29210430759</t>
  </si>
  <si>
    <t>SF-645.06RP01C30220243234</t>
  </si>
  <si>
    <t>SF-645.08RP01C31220243235</t>
  </si>
  <si>
    <t>SF-645.10RP01C32210329194</t>
  </si>
  <si>
    <t>SF-645.12RP01C33210835470</t>
  </si>
  <si>
    <t>SF-161.108RP01C3921306</t>
  </si>
  <si>
    <t>SF-161.108RP01C3928129</t>
  </si>
  <si>
    <t>SF-161.108RP01C392306000803</t>
  </si>
  <si>
    <t>SF-161.110RP01C4111841</t>
  </si>
  <si>
    <t>SF-645.04LP01C43210329494</t>
  </si>
  <si>
    <t>SF-645.06LP01C44210430926</t>
  </si>
  <si>
    <t>SF-645.10LP01C46210126727</t>
  </si>
  <si>
    <t>SF-645.14LP01C48210835466</t>
  </si>
  <si>
    <t>SF-161.136LP01C5128129</t>
  </si>
  <si>
    <t>SF-161.137LP01C5221304</t>
  </si>
  <si>
    <t>SF-161.138LP01C5328129</t>
  </si>
  <si>
    <t>SF-161.139LP01C5428129</t>
  </si>
  <si>
    <t>SF-161.140LP01C5528129</t>
  </si>
  <si>
    <t>SF-161.141LP01C5628129</t>
  </si>
  <si>
    <t>SF-647.02RP01D01210734178</t>
  </si>
  <si>
    <t>SF-647.04RP01D02210632412</t>
  </si>
  <si>
    <t>SF-647.06RP01D03201225286</t>
  </si>
  <si>
    <t>SF-647.08RP01D04201022739</t>
  </si>
  <si>
    <t>SF-647.08RP01D04201022139</t>
  </si>
  <si>
    <t>SF-647.10RP01D05210632413</t>
  </si>
  <si>
    <t>SF-647.12RP01D06190906777</t>
  </si>
  <si>
    <t>SF-647.06LP01D09210531771</t>
  </si>
  <si>
    <t>SF-647.08LP01D10210127192</t>
  </si>
  <si>
    <t>SF-652.04RP01D14220951472</t>
  </si>
  <si>
    <t>SF-652.07RP01D17201023457</t>
  </si>
  <si>
    <t>SF-652.04LP01D19220951468</t>
  </si>
  <si>
    <t>SF-652.05LP01D20220951469</t>
  </si>
  <si>
    <t>SF-652.05LP01D202306000669</t>
  </si>
  <si>
    <t>SF-652.06LP01D21210127046</t>
  </si>
  <si>
    <t>SF-622.04RP01D23210127176</t>
  </si>
  <si>
    <t>SF-622.05RP01D24210835647</t>
  </si>
  <si>
    <t>SF-622.06RP01D25210936980</t>
  </si>
  <si>
    <t>SF-622.07RP01D26210835649</t>
  </si>
  <si>
    <t>SF-622.08RP01D27201225172</t>
  </si>
  <si>
    <t>SF-622.04LP01D28210835640</t>
  </si>
  <si>
    <t>SF-622.05LP01D29210835641</t>
  </si>
  <si>
    <t>SF-622.06LP01D30210835642</t>
  </si>
  <si>
    <t>SF-622.07LP01D31210937153</t>
  </si>
  <si>
    <t>SF-622.08LP01D32210127174</t>
  </si>
  <si>
    <t>SF-612.04RP01D33210936973</t>
  </si>
  <si>
    <t>SF-612.04RP01D332306000792</t>
  </si>
  <si>
    <t>SF-612.06RP01D332306000793</t>
  </si>
  <si>
    <t>SF-612.08RP01D34210835752</t>
  </si>
  <si>
    <t>SF-612.08RP01D342306000794</t>
  </si>
  <si>
    <t>SF-612.10RP01D342306000795</t>
  </si>
  <si>
    <t>SF-612.12RP01D35 2306000796</t>
  </si>
  <si>
    <t>SF-612.14RP01D35 201225768</t>
  </si>
  <si>
    <t>SF-612.14RP01D35 220243056</t>
  </si>
  <si>
    <t>SF-612.14RP01D35 2306000797</t>
  </si>
  <si>
    <t>SF-612.06LP01D36N2306000787</t>
  </si>
  <si>
    <t>SF-612.08LP01D372306000788</t>
  </si>
  <si>
    <t>SF-612.10LP01D37210937161</t>
  </si>
  <si>
    <t>SF-612.10LP01D372306000789</t>
  </si>
  <si>
    <t>SF-612.12LP01D38 2306000790</t>
  </si>
  <si>
    <t>SF-612.14LP01D38 2306000791</t>
  </si>
  <si>
    <t>SF-147.106P01D39201124533</t>
  </si>
  <si>
    <t>SF-613.09P01D45191008034</t>
  </si>
  <si>
    <t>SF-613.14P01D45200416899</t>
  </si>
  <si>
    <t>SF-741.001RP01D47221153943</t>
  </si>
  <si>
    <t>SF-741.002LP01D48221153937</t>
  </si>
  <si>
    <t>SF-741.004LP01D48221153939</t>
  </si>
  <si>
    <t>SF-742.001LP01D51221254472</t>
  </si>
  <si>
    <t>SF-743.002RP01D53221254206</t>
  </si>
  <si>
    <t>SF-744.007LP01D56221254667</t>
  </si>
  <si>
    <t>SF-744.009LP01D56221254668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</si>
</sst>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</font>
    <font>
      <b/>
      <sz val="12"/>
      <color theme="1"/>
      <name val="Century Gothic"/>
    </font>
    <font>
      <sz val="10"/>
      <color theme="1"/>
      <name val="Century Gothic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right"/>
    </xf>
    <xf numFmtId="4" fontId="0" fillId="0" borderId="0" xfId="0" applyNumberFormat="1"/>
    <xf numFmtId="0" fontId="0" fillId="0" borderId="3" xfId="0" applyBorder="1" applyAlignment="1">
      <alignment horizontal="right"/>
    </xf>
    <xf numFmtId="0" fontId="7" fillId="0" borderId="5" xfId="0" applyFont="1" applyBorder="1" applyAlignment="1">
      <alignment horizontal="center"/>
    </xf>
    <xf numFmtId="0" fontId="8" fillId="0" borderId="4" xfId="0" applyFont="1" applyBorder="1"/>
    <xf numFmtId="4" fontId="8" fillId="0" borderId="4" xfId="0" applyNumberFormat="1" applyFont="1" applyBorder="1" applyAlignment="1">
      <alignment horizontal="right"/>
    </xf>
    <xf numFmtId="0" fontId="6" fillId="0" borderId="0" xfId="0" applyFont="1"/>
    <xf numFmtId="0" fontId="7" fillId="0" borderId="0" xfId="0" quotePrefix="1" applyFont="1" applyAlignment="1">
      <alignment horizontal="center"/>
    </xf>
    <xf numFmtId="0" fontId="1" fillId="0" borderId="0" xfId="0" applyFont="1"/>
    <xf numFmtId="0" fontId="0" fillId="2" borderId="0" xfId="0" applyFill="1"/>
    <xf numFmtId="0" fontId="4" fillId="2" borderId="2" xfId="0" applyFont="1" applyFill="1" applyBorder="1"/>
    <xf numFmtId="4" fontId="4" fillId="2" borderId="2" xfId="0" applyNumberFormat="1" applyFont="1" applyFill="1" applyBorder="1" applyAlignment="1">
      <alignment horizontal="right"/>
    </xf>
    <xf numFmtId="0" fontId="5" fillId="2" borderId="2" xfId="0" applyFont="1" applyFill="1" applyBorder="1"/>
    <xf numFmtId="0" fontId="4" fillId="2" borderId="2" xfId="0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49" fontId="6" fillId="0" borderId="0" xfId="0" applyNumberFormat="1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9"/>
  <sheetViews>
    <sheetView tabSelected="1" workbookViewId="0">
      <pane xSplit="6" ySplit="1" topLeftCell="M862" activePane="bottomRight" state="frozen"/>
      <selection pane="topRight" activeCell="G1" sqref="G1"/>
      <selection pane="bottomLeft" activeCell="A2" sqref="A2"/>
      <selection pane="bottomRight" sqref="A1:S889"/>
    </sheetView>
  </sheetViews>
  <sheetFormatPr baseColWidth="10" defaultRowHeight="15" x14ac:dyDescent="0.25"/>
  <cols>
    <col min="1" max="1" width="29.42578125" customWidth="1"/>
    <col min="2" max="3" width="2.7109375" customWidth="1"/>
    <col min="5" max="5" width="15.28515625" bestFit="1" customWidth="1"/>
    <col min="6" max="6" width="65.28515625" customWidth="1"/>
    <col min="7" max="7" width="7.7109375" bestFit="1" customWidth="1"/>
    <col min="8" max="8" width="7.140625" bestFit="1" customWidth="1"/>
    <col min="9" max="9" width="15" bestFit="1" customWidth="1"/>
    <col min="10" max="10" width="6" bestFit="1" customWidth="1"/>
    <col min="11" max="11" width="8.5703125" customWidth="1"/>
    <col min="12" max="12" width="6.140625" customWidth="1"/>
    <col min="13" max="13" width="7.7109375" customWidth="1"/>
    <col min="14" max="14" width="9.42578125" customWidth="1"/>
    <col min="15" max="15" width="10.42578125" customWidth="1"/>
    <col min="16" max="16" width="6.28515625" customWidth="1"/>
  </cols>
  <sheetData>
    <row r="1" spans="1:18" ht="16.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12</v>
      </c>
      <c r="K1" s="2" t="s">
        <v>14</v>
      </c>
      <c r="L1" s="2" t="s">
        <v>15</v>
      </c>
      <c r="M1" s="15" t="s">
        <v>10708</v>
      </c>
      <c r="N1" s="16" t="s">
        <v>10709</v>
      </c>
      <c r="O1" s="16" t="s">
        <v>10710</v>
      </c>
      <c r="P1" s="14" t="s">
        <v>10706</v>
      </c>
      <c r="R1" s="16" t="s">
        <v>10711</v>
      </c>
    </row>
    <row r="2" spans="1:18" x14ac:dyDescent="0.25">
      <c r="A2" s="17" t="str">
        <f>CONCATENATE(D2,E2,I2)</f>
        <v>184.310P01A01210936270</v>
      </c>
      <c r="B2" s="18" t="s">
        <v>435</v>
      </c>
      <c r="C2" s="18" t="s">
        <v>435</v>
      </c>
      <c r="D2" s="18" t="s">
        <v>436</v>
      </c>
      <c r="E2" s="18" t="s">
        <v>437</v>
      </c>
      <c r="F2" s="18" t="s">
        <v>438</v>
      </c>
      <c r="G2" s="18" t="s">
        <v>6</v>
      </c>
      <c r="H2" s="18" t="s">
        <v>37</v>
      </c>
      <c r="I2" s="18" t="s">
        <v>439</v>
      </c>
      <c r="J2" s="19">
        <v>3</v>
      </c>
      <c r="K2" s="20">
        <v>3</v>
      </c>
      <c r="L2" s="6" t="s">
        <v>440</v>
      </c>
      <c r="M2" s="9">
        <f t="shared" ref="M2:M5" si="0">K2-J2</f>
        <v>0</v>
      </c>
      <c r="N2">
        <f>IF(M2&gt;0,M2,0)</f>
        <v>0</v>
      </c>
      <c r="O2">
        <f t="shared" ref="O2:O7" si="1">IF(M2&lt;0,M2,0)</f>
        <v>0</v>
      </c>
      <c r="P2">
        <f>IFERROR(VLOOKUP(A2,CONTIFICO!A:N,14,0),"")</f>
        <v>3</v>
      </c>
      <c r="Q2" s="9">
        <f>IFERROR(P2-J2,"")</f>
        <v>0</v>
      </c>
      <c r="R2">
        <f>VLOOKUP(D2,CONTIFICO!D:O,9,0)</f>
        <v>6.39</v>
      </c>
    </row>
    <row r="3" spans="1:18" x14ac:dyDescent="0.25">
      <c r="A3" t="str">
        <f t="shared" ref="A3:A66" si="2">CONCATENATE(D3,E3,I3)</f>
        <v>184.311P01A02</v>
      </c>
      <c r="B3" s="3" t="s">
        <v>435</v>
      </c>
      <c r="C3" s="3" t="s">
        <v>435</v>
      </c>
      <c r="D3" s="3" t="s">
        <v>441</v>
      </c>
      <c r="E3" s="3" t="s">
        <v>442</v>
      </c>
      <c r="F3" s="3" t="s">
        <v>443</v>
      </c>
      <c r="G3" s="3" t="s">
        <v>6</v>
      </c>
      <c r="H3" s="3" t="s">
        <v>37</v>
      </c>
      <c r="I3" s="3"/>
      <c r="J3" s="5">
        <v>0</v>
      </c>
      <c r="K3" s="4">
        <v>0</v>
      </c>
      <c r="L3" s="6" t="s">
        <v>440</v>
      </c>
      <c r="M3" s="9">
        <f t="shared" si="0"/>
        <v>0</v>
      </c>
      <c r="N3">
        <f t="shared" ref="N3:N66" si="3">IF(M3&gt;0,M3,0)</f>
        <v>0</v>
      </c>
      <c r="O3">
        <f t="shared" si="1"/>
        <v>0</v>
      </c>
      <c r="P3" t="str">
        <f>IFERROR(VLOOKUP(A3,CONTIFICO!A:N,14,0),"")</f>
        <v/>
      </c>
      <c r="Q3" s="9" t="str">
        <f t="shared" ref="Q3:Q66" si="4">IFERROR(P3-J3,"")</f>
        <v/>
      </c>
      <c r="R3">
        <f>VLOOKUP(D3,CONTIFICO!D:O,9,0)</f>
        <v>4.9000000000000004</v>
      </c>
    </row>
    <row r="4" spans="1:18" x14ac:dyDescent="0.25">
      <c r="A4" s="17" t="str">
        <f t="shared" si="2"/>
        <v>184.311P01A02211037898</v>
      </c>
      <c r="B4" s="18" t="s">
        <v>435</v>
      </c>
      <c r="C4" s="18" t="s">
        <v>435</v>
      </c>
      <c r="D4" s="18" t="s">
        <v>441</v>
      </c>
      <c r="E4" s="18" t="s">
        <v>442</v>
      </c>
      <c r="F4" s="18" t="s">
        <v>443</v>
      </c>
      <c r="G4" s="18" t="s">
        <v>6</v>
      </c>
      <c r="H4" s="18" t="s">
        <v>37</v>
      </c>
      <c r="I4" s="18" t="s">
        <v>444</v>
      </c>
      <c r="J4" s="19">
        <v>9</v>
      </c>
      <c r="K4" s="20">
        <v>9</v>
      </c>
      <c r="L4" s="6" t="s">
        <v>440</v>
      </c>
      <c r="M4" s="9">
        <f t="shared" si="0"/>
        <v>0</v>
      </c>
      <c r="N4">
        <f t="shared" si="3"/>
        <v>0</v>
      </c>
      <c r="O4">
        <f t="shared" si="1"/>
        <v>0</v>
      </c>
      <c r="P4">
        <f>IFERROR(VLOOKUP(A4,CONTIFICO!A:N,14,0),"")</f>
        <v>9</v>
      </c>
      <c r="Q4" s="9">
        <f t="shared" si="4"/>
        <v>0</v>
      </c>
      <c r="R4">
        <f>VLOOKUP(D4,CONTIFICO!D:O,9,0)</f>
        <v>4.9000000000000004</v>
      </c>
    </row>
    <row r="5" spans="1:18" x14ac:dyDescent="0.25">
      <c r="A5" t="str">
        <f t="shared" si="2"/>
        <v>184.313P01A03 - P06B12</v>
      </c>
      <c r="B5" s="3" t="s">
        <v>435</v>
      </c>
      <c r="C5" s="3" t="s">
        <v>435</v>
      </c>
      <c r="D5" s="3" t="s">
        <v>445</v>
      </c>
      <c r="E5" s="3" t="s">
        <v>446</v>
      </c>
      <c r="F5" s="3" t="s">
        <v>447</v>
      </c>
      <c r="G5" s="3" t="s">
        <v>6</v>
      </c>
      <c r="H5" s="3" t="s">
        <v>37</v>
      </c>
      <c r="I5" s="3"/>
      <c r="J5" s="5">
        <v>0</v>
      </c>
      <c r="K5" s="4">
        <v>0</v>
      </c>
      <c r="L5" s="6" t="s">
        <v>440</v>
      </c>
      <c r="M5" s="9">
        <f t="shared" si="0"/>
        <v>0</v>
      </c>
      <c r="N5">
        <f t="shared" si="3"/>
        <v>0</v>
      </c>
      <c r="O5">
        <f t="shared" si="1"/>
        <v>0</v>
      </c>
      <c r="P5" t="str">
        <f>IFERROR(VLOOKUP(A5,CONTIFICO!A:N,14,0),"")</f>
        <v/>
      </c>
      <c r="Q5" s="9" t="str">
        <f t="shared" si="4"/>
        <v/>
      </c>
      <c r="R5">
        <f>VLOOKUP(D5,CONTIFICO!D:O,9,0)</f>
        <v>4.88</v>
      </c>
    </row>
    <row r="6" spans="1:18" x14ac:dyDescent="0.25">
      <c r="A6" s="17" t="str">
        <f t="shared" si="2"/>
        <v>184.313P01A03 - P06B12210936270</v>
      </c>
      <c r="B6" s="18" t="s">
        <v>435</v>
      </c>
      <c r="C6" s="18" t="s">
        <v>435</v>
      </c>
      <c r="D6" s="18" t="s">
        <v>445</v>
      </c>
      <c r="E6" s="18" t="s">
        <v>446</v>
      </c>
      <c r="F6" s="18" t="s">
        <v>447</v>
      </c>
      <c r="G6" s="18" t="s">
        <v>6</v>
      </c>
      <c r="H6" s="18" t="s">
        <v>37</v>
      </c>
      <c r="I6" s="18" t="s">
        <v>439</v>
      </c>
      <c r="J6" s="19">
        <v>4</v>
      </c>
      <c r="K6" s="20">
        <v>7</v>
      </c>
      <c r="L6" s="6" t="s">
        <v>440</v>
      </c>
      <c r="M6" s="9">
        <f>K6-J6</f>
        <v>3</v>
      </c>
      <c r="N6">
        <f t="shared" si="3"/>
        <v>3</v>
      </c>
      <c r="O6">
        <f t="shared" si="1"/>
        <v>0</v>
      </c>
      <c r="P6">
        <f>IFERROR(VLOOKUP(A6,CONTIFICO!A:N,14,0),"")</f>
        <v>4</v>
      </c>
      <c r="Q6" s="9">
        <f t="shared" si="4"/>
        <v>0</v>
      </c>
      <c r="R6">
        <f>VLOOKUP(D6,CONTIFICO!D:O,9,0)</f>
        <v>4.88</v>
      </c>
    </row>
    <row r="7" spans="1:18" x14ac:dyDescent="0.25">
      <c r="A7" t="str">
        <f t="shared" si="2"/>
        <v>184.301P01A04</v>
      </c>
      <c r="B7" s="3" t="s">
        <v>435</v>
      </c>
      <c r="C7" s="3" t="s">
        <v>435</v>
      </c>
      <c r="D7" s="3" t="s">
        <v>448</v>
      </c>
      <c r="E7" s="3" t="s">
        <v>449</v>
      </c>
      <c r="F7" s="3" t="s">
        <v>450</v>
      </c>
      <c r="G7" s="3" t="s">
        <v>6</v>
      </c>
      <c r="H7" s="3" t="s">
        <v>37</v>
      </c>
      <c r="I7" s="3"/>
      <c r="J7" s="5">
        <v>0</v>
      </c>
      <c r="K7" s="4">
        <v>0</v>
      </c>
      <c r="L7" s="6" t="s">
        <v>440</v>
      </c>
      <c r="M7" s="9">
        <f t="shared" ref="M7:M70" si="5">K7-J7</f>
        <v>0</v>
      </c>
      <c r="N7">
        <f t="shared" si="3"/>
        <v>0</v>
      </c>
      <c r="O7">
        <f t="shared" si="1"/>
        <v>0</v>
      </c>
      <c r="P7" t="str">
        <f>IFERROR(VLOOKUP(A7,CONTIFICO!A:N,14,0),"")</f>
        <v/>
      </c>
      <c r="Q7" s="9" t="str">
        <f t="shared" si="4"/>
        <v/>
      </c>
      <c r="R7">
        <f>VLOOKUP(D7,CONTIFICO!D:O,9,0)</f>
        <v>5.18</v>
      </c>
    </row>
    <row r="8" spans="1:18" x14ac:dyDescent="0.25">
      <c r="A8" t="str">
        <f t="shared" si="2"/>
        <v>184.301P01A04210936271</v>
      </c>
      <c r="B8" s="3" t="s">
        <v>435</v>
      </c>
      <c r="C8" s="3" t="s">
        <v>435</v>
      </c>
      <c r="D8" s="3" t="s">
        <v>448</v>
      </c>
      <c r="E8" s="3" t="s">
        <v>449</v>
      </c>
      <c r="F8" s="3" t="s">
        <v>450</v>
      </c>
      <c r="G8" s="3" t="s">
        <v>6</v>
      </c>
      <c r="H8" s="3" t="s">
        <v>37</v>
      </c>
      <c r="I8" s="3" t="s">
        <v>451</v>
      </c>
      <c r="J8" s="5">
        <v>1</v>
      </c>
      <c r="K8" s="4">
        <v>0</v>
      </c>
      <c r="L8" s="6" t="s">
        <v>440</v>
      </c>
      <c r="M8" s="9">
        <f t="shared" si="5"/>
        <v>-1</v>
      </c>
      <c r="N8">
        <f t="shared" si="3"/>
        <v>0</v>
      </c>
      <c r="O8">
        <f t="shared" ref="O8:O68" si="6">IF(M8&lt;0,M8,0)</f>
        <v>-1</v>
      </c>
      <c r="P8">
        <f>IFERROR(VLOOKUP(A8,CONTIFICO!A:N,14,0),"")</f>
        <v>1</v>
      </c>
      <c r="Q8" s="9">
        <f t="shared" si="4"/>
        <v>0</v>
      </c>
      <c r="R8">
        <f>VLOOKUP(D8,CONTIFICO!D:O,9,0)</f>
        <v>5.18</v>
      </c>
    </row>
    <row r="9" spans="1:18" x14ac:dyDescent="0.25">
      <c r="A9" t="str">
        <f t="shared" si="2"/>
        <v>184.303P01A05</v>
      </c>
      <c r="B9" s="3" t="s">
        <v>435</v>
      </c>
      <c r="C9" s="3" t="s">
        <v>435</v>
      </c>
      <c r="D9" s="3" t="s">
        <v>452</v>
      </c>
      <c r="E9" s="3" t="s">
        <v>453</v>
      </c>
      <c r="F9" s="3" t="s">
        <v>454</v>
      </c>
      <c r="G9" s="3" t="s">
        <v>6</v>
      </c>
      <c r="H9" s="3" t="s">
        <v>37</v>
      </c>
      <c r="I9" s="3"/>
      <c r="J9" s="5">
        <v>0</v>
      </c>
      <c r="K9" s="4">
        <v>0</v>
      </c>
      <c r="L9" s="6" t="s">
        <v>440</v>
      </c>
      <c r="M9" s="9">
        <f t="shared" si="5"/>
        <v>0</v>
      </c>
      <c r="N9">
        <f t="shared" si="3"/>
        <v>0</v>
      </c>
      <c r="O9">
        <f t="shared" si="6"/>
        <v>0</v>
      </c>
      <c r="P9" t="str">
        <f>IFERROR(VLOOKUP(A9,CONTIFICO!A:N,14,0),"")</f>
        <v/>
      </c>
      <c r="Q9" s="9" t="str">
        <f t="shared" si="4"/>
        <v/>
      </c>
      <c r="R9" t="e">
        <f>VLOOKUP(D9,CONTIFICO!D:O,9,0)</f>
        <v>#N/A</v>
      </c>
    </row>
    <row r="10" spans="1:18" x14ac:dyDescent="0.25">
      <c r="A10" t="str">
        <f t="shared" si="2"/>
        <v>184.303P01A05210936961</v>
      </c>
      <c r="B10" s="3" t="s">
        <v>435</v>
      </c>
      <c r="C10" s="3" t="s">
        <v>435</v>
      </c>
      <c r="D10" s="3" t="s">
        <v>452</v>
      </c>
      <c r="E10" s="3" t="s">
        <v>453</v>
      </c>
      <c r="F10" s="3" t="s">
        <v>454</v>
      </c>
      <c r="G10" s="3" t="s">
        <v>6</v>
      </c>
      <c r="H10" s="3" t="s">
        <v>37</v>
      </c>
      <c r="I10" s="3" t="s">
        <v>455</v>
      </c>
      <c r="J10" s="5">
        <v>0</v>
      </c>
      <c r="K10" s="4">
        <v>0</v>
      </c>
      <c r="L10" s="6" t="s">
        <v>440</v>
      </c>
      <c r="M10" s="9">
        <f t="shared" si="5"/>
        <v>0</v>
      </c>
      <c r="N10">
        <f t="shared" si="3"/>
        <v>0</v>
      </c>
      <c r="O10">
        <f t="shared" si="6"/>
        <v>0</v>
      </c>
      <c r="P10" t="str">
        <f>IFERROR(VLOOKUP(A10,CONTIFICO!A:N,14,0),"")</f>
        <v/>
      </c>
      <c r="Q10" s="9" t="str">
        <f t="shared" si="4"/>
        <v/>
      </c>
      <c r="R10" t="e">
        <f>VLOOKUP(D10,CONTIFICO!D:O,9,0)</f>
        <v>#N/A</v>
      </c>
    </row>
    <row r="11" spans="1:18" x14ac:dyDescent="0.25">
      <c r="A11" t="str">
        <f t="shared" si="2"/>
        <v>184.305P01A06 - P06B12</v>
      </c>
      <c r="B11" s="3" t="s">
        <v>435</v>
      </c>
      <c r="C11" s="3" t="s">
        <v>435</v>
      </c>
      <c r="D11" s="3" t="s">
        <v>456</v>
      </c>
      <c r="E11" s="3" t="s">
        <v>457</v>
      </c>
      <c r="F11" s="3" t="s">
        <v>458</v>
      </c>
      <c r="G11" s="3" t="s">
        <v>6</v>
      </c>
      <c r="H11" s="3"/>
      <c r="I11" s="3"/>
      <c r="J11" s="5">
        <v>0</v>
      </c>
      <c r="K11" s="4">
        <v>0</v>
      </c>
      <c r="L11" s="6" t="s">
        <v>440</v>
      </c>
      <c r="M11" s="9">
        <f t="shared" si="5"/>
        <v>0</v>
      </c>
      <c r="N11">
        <f t="shared" si="3"/>
        <v>0</v>
      </c>
      <c r="O11">
        <f t="shared" si="6"/>
        <v>0</v>
      </c>
      <c r="P11" t="str">
        <f>IFERROR(VLOOKUP(A11,CONTIFICO!A:N,14,0),"")</f>
        <v/>
      </c>
      <c r="Q11" s="9" t="str">
        <f t="shared" si="4"/>
        <v/>
      </c>
      <c r="R11" t="e">
        <f>VLOOKUP(D11,CONTIFICO!D:O,9,0)</f>
        <v>#N/A</v>
      </c>
    </row>
    <row r="12" spans="1:18" x14ac:dyDescent="0.25">
      <c r="A12" t="str">
        <f t="shared" si="2"/>
        <v>184.305P01A06 - P06B122110378899</v>
      </c>
      <c r="B12" s="3" t="s">
        <v>435</v>
      </c>
      <c r="C12" s="3" t="s">
        <v>435</v>
      </c>
      <c r="D12" s="3" t="s">
        <v>456</v>
      </c>
      <c r="E12" s="3" t="s">
        <v>457</v>
      </c>
      <c r="F12" s="3" t="s">
        <v>458</v>
      </c>
      <c r="G12" s="3" t="s">
        <v>6</v>
      </c>
      <c r="H12" s="3"/>
      <c r="I12" s="3" t="s">
        <v>459</v>
      </c>
      <c r="J12" s="5">
        <v>0</v>
      </c>
      <c r="K12" s="4">
        <v>0</v>
      </c>
      <c r="L12" s="6" t="s">
        <v>440</v>
      </c>
      <c r="M12" s="9">
        <f t="shared" si="5"/>
        <v>0</v>
      </c>
      <c r="N12">
        <f t="shared" si="3"/>
        <v>0</v>
      </c>
      <c r="O12">
        <f t="shared" si="6"/>
        <v>0</v>
      </c>
      <c r="P12" t="str">
        <f>IFERROR(VLOOKUP(A12,CONTIFICO!A:N,14,0),"")</f>
        <v/>
      </c>
      <c r="Q12" s="9" t="str">
        <f t="shared" si="4"/>
        <v/>
      </c>
      <c r="R12" t="e">
        <f>VLOOKUP(D12,CONTIFICO!D:O,9,0)</f>
        <v>#N/A</v>
      </c>
    </row>
    <row r="13" spans="1:18" x14ac:dyDescent="0.25">
      <c r="A13" s="17" t="str">
        <f t="shared" si="2"/>
        <v>184.305P01A06 - P06B12211037899</v>
      </c>
      <c r="B13" s="18" t="s">
        <v>435</v>
      </c>
      <c r="C13" s="18" t="s">
        <v>435</v>
      </c>
      <c r="D13" s="18" t="s">
        <v>456</v>
      </c>
      <c r="E13" s="18" t="s">
        <v>457</v>
      </c>
      <c r="F13" s="18" t="s">
        <v>458</v>
      </c>
      <c r="G13" s="18" t="s">
        <v>6</v>
      </c>
      <c r="H13" s="18"/>
      <c r="I13" s="18" t="s">
        <v>460</v>
      </c>
      <c r="J13" s="19">
        <v>0</v>
      </c>
      <c r="K13" s="20">
        <v>2</v>
      </c>
      <c r="L13" s="6" t="s">
        <v>440</v>
      </c>
      <c r="M13" s="9">
        <f t="shared" si="5"/>
        <v>2</v>
      </c>
      <c r="N13">
        <f t="shared" si="3"/>
        <v>2</v>
      </c>
      <c r="O13">
        <f t="shared" si="6"/>
        <v>0</v>
      </c>
      <c r="P13" t="str">
        <f>IFERROR(VLOOKUP(A13,CONTIFICO!A:N,14,0),"")</f>
        <v/>
      </c>
      <c r="Q13" s="9" t="str">
        <f t="shared" si="4"/>
        <v/>
      </c>
      <c r="R13" t="e">
        <f>VLOOKUP(D13,CONTIFICO!D:O,9,0)</f>
        <v>#N/A</v>
      </c>
    </row>
    <row r="14" spans="1:18" x14ac:dyDescent="0.25">
      <c r="A14" t="str">
        <f t="shared" si="2"/>
        <v>184.307P01A07</v>
      </c>
      <c r="B14" s="3" t="s">
        <v>435</v>
      </c>
      <c r="C14" s="3" t="s">
        <v>435</v>
      </c>
      <c r="D14" s="3" t="s">
        <v>461</v>
      </c>
      <c r="E14" s="3" t="s">
        <v>462</v>
      </c>
      <c r="F14" s="3" t="s">
        <v>463</v>
      </c>
      <c r="G14" s="3" t="s">
        <v>6</v>
      </c>
      <c r="H14" s="3" t="s">
        <v>37</v>
      </c>
      <c r="I14" s="3"/>
      <c r="J14" s="5">
        <v>0</v>
      </c>
      <c r="K14" s="4">
        <v>0</v>
      </c>
      <c r="L14" s="6" t="s">
        <v>440</v>
      </c>
      <c r="M14" s="9">
        <f t="shared" si="5"/>
        <v>0</v>
      </c>
      <c r="N14">
        <f t="shared" si="3"/>
        <v>0</v>
      </c>
      <c r="O14">
        <f t="shared" si="6"/>
        <v>0</v>
      </c>
      <c r="P14" t="str">
        <f>IFERROR(VLOOKUP(A14,CONTIFICO!A:N,14,0),"")</f>
        <v/>
      </c>
      <c r="Q14" s="9" t="str">
        <f t="shared" si="4"/>
        <v/>
      </c>
      <c r="R14">
        <f>VLOOKUP(D14,CONTIFICO!D:O,9,0)</f>
        <v>5.16</v>
      </c>
    </row>
    <row r="15" spans="1:18" x14ac:dyDescent="0.25">
      <c r="A15" s="17" t="str">
        <f t="shared" si="2"/>
        <v>184.307P01A07210936962</v>
      </c>
      <c r="B15" s="18" t="s">
        <v>435</v>
      </c>
      <c r="C15" s="18" t="s">
        <v>435</v>
      </c>
      <c r="D15" s="18" t="s">
        <v>461</v>
      </c>
      <c r="E15" s="18" t="s">
        <v>462</v>
      </c>
      <c r="F15" s="18" t="s">
        <v>463</v>
      </c>
      <c r="G15" s="18" t="s">
        <v>6</v>
      </c>
      <c r="H15" s="18"/>
      <c r="I15" s="18" t="s">
        <v>464</v>
      </c>
      <c r="J15" s="19">
        <v>2</v>
      </c>
      <c r="K15" s="20">
        <v>2</v>
      </c>
      <c r="L15" s="6" t="s">
        <v>440</v>
      </c>
      <c r="M15" s="9">
        <f t="shared" si="5"/>
        <v>0</v>
      </c>
      <c r="N15">
        <f t="shared" si="3"/>
        <v>0</v>
      </c>
      <c r="O15">
        <f t="shared" si="6"/>
        <v>0</v>
      </c>
      <c r="P15">
        <f>IFERROR(VLOOKUP(A15,CONTIFICO!A:N,14,0),"")</f>
        <v>2</v>
      </c>
      <c r="Q15" s="9">
        <f t="shared" si="4"/>
        <v>0</v>
      </c>
      <c r="R15">
        <f>VLOOKUP(D15,CONTIFICO!D:O,9,0)</f>
        <v>5.16</v>
      </c>
    </row>
    <row r="16" spans="1:18" x14ac:dyDescent="0.25">
      <c r="A16" t="str">
        <f t="shared" si="2"/>
        <v>SF-650.05RP01A08</v>
      </c>
      <c r="B16" s="3" t="s">
        <v>20</v>
      </c>
      <c r="C16" s="3" t="s">
        <v>20</v>
      </c>
      <c r="D16" s="3" t="s">
        <v>465</v>
      </c>
      <c r="E16" s="3" t="s">
        <v>466</v>
      </c>
      <c r="F16" s="3" t="s">
        <v>467</v>
      </c>
      <c r="G16" s="3" t="s">
        <v>6</v>
      </c>
      <c r="H16" s="3" t="s">
        <v>37</v>
      </c>
      <c r="I16" s="3"/>
      <c r="J16" s="5">
        <v>0</v>
      </c>
      <c r="K16" s="4">
        <v>0</v>
      </c>
      <c r="L16" s="6" t="s">
        <v>440</v>
      </c>
      <c r="M16" s="9">
        <f t="shared" si="5"/>
        <v>0</v>
      </c>
      <c r="N16">
        <f t="shared" si="3"/>
        <v>0</v>
      </c>
      <c r="O16">
        <f t="shared" si="6"/>
        <v>0</v>
      </c>
      <c r="P16" t="str">
        <f>IFERROR(VLOOKUP(A16,CONTIFICO!A:N,14,0),"")</f>
        <v/>
      </c>
      <c r="Q16" s="9" t="str">
        <f t="shared" si="4"/>
        <v/>
      </c>
      <c r="R16">
        <f>VLOOKUP(D16,CONTIFICO!D:O,9,0)</f>
        <v>25.05</v>
      </c>
    </row>
    <row r="17" spans="1:18" x14ac:dyDescent="0.25">
      <c r="A17" s="17" t="str">
        <f t="shared" si="2"/>
        <v>SF-650.05RP01A08210936668</v>
      </c>
      <c r="B17" s="18" t="s">
        <v>20</v>
      </c>
      <c r="C17" s="18" t="s">
        <v>20</v>
      </c>
      <c r="D17" s="18" t="s">
        <v>465</v>
      </c>
      <c r="E17" s="18" t="s">
        <v>466</v>
      </c>
      <c r="F17" s="18" t="s">
        <v>467</v>
      </c>
      <c r="G17" s="18" t="s">
        <v>6</v>
      </c>
      <c r="H17" s="18" t="s">
        <v>37</v>
      </c>
      <c r="I17" s="18" t="s">
        <v>468</v>
      </c>
      <c r="J17" s="19">
        <v>2</v>
      </c>
      <c r="K17" s="20">
        <v>2</v>
      </c>
      <c r="L17" s="6" t="s">
        <v>440</v>
      </c>
      <c r="M17" s="9">
        <f t="shared" si="5"/>
        <v>0</v>
      </c>
      <c r="N17">
        <f t="shared" si="3"/>
        <v>0</v>
      </c>
      <c r="O17">
        <f t="shared" si="6"/>
        <v>0</v>
      </c>
      <c r="P17">
        <f>IFERROR(VLOOKUP(A17,CONTIFICO!A:N,14,0),"")</f>
        <v>2</v>
      </c>
      <c r="Q17" s="9">
        <f t="shared" si="4"/>
        <v>0</v>
      </c>
      <c r="R17">
        <f>VLOOKUP(D17,CONTIFICO!D:O,9,0)</f>
        <v>25.05</v>
      </c>
    </row>
    <row r="18" spans="1:18" x14ac:dyDescent="0.25">
      <c r="A18" s="17" t="str">
        <f t="shared" si="2"/>
        <v>SF-650.07RP01A08220243656</v>
      </c>
      <c r="B18" s="18" t="s">
        <v>20</v>
      </c>
      <c r="C18" s="18" t="s">
        <v>20</v>
      </c>
      <c r="D18" s="18" t="s">
        <v>469</v>
      </c>
      <c r="E18" s="18" t="s">
        <v>466</v>
      </c>
      <c r="F18" s="18" t="s">
        <v>470</v>
      </c>
      <c r="G18" s="18" t="s">
        <v>6</v>
      </c>
      <c r="H18" s="18" t="s">
        <v>37</v>
      </c>
      <c r="I18" s="18">
        <v>220243656</v>
      </c>
      <c r="J18" s="19">
        <v>0</v>
      </c>
      <c r="K18" s="20">
        <v>1</v>
      </c>
      <c r="L18" s="6" t="s">
        <v>440</v>
      </c>
      <c r="M18" s="9">
        <f t="shared" si="5"/>
        <v>1</v>
      </c>
      <c r="N18">
        <f t="shared" si="3"/>
        <v>1</v>
      </c>
      <c r="O18">
        <f t="shared" si="6"/>
        <v>0</v>
      </c>
      <c r="P18" t="str">
        <f>IFERROR(VLOOKUP(A18,CONTIFICO!A:N,14,0),"")</f>
        <v/>
      </c>
      <c r="Q18" s="9" t="str">
        <f t="shared" si="4"/>
        <v/>
      </c>
      <c r="R18">
        <f>VLOOKUP(D18,CONTIFICO!D:O,9,0)</f>
        <v>27.36</v>
      </c>
    </row>
    <row r="19" spans="1:18" x14ac:dyDescent="0.25">
      <c r="A19" t="str">
        <f t="shared" si="2"/>
        <v>SF-650.07RP01A08210936669</v>
      </c>
      <c r="B19" s="3" t="s">
        <v>20</v>
      </c>
      <c r="C19" s="3" t="s">
        <v>20</v>
      </c>
      <c r="D19" s="3" t="s">
        <v>469</v>
      </c>
      <c r="E19" s="3" t="s">
        <v>466</v>
      </c>
      <c r="F19" s="3" t="s">
        <v>470</v>
      </c>
      <c r="G19" s="3" t="s">
        <v>6</v>
      </c>
      <c r="H19" s="3" t="s">
        <v>37</v>
      </c>
      <c r="I19" s="3" t="s">
        <v>471</v>
      </c>
      <c r="J19" s="5">
        <v>1</v>
      </c>
      <c r="K19" s="4">
        <v>0</v>
      </c>
      <c r="L19" s="6" t="s">
        <v>440</v>
      </c>
      <c r="M19" s="9">
        <f t="shared" si="5"/>
        <v>-1</v>
      </c>
      <c r="N19">
        <f t="shared" si="3"/>
        <v>0</v>
      </c>
      <c r="O19">
        <f t="shared" si="6"/>
        <v>-1</v>
      </c>
      <c r="P19">
        <f>IFERROR(VLOOKUP(A19,CONTIFICO!A:N,14,0),"")</f>
        <v>1</v>
      </c>
      <c r="Q19" s="9">
        <f t="shared" si="4"/>
        <v>0</v>
      </c>
      <c r="R19">
        <f>VLOOKUP(D19,CONTIFICO!D:O,9,0)</f>
        <v>27.36</v>
      </c>
    </row>
    <row r="20" spans="1:18" x14ac:dyDescent="0.25">
      <c r="A20" t="str">
        <f t="shared" si="2"/>
        <v>SF-650.09RP01A08</v>
      </c>
      <c r="B20" s="3" t="s">
        <v>20</v>
      </c>
      <c r="C20" s="3" t="s">
        <v>20</v>
      </c>
      <c r="D20" s="3" t="s">
        <v>472</v>
      </c>
      <c r="E20" s="3" t="s">
        <v>466</v>
      </c>
      <c r="F20" s="3" t="s">
        <v>473</v>
      </c>
      <c r="G20" s="3" t="s">
        <v>6</v>
      </c>
      <c r="H20" s="3" t="s">
        <v>37</v>
      </c>
      <c r="I20" s="3"/>
      <c r="J20" s="5">
        <v>0</v>
      </c>
      <c r="K20" s="4">
        <v>0</v>
      </c>
      <c r="L20" s="6" t="s">
        <v>440</v>
      </c>
      <c r="M20" s="9">
        <f t="shared" si="5"/>
        <v>0</v>
      </c>
      <c r="N20">
        <f t="shared" si="3"/>
        <v>0</v>
      </c>
      <c r="O20">
        <f t="shared" si="6"/>
        <v>0</v>
      </c>
      <c r="P20" t="str">
        <f>IFERROR(VLOOKUP(A20,CONTIFICO!A:N,14,0),"")</f>
        <v/>
      </c>
      <c r="Q20" s="9" t="str">
        <f t="shared" si="4"/>
        <v/>
      </c>
      <c r="R20">
        <f>VLOOKUP(D20,CONTIFICO!D:O,9,0)</f>
        <v>22.78</v>
      </c>
    </row>
    <row r="21" spans="1:18" x14ac:dyDescent="0.25">
      <c r="A21" s="17" t="str">
        <f t="shared" si="2"/>
        <v>SF-650.09RP01A08210936670</v>
      </c>
      <c r="B21" s="18" t="s">
        <v>20</v>
      </c>
      <c r="C21" s="18" t="s">
        <v>20</v>
      </c>
      <c r="D21" s="18" t="s">
        <v>472</v>
      </c>
      <c r="E21" s="18" t="s">
        <v>466</v>
      </c>
      <c r="F21" s="18" t="s">
        <v>473</v>
      </c>
      <c r="G21" s="18" t="s">
        <v>6</v>
      </c>
      <c r="H21" s="18" t="s">
        <v>37</v>
      </c>
      <c r="I21" s="18" t="s">
        <v>474</v>
      </c>
      <c r="J21" s="19">
        <v>2</v>
      </c>
      <c r="K21" s="20">
        <v>2</v>
      </c>
      <c r="L21" s="6" t="s">
        <v>440</v>
      </c>
      <c r="M21" s="9">
        <f t="shared" si="5"/>
        <v>0</v>
      </c>
      <c r="N21">
        <f t="shared" si="3"/>
        <v>0</v>
      </c>
      <c r="O21">
        <f t="shared" si="6"/>
        <v>0</v>
      </c>
      <c r="P21">
        <f>IFERROR(VLOOKUP(A21,CONTIFICO!A:N,14,0),"")</f>
        <v>2</v>
      </c>
      <c r="Q21" s="9">
        <f t="shared" si="4"/>
        <v>0</v>
      </c>
      <c r="R21">
        <f>VLOOKUP(D21,CONTIFICO!D:O,9,0)</f>
        <v>22.78</v>
      </c>
    </row>
    <row r="22" spans="1:18" x14ac:dyDescent="0.25">
      <c r="A22" t="str">
        <f t="shared" si="2"/>
        <v>SF-650.11RP01A09</v>
      </c>
      <c r="B22" s="3" t="s">
        <v>20</v>
      </c>
      <c r="C22" s="3" t="s">
        <v>20</v>
      </c>
      <c r="D22" s="3" t="s">
        <v>475</v>
      </c>
      <c r="E22" s="3" t="s">
        <v>476</v>
      </c>
      <c r="F22" s="3" t="s">
        <v>477</v>
      </c>
      <c r="G22" s="3" t="s">
        <v>6</v>
      </c>
      <c r="H22" s="3" t="s">
        <v>37</v>
      </c>
      <c r="I22" s="3"/>
      <c r="J22" s="5">
        <v>0</v>
      </c>
      <c r="K22" s="4">
        <v>0</v>
      </c>
      <c r="L22" s="6" t="s">
        <v>440</v>
      </c>
      <c r="M22" s="9">
        <f t="shared" si="5"/>
        <v>0</v>
      </c>
      <c r="N22">
        <f t="shared" si="3"/>
        <v>0</v>
      </c>
      <c r="O22">
        <f t="shared" si="6"/>
        <v>0</v>
      </c>
      <c r="P22" t="str">
        <f>IFERROR(VLOOKUP(A22,CONTIFICO!A:N,14,0),"")</f>
        <v/>
      </c>
      <c r="Q22" s="9" t="str">
        <f t="shared" si="4"/>
        <v/>
      </c>
      <c r="R22">
        <f>VLOOKUP(D22,CONTIFICO!D:O,9,0)</f>
        <v>24.72</v>
      </c>
    </row>
    <row r="23" spans="1:18" x14ac:dyDescent="0.25">
      <c r="A23" s="17" t="str">
        <f t="shared" si="2"/>
        <v>SF-650.11RP01A09210936671</v>
      </c>
      <c r="B23" s="18" t="s">
        <v>20</v>
      </c>
      <c r="C23" s="18" t="s">
        <v>20</v>
      </c>
      <c r="D23" s="18" t="s">
        <v>475</v>
      </c>
      <c r="E23" s="18" t="s">
        <v>476</v>
      </c>
      <c r="F23" s="18" t="s">
        <v>477</v>
      </c>
      <c r="G23" s="18" t="s">
        <v>6</v>
      </c>
      <c r="H23" s="18" t="s">
        <v>37</v>
      </c>
      <c r="I23" s="18" t="s">
        <v>478</v>
      </c>
      <c r="J23" s="19">
        <v>2</v>
      </c>
      <c r="K23" s="20">
        <v>2</v>
      </c>
      <c r="L23" s="6" t="s">
        <v>440</v>
      </c>
      <c r="M23" s="9">
        <f t="shared" si="5"/>
        <v>0</v>
      </c>
      <c r="N23">
        <f t="shared" si="3"/>
        <v>0</v>
      </c>
      <c r="O23">
        <f t="shared" si="6"/>
        <v>0</v>
      </c>
      <c r="P23">
        <f>IFERROR(VLOOKUP(A23,CONTIFICO!A:N,14,0),"")</f>
        <v>2</v>
      </c>
      <c r="Q23" s="9">
        <f t="shared" si="4"/>
        <v>0</v>
      </c>
      <c r="R23">
        <f>VLOOKUP(D23,CONTIFICO!D:O,9,0)</f>
        <v>24.72</v>
      </c>
    </row>
    <row r="24" spans="1:18" x14ac:dyDescent="0.25">
      <c r="A24" t="str">
        <f t="shared" si="2"/>
        <v>SF-650.13RP01A09</v>
      </c>
      <c r="B24" s="3" t="s">
        <v>20</v>
      </c>
      <c r="C24" s="3" t="s">
        <v>20</v>
      </c>
      <c r="D24" s="3" t="s">
        <v>479</v>
      </c>
      <c r="E24" s="3" t="s">
        <v>476</v>
      </c>
      <c r="F24" s="3" t="s">
        <v>480</v>
      </c>
      <c r="G24" s="3" t="s">
        <v>6</v>
      </c>
      <c r="H24" s="3" t="s">
        <v>37</v>
      </c>
      <c r="I24" s="3"/>
      <c r="J24" s="5">
        <v>0</v>
      </c>
      <c r="K24" s="4">
        <v>0</v>
      </c>
      <c r="L24" s="6" t="s">
        <v>440</v>
      </c>
      <c r="M24" s="9">
        <f t="shared" si="5"/>
        <v>0</v>
      </c>
      <c r="N24">
        <f t="shared" si="3"/>
        <v>0</v>
      </c>
      <c r="O24">
        <f t="shared" si="6"/>
        <v>0</v>
      </c>
      <c r="P24" t="str">
        <f>IFERROR(VLOOKUP(A24,CONTIFICO!A:N,14,0),"")</f>
        <v/>
      </c>
      <c r="Q24" s="9" t="str">
        <f t="shared" si="4"/>
        <v/>
      </c>
      <c r="R24">
        <f>VLOOKUP(D24,CONTIFICO!D:O,9,0)</f>
        <v>34.17</v>
      </c>
    </row>
    <row r="25" spans="1:18" x14ac:dyDescent="0.25">
      <c r="A25" s="17" t="str">
        <f t="shared" si="2"/>
        <v>SF-650.13RP01A09210936672</v>
      </c>
      <c r="B25" s="18" t="s">
        <v>20</v>
      </c>
      <c r="C25" s="18" t="s">
        <v>20</v>
      </c>
      <c r="D25" s="18" t="s">
        <v>479</v>
      </c>
      <c r="E25" s="18" t="s">
        <v>476</v>
      </c>
      <c r="F25" s="18" t="s">
        <v>480</v>
      </c>
      <c r="G25" s="18" t="s">
        <v>6</v>
      </c>
      <c r="H25" s="18" t="s">
        <v>37</v>
      </c>
      <c r="I25" s="18" t="s">
        <v>481</v>
      </c>
      <c r="J25" s="19">
        <v>1</v>
      </c>
      <c r="K25" s="20">
        <v>2</v>
      </c>
      <c r="L25" s="6" t="s">
        <v>440</v>
      </c>
      <c r="M25" s="9">
        <f t="shared" si="5"/>
        <v>1</v>
      </c>
      <c r="N25">
        <f t="shared" si="3"/>
        <v>1</v>
      </c>
      <c r="O25">
        <f t="shared" si="6"/>
        <v>0</v>
      </c>
      <c r="P25">
        <f>IFERROR(VLOOKUP(A25,CONTIFICO!A:N,14,0),"")</f>
        <v>1</v>
      </c>
      <c r="Q25" s="9">
        <f t="shared" si="4"/>
        <v>0</v>
      </c>
      <c r="R25">
        <f>VLOOKUP(D25,CONTIFICO!D:O,9,0)</f>
        <v>34.17</v>
      </c>
    </row>
    <row r="26" spans="1:18" x14ac:dyDescent="0.25">
      <c r="A26" t="str">
        <f t="shared" si="2"/>
        <v>SF-650.15RP01A09</v>
      </c>
      <c r="B26" s="3" t="s">
        <v>20</v>
      </c>
      <c r="C26" s="3" t="s">
        <v>20</v>
      </c>
      <c r="D26" s="3" t="s">
        <v>482</v>
      </c>
      <c r="E26" s="3" t="s">
        <v>476</v>
      </c>
      <c r="F26" s="3" t="s">
        <v>483</v>
      </c>
      <c r="G26" s="3" t="s">
        <v>6</v>
      </c>
      <c r="H26" s="3" t="s">
        <v>37</v>
      </c>
      <c r="I26" s="3"/>
      <c r="J26" s="5">
        <v>0</v>
      </c>
      <c r="K26" s="4">
        <v>0</v>
      </c>
      <c r="L26" s="6" t="s">
        <v>440</v>
      </c>
      <c r="M26" s="9">
        <f t="shared" si="5"/>
        <v>0</v>
      </c>
      <c r="N26">
        <f t="shared" si="3"/>
        <v>0</v>
      </c>
      <c r="O26">
        <f t="shared" si="6"/>
        <v>0</v>
      </c>
      <c r="P26" t="str">
        <f>IFERROR(VLOOKUP(A26,CONTIFICO!A:N,14,0),"")</f>
        <v/>
      </c>
      <c r="Q26" s="9" t="str">
        <f t="shared" si="4"/>
        <v/>
      </c>
      <c r="R26">
        <f>VLOOKUP(D26,CONTIFICO!D:O,9,0)</f>
        <v>34.17</v>
      </c>
    </row>
    <row r="27" spans="1:18" x14ac:dyDescent="0.25">
      <c r="A27" s="17" t="str">
        <f t="shared" si="2"/>
        <v>SF-650.15RP01A09210430406</v>
      </c>
      <c r="B27" s="18" t="s">
        <v>20</v>
      </c>
      <c r="C27" s="18" t="s">
        <v>20</v>
      </c>
      <c r="D27" s="18" t="s">
        <v>482</v>
      </c>
      <c r="E27" s="18" t="s">
        <v>476</v>
      </c>
      <c r="F27" s="18" t="s">
        <v>483</v>
      </c>
      <c r="G27" s="18" t="s">
        <v>6</v>
      </c>
      <c r="H27" s="18" t="s">
        <v>37</v>
      </c>
      <c r="I27" s="18" t="s">
        <v>484</v>
      </c>
      <c r="J27" s="19">
        <v>1</v>
      </c>
      <c r="K27" s="20">
        <v>1</v>
      </c>
      <c r="L27" s="6" t="s">
        <v>440</v>
      </c>
      <c r="M27" s="9">
        <f t="shared" si="5"/>
        <v>0</v>
      </c>
      <c r="N27">
        <f t="shared" si="3"/>
        <v>0</v>
      </c>
      <c r="O27">
        <f t="shared" si="6"/>
        <v>0</v>
      </c>
      <c r="P27">
        <f>IFERROR(VLOOKUP(A27,CONTIFICO!A:N,14,0),"")</f>
        <v>1</v>
      </c>
      <c r="Q27" s="9">
        <f t="shared" si="4"/>
        <v>0</v>
      </c>
      <c r="R27">
        <f>VLOOKUP(D27,CONTIFICO!D:O,9,0)</f>
        <v>34.17</v>
      </c>
    </row>
    <row r="28" spans="1:18" x14ac:dyDescent="0.25">
      <c r="A28" t="str">
        <f t="shared" si="2"/>
        <v>SF-650.17RP01A10</v>
      </c>
      <c r="B28" s="3" t="s">
        <v>20</v>
      </c>
      <c r="C28" s="3" t="s">
        <v>20</v>
      </c>
      <c r="D28" s="3" t="s">
        <v>485</v>
      </c>
      <c r="E28" s="3" t="s">
        <v>486</v>
      </c>
      <c r="F28" s="3" t="s">
        <v>487</v>
      </c>
      <c r="G28" s="3" t="s">
        <v>6</v>
      </c>
      <c r="H28" s="3" t="s">
        <v>37</v>
      </c>
      <c r="I28" s="3"/>
      <c r="J28" s="5">
        <v>0</v>
      </c>
      <c r="K28" s="4">
        <v>0</v>
      </c>
      <c r="L28" s="6" t="s">
        <v>440</v>
      </c>
      <c r="M28" s="9">
        <f t="shared" si="5"/>
        <v>0</v>
      </c>
      <c r="N28">
        <f t="shared" si="3"/>
        <v>0</v>
      </c>
      <c r="O28">
        <f t="shared" si="6"/>
        <v>0</v>
      </c>
      <c r="P28" t="str">
        <f>IFERROR(VLOOKUP(A28,CONTIFICO!A:N,14,0),"")</f>
        <v/>
      </c>
      <c r="Q28" s="9" t="str">
        <f t="shared" si="4"/>
        <v/>
      </c>
      <c r="R28">
        <f>VLOOKUP(D28,CONTIFICO!D:O,9,0)</f>
        <v>45.67</v>
      </c>
    </row>
    <row r="29" spans="1:18" x14ac:dyDescent="0.25">
      <c r="A29" s="17" t="str">
        <f t="shared" si="2"/>
        <v>SF-650.17RP01A10211240541</v>
      </c>
      <c r="B29" s="18" t="s">
        <v>20</v>
      </c>
      <c r="C29" s="18" t="s">
        <v>20</v>
      </c>
      <c r="D29" s="18" t="s">
        <v>485</v>
      </c>
      <c r="E29" s="18" t="s">
        <v>486</v>
      </c>
      <c r="F29" s="18" t="s">
        <v>487</v>
      </c>
      <c r="G29" s="18" t="s">
        <v>6</v>
      </c>
      <c r="H29" s="18" t="s">
        <v>37</v>
      </c>
      <c r="I29" s="18" t="s">
        <v>488</v>
      </c>
      <c r="J29" s="19">
        <v>1</v>
      </c>
      <c r="K29" s="20">
        <v>1</v>
      </c>
      <c r="L29" s="6" t="s">
        <v>440</v>
      </c>
      <c r="M29" s="9">
        <f t="shared" si="5"/>
        <v>0</v>
      </c>
      <c r="N29">
        <f t="shared" si="3"/>
        <v>0</v>
      </c>
      <c r="O29">
        <f t="shared" si="6"/>
        <v>0</v>
      </c>
      <c r="P29">
        <f>IFERROR(VLOOKUP(A29,CONTIFICO!A:N,14,0),"")</f>
        <v>1</v>
      </c>
      <c r="Q29" s="9">
        <f t="shared" si="4"/>
        <v>0</v>
      </c>
      <c r="R29">
        <f>VLOOKUP(D29,CONTIFICO!D:O,9,0)</f>
        <v>45.67</v>
      </c>
    </row>
    <row r="30" spans="1:18" x14ac:dyDescent="0.25">
      <c r="A30" t="str">
        <f t="shared" si="2"/>
        <v>SF-650.19RP01A10</v>
      </c>
      <c r="B30" s="3" t="s">
        <v>20</v>
      </c>
      <c r="C30" s="3" t="s">
        <v>20</v>
      </c>
      <c r="D30" s="3" t="s">
        <v>489</v>
      </c>
      <c r="E30" s="3" t="s">
        <v>486</v>
      </c>
      <c r="F30" s="3" t="s">
        <v>490</v>
      </c>
      <c r="G30" s="3" t="s">
        <v>6</v>
      </c>
      <c r="H30" s="3" t="s">
        <v>37</v>
      </c>
      <c r="I30" s="3"/>
      <c r="J30" s="5">
        <v>0</v>
      </c>
      <c r="K30" s="4">
        <v>0</v>
      </c>
      <c r="L30" s="6" t="s">
        <v>440</v>
      </c>
      <c r="M30" s="9">
        <f t="shared" si="5"/>
        <v>0</v>
      </c>
      <c r="N30">
        <f t="shared" si="3"/>
        <v>0</v>
      </c>
      <c r="O30">
        <f t="shared" si="6"/>
        <v>0</v>
      </c>
      <c r="P30" t="str">
        <f>IFERROR(VLOOKUP(A30,CONTIFICO!A:N,14,0),"")</f>
        <v/>
      </c>
      <c r="Q30" s="9" t="str">
        <f t="shared" si="4"/>
        <v/>
      </c>
      <c r="R30">
        <f>VLOOKUP(D30,CONTIFICO!D:O,9,0)</f>
        <v>34.22</v>
      </c>
    </row>
    <row r="31" spans="1:18" x14ac:dyDescent="0.25">
      <c r="A31" s="17" t="str">
        <f t="shared" si="2"/>
        <v>SF-650.19RP01A10210228218</v>
      </c>
      <c r="B31" s="18" t="s">
        <v>20</v>
      </c>
      <c r="C31" s="18" t="s">
        <v>20</v>
      </c>
      <c r="D31" s="18" t="s">
        <v>489</v>
      </c>
      <c r="E31" s="18" t="s">
        <v>486</v>
      </c>
      <c r="F31" s="18" t="s">
        <v>490</v>
      </c>
      <c r="G31" s="18" t="s">
        <v>6</v>
      </c>
      <c r="H31" s="18" t="s">
        <v>37</v>
      </c>
      <c r="I31" s="18" t="s">
        <v>491</v>
      </c>
      <c r="J31" s="19">
        <v>2</v>
      </c>
      <c r="K31" s="20">
        <v>3</v>
      </c>
      <c r="L31" s="6" t="s">
        <v>440</v>
      </c>
      <c r="M31" s="9">
        <f t="shared" si="5"/>
        <v>1</v>
      </c>
      <c r="N31">
        <f t="shared" si="3"/>
        <v>1</v>
      </c>
      <c r="O31">
        <f t="shared" si="6"/>
        <v>0</v>
      </c>
      <c r="P31">
        <f>IFERROR(VLOOKUP(A31,CONTIFICO!A:N,14,0),"")</f>
        <v>2</v>
      </c>
      <c r="Q31" s="9">
        <f t="shared" si="4"/>
        <v>0</v>
      </c>
      <c r="R31">
        <f>VLOOKUP(D31,CONTIFICO!D:O,9,0)</f>
        <v>34.22</v>
      </c>
    </row>
    <row r="32" spans="1:18" x14ac:dyDescent="0.25">
      <c r="A32" t="str">
        <f t="shared" si="2"/>
        <v>SF-650.19RP01A102100225218</v>
      </c>
      <c r="B32" s="3" t="s">
        <v>20</v>
      </c>
      <c r="C32" s="3" t="s">
        <v>20</v>
      </c>
      <c r="D32" s="3" t="s">
        <v>489</v>
      </c>
      <c r="E32" s="3" t="s">
        <v>486</v>
      </c>
      <c r="F32" s="3" t="s">
        <v>490</v>
      </c>
      <c r="G32" s="3" t="s">
        <v>6</v>
      </c>
      <c r="H32" s="3" t="s">
        <v>37</v>
      </c>
      <c r="I32" s="3" t="s">
        <v>492</v>
      </c>
      <c r="J32" s="5">
        <v>1</v>
      </c>
      <c r="K32" s="4">
        <v>0</v>
      </c>
      <c r="L32" s="6" t="s">
        <v>440</v>
      </c>
      <c r="M32" s="9">
        <f t="shared" si="5"/>
        <v>-1</v>
      </c>
      <c r="N32">
        <f t="shared" si="3"/>
        <v>0</v>
      </c>
      <c r="O32">
        <f t="shared" si="6"/>
        <v>-1</v>
      </c>
      <c r="P32">
        <f>IFERROR(VLOOKUP(A32,CONTIFICO!A:N,14,0),"")</f>
        <v>1</v>
      </c>
      <c r="Q32" s="9">
        <f t="shared" si="4"/>
        <v>0</v>
      </c>
      <c r="R32">
        <f>VLOOKUP(D32,CONTIFICO!D:O,9,0)</f>
        <v>34.22</v>
      </c>
    </row>
    <row r="33" spans="1:18" x14ac:dyDescent="0.25">
      <c r="A33" t="str">
        <f t="shared" si="2"/>
        <v>SF-650.21RP01A10</v>
      </c>
      <c r="B33" s="3" t="s">
        <v>20</v>
      </c>
      <c r="C33" s="3" t="s">
        <v>20</v>
      </c>
      <c r="D33" s="3" t="s">
        <v>493</v>
      </c>
      <c r="E33" s="3" t="s">
        <v>486</v>
      </c>
      <c r="F33" s="3" t="s">
        <v>494</v>
      </c>
      <c r="G33" s="3" t="s">
        <v>6</v>
      </c>
      <c r="H33" s="3" t="s">
        <v>37</v>
      </c>
      <c r="I33" s="3"/>
      <c r="J33" s="5">
        <v>0</v>
      </c>
      <c r="K33" s="4">
        <v>0</v>
      </c>
      <c r="L33" s="6" t="s">
        <v>440</v>
      </c>
      <c r="M33" s="9">
        <f t="shared" si="5"/>
        <v>0</v>
      </c>
      <c r="N33">
        <f t="shared" si="3"/>
        <v>0</v>
      </c>
      <c r="O33">
        <f t="shared" si="6"/>
        <v>0</v>
      </c>
      <c r="P33" t="str">
        <f>IFERROR(VLOOKUP(A33,CONTIFICO!A:N,14,0),"")</f>
        <v/>
      </c>
      <c r="Q33" s="9" t="str">
        <f t="shared" si="4"/>
        <v/>
      </c>
      <c r="R33">
        <f>VLOOKUP(D33,CONTIFICO!D:O,9,0)</f>
        <v>54.89</v>
      </c>
    </row>
    <row r="34" spans="1:18" x14ac:dyDescent="0.25">
      <c r="A34" t="str">
        <f t="shared" si="2"/>
        <v>SF-650.21RP01A10210228219</v>
      </c>
      <c r="B34" s="3" t="s">
        <v>20</v>
      </c>
      <c r="C34" s="3" t="s">
        <v>20</v>
      </c>
      <c r="D34" s="3" t="s">
        <v>493</v>
      </c>
      <c r="E34" s="3" t="s">
        <v>486</v>
      </c>
      <c r="F34" s="3" t="s">
        <v>494</v>
      </c>
      <c r="G34" s="3" t="s">
        <v>6</v>
      </c>
      <c r="H34" s="3" t="s">
        <v>37</v>
      </c>
      <c r="I34" s="3" t="s">
        <v>495</v>
      </c>
      <c r="J34" s="5">
        <v>2</v>
      </c>
      <c r="K34" s="4">
        <v>0</v>
      </c>
      <c r="L34" s="6" t="s">
        <v>440</v>
      </c>
      <c r="M34" s="9">
        <f t="shared" si="5"/>
        <v>-2</v>
      </c>
      <c r="N34">
        <f t="shared" si="3"/>
        <v>0</v>
      </c>
      <c r="O34">
        <f t="shared" si="6"/>
        <v>-2</v>
      </c>
      <c r="P34">
        <f>IFERROR(VLOOKUP(A34,CONTIFICO!A:N,14,0),"")</f>
        <v>2</v>
      </c>
      <c r="Q34" s="9">
        <f t="shared" si="4"/>
        <v>0</v>
      </c>
      <c r="R34">
        <f>VLOOKUP(D34,CONTIFICO!D:O,9,0)</f>
        <v>54.89</v>
      </c>
    </row>
    <row r="35" spans="1:18" x14ac:dyDescent="0.25">
      <c r="A35" t="str">
        <f t="shared" si="2"/>
        <v>SF-650.05LP01A11</v>
      </c>
      <c r="B35" s="3" t="s">
        <v>20</v>
      </c>
      <c r="C35" s="3" t="s">
        <v>20</v>
      </c>
      <c r="D35" s="3" t="s">
        <v>496</v>
      </c>
      <c r="E35" s="3" t="s">
        <v>497</v>
      </c>
      <c r="F35" s="3" t="s">
        <v>498</v>
      </c>
      <c r="G35" s="3" t="s">
        <v>6</v>
      </c>
      <c r="H35" s="3" t="s">
        <v>37</v>
      </c>
      <c r="I35" s="3"/>
      <c r="J35" s="5">
        <v>0</v>
      </c>
      <c r="K35" s="4">
        <v>0</v>
      </c>
      <c r="L35" s="6" t="s">
        <v>440</v>
      </c>
      <c r="M35" s="9">
        <f t="shared" si="5"/>
        <v>0</v>
      </c>
      <c r="N35">
        <f t="shared" si="3"/>
        <v>0</v>
      </c>
      <c r="O35">
        <f t="shared" si="6"/>
        <v>0</v>
      </c>
      <c r="P35" t="str">
        <f>IFERROR(VLOOKUP(A35,CONTIFICO!A:N,14,0),"")</f>
        <v/>
      </c>
      <c r="Q35" s="9" t="str">
        <f t="shared" si="4"/>
        <v/>
      </c>
      <c r="R35">
        <f>VLOOKUP(D35,CONTIFICO!D:O,9,0)</f>
        <v>18.54</v>
      </c>
    </row>
    <row r="36" spans="1:18" x14ac:dyDescent="0.25">
      <c r="A36" s="17" t="str">
        <f t="shared" si="2"/>
        <v>SF-650.05LP01A11210936663</v>
      </c>
      <c r="B36" s="18" t="s">
        <v>20</v>
      </c>
      <c r="C36" s="18" t="s">
        <v>20</v>
      </c>
      <c r="D36" s="18" t="s">
        <v>496</v>
      </c>
      <c r="E36" s="18" t="s">
        <v>497</v>
      </c>
      <c r="F36" s="18" t="s">
        <v>498</v>
      </c>
      <c r="G36" s="18" t="s">
        <v>6</v>
      </c>
      <c r="H36" s="18" t="s">
        <v>37</v>
      </c>
      <c r="I36" s="18" t="s">
        <v>499</v>
      </c>
      <c r="J36" s="19">
        <v>1</v>
      </c>
      <c r="K36" s="20">
        <v>3</v>
      </c>
      <c r="L36" s="6" t="s">
        <v>440</v>
      </c>
      <c r="M36" s="9">
        <f t="shared" si="5"/>
        <v>2</v>
      </c>
      <c r="N36">
        <f t="shared" si="3"/>
        <v>2</v>
      </c>
      <c r="O36">
        <f t="shared" si="6"/>
        <v>0</v>
      </c>
      <c r="P36">
        <f>IFERROR(VLOOKUP(A36,CONTIFICO!A:N,14,0),"")</f>
        <v>1</v>
      </c>
      <c r="Q36" s="9">
        <f t="shared" si="4"/>
        <v>0</v>
      </c>
      <c r="R36">
        <f>VLOOKUP(D36,CONTIFICO!D:O,9,0)</f>
        <v>18.54</v>
      </c>
    </row>
    <row r="37" spans="1:18" x14ac:dyDescent="0.25">
      <c r="A37" t="str">
        <f t="shared" si="2"/>
        <v>SF-650.05LP01A1121093663</v>
      </c>
      <c r="B37" s="3" t="s">
        <v>20</v>
      </c>
      <c r="C37" s="3" t="s">
        <v>20</v>
      </c>
      <c r="D37" s="3" t="s">
        <v>496</v>
      </c>
      <c r="E37" s="3" t="s">
        <v>497</v>
      </c>
      <c r="F37" s="3" t="s">
        <v>498</v>
      </c>
      <c r="G37" s="3" t="s">
        <v>6</v>
      </c>
      <c r="H37" s="3" t="s">
        <v>37</v>
      </c>
      <c r="I37" s="3" t="s">
        <v>500</v>
      </c>
      <c r="J37" s="5">
        <v>1</v>
      </c>
      <c r="K37" s="4">
        <v>0</v>
      </c>
      <c r="L37" s="6" t="s">
        <v>440</v>
      </c>
      <c r="M37" s="9">
        <f t="shared" si="5"/>
        <v>-1</v>
      </c>
      <c r="N37">
        <f t="shared" si="3"/>
        <v>0</v>
      </c>
      <c r="O37">
        <f t="shared" si="6"/>
        <v>-1</v>
      </c>
      <c r="P37">
        <f>IFERROR(VLOOKUP(A37,CONTIFICO!A:N,14,0),"")</f>
        <v>1</v>
      </c>
      <c r="Q37" s="9">
        <f t="shared" si="4"/>
        <v>0</v>
      </c>
      <c r="R37">
        <f>VLOOKUP(D37,CONTIFICO!D:O,9,0)</f>
        <v>18.54</v>
      </c>
    </row>
    <row r="38" spans="1:18" x14ac:dyDescent="0.25">
      <c r="A38" t="str">
        <f t="shared" si="2"/>
        <v>SF-650.07LP01A11</v>
      </c>
      <c r="B38" s="3" t="s">
        <v>20</v>
      </c>
      <c r="C38" s="3" t="s">
        <v>20</v>
      </c>
      <c r="D38" s="3" t="s">
        <v>501</v>
      </c>
      <c r="E38" s="3" t="s">
        <v>497</v>
      </c>
      <c r="F38" s="3" t="s">
        <v>502</v>
      </c>
      <c r="G38" s="3" t="s">
        <v>6</v>
      </c>
      <c r="H38" s="3" t="s">
        <v>37</v>
      </c>
      <c r="I38" s="3"/>
      <c r="J38" s="5">
        <v>0</v>
      </c>
      <c r="K38" s="4">
        <v>0</v>
      </c>
      <c r="L38" s="6" t="s">
        <v>440</v>
      </c>
      <c r="M38" s="9">
        <f t="shared" si="5"/>
        <v>0</v>
      </c>
      <c r="N38">
        <f t="shared" si="3"/>
        <v>0</v>
      </c>
      <c r="O38">
        <f t="shared" si="6"/>
        <v>0</v>
      </c>
      <c r="P38" t="str">
        <f>IFERROR(VLOOKUP(A38,CONTIFICO!A:N,14,0),"")</f>
        <v/>
      </c>
      <c r="Q38" s="9" t="str">
        <f t="shared" si="4"/>
        <v/>
      </c>
      <c r="R38">
        <f>VLOOKUP(D38,CONTIFICO!D:O,9,0)</f>
        <v>28.21</v>
      </c>
    </row>
    <row r="39" spans="1:18" x14ac:dyDescent="0.25">
      <c r="A39" s="17" t="str">
        <f t="shared" si="2"/>
        <v>SF-650.07LP01A11220243655</v>
      </c>
      <c r="B39" s="18" t="s">
        <v>20</v>
      </c>
      <c r="C39" s="18" t="s">
        <v>20</v>
      </c>
      <c r="D39" s="18" t="s">
        <v>501</v>
      </c>
      <c r="E39" s="18" t="s">
        <v>497</v>
      </c>
      <c r="F39" s="18" t="s">
        <v>502</v>
      </c>
      <c r="G39" s="18" t="s">
        <v>6</v>
      </c>
      <c r="H39" s="18" t="s">
        <v>37</v>
      </c>
      <c r="I39" s="18" t="s">
        <v>503</v>
      </c>
      <c r="J39" s="19">
        <v>2</v>
      </c>
      <c r="K39" s="20">
        <v>1</v>
      </c>
      <c r="L39" s="6" t="s">
        <v>440</v>
      </c>
      <c r="M39" s="9">
        <f t="shared" si="5"/>
        <v>-1</v>
      </c>
      <c r="N39">
        <f t="shared" si="3"/>
        <v>0</v>
      </c>
      <c r="O39">
        <f t="shared" si="6"/>
        <v>-1</v>
      </c>
      <c r="P39">
        <f>IFERROR(VLOOKUP(A39,CONTIFICO!A:N,14,0),"")</f>
        <v>2</v>
      </c>
      <c r="Q39" s="9">
        <f t="shared" si="4"/>
        <v>0</v>
      </c>
      <c r="R39">
        <f>VLOOKUP(D39,CONTIFICO!D:O,9,0)</f>
        <v>28.21</v>
      </c>
    </row>
    <row r="40" spans="1:18" x14ac:dyDescent="0.25">
      <c r="A40" t="str">
        <f t="shared" si="2"/>
        <v>SF-650.09LP01A11</v>
      </c>
      <c r="B40" s="3" t="s">
        <v>20</v>
      </c>
      <c r="C40" s="3" t="s">
        <v>20</v>
      </c>
      <c r="D40" s="3" t="s">
        <v>504</v>
      </c>
      <c r="E40" s="3" t="s">
        <v>497</v>
      </c>
      <c r="F40" s="3" t="s">
        <v>505</v>
      </c>
      <c r="G40" s="3" t="s">
        <v>6</v>
      </c>
      <c r="H40" s="3" t="s">
        <v>37</v>
      </c>
      <c r="I40" s="3"/>
      <c r="J40" s="5">
        <v>0</v>
      </c>
      <c r="K40" s="4">
        <v>0</v>
      </c>
      <c r="L40" s="6" t="s">
        <v>440</v>
      </c>
      <c r="M40" s="9">
        <f t="shared" si="5"/>
        <v>0</v>
      </c>
      <c r="N40">
        <f t="shared" si="3"/>
        <v>0</v>
      </c>
      <c r="O40">
        <f t="shared" si="6"/>
        <v>0</v>
      </c>
      <c r="P40" t="str">
        <f>IFERROR(VLOOKUP(A40,CONTIFICO!A:N,14,0),"")</f>
        <v/>
      </c>
      <c r="Q40" s="9" t="str">
        <f t="shared" si="4"/>
        <v/>
      </c>
      <c r="R40" t="e">
        <f>VLOOKUP(D40,CONTIFICO!D:O,9,0)</f>
        <v>#N/A</v>
      </c>
    </row>
    <row r="41" spans="1:18" x14ac:dyDescent="0.25">
      <c r="A41" s="17" t="str">
        <f t="shared" si="2"/>
        <v>SF-650.09LP01A11210936665</v>
      </c>
      <c r="B41" s="18" t="s">
        <v>20</v>
      </c>
      <c r="C41" s="18" t="s">
        <v>20</v>
      </c>
      <c r="D41" s="18" t="s">
        <v>504</v>
      </c>
      <c r="E41" s="18" t="s">
        <v>497</v>
      </c>
      <c r="F41" s="18" t="s">
        <v>505</v>
      </c>
      <c r="G41" s="18" t="s">
        <v>6</v>
      </c>
      <c r="H41" s="18" t="s">
        <v>37</v>
      </c>
      <c r="I41" s="18" t="s">
        <v>506</v>
      </c>
      <c r="J41" s="19">
        <v>0</v>
      </c>
      <c r="K41" s="20">
        <v>1</v>
      </c>
      <c r="L41" s="6" t="s">
        <v>440</v>
      </c>
      <c r="M41" s="9">
        <f t="shared" si="5"/>
        <v>1</v>
      </c>
      <c r="N41">
        <f t="shared" si="3"/>
        <v>1</v>
      </c>
      <c r="O41">
        <f t="shared" si="6"/>
        <v>0</v>
      </c>
      <c r="P41" t="str">
        <f>IFERROR(VLOOKUP(A41,CONTIFICO!A:N,14,0),"")</f>
        <v/>
      </c>
      <c r="Q41" s="9" t="str">
        <f t="shared" si="4"/>
        <v/>
      </c>
      <c r="R41" t="e">
        <f>VLOOKUP(D41,CONTIFICO!D:O,9,0)</f>
        <v>#N/A</v>
      </c>
    </row>
    <row r="42" spans="1:18" x14ac:dyDescent="0.25">
      <c r="A42" t="str">
        <f t="shared" si="2"/>
        <v>SF-650.11LP01A12</v>
      </c>
      <c r="B42" s="3" t="s">
        <v>20</v>
      </c>
      <c r="C42" s="3" t="s">
        <v>20</v>
      </c>
      <c r="D42" s="3" t="s">
        <v>507</v>
      </c>
      <c r="E42" s="3" t="s">
        <v>508</v>
      </c>
      <c r="F42" s="3" t="s">
        <v>509</v>
      </c>
      <c r="G42" s="3" t="s">
        <v>6</v>
      </c>
      <c r="H42" s="3" t="s">
        <v>37</v>
      </c>
      <c r="I42" s="3"/>
      <c r="J42" s="5">
        <v>0</v>
      </c>
      <c r="K42" s="4">
        <v>0</v>
      </c>
      <c r="L42" s="6" t="s">
        <v>440</v>
      </c>
      <c r="M42" s="9">
        <f t="shared" si="5"/>
        <v>0</v>
      </c>
      <c r="N42">
        <f t="shared" si="3"/>
        <v>0</v>
      </c>
      <c r="O42">
        <f t="shared" si="6"/>
        <v>0</v>
      </c>
      <c r="P42" t="str">
        <f>IFERROR(VLOOKUP(A42,CONTIFICO!A:N,14,0),"")</f>
        <v/>
      </c>
      <c r="Q42" s="9" t="str">
        <f t="shared" si="4"/>
        <v/>
      </c>
      <c r="R42" t="e">
        <f>VLOOKUP(D42,CONTIFICO!D:O,9,0)</f>
        <v>#N/A</v>
      </c>
    </row>
    <row r="43" spans="1:18" x14ac:dyDescent="0.25">
      <c r="A43" t="str">
        <f t="shared" si="2"/>
        <v>SF-650.11LP01A12210228206</v>
      </c>
      <c r="B43" s="3" t="s">
        <v>20</v>
      </c>
      <c r="C43" s="3" t="s">
        <v>20</v>
      </c>
      <c r="D43" s="3" t="s">
        <v>507</v>
      </c>
      <c r="E43" s="3" t="s">
        <v>508</v>
      </c>
      <c r="F43" s="3" t="s">
        <v>509</v>
      </c>
      <c r="G43" s="3" t="s">
        <v>6</v>
      </c>
      <c r="H43" s="3" t="s">
        <v>37</v>
      </c>
      <c r="I43" s="3" t="s">
        <v>510</v>
      </c>
      <c r="J43" s="5">
        <v>0</v>
      </c>
      <c r="K43" s="4">
        <v>0</v>
      </c>
      <c r="L43" s="6" t="s">
        <v>440</v>
      </c>
      <c r="M43" s="9">
        <f t="shared" si="5"/>
        <v>0</v>
      </c>
      <c r="N43">
        <f t="shared" si="3"/>
        <v>0</v>
      </c>
      <c r="O43">
        <f t="shared" si="6"/>
        <v>0</v>
      </c>
      <c r="P43" t="str">
        <f>IFERROR(VLOOKUP(A43,CONTIFICO!A:N,14,0),"")</f>
        <v/>
      </c>
      <c r="Q43" s="9" t="str">
        <f t="shared" si="4"/>
        <v/>
      </c>
      <c r="R43" t="e">
        <f>VLOOKUP(D43,CONTIFICO!D:O,9,0)</f>
        <v>#N/A</v>
      </c>
    </row>
    <row r="44" spans="1:18" x14ac:dyDescent="0.25">
      <c r="A44" t="str">
        <f t="shared" si="2"/>
        <v>SF-650.13LP01A12</v>
      </c>
      <c r="B44" s="3" t="s">
        <v>20</v>
      </c>
      <c r="C44" s="3" t="s">
        <v>20</v>
      </c>
      <c r="D44" s="3" t="s">
        <v>511</v>
      </c>
      <c r="E44" s="3" t="s">
        <v>508</v>
      </c>
      <c r="F44" s="3" t="s">
        <v>512</v>
      </c>
      <c r="G44" s="3" t="s">
        <v>6</v>
      </c>
      <c r="H44" s="3" t="s">
        <v>37</v>
      </c>
      <c r="I44" s="3"/>
      <c r="J44" s="5">
        <v>0</v>
      </c>
      <c r="K44" s="4">
        <v>0</v>
      </c>
      <c r="L44" s="6" t="s">
        <v>440</v>
      </c>
      <c r="M44" s="9">
        <f t="shared" si="5"/>
        <v>0</v>
      </c>
      <c r="N44">
        <f t="shared" si="3"/>
        <v>0</v>
      </c>
      <c r="O44">
        <f t="shared" si="6"/>
        <v>0</v>
      </c>
      <c r="P44" t="str">
        <f>IFERROR(VLOOKUP(A44,CONTIFICO!A:N,14,0),"")</f>
        <v/>
      </c>
      <c r="Q44" s="9" t="str">
        <f t="shared" si="4"/>
        <v/>
      </c>
      <c r="R44">
        <f>VLOOKUP(D44,CONTIFICO!D:O,9,0)</f>
        <v>21.65</v>
      </c>
    </row>
    <row r="45" spans="1:18" x14ac:dyDescent="0.25">
      <c r="A45" s="17" t="str">
        <f t="shared" si="2"/>
        <v>SF-650.13LP01A12210936667</v>
      </c>
      <c r="B45" s="18" t="s">
        <v>20</v>
      </c>
      <c r="C45" s="18" t="s">
        <v>20</v>
      </c>
      <c r="D45" s="18" t="s">
        <v>511</v>
      </c>
      <c r="E45" s="18" t="s">
        <v>508</v>
      </c>
      <c r="F45" s="18" t="s">
        <v>512</v>
      </c>
      <c r="G45" s="18" t="s">
        <v>6</v>
      </c>
      <c r="H45" s="18" t="s">
        <v>37</v>
      </c>
      <c r="I45" s="18" t="s">
        <v>513</v>
      </c>
      <c r="J45" s="19">
        <v>2</v>
      </c>
      <c r="K45" s="20">
        <v>2</v>
      </c>
      <c r="L45" s="6" t="s">
        <v>440</v>
      </c>
      <c r="M45" s="9">
        <f t="shared" si="5"/>
        <v>0</v>
      </c>
      <c r="N45">
        <f t="shared" si="3"/>
        <v>0</v>
      </c>
      <c r="O45">
        <f t="shared" si="6"/>
        <v>0</v>
      </c>
      <c r="P45">
        <f>IFERROR(VLOOKUP(A45,CONTIFICO!A:N,14,0),"")</f>
        <v>2</v>
      </c>
      <c r="Q45" s="9">
        <f t="shared" si="4"/>
        <v>0</v>
      </c>
      <c r="R45">
        <f>VLOOKUP(D45,CONTIFICO!D:O,9,0)</f>
        <v>21.65</v>
      </c>
    </row>
    <row r="46" spans="1:18" x14ac:dyDescent="0.25">
      <c r="A46" t="str">
        <f t="shared" si="2"/>
        <v>SF-650.15LP01A12</v>
      </c>
      <c r="B46" s="3" t="s">
        <v>20</v>
      </c>
      <c r="C46" s="3" t="s">
        <v>20</v>
      </c>
      <c r="D46" s="3" t="s">
        <v>514</v>
      </c>
      <c r="E46" s="3" t="s">
        <v>508</v>
      </c>
      <c r="F46" s="3" t="s">
        <v>515</v>
      </c>
      <c r="G46" s="3" t="s">
        <v>6</v>
      </c>
      <c r="H46" s="3" t="s">
        <v>37</v>
      </c>
      <c r="I46" s="3"/>
      <c r="J46" s="5">
        <v>0</v>
      </c>
      <c r="K46" s="4">
        <v>0</v>
      </c>
      <c r="L46" s="6" t="s">
        <v>440</v>
      </c>
      <c r="M46" s="9">
        <f t="shared" si="5"/>
        <v>0</v>
      </c>
      <c r="N46">
        <f t="shared" si="3"/>
        <v>0</v>
      </c>
      <c r="O46">
        <f t="shared" si="6"/>
        <v>0</v>
      </c>
      <c r="P46" t="str">
        <f>IFERROR(VLOOKUP(A46,CONTIFICO!A:N,14,0),"")</f>
        <v/>
      </c>
      <c r="Q46" s="9" t="str">
        <f t="shared" si="4"/>
        <v/>
      </c>
      <c r="R46">
        <f>VLOOKUP(D46,CONTIFICO!D:O,9,0)</f>
        <v>16.239999999999998</v>
      </c>
    </row>
    <row r="47" spans="1:18" x14ac:dyDescent="0.25">
      <c r="A47" s="17" t="str">
        <f t="shared" si="2"/>
        <v>SF-650.15LP01A12210733868</v>
      </c>
      <c r="B47" s="18" t="s">
        <v>20</v>
      </c>
      <c r="C47" s="18" t="s">
        <v>20</v>
      </c>
      <c r="D47" s="18" t="s">
        <v>514</v>
      </c>
      <c r="E47" s="18" t="s">
        <v>508</v>
      </c>
      <c r="F47" s="18" t="s">
        <v>515</v>
      </c>
      <c r="G47" s="18" t="s">
        <v>6</v>
      </c>
      <c r="H47" s="18" t="s">
        <v>37</v>
      </c>
      <c r="I47" s="18" t="s">
        <v>516</v>
      </c>
      <c r="J47" s="19">
        <v>2</v>
      </c>
      <c r="K47" s="20">
        <v>2</v>
      </c>
      <c r="L47" s="6" t="s">
        <v>440</v>
      </c>
      <c r="M47" s="9">
        <f t="shared" si="5"/>
        <v>0</v>
      </c>
      <c r="N47">
        <f t="shared" si="3"/>
        <v>0</v>
      </c>
      <c r="O47">
        <f t="shared" si="6"/>
        <v>0</v>
      </c>
      <c r="P47">
        <f>IFERROR(VLOOKUP(A47,CONTIFICO!A:N,14,0),"")</f>
        <v>2</v>
      </c>
      <c r="Q47" s="9">
        <f t="shared" si="4"/>
        <v>0</v>
      </c>
      <c r="R47">
        <f>VLOOKUP(D47,CONTIFICO!D:O,9,0)</f>
        <v>16.239999999999998</v>
      </c>
    </row>
    <row r="48" spans="1:18" x14ac:dyDescent="0.25">
      <c r="A48" t="str">
        <f t="shared" si="2"/>
        <v>SF-650.17LP01A13</v>
      </c>
      <c r="B48" s="3" t="s">
        <v>20</v>
      </c>
      <c r="C48" s="3" t="s">
        <v>20</v>
      </c>
      <c r="D48" s="3" t="s">
        <v>517</v>
      </c>
      <c r="E48" s="3" t="s">
        <v>518</v>
      </c>
      <c r="F48" s="3" t="s">
        <v>519</v>
      </c>
      <c r="G48" s="3" t="s">
        <v>6</v>
      </c>
      <c r="H48" s="3" t="s">
        <v>37</v>
      </c>
      <c r="I48" s="3"/>
      <c r="J48" s="5">
        <v>0</v>
      </c>
      <c r="K48" s="4">
        <v>0</v>
      </c>
      <c r="L48" s="6" t="s">
        <v>440</v>
      </c>
      <c r="M48" s="9">
        <f t="shared" si="5"/>
        <v>0</v>
      </c>
      <c r="N48">
        <f t="shared" si="3"/>
        <v>0</v>
      </c>
      <c r="O48">
        <f t="shared" si="6"/>
        <v>0</v>
      </c>
      <c r="P48" t="str">
        <f>IFERROR(VLOOKUP(A48,CONTIFICO!A:N,14,0),"")</f>
        <v/>
      </c>
      <c r="Q48" s="9" t="str">
        <f t="shared" si="4"/>
        <v/>
      </c>
      <c r="R48">
        <f>VLOOKUP(D48,CONTIFICO!D:O,9,0)</f>
        <v>45.67</v>
      </c>
    </row>
    <row r="49" spans="1:18" x14ac:dyDescent="0.25">
      <c r="A49" s="17" t="str">
        <f t="shared" si="2"/>
        <v>SF-650.17LP01A13210734671</v>
      </c>
      <c r="B49" s="18" t="s">
        <v>20</v>
      </c>
      <c r="C49" s="18" t="s">
        <v>20</v>
      </c>
      <c r="D49" s="18" t="s">
        <v>517</v>
      </c>
      <c r="E49" s="18" t="s">
        <v>518</v>
      </c>
      <c r="F49" s="18" t="s">
        <v>519</v>
      </c>
      <c r="G49" s="18" t="s">
        <v>6</v>
      </c>
      <c r="H49" s="18" t="s">
        <v>37</v>
      </c>
      <c r="I49" s="18" t="s">
        <v>520</v>
      </c>
      <c r="J49" s="19">
        <v>1</v>
      </c>
      <c r="K49" s="20">
        <v>2</v>
      </c>
      <c r="L49" s="6" t="s">
        <v>440</v>
      </c>
      <c r="M49" s="9">
        <f t="shared" si="5"/>
        <v>1</v>
      </c>
      <c r="N49">
        <f t="shared" si="3"/>
        <v>1</v>
      </c>
      <c r="O49">
        <f t="shared" si="6"/>
        <v>0</v>
      </c>
      <c r="P49">
        <f>IFERROR(VLOOKUP(A49,CONTIFICO!A:N,14,0),"")</f>
        <v>1</v>
      </c>
      <c r="Q49" s="9">
        <f t="shared" si="4"/>
        <v>0</v>
      </c>
      <c r="R49">
        <f>VLOOKUP(D49,CONTIFICO!D:O,9,0)</f>
        <v>45.67</v>
      </c>
    </row>
    <row r="50" spans="1:18" x14ac:dyDescent="0.25">
      <c r="A50" s="17" t="str">
        <f t="shared" si="2"/>
        <v>SF-650.19LP01A13220141815</v>
      </c>
      <c r="B50" s="18" t="s">
        <v>20</v>
      </c>
      <c r="C50" s="18" t="s">
        <v>20</v>
      </c>
      <c r="D50" s="18" t="s">
        <v>521</v>
      </c>
      <c r="E50" s="18" t="s">
        <v>518</v>
      </c>
      <c r="F50" s="18" t="s">
        <v>522</v>
      </c>
      <c r="G50" s="18" t="s">
        <v>6</v>
      </c>
      <c r="H50" s="18" t="s">
        <v>37</v>
      </c>
      <c r="I50" s="21">
        <v>220141815</v>
      </c>
      <c r="J50" s="19">
        <v>0</v>
      </c>
      <c r="K50" s="20">
        <v>1</v>
      </c>
      <c r="L50" s="6" t="s">
        <v>440</v>
      </c>
      <c r="M50" s="9">
        <f t="shared" si="5"/>
        <v>1</v>
      </c>
      <c r="N50">
        <f t="shared" si="3"/>
        <v>1</v>
      </c>
      <c r="O50">
        <f t="shared" si="6"/>
        <v>0</v>
      </c>
      <c r="P50" t="str">
        <f>IFERROR(VLOOKUP(A50,CONTIFICO!A:N,14,0),"")</f>
        <v/>
      </c>
      <c r="Q50" s="9" t="str">
        <f t="shared" si="4"/>
        <v/>
      </c>
      <c r="R50">
        <f>VLOOKUP(D50,CONTIFICO!D:O,9,0)</f>
        <v>51.33</v>
      </c>
    </row>
    <row r="51" spans="1:18" x14ac:dyDescent="0.25">
      <c r="A51" s="17" t="str">
        <f t="shared" si="2"/>
        <v>SF-650.19LP01A13210228209</v>
      </c>
      <c r="B51" s="18" t="s">
        <v>20</v>
      </c>
      <c r="C51" s="18" t="s">
        <v>20</v>
      </c>
      <c r="D51" s="18" t="s">
        <v>521</v>
      </c>
      <c r="E51" s="18" t="s">
        <v>518</v>
      </c>
      <c r="F51" s="18" t="s">
        <v>522</v>
      </c>
      <c r="G51" s="18" t="s">
        <v>6</v>
      </c>
      <c r="H51" s="18" t="s">
        <v>37</v>
      </c>
      <c r="I51" s="18" t="s">
        <v>523</v>
      </c>
      <c r="J51" s="19">
        <v>2</v>
      </c>
      <c r="K51" s="20">
        <v>1</v>
      </c>
      <c r="L51" s="6" t="s">
        <v>440</v>
      </c>
      <c r="M51" s="9">
        <f t="shared" si="5"/>
        <v>-1</v>
      </c>
      <c r="N51">
        <f t="shared" si="3"/>
        <v>0</v>
      </c>
      <c r="O51">
        <f t="shared" si="6"/>
        <v>-1</v>
      </c>
      <c r="P51">
        <f>IFERROR(VLOOKUP(A51,CONTIFICO!A:N,14,0),"")</f>
        <v>2</v>
      </c>
      <c r="Q51" s="9">
        <f t="shared" si="4"/>
        <v>0</v>
      </c>
      <c r="R51">
        <f>VLOOKUP(D51,CONTIFICO!D:O,9,0)</f>
        <v>51.33</v>
      </c>
    </row>
    <row r="52" spans="1:18" x14ac:dyDescent="0.25">
      <c r="A52" t="str">
        <f t="shared" si="2"/>
        <v>SF-650.21LP01A13</v>
      </c>
      <c r="B52" s="3" t="s">
        <v>20</v>
      </c>
      <c r="C52" s="3" t="s">
        <v>20</v>
      </c>
      <c r="D52" s="3" t="s">
        <v>524</v>
      </c>
      <c r="E52" s="3" t="s">
        <v>518</v>
      </c>
      <c r="F52" s="3" t="s">
        <v>525</v>
      </c>
      <c r="G52" s="3" t="s">
        <v>6</v>
      </c>
      <c r="H52" s="3" t="s">
        <v>37</v>
      </c>
      <c r="I52" s="3"/>
      <c r="J52" s="5">
        <v>0</v>
      </c>
      <c r="K52" s="4">
        <v>0</v>
      </c>
      <c r="L52" s="6" t="s">
        <v>440</v>
      </c>
      <c r="M52" s="9">
        <f t="shared" si="5"/>
        <v>0</v>
      </c>
      <c r="N52">
        <f t="shared" si="3"/>
        <v>0</v>
      </c>
      <c r="O52">
        <f t="shared" si="6"/>
        <v>0</v>
      </c>
      <c r="P52" t="str">
        <f>IFERROR(VLOOKUP(A52,CONTIFICO!A:N,14,0),"")</f>
        <v/>
      </c>
      <c r="Q52" s="9" t="str">
        <f t="shared" si="4"/>
        <v/>
      </c>
      <c r="R52">
        <f>VLOOKUP(D52,CONTIFICO!D:O,9,0)</f>
        <v>54.89</v>
      </c>
    </row>
    <row r="53" spans="1:18" x14ac:dyDescent="0.25">
      <c r="A53" s="17" t="str">
        <f t="shared" si="2"/>
        <v>SF-650.21LP01A13210228210</v>
      </c>
      <c r="B53" s="18" t="s">
        <v>20</v>
      </c>
      <c r="C53" s="18" t="s">
        <v>20</v>
      </c>
      <c r="D53" s="18" t="s">
        <v>524</v>
      </c>
      <c r="E53" s="18" t="s">
        <v>518</v>
      </c>
      <c r="F53" s="18" t="s">
        <v>525</v>
      </c>
      <c r="G53" s="18" t="s">
        <v>6</v>
      </c>
      <c r="H53" s="18" t="s">
        <v>37</v>
      </c>
      <c r="I53" s="18" t="s">
        <v>526</v>
      </c>
      <c r="J53" s="19">
        <v>3</v>
      </c>
      <c r="K53" s="20">
        <v>3</v>
      </c>
      <c r="L53" s="6" t="s">
        <v>440</v>
      </c>
      <c r="M53" s="9">
        <f t="shared" si="5"/>
        <v>0</v>
      </c>
      <c r="N53">
        <f t="shared" si="3"/>
        <v>0</v>
      </c>
      <c r="O53">
        <f t="shared" si="6"/>
        <v>0</v>
      </c>
      <c r="P53">
        <f>IFERROR(VLOOKUP(A53,CONTIFICO!A:N,14,0),"")</f>
        <v>3</v>
      </c>
      <c r="Q53" s="9">
        <f t="shared" si="4"/>
        <v>0</v>
      </c>
      <c r="R53">
        <f>VLOOKUP(D53,CONTIFICO!D:O,9,0)</f>
        <v>54.89</v>
      </c>
    </row>
    <row r="54" spans="1:18" x14ac:dyDescent="0.25">
      <c r="A54" t="str">
        <f t="shared" si="2"/>
        <v>SF-740.004RP01A14</v>
      </c>
      <c r="B54" s="3" t="s">
        <v>20</v>
      </c>
      <c r="C54" s="3" t="s">
        <v>20</v>
      </c>
      <c r="D54" s="3" t="s">
        <v>527</v>
      </c>
      <c r="E54" s="3" t="s">
        <v>528</v>
      </c>
      <c r="F54" s="3" t="s">
        <v>529</v>
      </c>
      <c r="G54" s="3" t="s">
        <v>6</v>
      </c>
      <c r="H54" s="3" t="s">
        <v>37</v>
      </c>
      <c r="I54" s="3"/>
      <c r="J54" s="5">
        <v>0</v>
      </c>
      <c r="K54" s="4">
        <v>0</v>
      </c>
      <c r="L54" s="6" t="s">
        <v>440</v>
      </c>
      <c r="M54" s="9">
        <f t="shared" si="5"/>
        <v>0</v>
      </c>
      <c r="N54">
        <f t="shared" si="3"/>
        <v>0</v>
      </c>
      <c r="O54">
        <f t="shared" si="6"/>
        <v>0</v>
      </c>
      <c r="P54" t="str">
        <f>IFERROR(VLOOKUP(A54,CONTIFICO!A:N,14,0),"")</f>
        <v/>
      </c>
      <c r="Q54" s="9" t="str">
        <f t="shared" si="4"/>
        <v/>
      </c>
      <c r="R54">
        <f>VLOOKUP(D54,CONTIFICO!D:O,9,0)</f>
        <v>42.34</v>
      </c>
    </row>
    <row r="55" spans="1:18" x14ac:dyDescent="0.25">
      <c r="A55" s="17" t="str">
        <f t="shared" si="2"/>
        <v>SF-740.004RP01A14220242994</v>
      </c>
      <c r="B55" s="18" t="s">
        <v>20</v>
      </c>
      <c r="C55" s="18" t="s">
        <v>20</v>
      </c>
      <c r="D55" s="18" t="s">
        <v>527</v>
      </c>
      <c r="E55" s="18" t="s">
        <v>528</v>
      </c>
      <c r="F55" s="18" t="s">
        <v>529</v>
      </c>
      <c r="G55" s="18" t="s">
        <v>6</v>
      </c>
      <c r="H55" s="18" t="s">
        <v>37</v>
      </c>
      <c r="I55" s="18" t="s">
        <v>530</v>
      </c>
      <c r="J55" s="19">
        <v>3</v>
      </c>
      <c r="K55" s="20">
        <v>3</v>
      </c>
      <c r="L55" s="6" t="s">
        <v>440</v>
      </c>
      <c r="M55" s="9">
        <f t="shared" si="5"/>
        <v>0</v>
      </c>
      <c r="N55">
        <f t="shared" si="3"/>
        <v>0</v>
      </c>
      <c r="O55">
        <f t="shared" si="6"/>
        <v>0</v>
      </c>
      <c r="P55">
        <f>IFERROR(VLOOKUP(A55,CONTIFICO!A:N,14,0),"")</f>
        <v>3</v>
      </c>
      <c r="Q55" s="9">
        <f t="shared" si="4"/>
        <v>0</v>
      </c>
      <c r="R55">
        <f>VLOOKUP(D55,CONTIFICO!D:O,9,0)</f>
        <v>42.34</v>
      </c>
    </row>
    <row r="56" spans="1:18" x14ac:dyDescent="0.25">
      <c r="A56" t="str">
        <f t="shared" si="2"/>
        <v>SF-740.006RP01A14</v>
      </c>
      <c r="B56" s="3" t="s">
        <v>20</v>
      </c>
      <c r="C56" s="3" t="s">
        <v>20</v>
      </c>
      <c r="D56" s="3" t="s">
        <v>531</v>
      </c>
      <c r="E56" s="3" t="s">
        <v>528</v>
      </c>
      <c r="F56" s="3" t="s">
        <v>532</v>
      </c>
      <c r="G56" s="3" t="s">
        <v>6</v>
      </c>
      <c r="H56" s="3" t="s">
        <v>37</v>
      </c>
      <c r="I56" s="3"/>
      <c r="J56" s="5">
        <v>0</v>
      </c>
      <c r="K56" s="4">
        <v>0</v>
      </c>
      <c r="L56" s="6" t="s">
        <v>440</v>
      </c>
      <c r="M56" s="9">
        <f t="shared" si="5"/>
        <v>0</v>
      </c>
      <c r="N56">
        <f t="shared" si="3"/>
        <v>0</v>
      </c>
      <c r="O56">
        <f t="shared" si="6"/>
        <v>0</v>
      </c>
      <c r="P56" t="str">
        <f>IFERROR(VLOOKUP(A56,CONTIFICO!A:N,14,0),"")</f>
        <v/>
      </c>
      <c r="Q56" s="9" t="str">
        <f t="shared" si="4"/>
        <v/>
      </c>
      <c r="R56">
        <f>VLOOKUP(D56,CONTIFICO!D:O,9,0)</f>
        <v>41.66</v>
      </c>
    </row>
    <row r="57" spans="1:18" x14ac:dyDescent="0.25">
      <c r="A57" s="17" t="str">
        <f t="shared" si="2"/>
        <v>SF-740.006RP01A14220242995</v>
      </c>
      <c r="B57" s="18" t="s">
        <v>20</v>
      </c>
      <c r="C57" s="18" t="s">
        <v>20</v>
      </c>
      <c r="D57" s="18" t="s">
        <v>531</v>
      </c>
      <c r="E57" s="18" t="s">
        <v>528</v>
      </c>
      <c r="F57" s="18" t="s">
        <v>532</v>
      </c>
      <c r="G57" s="18" t="s">
        <v>6</v>
      </c>
      <c r="H57" s="18" t="s">
        <v>37</v>
      </c>
      <c r="I57" s="18" t="s">
        <v>533</v>
      </c>
      <c r="J57" s="19">
        <v>4</v>
      </c>
      <c r="K57" s="20">
        <v>4</v>
      </c>
      <c r="L57" s="6" t="s">
        <v>440</v>
      </c>
      <c r="M57" s="9">
        <f t="shared" si="5"/>
        <v>0</v>
      </c>
      <c r="N57">
        <f t="shared" si="3"/>
        <v>0</v>
      </c>
      <c r="O57">
        <f t="shared" si="6"/>
        <v>0</v>
      </c>
      <c r="P57">
        <f>IFERROR(VLOOKUP(A57,CONTIFICO!A:N,14,0),"")</f>
        <v>4</v>
      </c>
      <c r="Q57" s="9">
        <f t="shared" si="4"/>
        <v>0</v>
      </c>
      <c r="R57">
        <f>VLOOKUP(D57,CONTIFICO!D:O,9,0)</f>
        <v>41.66</v>
      </c>
    </row>
    <row r="58" spans="1:18" x14ac:dyDescent="0.25">
      <c r="A58" t="str">
        <f t="shared" si="2"/>
        <v>SF-740.008RP01A14</v>
      </c>
      <c r="B58" s="3" t="s">
        <v>20</v>
      </c>
      <c r="C58" s="3" t="s">
        <v>20</v>
      </c>
      <c r="D58" s="3" t="s">
        <v>534</v>
      </c>
      <c r="E58" s="3" t="s">
        <v>528</v>
      </c>
      <c r="F58" s="3" t="s">
        <v>535</v>
      </c>
      <c r="G58" s="3" t="s">
        <v>6</v>
      </c>
      <c r="H58" s="3" t="s">
        <v>37</v>
      </c>
      <c r="I58" s="3"/>
      <c r="J58" s="5">
        <v>0</v>
      </c>
      <c r="K58" s="4">
        <v>0</v>
      </c>
      <c r="L58" s="6" t="s">
        <v>440</v>
      </c>
      <c r="M58" s="9">
        <f t="shared" si="5"/>
        <v>0</v>
      </c>
      <c r="N58">
        <f t="shared" si="3"/>
        <v>0</v>
      </c>
      <c r="O58">
        <f t="shared" si="6"/>
        <v>0</v>
      </c>
      <c r="P58" t="str">
        <f>IFERROR(VLOOKUP(A58,CONTIFICO!A:N,14,0),"")</f>
        <v/>
      </c>
      <c r="Q58" s="9" t="str">
        <f t="shared" si="4"/>
        <v/>
      </c>
      <c r="R58">
        <f>VLOOKUP(D58,CONTIFICO!D:O,9,0)</f>
        <v>43.22</v>
      </c>
    </row>
    <row r="59" spans="1:18" x14ac:dyDescent="0.25">
      <c r="A59" s="17" t="str">
        <f t="shared" si="2"/>
        <v>SF-740.008RP01A14220242996</v>
      </c>
      <c r="B59" s="18" t="s">
        <v>20</v>
      </c>
      <c r="C59" s="18" t="s">
        <v>20</v>
      </c>
      <c r="D59" s="18" t="s">
        <v>534</v>
      </c>
      <c r="E59" s="18" t="s">
        <v>528</v>
      </c>
      <c r="F59" s="18" t="s">
        <v>535</v>
      </c>
      <c r="G59" s="18" t="s">
        <v>6</v>
      </c>
      <c r="H59" s="18" t="s">
        <v>37</v>
      </c>
      <c r="I59" s="18" t="s">
        <v>536</v>
      </c>
      <c r="J59" s="19">
        <v>4</v>
      </c>
      <c r="K59" s="20">
        <v>4</v>
      </c>
      <c r="L59" s="6" t="s">
        <v>440</v>
      </c>
      <c r="M59" s="9">
        <f t="shared" si="5"/>
        <v>0</v>
      </c>
      <c r="N59">
        <f t="shared" si="3"/>
        <v>0</v>
      </c>
      <c r="O59">
        <f t="shared" si="6"/>
        <v>0</v>
      </c>
      <c r="P59">
        <f>IFERROR(VLOOKUP(A59,CONTIFICO!A:N,14,0),"")</f>
        <v>4</v>
      </c>
      <c r="Q59" s="9">
        <f t="shared" si="4"/>
        <v>0</v>
      </c>
      <c r="R59">
        <f>VLOOKUP(D59,CONTIFICO!D:O,9,0)</f>
        <v>43.22</v>
      </c>
    </row>
    <row r="60" spans="1:18" x14ac:dyDescent="0.25">
      <c r="A60" t="str">
        <f t="shared" si="2"/>
        <v>SF-740.010RP01A15</v>
      </c>
      <c r="B60" s="3" t="s">
        <v>20</v>
      </c>
      <c r="C60" s="3" t="s">
        <v>20</v>
      </c>
      <c r="D60" s="3" t="s">
        <v>537</v>
      </c>
      <c r="E60" s="3" t="s">
        <v>538</v>
      </c>
      <c r="F60" s="3" t="s">
        <v>539</v>
      </c>
      <c r="G60" s="3" t="s">
        <v>6</v>
      </c>
      <c r="H60" s="3" t="s">
        <v>37</v>
      </c>
      <c r="I60" s="3"/>
      <c r="J60" s="5">
        <v>0</v>
      </c>
      <c r="K60" s="4">
        <v>0</v>
      </c>
      <c r="L60" s="6" t="s">
        <v>440</v>
      </c>
      <c r="M60" s="9">
        <f t="shared" si="5"/>
        <v>0</v>
      </c>
      <c r="N60">
        <f t="shared" si="3"/>
        <v>0</v>
      </c>
      <c r="O60">
        <f t="shared" si="6"/>
        <v>0</v>
      </c>
      <c r="P60" t="str">
        <f>IFERROR(VLOOKUP(A60,CONTIFICO!A:N,14,0),"")</f>
        <v/>
      </c>
      <c r="Q60" s="9" t="str">
        <f t="shared" si="4"/>
        <v/>
      </c>
      <c r="R60">
        <f>VLOOKUP(D60,CONTIFICO!D:O,9,0)</f>
        <v>43.22</v>
      </c>
    </row>
    <row r="61" spans="1:18" x14ac:dyDescent="0.25">
      <c r="A61" s="17" t="str">
        <f t="shared" si="2"/>
        <v>SF-740.010RP01A15220243095</v>
      </c>
      <c r="B61" s="18" t="s">
        <v>20</v>
      </c>
      <c r="C61" s="18" t="s">
        <v>20</v>
      </c>
      <c r="D61" s="18" t="s">
        <v>537</v>
      </c>
      <c r="E61" s="18" t="s">
        <v>538</v>
      </c>
      <c r="F61" s="18" t="s">
        <v>539</v>
      </c>
      <c r="G61" s="18" t="s">
        <v>6</v>
      </c>
      <c r="H61" s="18" t="s">
        <v>37</v>
      </c>
      <c r="I61" s="18" t="s">
        <v>540</v>
      </c>
      <c r="J61" s="19">
        <v>4</v>
      </c>
      <c r="K61" s="20">
        <v>4</v>
      </c>
      <c r="L61" s="6" t="s">
        <v>440</v>
      </c>
      <c r="M61" s="9">
        <f t="shared" si="5"/>
        <v>0</v>
      </c>
      <c r="N61">
        <f t="shared" si="3"/>
        <v>0</v>
      </c>
      <c r="O61">
        <f t="shared" si="6"/>
        <v>0</v>
      </c>
      <c r="P61">
        <f>IFERROR(VLOOKUP(A61,CONTIFICO!A:N,14,0),"")</f>
        <v>4</v>
      </c>
      <c r="Q61" s="9">
        <f t="shared" si="4"/>
        <v>0</v>
      </c>
      <c r="R61">
        <f>VLOOKUP(D61,CONTIFICO!D:O,9,0)</f>
        <v>43.22</v>
      </c>
    </row>
    <row r="62" spans="1:18" x14ac:dyDescent="0.25">
      <c r="A62" t="str">
        <f t="shared" si="2"/>
        <v>SF-740.012RP01A15</v>
      </c>
      <c r="B62" s="3" t="s">
        <v>20</v>
      </c>
      <c r="C62" s="3" t="s">
        <v>20</v>
      </c>
      <c r="D62" s="3" t="s">
        <v>541</v>
      </c>
      <c r="E62" s="3" t="s">
        <v>538</v>
      </c>
      <c r="F62" s="3" t="s">
        <v>542</v>
      </c>
      <c r="G62" s="3" t="s">
        <v>6</v>
      </c>
      <c r="H62" s="3" t="s">
        <v>37</v>
      </c>
      <c r="I62" s="3"/>
      <c r="J62" s="5">
        <v>0</v>
      </c>
      <c r="K62" s="4">
        <v>0</v>
      </c>
      <c r="L62" s="6" t="s">
        <v>440</v>
      </c>
      <c r="M62" s="9">
        <f t="shared" si="5"/>
        <v>0</v>
      </c>
      <c r="N62">
        <f t="shared" si="3"/>
        <v>0</v>
      </c>
      <c r="O62">
        <f t="shared" si="6"/>
        <v>0</v>
      </c>
      <c r="P62" t="str">
        <f>IFERROR(VLOOKUP(A62,CONTIFICO!A:N,14,0),"")</f>
        <v/>
      </c>
      <c r="Q62" s="9" t="str">
        <f t="shared" si="4"/>
        <v/>
      </c>
      <c r="R62">
        <f>VLOOKUP(D62,CONTIFICO!D:O,9,0)</f>
        <v>43.22</v>
      </c>
    </row>
    <row r="63" spans="1:18" x14ac:dyDescent="0.25">
      <c r="A63" s="17" t="str">
        <f t="shared" si="2"/>
        <v>SF-740.012RP01A15220242997</v>
      </c>
      <c r="B63" s="18" t="s">
        <v>20</v>
      </c>
      <c r="C63" s="18" t="s">
        <v>20</v>
      </c>
      <c r="D63" s="18" t="s">
        <v>541</v>
      </c>
      <c r="E63" s="18" t="s">
        <v>538</v>
      </c>
      <c r="F63" s="18" t="s">
        <v>542</v>
      </c>
      <c r="G63" s="18" t="s">
        <v>6</v>
      </c>
      <c r="H63" s="18" t="s">
        <v>37</v>
      </c>
      <c r="I63" s="18" t="s">
        <v>543</v>
      </c>
      <c r="J63" s="19">
        <v>4</v>
      </c>
      <c r="K63" s="20">
        <v>4</v>
      </c>
      <c r="L63" s="6" t="s">
        <v>440</v>
      </c>
      <c r="M63" s="9">
        <f t="shared" si="5"/>
        <v>0</v>
      </c>
      <c r="N63">
        <f t="shared" si="3"/>
        <v>0</v>
      </c>
      <c r="O63">
        <f t="shared" si="6"/>
        <v>0</v>
      </c>
      <c r="P63">
        <f>IFERROR(VLOOKUP(A63,CONTIFICO!A:N,14,0),"")</f>
        <v>4</v>
      </c>
      <c r="Q63" s="9">
        <f t="shared" si="4"/>
        <v>0</v>
      </c>
      <c r="R63">
        <f>VLOOKUP(D63,CONTIFICO!D:O,9,0)</f>
        <v>43.22</v>
      </c>
    </row>
    <row r="64" spans="1:18" x14ac:dyDescent="0.25">
      <c r="A64" t="str">
        <f t="shared" si="2"/>
        <v>SF-740.014RP01A15</v>
      </c>
      <c r="B64" s="3" t="s">
        <v>20</v>
      </c>
      <c r="C64" s="3" t="s">
        <v>20</v>
      </c>
      <c r="D64" s="3" t="s">
        <v>544</v>
      </c>
      <c r="E64" s="3" t="s">
        <v>538</v>
      </c>
      <c r="F64" s="3" t="s">
        <v>545</v>
      </c>
      <c r="G64" s="3" t="s">
        <v>6</v>
      </c>
      <c r="H64" s="3" t="s">
        <v>37</v>
      </c>
      <c r="I64" s="3"/>
      <c r="J64" s="5">
        <v>0</v>
      </c>
      <c r="K64" s="4">
        <v>0</v>
      </c>
      <c r="L64" s="6" t="s">
        <v>440</v>
      </c>
      <c r="M64" s="9">
        <f t="shared" si="5"/>
        <v>0</v>
      </c>
      <c r="N64">
        <f t="shared" si="3"/>
        <v>0</v>
      </c>
      <c r="O64">
        <f t="shared" si="6"/>
        <v>0</v>
      </c>
      <c r="P64" t="str">
        <f>IFERROR(VLOOKUP(A64,CONTIFICO!A:N,14,0),"")</f>
        <v/>
      </c>
      <c r="Q64" s="9" t="str">
        <f t="shared" si="4"/>
        <v/>
      </c>
      <c r="R64">
        <f>VLOOKUP(D64,CONTIFICO!D:O,9,0)</f>
        <v>43.22</v>
      </c>
    </row>
    <row r="65" spans="1:18" x14ac:dyDescent="0.25">
      <c r="A65" s="17" t="str">
        <f t="shared" si="2"/>
        <v>SF-740.014RP01A15220243096</v>
      </c>
      <c r="B65" s="18" t="s">
        <v>20</v>
      </c>
      <c r="C65" s="18" t="s">
        <v>20</v>
      </c>
      <c r="D65" s="18" t="s">
        <v>544</v>
      </c>
      <c r="E65" s="18" t="s">
        <v>538</v>
      </c>
      <c r="F65" s="18" t="s">
        <v>545</v>
      </c>
      <c r="G65" s="18" t="s">
        <v>6</v>
      </c>
      <c r="H65" s="18" t="s">
        <v>37</v>
      </c>
      <c r="I65" s="18" t="s">
        <v>546</v>
      </c>
      <c r="J65" s="19">
        <v>4</v>
      </c>
      <c r="K65" s="20">
        <v>4</v>
      </c>
      <c r="L65" s="6" t="s">
        <v>440</v>
      </c>
      <c r="M65" s="9">
        <f t="shared" si="5"/>
        <v>0</v>
      </c>
      <c r="N65">
        <f t="shared" si="3"/>
        <v>0</v>
      </c>
      <c r="O65">
        <f t="shared" si="6"/>
        <v>0</v>
      </c>
      <c r="P65">
        <f>IFERROR(VLOOKUP(A65,CONTIFICO!A:N,14,0),"")</f>
        <v>4</v>
      </c>
      <c r="Q65" s="9">
        <f t="shared" si="4"/>
        <v>0</v>
      </c>
      <c r="R65">
        <f>VLOOKUP(D65,CONTIFICO!D:O,9,0)</f>
        <v>43.22</v>
      </c>
    </row>
    <row r="66" spans="1:18" x14ac:dyDescent="0.25">
      <c r="A66" t="str">
        <f t="shared" si="2"/>
        <v>SF-740.016RP01A16</v>
      </c>
      <c r="B66" s="3" t="s">
        <v>20</v>
      </c>
      <c r="C66" s="3" t="s">
        <v>20</v>
      </c>
      <c r="D66" s="3" t="s">
        <v>547</v>
      </c>
      <c r="E66" s="3" t="s">
        <v>548</v>
      </c>
      <c r="F66" s="3" t="s">
        <v>549</v>
      </c>
      <c r="G66" s="3" t="s">
        <v>6</v>
      </c>
      <c r="H66" s="3" t="s">
        <v>37</v>
      </c>
      <c r="I66" s="3"/>
      <c r="J66" s="5">
        <v>0</v>
      </c>
      <c r="K66" s="4">
        <v>0</v>
      </c>
      <c r="L66" s="6" t="s">
        <v>440</v>
      </c>
      <c r="M66" s="9">
        <f t="shared" si="5"/>
        <v>0</v>
      </c>
      <c r="N66">
        <f t="shared" si="3"/>
        <v>0</v>
      </c>
      <c r="O66">
        <f t="shared" si="6"/>
        <v>0</v>
      </c>
      <c r="P66" t="str">
        <f>IFERROR(VLOOKUP(A66,CONTIFICO!A:N,14,0),"")</f>
        <v/>
      </c>
      <c r="Q66" s="9" t="str">
        <f t="shared" si="4"/>
        <v/>
      </c>
      <c r="R66">
        <f>VLOOKUP(D66,CONTIFICO!D:O,9,0)</f>
        <v>43.22</v>
      </c>
    </row>
    <row r="67" spans="1:18" x14ac:dyDescent="0.25">
      <c r="A67" s="17" t="str">
        <f t="shared" ref="A67:A130" si="7">CONCATENATE(D67,E67,I67)</f>
        <v>SF-740.016RP01A16220242998</v>
      </c>
      <c r="B67" s="18" t="s">
        <v>20</v>
      </c>
      <c r="C67" s="18" t="s">
        <v>20</v>
      </c>
      <c r="D67" s="18" t="s">
        <v>547</v>
      </c>
      <c r="E67" s="18" t="s">
        <v>548</v>
      </c>
      <c r="F67" s="18" t="s">
        <v>549</v>
      </c>
      <c r="G67" s="18" t="s">
        <v>6</v>
      </c>
      <c r="H67" s="18" t="s">
        <v>37</v>
      </c>
      <c r="I67" s="18" t="s">
        <v>550</v>
      </c>
      <c r="J67" s="19">
        <v>4</v>
      </c>
      <c r="K67" s="20">
        <v>4</v>
      </c>
      <c r="L67" s="6" t="s">
        <v>440</v>
      </c>
      <c r="M67" s="9">
        <f t="shared" si="5"/>
        <v>0</v>
      </c>
      <c r="N67">
        <f t="shared" ref="N67:N130" si="8">IF(M67&gt;0,M67,0)</f>
        <v>0</v>
      </c>
      <c r="O67">
        <f t="shared" si="6"/>
        <v>0</v>
      </c>
      <c r="P67">
        <f>IFERROR(VLOOKUP(A67,CONTIFICO!A:N,14,0),"")</f>
        <v>4</v>
      </c>
      <c r="Q67" s="9">
        <f t="shared" ref="Q67:Q130" si="9">IFERROR(P67-J67,"")</f>
        <v>0</v>
      </c>
      <c r="R67">
        <f>VLOOKUP(D67,CONTIFICO!D:O,9,0)</f>
        <v>43.22</v>
      </c>
    </row>
    <row r="68" spans="1:18" x14ac:dyDescent="0.25">
      <c r="A68" t="str">
        <f t="shared" si="7"/>
        <v>SF-740.018RP01A16</v>
      </c>
      <c r="B68" s="3" t="s">
        <v>20</v>
      </c>
      <c r="C68" s="3" t="s">
        <v>20</v>
      </c>
      <c r="D68" s="3" t="s">
        <v>551</v>
      </c>
      <c r="E68" s="3" t="s">
        <v>548</v>
      </c>
      <c r="F68" s="3" t="s">
        <v>552</v>
      </c>
      <c r="G68" s="3" t="s">
        <v>6</v>
      </c>
      <c r="H68" s="3" t="s">
        <v>37</v>
      </c>
      <c r="I68" s="3"/>
      <c r="J68" s="5">
        <v>0</v>
      </c>
      <c r="K68" s="4">
        <v>0</v>
      </c>
      <c r="L68" s="6" t="s">
        <v>440</v>
      </c>
      <c r="M68" s="9">
        <f t="shared" si="5"/>
        <v>0</v>
      </c>
      <c r="N68">
        <f t="shared" si="8"/>
        <v>0</v>
      </c>
      <c r="O68">
        <f t="shared" si="6"/>
        <v>0</v>
      </c>
      <c r="P68" t="str">
        <f>IFERROR(VLOOKUP(A68,CONTIFICO!A:N,14,0),"")</f>
        <v/>
      </c>
      <c r="Q68" s="9" t="str">
        <f t="shared" si="9"/>
        <v/>
      </c>
      <c r="R68">
        <f>VLOOKUP(D68,CONTIFICO!D:O,9,0)</f>
        <v>43.22</v>
      </c>
    </row>
    <row r="69" spans="1:18" x14ac:dyDescent="0.25">
      <c r="A69" s="17" t="str">
        <f t="shared" si="7"/>
        <v>SF-740.018RP01A16220242999</v>
      </c>
      <c r="B69" s="18" t="s">
        <v>20</v>
      </c>
      <c r="C69" s="18" t="s">
        <v>20</v>
      </c>
      <c r="D69" s="18" t="s">
        <v>551</v>
      </c>
      <c r="E69" s="18" t="s">
        <v>548</v>
      </c>
      <c r="F69" s="18" t="s">
        <v>552</v>
      </c>
      <c r="G69" s="18" t="s">
        <v>6</v>
      </c>
      <c r="H69" s="18" t="s">
        <v>37</v>
      </c>
      <c r="I69" s="18" t="s">
        <v>553</v>
      </c>
      <c r="J69" s="19">
        <v>4</v>
      </c>
      <c r="K69" s="20">
        <v>4</v>
      </c>
      <c r="L69" s="6" t="s">
        <v>440</v>
      </c>
      <c r="M69" s="9">
        <f t="shared" si="5"/>
        <v>0</v>
      </c>
      <c r="N69">
        <f t="shared" si="8"/>
        <v>0</v>
      </c>
      <c r="O69">
        <f t="shared" ref="O69:O132" si="10">IF(M69&lt;0,M69,0)</f>
        <v>0</v>
      </c>
      <c r="P69">
        <f>IFERROR(VLOOKUP(A69,CONTIFICO!A:N,14,0),"")</f>
        <v>4</v>
      </c>
      <c r="Q69" s="9">
        <f t="shared" si="9"/>
        <v>0</v>
      </c>
      <c r="R69">
        <f>VLOOKUP(D69,CONTIFICO!D:O,9,0)</f>
        <v>43.22</v>
      </c>
    </row>
    <row r="70" spans="1:18" x14ac:dyDescent="0.25">
      <c r="A70" t="str">
        <f t="shared" si="7"/>
        <v>SF-740.020RP01A16</v>
      </c>
      <c r="B70" s="3" t="s">
        <v>20</v>
      </c>
      <c r="C70" s="3" t="s">
        <v>20</v>
      </c>
      <c r="D70" s="3" t="s">
        <v>554</v>
      </c>
      <c r="E70" s="3" t="s">
        <v>548</v>
      </c>
      <c r="F70" s="3" t="s">
        <v>555</v>
      </c>
      <c r="G70" s="3" t="s">
        <v>6</v>
      </c>
      <c r="H70" s="3" t="s">
        <v>37</v>
      </c>
      <c r="I70" s="3"/>
      <c r="J70" s="5">
        <v>0</v>
      </c>
      <c r="K70" s="4">
        <v>0</v>
      </c>
      <c r="L70" s="6" t="s">
        <v>440</v>
      </c>
      <c r="M70" s="9">
        <f t="shared" si="5"/>
        <v>0</v>
      </c>
      <c r="N70">
        <f t="shared" si="8"/>
        <v>0</v>
      </c>
      <c r="O70">
        <f t="shared" si="10"/>
        <v>0</v>
      </c>
      <c r="P70" t="str">
        <f>IFERROR(VLOOKUP(A70,CONTIFICO!A:N,14,0),"")</f>
        <v/>
      </c>
      <c r="Q70" s="9" t="str">
        <f t="shared" si="9"/>
        <v/>
      </c>
      <c r="R70">
        <f>VLOOKUP(D70,CONTIFICO!D:O,9,0)</f>
        <v>43.22</v>
      </c>
    </row>
    <row r="71" spans="1:18" x14ac:dyDescent="0.25">
      <c r="A71" s="17" t="str">
        <f t="shared" si="7"/>
        <v>SF-740.020RP01A16220243001</v>
      </c>
      <c r="B71" s="18" t="s">
        <v>20</v>
      </c>
      <c r="C71" s="18" t="s">
        <v>20</v>
      </c>
      <c r="D71" s="18" t="s">
        <v>554</v>
      </c>
      <c r="E71" s="18" t="s">
        <v>548</v>
      </c>
      <c r="F71" s="18" t="s">
        <v>555</v>
      </c>
      <c r="G71" s="18" t="s">
        <v>6</v>
      </c>
      <c r="H71" s="18" t="s">
        <v>37</v>
      </c>
      <c r="I71" s="18" t="s">
        <v>556</v>
      </c>
      <c r="J71" s="19">
        <v>4</v>
      </c>
      <c r="K71" s="20">
        <v>4</v>
      </c>
      <c r="L71" s="6" t="s">
        <v>440</v>
      </c>
      <c r="M71" s="9">
        <f t="shared" ref="M71:M134" si="11">K71-J71</f>
        <v>0</v>
      </c>
      <c r="N71">
        <f t="shared" si="8"/>
        <v>0</v>
      </c>
      <c r="O71">
        <f t="shared" si="10"/>
        <v>0</v>
      </c>
      <c r="P71">
        <f>IFERROR(VLOOKUP(A71,CONTIFICO!A:N,14,0),"")</f>
        <v>4</v>
      </c>
      <c r="Q71" s="9">
        <f t="shared" si="9"/>
        <v>0</v>
      </c>
      <c r="R71">
        <f>VLOOKUP(D71,CONTIFICO!D:O,9,0)</f>
        <v>43.22</v>
      </c>
    </row>
    <row r="72" spans="1:18" x14ac:dyDescent="0.25">
      <c r="A72" t="str">
        <f t="shared" si="7"/>
        <v>SF-740.004LP01A17</v>
      </c>
      <c r="B72" s="3" t="s">
        <v>20</v>
      </c>
      <c r="C72" s="3" t="s">
        <v>20</v>
      </c>
      <c r="D72" s="3" t="s">
        <v>557</v>
      </c>
      <c r="E72" s="3" t="s">
        <v>558</v>
      </c>
      <c r="F72" s="3" t="s">
        <v>559</v>
      </c>
      <c r="G72" s="3" t="s">
        <v>6</v>
      </c>
      <c r="H72" s="3" t="s">
        <v>37</v>
      </c>
      <c r="I72" s="3"/>
      <c r="J72" s="5">
        <v>0</v>
      </c>
      <c r="K72" s="4">
        <v>0</v>
      </c>
      <c r="L72" s="6" t="s">
        <v>440</v>
      </c>
      <c r="M72" s="9">
        <f t="shared" si="11"/>
        <v>0</v>
      </c>
      <c r="N72">
        <f t="shared" si="8"/>
        <v>0</v>
      </c>
      <c r="O72">
        <f t="shared" si="10"/>
        <v>0</v>
      </c>
      <c r="P72" t="str">
        <f>IFERROR(VLOOKUP(A72,CONTIFICO!A:N,14,0),"")</f>
        <v/>
      </c>
      <c r="Q72" s="9" t="str">
        <f t="shared" si="9"/>
        <v/>
      </c>
      <c r="R72">
        <f>VLOOKUP(D72,CONTIFICO!D:O,9,0)</f>
        <v>43.22</v>
      </c>
    </row>
    <row r="73" spans="1:18" x14ac:dyDescent="0.25">
      <c r="A73" s="17" t="str">
        <f t="shared" si="7"/>
        <v>SF-740.004LP01A17220242988</v>
      </c>
      <c r="B73" s="18" t="s">
        <v>20</v>
      </c>
      <c r="C73" s="18" t="s">
        <v>20</v>
      </c>
      <c r="D73" s="18" t="s">
        <v>557</v>
      </c>
      <c r="E73" s="18" t="s">
        <v>558</v>
      </c>
      <c r="F73" s="18" t="s">
        <v>559</v>
      </c>
      <c r="G73" s="18" t="s">
        <v>6</v>
      </c>
      <c r="H73" s="18" t="s">
        <v>37</v>
      </c>
      <c r="I73" s="18" t="s">
        <v>560</v>
      </c>
      <c r="J73" s="19">
        <v>4</v>
      </c>
      <c r="K73" s="20">
        <v>4</v>
      </c>
      <c r="L73" s="6" t="s">
        <v>440</v>
      </c>
      <c r="M73" s="9">
        <f t="shared" si="11"/>
        <v>0</v>
      </c>
      <c r="N73">
        <f t="shared" si="8"/>
        <v>0</v>
      </c>
      <c r="O73">
        <f t="shared" si="10"/>
        <v>0</v>
      </c>
      <c r="P73">
        <f>IFERROR(VLOOKUP(A73,CONTIFICO!A:N,14,0),"")</f>
        <v>4</v>
      </c>
      <c r="Q73" s="9">
        <f t="shared" si="9"/>
        <v>0</v>
      </c>
      <c r="R73">
        <f>VLOOKUP(D73,CONTIFICO!D:O,9,0)</f>
        <v>43.22</v>
      </c>
    </row>
    <row r="74" spans="1:18" x14ac:dyDescent="0.25">
      <c r="A74" t="str">
        <f t="shared" si="7"/>
        <v>SF-740.006LP01A17</v>
      </c>
      <c r="B74" s="3" t="s">
        <v>20</v>
      </c>
      <c r="C74" s="3" t="s">
        <v>20</v>
      </c>
      <c r="D74" s="3" t="s">
        <v>561</v>
      </c>
      <c r="E74" s="3" t="s">
        <v>558</v>
      </c>
      <c r="F74" s="3" t="s">
        <v>562</v>
      </c>
      <c r="G74" s="3" t="s">
        <v>6</v>
      </c>
      <c r="H74" s="3" t="s">
        <v>37</v>
      </c>
      <c r="I74" s="3"/>
      <c r="J74" s="5">
        <v>0</v>
      </c>
      <c r="K74" s="4">
        <v>0</v>
      </c>
      <c r="L74" s="6" t="s">
        <v>440</v>
      </c>
      <c r="M74" s="9">
        <f t="shared" si="11"/>
        <v>0</v>
      </c>
      <c r="N74">
        <f t="shared" si="8"/>
        <v>0</v>
      </c>
      <c r="O74">
        <f t="shared" si="10"/>
        <v>0</v>
      </c>
      <c r="P74" t="str">
        <f>IFERROR(VLOOKUP(A74,CONTIFICO!A:N,14,0),"")</f>
        <v/>
      </c>
      <c r="Q74" s="9" t="str">
        <f t="shared" si="9"/>
        <v/>
      </c>
      <c r="R74">
        <f>VLOOKUP(D74,CONTIFICO!D:O,9,0)</f>
        <v>40.46</v>
      </c>
    </row>
    <row r="75" spans="1:18" x14ac:dyDescent="0.25">
      <c r="A75" s="17" t="str">
        <f t="shared" si="7"/>
        <v>SF-740.006LP01A17220242989</v>
      </c>
      <c r="B75" s="18" t="s">
        <v>20</v>
      </c>
      <c r="C75" s="18" t="s">
        <v>20</v>
      </c>
      <c r="D75" s="18" t="s">
        <v>561</v>
      </c>
      <c r="E75" s="18" t="s">
        <v>558</v>
      </c>
      <c r="F75" s="18" t="s">
        <v>562</v>
      </c>
      <c r="G75" s="18" t="s">
        <v>6</v>
      </c>
      <c r="H75" s="18" t="s">
        <v>37</v>
      </c>
      <c r="I75" s="18" t="s">
        <v>563</v>
      </c>
      <c r="J75" s="19">
        <v>3</v>
      </c>
      <c r="K75" s="20">
        <v>3</v>
      </c>
      <c r="L75" s="6" t="s">
        <v>440</v>
      </c>
      <c r="M75" s="9">
        <f t="shared" si="11"/>
        <v>0</v>
      </c>
      <c r="N75">
        <f t="shared" si="8"/>
        <v>0</v>
      </c>
      <c r="O75">
        <f t="shared" si="10"/>
        <v>0</v>
      </c>
      <c r="P75">
        <f>IFERROR(VLOOKUP(A75,CONTIFICO!A:N,14,0),"")</f>
        <v>3</v>
      </c>
      <c r="Q75" s="9">
        <f t="shared" si="9"/>
        <v>0</v>
      </c>
      <c r="R75">
        <f>VLOOKUP(D75,CONTIFICO!D:O,9,0)</f>
        <v>40.46</v>
      </c>
    </row>
    <row r="76" spans="1:18" x14ac:dyDescent="0.25">
      <c r="A76" t="str">
        <f t="shared" si="7"/>
        <v>SF-740.008LP01A17</v>
      </c>
      <c r="B76" s="3" t="s">
        <v>20</v>
      </c>
      <c r="C76" s="3" t="s">
        <v>20</v>
      </c>
      <c r="D76" s="3" t="s">
        <v>564</v>
      </c>
      <c r="E76" s="3" t="s">
        <v>558</v>
      </c>
      <c r="F76" s="3" t="s">
        <v>565</v>
      </c>
      <c r="G76" s="3" t="s">
        <v>6</v>
      </c>
      <c r="H76" s="3" t="s">
        <v>37</v>
      </c>
      <c r="I76" s="3"/>
      <c r="J76" s="5">
        <v>0</v>
      </c>
      <c r="K76" s="4">
        <v>0</v>
      </c>
      <c r="L76" s="6" t="s">
        <v>440</v>
      </c>
      <c r="M76" s="9">
        <f t="shared" si="11"/>
        <v>0</v>
      </c>
      <c r="N76">
        <f t="shared" si="8"/>
        <v>0</v>
      </c>
      <c r="O76">
        <f t="shared" si="10"/>
        <v>0</v>
      </c>
      <c r="P76" t="str">
        <f>IFERROR(VLOOKUP(A76,CONTIFICO!A:N,14,0),"")</f>
        <v/>
      </c>
      <c r="Q76" s="9" t="str">
        <f t="shared" si="9"/>
        <v/>
      </c>
      <c r="R76">
        <f>VLOOKUP(D76,CONTIFICO!D:O,9,0)</f>
        <v>43.22</v>
      </c>
    </row>
    <row r="77" spans="1:18" x14ac:dyDescent="0.25">
      <c r="A77" s="17" t="str">
        <f t="shared" si="7"/>
        <v>SF-740.008LP01A17220242990</v>
      </c>
      <c r="B77" s="18" t="s">
        <v>20</v>
      </c>
      <c r="C77" s="18" t="s">
        <v>20</v>
      </c>
      <c r="D77" s="18" t="s">
        <v>564</v>
      </c>
      <c r="E77" s="18" t="s">
        <v>558</v>
      </c>
      <c r="F77" s="18" t="s">
        <v>565</v>
      </c>
      <c r="G77" s="18" t="s">
        <v>6</v>
      </c>
      <c r="H77" s="18" t="s">
        <v>37</v>
      </c>
      <c r="I77" s="18" t="s">
        <v>566</v>
      </c>
      <c r="J77" s="19">
        <v>4</v>
      </c>
      <c r="K77" s="20">
        <v>4</v>
      </c>
      <c r="L77" s="6" t="s">
        <v>440</v>
      </c>
      <c r="M77" s="9">
        <f t="shared" si="11"/>
        <v>0</v>
      </c>
      <c r="N77">
        <f t="shared" si="8"/>
        <v>0</v>
      </c>
      <c r="O77">
        <f t="shared" si="10"/>
        <v>0</v>
      </c>
      <c r="P77">
        <f>IFERROR(VLOOKUP(A77,CONTIFICO!A:N,14,0),"")</f>
        <v>4</v>
      </c>
      <c r="Q77" s="9">
        <f t="shared" si="9"/>
        <v>0</v>
      </c>
      <c r="R77">
        <f>VLOOKUP(D77,CONTIFICO!D:O,9,0)</f>
        <v>43.22</v>
      </c>
    </row>
    <row r="78" spans="1:18" x14ac:dyDescent="0.25">
      <c r="A78" t="str">
        <f t="shared" si="7"/>
        <v>SF-740.010LP01A18</v>
      </c>
      <c r="B78" s="3" t="s">
        <v>20</v>
      </c>
      <c r="C78" s="3" t="s">
        <v>20</v>
      </c>
      <c r="D78" s="3" t="s">
        <v>567</v>
      </c>
      <c r="E78" s="3" t="s">
        <v>568</v>
      </c>
      <c r="F78" s="3" t="s">
        <v>569</v>
      </c>
      <c r="G78" s="3" t="s">
        <v>6</v>
      </c>
      <c r="H78" s="3" t="s">
        <v>37</v>
      </c>
      <c r="I78" s="3"/>
      <c r="J78" s="5">
        <v>0</v>
      </c>
      <c r="K78" s="4">
        <v>0</v>
      </c>
      <c r="L78" s="6" t="s">
        <v>440</v>
      </c>
      <c r="M78" s="9">
        <f t="shared" si="11"/>
        <v>0</v>
      </c>
      <c r="N78">
        <f t="shared" si="8"/>
        <v>0</v>
      </c>
      <c r="O78">
        <f t="shared" si="10"/>
        <v>0</v>
      </c>
      <c r="P78" t="str">
        <f>IFERROR(VLOOKUP(A78,CONTIFICO!A:N,14,0),"")</f>
        <v/>
      </c>
      <c r="Q78" s="9" t="str">
        <f t="shared" si="9"/>
        <v/>
      </c>
      <c r="R78">
        <f>VLOOKUP(D78,CONTIFICO!D:O,9,0)</f>
        <v>43.22</v>
      </c>
    </row>
    <row r="79" spans="1:18" x14ac:dyDescent="0.25">
      <c r="A79" s="17" t="str">
        <f t="shared" si="7"/>
        <v>SF-740.010LP01A18220243094</v>
      </c>
      <c r="B79" s="18" t="s">
        <v>20</v>
      </c>
      <c r="C79" s="18" t="s">
        <v>20</v>
      </c>
      <c r="D79" s="18" t="s">
        <v>567</v>
      </c>
      <c r="E79" s="18" t="s">
        <v>568</v>
      </c>
      <c r="F79" s="18" t="s">
        <v>569</v>
      </c>
      <c r="G79" s="18" t="s">
        <v>6</v>
      </c>
      <c r="H79" s="18" t="s">
        <v>37</v>
      </c>
      <c r="I79" s="18" t="s">
        <v>570</v>
      </c>
      <c r="J79" s="19">
        <v>4</v>
      </c>
      <c r="K79" s="20">
        <v>4</v>
      </c>
      <c r="L79" s="6" t="s">
        <v>440</v>
      </c>
      <c r="M79" s="9">
        <f t="shared" si="11"/>
        <v>0</v>
      </c>
      <c r="N79">
        <f t="shared" si="8"/>
        <v>0</v>
      </c>
      <c r="O79">
        <f t="shared" si="10"/>
        <v>0</v>
      </c>
      <c r="P79">
        <f>IFERROR(VLOOKUP(A79,CONTIFICO!A:N,14,0),"")</f>
        <v>4</v>
      </c>
      <c r="Q79" s="9">
        <f t="shared" si="9"/>
        <v>0</v>
      </c>
      <c r="R79">
        <f>VLOOKUP(D79,CONTIFICO!D:O,9,0)</f>
        <v>43.22</v>
      </c>
    </row>
    <row r="80" spans="1:18" x14ac:dyDescent="0.25">
      <c r="A80" t="str">
        <f t="shared" si="7"/>
        <v>SF-740.012LP01A18</v>
      </c>
      <c r="B80" s="3" t="s">
        <v>20</v>
      </c>
      <c r="C80" s="3" t="s">
        <v>20</v>
      </c>
      <c r="D80" s="3" t="s">
        <v>571</v>
      </c>
      <c r="E80" s="3" t="s">
        <v>568</v>
      </c>
      <c r="F80" s="3" t="s">
        <v>572</v>
      </c>
      <c r="G80" s="3" t="s">
        <v>6</v>
      </c>
      <c r="H80" s="3" t="s">
        <v>37</v>
      </c>
      <c r="I80" s="3"/>
      <c r="J80" s="5">
        <v>0</v>
      </c>
      <c r="K80" s="4">
        <v>0</v>
      </c>
      <c r="L80" s="6" t="s">
        <v>440</v>
      </c>
      <c r="M80" s="9">
        <f t="shared" si="11"/>
        <v>0</v>
      </c>
      <c r="N80">
        <f t="shared" si="8"/>
        <v>0</v>
      </c>
      <c r="O80">
        <f t="shared" si="10"/>
        <v>0</v>
      </c>
      <c r="P80" t="str">
        <f>IFERROR(VLOOKUP(A80,CONTIFICO!A:N,14,0),"")</f>
        <v/>
      </c>
      <c r="Q80" s="9" t="str">
        <f t="shared" si="9"/>
        <v/>
      </c>
      <c r="R80">
        <f>VLOOKUP(D80,CONTIFICO!D:O,9,0)</f>
        <v>43.22</v>
      </c>
    </row>
    <row r="81" spans="1:18" x14ac:dyDescent="0.25">
      <c r="A81" s="17" t="str">
        <f t="shared" si="7"/>
        <v>SF-740.012LP01A18220242991</v>
      </c>
      <c r="B81" s="18" t="s">
        <v>20</v>
      </c>
      <c r="C81" s="18" t="s">
        <v>20</v>
      </c>
      <c r="D81" s="18" t="s">
        <v>571</v>
      </c>
      <c r="E81" s="18" t="s">
        <v>568</v>
      </c>
      <c r="F81" s="18" t="s">
        <v>572</v>
      </c>
      <c r="G81" s="18" t="s">
        <v>6</v>
      </c>
      <c r="H81" s="18" t="s">
        <v>37</v>
      </c>
      <c r="I81" s="18" t="s">
        <v>573</v>
      </c>
      <c r="J81" s="19">
        <v>4</v>
      </c>
      <c r="K81" s="20">
        <v>4</v>
      </c>
      <c r="L81" s="6" t="s">
        <v>440</v>
      </c>
      <c r="M81" s="9">
        <f t="shared" si="11"/>
        <v>0</v>
      </c>
      <c r="N81">
        <f t="shared" si="8"/>
        <v>0</v>
      </c>
      <c r="O81">
        <f t="shared" si="10"/>
        <v>0</v>
      </c>
      <c r="P81">
        <f>IFERROR(VLOOKUP(A81,CONTIFICO!A:N,14,0),"")</f>
        <v>4</v>
      </c>
      <c r="Q81" s="9">
        <f t="shared" si="9"/>
        <v>0</v>
      </c>
      <c r="R81">
        <f>VLOOKUP(D81,CONTIFICO!D:O,9,0)</f>
        <v>43.22</v>
      </c>
    </row>
    <row r="82" spans="1:18" x14ac:dyDescent="0.25">
      <c r="A82" t="str">
        <f t="shared" si="7"/>
        <v>SF-740.014LP01A18</v>
      </c>
      <c r="B82" s="3" t="s">
        <v>20</v>
      </c>
      <c r="C82" s="3" t="s">
        <v>20</v>
      </c>
      <c r="D82" s="3" t="s">
        <v>574</v>
      </c>
      <c r="E82" s="3" t="s">
        <v>568</v>
      </c>
      <c r="F82" s="3" t="s">
        <v>575</v>
      </c>
      <c r="G82" s="3" t="s">
        <v>6</v>
      </c>
      <c r="H82" s="3" t="s">
        <v>37</v>
      </c>
      <c r="I82" s="3"/>
      <c r="J82" s="5">
        <v>0</v>
      </c>
      <c r="K82" s="4">
        <v>0</v>
      </c>
      <c r="L82" s="6" t="s">
        <v>440</v>
      </c>
      <c r="M82" s="9">
        <f t="shared" si="11"/>
        <v>0</v>
      </c>
      <c r="N82">
        <f t="shared" si="8"/>
        <v>0</v>
      </c>
      <c r="O82">
        <f t="shared" si="10"/>
        <v>0</v>
      </c>
      <c r="P82" t="str">
        <f>IFERROR(VLOOKUP(A82,CONTIFICO!A:N,14,0),"")</f>
        <v/>
      </c>
      <c r="Q82" s="9" t="str">
        <f t="shared" si="9"/>
        <v/>
      </c>
      <c r="R82">
        <f>VLOOKUP(D82,CONTIFICO!D:O,9,0)</f>
        <v>43.22</v>
      </c>
    </row>
    <row r="83" spans="1:18" x14ac:dyDescent="0.25">
      <c r="A83" s="17" t="str">
        <f t="shared" si="7"/>
        <v>SF-740.014LP01A18220344661</v>
      </c>
      <c r="B83" s="18" t="s">
        <v>20</v>
      </c>
      <c r="C83" s="18" t="s">
        <v>20</v>
      </c>
      <c r="D83" s="18" t="s">
        <v>574</v>
      </c>
      <c r="E83" s="18" t="s">
        <v>568</v>
      </c>
      <c r="F83" s="18" t="s">
        <v>575</v>
      </c>
      <c r="G83" s="18" t="s">
        <v>6</v>
      </c>
      <c r="H83" s="18" t="s">
        <v>37</v>
      </c>
      <c r="I83" s="18" t="s">
        <v>576</v>
      </c>
      <c r="J83" s="19">
        <v>4</v>
      </c>
      <c r="K83" s="20">
        <v>4</v>
      </c>
      <c r="L83" s="6" t="s">
        <v>440</v>
      </c>
      <c r="M83" s="9">
        <f t="shared" si="11"/>
        <v>0</v>
      </c>
      <c r="N83">
        <f t="shared" si="8"/>
        <v>0</v>
      </c>
      <c r="O83">
        <f t="shared" si="10"/>
        <v>0</v>
      </c>
      <c r="P83">
        <f>IFERROR(VLOOKUP(A83,CONTIFICO!A:N,14,0),"")</f>
        <v>4</v>
      </c>
      <c r="Q83" s="9">
        <f t="shared" si="9"/>
        <v>0</v>
      </c>
      <c r="R83">
        <f>VLOOKUP(D83,CONTIFICO!D:O,9,0)</f>
        <v>43.22</v>
      </c>
    </row>
    <row r="84" spans="1:18" x14ac:dyDescent="0.25">
      <c r="A84" t="str">
        <f t="shared" si="7"/>
        <v>SF-740.016LP01A19</v>
      </c>
      <c r="B84" s="3" t="s">
        <v>20</v>
      </c>
      <c r="C84" s="3" t="s">
        <v>20</v>
      </c>
      <c r="D84" s="3" t="s">
        <v>577</v>
      </c>
      <c r="E84" s="3" t="s">
        <v>578</v>
      </c>
      <c r="F84" s="3" t="s">
        <v>579</v>
      </c>
      <c r="G84" s="3" t="s">
        <v>6</v>
      </c>
      <c r="H84" s="3" t="s">
        <v>37</v>
      </c>
      <c r="I84" s="3"/>
      <c r="J84" s="5">
        <v>0</v>
      </c>
      <c r="K84" s="4">
        <v>0</v>
      </c>
      <c r="L84" s="6" t="s">
        <v>440</v>
      </c>
      <c r="M84" s="9">
        <f t="shared" si="11"/>
        <v>0</v>
      </c>
      <c r="N84">
        <f t="shared" si="8"/>
        <v>0</v>
      </c>
      <c r="O84">
        <f t="shared" si="10"/>
        <v>0</v>
      </c>
      <c r="P84" t="str">
        <f>IFERROR(VLOOKUP(A84,CONTIFICO!A:N,14,0),"")</f>
        <v/>
      </c>
      <c r="Q84" s="9" t="str">
        <f t="shared" si="9"/>
        <v/>
      </c>
      <c r="R84">
        <f>VLOOKUP(D84,CONTIFICO!D:O,9,0)</f>
        <v>43.22</v>
      </c>
    </row>
    <row r="85" spans="1:18" x14ac:dyDescent="0.25">
      <c r="A85" s="17" t="str">
        <f t="shared" si="7"/>
        <v>SF-740.016LP01A19220242992</v>
      </c>
      <c r="B85" s="18" t="s">
        <v>20</v>
      </c>
      <c r="C85" s="18" t="s">
        <v>20</v>
      </c>
      <c r="D85" s="18" t="s">
        <v>577</v>
      </c>
      <c r="E85" s="18" t="s">
        <v>578</v>
      </c>
      <c r="F85" s="18" t="s">
        <v>579</v>
      </c>
      <c r="G85" s="18" t="s">
        <v>6</v>
      </c>
      <c r="H85" s="18" t="s">
        <v>37</v>
      </c>
      <c r="I85" s="18" t="s">
        <v>580</v>
      </c>
      <c r="J85" s="19">
        <v>4</v>
      </c>
      <c r="K85" s="20">
        <v>4</v>
      </c>
      <c r="L85" s="6" t="s">
        <v>440</v>
      </c>
      <c r="M85" s="9">
        <f t="shared" si="11"/>
        <v>0</v>
      </c>
      <c r="N85">
        <f t="shared" si="8"/>
        <v>0</v>
      </c>
      <c r="O85">
        <f t="shared" si="10"/>
        <v>0</v>
      </c>
      <c r="P85">
        <f>IFERROR(VLOOKUP(A85,CONTIFICO!A:N,14,0),"")</f>
        <v>4</v>
      </c>
      <c r="Q85" s="9">
        <f t="shared" si="9"/>
        <v>0</v>
      </c>
      <c r="R85">
        <f>VLOOKUP(D85,CONTIFICO!D:O,9,0)</f>
        <v>43.22</v>
      </c>
    </row>
    <row r="86" spans="1:18" x14ac:dyDescent="0.25">
      <c r="A86" t="str">
        <f t="shared" si="7"/>
        <v>SF-740.018LP01A19</v>
      </c>
      <c r="B86" s="3" t="s">
        <v>20</v>
      </c>
      <c r="C86" s="3" t="s">
        <v>20</v>
      </c>
      <c r="D86" s="3" t="s">
        <v>581</v>
      </c>
      <c r="E86" s="3" t="s">
        <v>578</v>
      </c>
      <c r="F86" s="3" t="s">
        <v>582</v>
      </c>
      <c r="G86" s="3" t="s">
        <v>6</v>
      </c>
      <c r="H86" s="3" t="s">
        <v>37</v>
      </c>
      <c r="I86" s="3"/>
      <c r="J86" s="5">
        <v>0</v>
      </c>
      <c r="K86" s="4">
        <v>0</v>
      </c>
      <c r="L86" s="6" t="s">
        <v>440</v>
      </c>
      <c r="M86" s="9">
        <f t="shared" si="11"/>
        <v>0</v>
      </c>
      <c r="N86">
        <f t="shared" si="8"/>
        <v>0</v>
      </c>
      <c r="O86">
        <f t="shared" si="10"/>
        <v>0</v>
      </c>
      <c r="P86" t="str">
        <f>IFERROR(VLOOKUP(A86,CONTIFICO!A:N,14,0),"")</f>
        <v/>
      </c>
      <c r="Q86" s="9" t="str">
        <f t="shared" si="9"/>
        <v/>
      </c>
      <c r="R86">
        <f>VLOOKUP(D86,CONTIFICO!D:O,9,0)</f>
        <v>43.22</v>
      </c>
    </row>
    <row r="87" spans="1:18" x14ac:dyDescent="0.25">
      <c r="A87" s="17" t="str">
        <f t="shared" si="7"/>
        <v>SF-740.018LP01A19220242993</v>
      </c>
      <c r="B87" s="18" t="s">
        <v>20</v>
      </c>
      <c r="C87" s="18" t="s">
        <v>20</v>
      </c>
      <c r="D87" s="18" t="s">
        <v>581</v>
      </c>
      <c r="E87" s="18" t="s">
        <v>578</v>
      </c>
      <c r="F87" s="18" t="s">
        <v>582</v>
      </c>
      <c r="G87" s="18" t="s">
        <v>6</v>
      </c>
      <c r="H87" s="18" t="s">
        <v>37</v>
      </c>
      <c r="I87" s="18" t="s">
        <v>583</v>
      </c>
      <c r="J87" s="19">
        <v>4</v>
      </c>
      <c r="K87" s="20">
        <v>4</v>
      </c>
      <c r="L87" s="6" t="s">
        <v>440</v>
      </c>
      <c r="M87" s="9">
        <f t="shared" si="11"/>
        <v>0</v>
      </c>
      <c r="N87">
        <f t="shared" si="8"/>
        <v>0</v>
      </c>
      <c r="O87">
        <f t="shared" si="10"/>
        <v>0</v>
      </c>
      <c r="P87">
        <f>IFERROR(VLOOKUP(A87,CONTIFICO!A:N,14,0),"")</f>
        <v>4</v>
      </c>
      <c r="Q87" s="9">
        <f t="shared" si="9"/>
        <v>0</v>
      </c>
      <c r="R87">
        <f>VLOOKUP(D87,CONTIFICO!D:O,9,0)</f>
        <v>43.22</v>
      </c>
    </row>
    <row r="88" spans="1:18" x14ac:dyDescent="0.25">
      <c r="A88" t="str">
        <f t="shared" si="7"/>
        <v>SF-740.020LP01A19</v>
      </c>
      <c r="B88" s="3" t="s">
        <v>20</v>
      </c>
      <c r="C88" s="3" t="s">
        <v>20</v>
      </c>
      <c r="D88" s="3" t="s">
        <v>584</v>
      </c>
      <c r="E88" s="3" t="s">
        <v>578</v>
      </c>
      <c r="F88" s="3" t="s">
        <v>585</v>
      </c>
      <c r="G88" s="3" t="s">
        <v>6</v>
      </c>
      <c r="H88" s="3" t="s">
        <v>37</v>
      </c>
      <c r="I88" s="3"/>
      <c r="J88" s="5">
        <v>0</v>
      </c>
      <c r="K88" s="4">
        <v>0</v>
      </c>
      <c r="L88" s="6" t="s">
        <v>440</v>
      </c>
      <c r="M88" s="9">
        <f t="shared" si="11"/>
        <v>0</v>
      </c>
      <c r="N88">
        <f t="shared" si="8"/>
        <v>0</v>
      </c>
      <c r="O88">
        <f t="shared" si="10"/>
        <v>0</v>
      </c>
      <c r="P88" t="str">
        <f>IFERROR(VLOOKUP(A88,CONTIFICO!A:N,14,0),"")</f>
        <v/>
      </c>
      <c r="Q88" s="9" t="str">
        <f t="shared" si="9"/>
        <v/>
      </c>
      <c r="R88">
        <f>VLOOKUP(D88,CONTIFICO!D:O,9,0)</f>
        <v>43.22</v>
      </c>
    </row>
    <row r="89" spans="1:18" x14ac:dyDescent="0.25">
      <c r="A89" s="17" t="str">
        <f t="shared" si="7"/>
        <v>SF-740.020LP01A19220243000</v>
      </c>
      <c r="B89" s="18" t="s">
        <v>20</v>
      </c>
      <c r="C89" s="18" t="s">
        <v>20</v>
      </c>
      <c r="D89" s="18" t="s">
        <v>584</v>
      </c>
      <c r="E89" s="18" t="s">
        <v>578</v>
      </c>
      <c r="F89" s="18" t="s">
        <v>585</v>
      </c>
      <c r="G89" s="18" t="s">
        <v>6</v>
      </c>
      <c r="H89" s="18" t="s">
        <v>37</v>
      </c>
      <c r="I89" s="18" t="s">
        <v>586</v>
      </c>
      <c r="J89" s="19">
        <v>4</v>
      </c>
      <c r="K89" s="20">
        <v>4</v>
      </c>
      <c r="L89" s="6" t="s">
        <v>440</v>
      </c>
      <c r="M89" s="9">
        <f t="shared" si="11"/>
        <v>0</v>
      </c>
      <c r="N89">
        <f t="shared" si="8"/>
        <v>0</v>
      </c>
      <c r="O89">
        <f t="shared" si="10"/>
        <v>0</v>
      </c>
      <c r="P89">
        <f>IFERROR(VLOOKUP(A89,CONTIFICO!A:N,14,0),"")</f>
        <v>4</v>
      </c>
      <c r="Q89" s="9">
        <f t="shared" si="9"/>
        <v>0</v>
      </c>
      <c r="R89">
        <f>VLOOKUP(D89,CONTIFICO!D:O,9,0)</f>
        <v>43.22</v>
      </c>
    </row>
    <row r="90" spans="1:18" x14ac:dyDescent="0.25">
      <c r="A90" t="str">
        <f t="shared" si="7"/>
        <v>SF-768.003RP01A20</v>
      </c>
      <c r="B90" s="3" t="s">
        <v>20</v>
      </c>
      <c r="C90" s="3" t="s">
        <v>20</v>
      </c>
      <c r="D90" s="3" t="s">
        <v>587</v>
      </c>
      <c r="E90" s="3" t="s">
        <v>588</v>
      </c>
      <c r="F90" s="3" t="s">
        <v>589</v>
      </c>
      <c r="G90" s="3" t="s">
        <v>6</v>
      </c>
      <c r="H90" s="3" t="s">
        <v>37</v>
      </c>
      <c r="I90" s="3"/>
      <c r="J90" s="5">
        <v>0</v>
      </c>
      <c r="K90" s="4">
        <v>0</v>
      </c>
      <c r="L90" s="6" t="s">
        <v>440</v>
      </c>
      <c r="M90" s="9">
        <f t="shared" si="11"/>
        <v>0</v>
      </c>
      <c r="N90">
        <f t="shared" si="8"/>
        <v>0</v>
      </c>
      <c r="O90">
        <f t="shared" si="10"/>
        <v>0</v>
      </c>
      <c r="P90" t="str">
        <f>IFERROR(VLOOKUP(A90,CONTIFICO!A:N,14,0),"")</f>
        <v/>
      </c>
      <c r="Q90" s="9" t="str">
        <f t="shared" si="9"/>
        <v/>
      </c>
      <c r="R90">
        <f>VLOOKUP(D90,CONTIFICO!D:O,9,0)</f>
        <v>59.23</v>
      </c>
    </row>
    <row r="91" spans="1:18" x14ac:dyDescent="0.25">
      <c r="A91" s="17" t="str">
        <f t="shared" si="7"/>
        <v>SF-768.003RP01A20220344075</v>
      </c>
      <c r="B91" s="18" t="s">
        <v>20</v>
      </c>
      <c r="C91" s="18" t="s">
        <v>20</v>
      </c>
      <c r="D91" s="18" t="s">
        <v>587</v>
      </c>
      <c r="E91" s="18" t="s">
        <v>588</v>
      </c>
      <c r="F91" s="18" t="s">
        <v>589</v>
      </c>
      <c r="G91" s="18" t="s">
        <v>6</v>
      </c>
      <c r="H91" s="18" t="s">
        <v>37</v>
      </c>
      <c r="I91" s="18" t="s">
        <v>590</v>
      </c>
      <c r="J91" s="19">
        <v>3</v>
      </c>
      <c r="K91" s="20">
        <v>3</v>
      </c>
      <c r="L91" s="6" t="s">
        <v>440</v>
      </c>
      <c r="M91" s="9">
        <f t="shared" si="11"/>
        <v>0</v>
      </c>
      <c r="N91">
        <f t="shared" si="8"/>
        <v>0</v>
      </c>
      <c r="O91">
        <f t="shared" si="10"/>
        <v>0</v>
      </c>
      <c r="P91">
        <f>IFERROR(VLOOKUP(A91,CONTIFICO!A:N,14,0),"")</f>
        <v>3</v>
      </c>
      <c r="Q91" s="9">
        <f t="shared" si="9"/>
        <v>0</v>
      </c>
      <c r="R91">
        <f>VLOOKUP(D91,CONTIFICO!D:O,9,0)</f>
        <v>59.23</v>
      </c>
    </row>
    <row r="92" spans="1:18" x14ac:dyDescent="0.25">
      <c r="A92" t="str">
        <f t="shared" si="7"/>
        <v>SF-768.004RP01A20</v>
      </c>
      <c r="B92" s="3" t="s">
        <v>20</v>
      </c>
      <c r="C92" s="3" t="s">
        <v>20</v>
      </c>
      <c r="D92" s="3" t="s">
        <v>591</v>
      </c>
      <c r="E92" s="3" t="s">
        <v>588</v>
      </c>
      <c r="F92" s="3" t="s">
        <v>592</v>
      </c>
      <c r="G92" s="3" t="s">
        <v>6</v>
      </c>
      <c r="H92" s="3" t="s">
        <v>37</v>
      </c>
      <c r="I92" s="3"/>
      <c r="J92" s="5">
        <v>0</v>
      </c>
      <c r="K92" s="4">
        <v>0</v>
      </c>
      <c r="L92" s="6" t="s">
        <v>440</v>
      </c>
      <c r="M92" s="9">
        <f t="shared" si="11"/>
        <v>0</v>
      </c>
      <c r="N92">
        <f t="shared" si="8"/>
        <v>0</v>
      </c>
      <c r="O92">
        <f t="shared" si="10"/>
        <v>0</v>
      </c>
      <c r="P92" t="str">
        <f>IFERROR(VLOOKUP(A92,CONTIFICO!A:N,14,0),"")</f>
        <v/>
      </c>
      <c r="Q92" s="9" t="str">
        <f t="shared" si="9"/>
        <v/>
      </c>
      <c r="R92">
        <f>VLOOKUP(D92,CONTIFICO!D:O,9,0)</f>
        <v>59.23</v>
      </c>
    </row>
    <row r="93" spans="1:18" x14ac:dyDescent="0.25">
      <c r="A93" s="17" t="str">
        <f t="shared" si="7"/>
        <v>SF-768.004RP01A20220344076</v>
      </c>
      <c r="B93" s="18" t="s">
        <v>20</v>
      </c>
      <c r="C93" s="18" t="s">
        <v>20</v>
      </c>
      <c r="D93" s="18" t="s">
        <v>591</v>
      </c>
      <c r="E93" s="18" t="s">
        <v>588</v>
      </c>
      <c r="F93" s="18" t="s">
        <v>592</v>
      </c>
      <c r="G93" s="18" t="s">
        <v>6</v>
      </c>
      <c r="H93" s="18" t="s">
        <v>37</v>
      </c>
      <c r="I93" s="18" t="s">
        <v>593</v>
      </c>
      <c r="J93" s="19">
        <v>3</v>
      </c>
      <c r="K93" s="20">
        <v>3</v>
      </c>
      <c r="L93" s="6" t="s">
        <v>440</v>
      </c>
      <c r="M93" s="9">
        <f t="shared" si="11"/>
        <v>0</v>
      </c>
      <c r="N93">
        <f t="shared" si="8"/>
        <v>0</v>
      </c>
      <c r="O93">
        <f t="shared" si="10"/>
        <v>0</v>
      </c>
      <c r="P93">
        <f>IFERROR(VLOOKUP(A93,CONTIFICO!A:N,14,0),"")</f>
        <v>3</v>
      </c>
      <c r="Q93" s="9">
        <f t="shared" si="9"/>
        <v>0</v>
      </c>
      <c r="R93">
        <f>VLOOKUP(D93,CONTIFICO!D:O,9,0)</f>
        <v>59.23</v>
      </c>
    </row>
    <row r="94" spans="1:18" x14ac:dyDescent="0.25">
      <c r="A94" t="str">
        <f t="shared" si="7"/>
        <v>SF-768.005RP01A20</v>
      </c>
      <c r="B94" s="3" t="s">
        <v>20</v>
      </c>
      <c r="C94" s="3" t="s">
        <v>20</v>
      </c>
      <c r="D94" s="3" t="s">
        <v>594</v>
      </c>
      <c r="E94" s="3" t="s">
        <v>588</v>
      </c>
      <c r="F94" s="3" t="s">
        <v>595</v>
      </c>
      <c r="G94" s="3" t="s">
        <v>6</v>
      </c>
      <c r="H94" s="3" t="s">
        <v>37</v>
      </c>
      <c r="I94" s="3"/>
      <c r="J94" s="5">
        <v>0</v>
      </c>
      <c r="K94" s="4">
        <v>0</v>
      </c>
      <c r="L94" s="6" t="s">
        <v>440</v>
      </c>
      <c r="M94" s="9">
        <f t="shared" si="11"/>
        <v>0</v>
      </c>
      <c r="N94">
        <f t="shared" si="8"/>
        <v>0</v>
      </c>
      <c r="O94">
        <f t="shared" si="10"/>
        <v>0</v>
      </c>
      <c r="P94" t="str">
        <f>IFERROR(VLOOKUP(A94,CONTIFICO!A:N,14,0),"")</f>
        <v/>
      </c>
      <c r="Q94" s="9" t="str">
        <f t="shared" si="9"/>
        <v/>
      </c>
      <c r="R94">
        <f>VLOOKUP(D94,CONTIFICO!D:O,9,0)</f>
        <v>59.23</v>
      </c>
    </row>
    <row r="95" spans="1:18" x14ac:dyDescent="0.25">
      <c r="A95" s="17" t="str">
        <f t="shared" si="7"/>
        <v>SF-768.005RP01A20220344077</v>
      </c>
      <c r="B95" s="18" t="s">
        <v>20</v>
      </c>
      <c r="C95" s="18" t="s">
        <v>20</v>
      </c>
      <c r="D95" s="18" t="s">
        <v>594</v>
      </c>
      <c r="E95" s="18" t="s">
        <v>588</v>
      </c>
      <c r="F95" s="18" t="s">
        <v>595</v>
      </c>
      <c r="G95" s="18" t="s">
        <v>6</v>
      </c>
      <c r="H95" s="18" t="s">
        <v>37</v>
      </c>
      <c r="I95" s="18" t="s">
        <v>596</v>
      </c>
      <c r="J95" s="19">
        <v>3</v>
      </c>
      <c r="K95" s="20">
        <v>3</v>
      </c>
      <c r="L95" s="6" t="s">
        <v>440</v>
      </c>
      <c r="M95" s="9">
        <f t="shared" si="11"/>
        <v>0</v>
      </c>
      <c r="N95">
        <f t="shared" si="8"/>
        <v>0</v>
      </c>
      <c r="O95">
        <f t="shared" si="10"/>
        <v>0</v>
      </c>
      <c r="P95">
        <f>IFERROR(VLOOKUP(A95,CONTIFICO!A:N,14,0),"")</f>
        <v>3</v>
      </c>
      <c r="Q95" s="9">
        <f t="shared" si="9"/>
        <v>0</v>
      </c>
      <c r="R95">
        <f>VLOOKUP(D95,CONTIFICO!D:O,9,0)</f>
        <v>59.23</v>
      </c>
    </row>
    <row r="96" spans="1:18" x14ac:dyDescent="0.25">
      <c r="A96" t="str">
        <f t="shared" si="7"/>
        <v>SF-768.006RP01A20</v>
      </c>
      <c r="B96" s="3" t="s">
        <v>20</v>
      </c>
      <c r="C96" s="3" t="s">
        <v>20</v>
      </c>
      <c r="D96" s="3" t="s">
        <v>597</v>
      </c>
      <c r="E96" s="3" t="s">
        <v>588</v>
      </c>
      <c r="F96" s="3" t="s">
        <v>598</v>
      </c>
      <c r="G96" s="3" t="s">
        <v>6</v>
      </c>
      <c r="H96" s="3" t="s">
        <v>37</v>
      </c>
      <c r="I96" s="3"/>
      <c r="J96" s="5">
        <v>0</v>
      </c>
      <c r="K96" s="4">
        <v>0</v>
      </c>
      <c r="L96" s="6" t="s">
        <v>440</v>
      </c>
      <c r="M96" s="9">
        <f t="shared" si="11"/>
        <v>0</v>
      </c>
      <c r="N96">
        <f t="shared" si="8"/>
        <v>0</v>
      </c>
      <c r="O96">
        <f t="shared" si="10"/>
        <v>0</v>
      </c>
      <c r="P96" t="str">
        <f>IFERROR(VLOOKUP(A96,CONTIFICO!A:N,14,0),"")</f>
        <v/>
      </c>
      <c r="Q96" s="9" t="str">
        <f t="shared" si="9"/>
        <v/>
      </c>
      <c r="R96">
        <f>VLOOKUP(D96,CONTIFICO!D:O,9,0)</f>
        <v>59.23</v>
      </c>
    </row>
    <row r="97" spans="1:18" x14ac:dyDescent="0.25">
      <c r="A97" s="17" t="str">
        <f t="shared" si="7"/>
        <v>SF-768.006RP01A20220344078</v>
      </c>
      <c r="B97" s="18" t="s">
        <v>20</v>
      </c>
      <c r="C97" s="18" t="s">
        <v>20</v>
      </c>
      <c r="D97" s="18" t="s">
        <v>597</v>
      </c>
      <c r="E97" s="18" t="s">
        <v>588</v>
      </c>
      <c r="F97" s="18" t="s">
        <v>598</v>
      </c>
      <c r="G97" s="18" t="s">
        <v>6</v>
      </c>
      <c r="H97" s="18" t="s">
        <v>37</v>
      </c>
      <c r="I97" s="18" t="s">
        <v>599</v>
      </c>
      <c r="J97" s="19">
        <v>3</v>
      </c>
      <c r="K97" s="20">
        <v>3</v>
      </c>
      <c r="L97" s="6" t="s">
        <v>440</v>
      </c>
      <c r="M97" s="9">
        <f t="shared" si="11"/>
        <v>0</v>
      </c>
      <c r="N97">
        <f t="shared" si="8"/>
        <v>0</v>
      </c>
      <c r="O97">
        <f t="shared" si="10"/>
        <v>0</v>
      </c>
      <c r="P97">
        <f>IFERROR(VLOOKUP(A97,CONTIFICO!A:N,14,0),"")</f>
        <v>3</v>
      </c>
      <c r="Q97" s="9">
        <f t="shared" si="9"/>
        <v>0</v>
      </c>
      <c r="R97">
        <f>VLOOKUP(D97,CONTIFICO!D:O,9,0)</f>
        <v>59.23</v>
      </c>
    </row>
    <row r="98" spans="1:18" x14ac:dyDescent="0.25">
      <c r="A98" t="str">
        <f t="shared" si="7"/>
        <v>SF-768.007RP01A20</v>
      </c>
      <c r="B98" s="3" t="s">
        <v>20</v>
      </c>
      <c r="C98" s="3" t="s">
        <v>20</v>
      </c>
      <c r="D98" s="3" t="s">
        <v>600</v>
      </c>
      <c r="E98" s="3" t="s">
        <v>588</v>
      </c>
      <c r="F98" s="3" t="s">
        <v>601</v>
      </c>
      <c r="G98" s="3" t="s">
        <v>6</v>
      </c>
      <c r="H98" s="3" t="s">
        <v>37</v>
      </c>
      <c r="I98" s="3"/>
      <c r="J98" s="5">
        <v>0</v>
      </c>
      <c r="K98" s="4">
        <v>0</v>
      </c>
      <c r="L98" s="6" t="s">
        <v>440</v>
      </c>
      <c r="M98" s="9">
        <f t="shared" si="11"/>
        <v>0</v>
      </c>
      <c r="N98">
        <f t="shared" si="8"/>
        <v>0</v>
      </c>
      <c r="O98">
        <f t="shared" si="10"/>
        <v>0</v>
      </c>
      <c r="P98" t="str">
        <f>IFERROR(VLOOKUP(A98,CONTIFICO!A:N,14,0),"")</f>
        <v/>
      </c>
      <c r="Q98" s="9" t="str">
        <f t="shared" si="9"/>
        <v/>
      </c>
      <c r="R98">
        <f>VLOOKUP(D98,CONTIFICO!D:O,9,0)</f>
        <v>59.23</v>
      </c>
    </row>
    <row r="99" spans="1:18" x14ac:dyDescent="0.25">
      <c r="A99" s="17" t="str">
        <f t="shared" si="7"/>
        <v>SF-768.007RP01A20220344079</v>
      </c>
      <c r="B99" s="18" t="s">
        <v>20</v>
      </c>
      <c r="C99" s="18" t="s">
        <v>20</v>
      </c>
      <c r="D99" s="18" t="s">
        <v>600</v>
      </c>
      <c r="E99" s="18" t="s">
        <v>588</v>
      </c>
      <c r="F99" s="18" t="s">
        <v>601</v>
      </c>
      <c r="G99" s="18" t="s">
        <v>6</v>
      </c>
      <c r="H99" s="18" t="s">
        <v>37</v>
      </c>
      <c r="I99" s="18" t="s">
        <v>602</v>
      </c>
      <c r="J99" s="19">
        <v>3</v>
      </c>
      <c r="K99" s="20">
        <v>3</v>
      </c>
      <c r="L99" s="6" t="s">
        <v>440</v>
      </c>
      <c r="M99" s="9">
        <f t="shared" si="11"/>
        <v>0</v>
      </c>
      <c r="N99">
        <f t="shared" si="8"/>
        <v>0</v>
      </c>
      <c r="O99">
        <f t="shared" si="10"/>
        <v>0</v>
      </c>
      <c r="P99">
        <f>IFERROR(VLOOKUP(A99,CONTIFICO!A:N,14,0),"")</f>
        <v>3</v>
      </c>
      <c r="Q99" s="9">
        <f t="shared" si="9"/>
        <v>0</v>
      </c>
      <c r="R99">
        <f>VLOOKUP(D99,CONTIFICO!D:O,9,0)</f>
        <v>59.23</v>
      </c>
    </row>
    <row r="100" spans="1:18" x14ac:dyDescent="0.25">
      <c r="A100" t="str">
        <f t="shared" si="7"/>
        <v>SF-768.003LP01A21</v>
      </c>
      <c r="B100" s="3" t="s">
        <v>20</v>
      </c>
      <c r="C100" s="3" t="s">
        <v>20</v>
      </c>
      <c r="D100" s="3" t="s">
        <v>603</v>
      </c>
      <c r="E100" s="3" t="s">
        <v>604</v>
      </c>
      <c r="F100" s="3" t="s">
        <v>605</v>
      </c>
      <c r="G100" s="3" t="s">
        <v>6</v>
      </c>
      <c r="H100" s="3" t="s">
        <v>37</v>
      </c>
      <c r="I100" s="3"/>
      <c r="J100" s="5">
        <v>0</v>
      </c>
      <c r="K100" s="4">
        <v>0</v>
      </c>
      <c r="L100" s="6" t="s">
        <v>440</v>
      </c>
      <c r="M100" s="9">
        <f t="shared" si="11"/>
        <v>0</v>
      </c>
      <c r="N100">
        <f t="shared" si="8"/>
        <v>0</v>
      </c>
      <c r="O100">
        <f t="shared" si="10"/>
        <v>0</v>
      </c>
      <c r="P100" t="str">
        <f>IFERROR(VLOOKUP(A100,CONTIFICO!A:N,14,0),"")</f>
        <v/>
      </c>
      <c r="Q100" s="9" t="str">
        <f t="shared" si="9"/>
        <v/>
      </c>
      <c r="R100">
        <f>VLOOKUP(D100,CONTIFICO!D:O,9,0)</f>
        <v>59.23</v>
      </c>
    </row>
    <row r="101" spans="1:18" x14ac:dyDescent="0.25">
      <c r="A101" s="17" t="str">
        <f t="shared" si="7"/>
        <v>SF-768.003LP01A21220344070</v>
      </c>
      <c r="B101" s="18" t="s">
        <v>20</v>
      </c>
      <c r="C101" s="18" t="s">
        <v>20</v>
      </c>
      <c r="D101" s="18" t="s">
        <v>603</v>
      </c>
      <c r="E101" s="18" t="s">
        <v>604</v>
      </c>
      <c r="F101" s="18" t="s">
        <v>605</v>
      </c>
      <c r="G101" s="18" t="s">
        <v>6</v>
      </c>
      <c r="H101" s="18" t="s">
        <v>37</v>
      </c>
      <c r="I101" s="18" t="s">
        <v>606</v>
      </c>
      <c r="J101" s="19">
        <v>3</v>
      </c>
      <c r="K101" s="20">
        <v>3</v>
      </c>
      <c r="L101" s="6" t="s">
        <v>440</v>
      </c>
      <c r="M101" s="9">
        <f t="shared" si="11"/>
        <v>0</v>
      </c>
      <c r="N101">
        <f t="shared" si="8"/>
        <v>0</v>
      </c>
      <c r="O101">
        <f t="shared" si="10"/>
        <v>0</v>
      </c>
      <c r="P101">
        <f>IFERROR(VLOOKUP(A101,CONTIFICO!A:N,14,0),"")</f>
        <v>3</v>
      </c>
      <c r="Q101" s="9">
        <f t="shared" si="9"/>
        <v>0</v>
      </c>
      <c r="R101">
        <f>VLOOKUP(D101,CONTIFICO!D:O,9,0)</f>
        <v>59.23</v>
      </c>
    </row>
    <row r="102" spans="1:18" x14ac:dyDescent="0.25">
      <c r="A102" t="str">
        <f t="shared" si="7"/>
        <v>SF-768.004LP01A21</v>
      </c>
      <c r="B102" s="3" t="s">
        <v>20</v>
      </c>
      <c r="C102" s="3" t="s">
        <v>20</v>
      </c>
      <c r="D102" s="3" t="s">
        <v>607</v>
      </c>
      <c r="E102" s="3" t="s">
        <v>604</v>
      </c>
      <c r="F102" s="3" t="s">
        <v>608</v>
      </c>
      <c r="G102" s="3" t="s">
        <v>6</v>
      </c>
      <c r="H102" s="3" t="s">
        <v>37</v>
      </c>
      <c r="I102" s="3"/>
      <c r="J102" s="5">
        <v>0</v>
      </c>
      <c r="K102" s="4">
        <v>0</v>
      </c>
      <c r="L102" s="6" t="s">
        <v>440</v>
      </c>
      <c r="M102" s="9">
        <f t="shared" si="11"/>
        <v>0</v>
      </c>
      <c r="N102">
        <f t="shared" si="8"/>
        <v>0</v>
      </c>
      <c r="O102">
        <f t="shared" si="10"/>
        <v>0</v>
      </c>
      <c r="P102" t="str">
        <f>IFERROR(VLOOKUP(A102,CONTIFICO!A:N,14,0),"")</f>
        <v/>
      </c>
      <c r="Q102" s="9" t="str">
        <f t="shared" si="9"/>
        <v/>
      </c>
      <c r="R102">
        <f>VLOOKUP(D102,CONTIFICO!D:O,9,0)</f>
        <v>59.23</v>
      </c>
    </row>
    <row r="103" spans="1:18" x14ac:dyDescent="0.25">
      <c r="A103" s="17" t="str">
        <f t="shared" si="7"/>
        <v>SF-768.004LP01A21220344071</v>
      </c>
      <c r="B103" s="18" t="s">
        <v>20</v>
      </c>
      <c r="C103" s="18" t="s">
        <v>20</v>
      </c>
      <c r="D103" s="18" t="s">
        <v>607</v>
      </c>
      <c r="E103" s="18" t="s">
        <v>604</v>
      </c>
      <c r="F103" s="18" t="s">
        <v>608</v>
      </c>
      <c r="G103" s="18" t="s">
        <v>6</v>
      </c>
      <c r="H103" s="18" t="s">
        <v>37</v>
      </c>
      <c r="I103" s="18" t="s">
        <v>609</v>
      </c>
      <c r="J103" s="19">
        <v>3</v>
      </c>
      <c r="K103" s="20">
        <v>3</v>
      </c>
      <c r="L103" s="6" t="s">
        <v>440</v>
      </c>
      <c r="M103" s="9">
        <f t="shared" si="11"/>
        <v>0</v>
      </c>
      <c r="N103">
        <f t="shared" si="8"/>
        <v>0</v>
      </c>
      <c r="O103">
        <f t="shared" si="10"/>
        <v>0</v>
      </c>
      <c r="P103">
        <f>IFERROR(VLOOKUP(A103,CONTIFICO!A:N,14,0),"")</f>
        <v>3</v>
      </c>
      <c r="Q103" s="9">
        <f t="shared" si="9"/>
        <v>0</v>
      </c>
      <c r="R103">
        <f>VLOOKUP(D103,CONTIFICO!D:O,9,0)</f>
        <v>59.23</v>
      </c>
    </row>
    <row r="104" spans="1:18" x14ac:dyDescent="0.25">
      <c r="A104" t="str">
        <f t="shared" si="7"/>
        <v>SF-768.005LP01A21</v>
      </c>
      <c r="B104" s="3" t="s">
        <v>20</v>
      </c>
      <c r="C104" s="3" t="s">
        <v>20</v>
      </c>
      <c r="D104" s="3" t="s">
        <v>610</v>
      </c>
      <c r="E104" s="3" t="s">
        <v>604</v>
      </c>
      <c r="F104" s="3" t="s">
        <v>611</v>
      </c>
      <c r="G104" s="3" t="s">
        <v>6</v>
      </c>
      <c r="H104" s="3" t="s">
        <v>37</v>
      </c>
      <c r="I104" s="3"/>
      <c r="J104" s="5">
        <v>0</v>
      </c>
      <c r="K104" s="4">
        <v>0</v>
      </c>
      <c r="L104" s="6" t="s">
        <v>440</v>
      </c>
      <c r="M104" s="9">
        <f t="shared" si="11"/>
        <v>0</v>
      </c>
      <c r="N104">
        <f t="shared" si="8"/>
        <v>0</v>
      </c>
      <c r="O104">
        <f t="shared" si="10"/>
        <v>0</v>
      </c>
      <c r="P104" t="str">
        <f>IFERROR(VLOOKUP(A104,CONTIFICO!A:N,14,0),"")</f>
        <v/>
      </c>
      <c r="Q104" s="9" t="str">
        <f t="shared" si="9"/>
        <v/>
      </c>
      <c r="R104">
        <f>VLOOKUP(D104,CONTIFICO!D:O,9,0)</f>
        <v>59.23</v>
      </c>
    </row>
    <row r="105" spans="1:18" x14ac:dyDescent="0.25">
      <c r="A105" s="17" t="str">
        <f t="shared" si="7"/>
        <v>SF-768.005LP01A21220344072</v>
      </c>
      <c r="B105" s="18" t="s">
        <v>20</v>
      </c>
      <c r="C105" s="18" t="s">
        <v>20</v>
      </c>
      <c r="D105" s="18" t="s">
        <v>610</v>
      </c>
      <c r="E105" s="18" t="s">
        <v>604</v>
      </c>
      <c r="F105" s="18" t="s">
        <v>611</v>
      </c>
      <c r="G105" s="18" t="s">
        <v>6</v>
      </c>
      <c r="H105" s="18" t="s">
        <v>37</v>
      </c>
      <c r="I105" s="18" t="s">
        <v>612</v>
      </c>
      <c r="J105" s="19">
        <v>3</v>
      </c>
      <c r="K105" s="20">
        <v>3</v>
      </c>
      <c r="L105" s="6" t="s">
        <v>440</v>
      </c>
      <c r="M105" s="9">
        <f t="shared" si="11"/>
        <v>0</v>
      </c>
      <c r="N105">
        <f t="shared" si="8"/>
        <v>0</v>
      </c>
      <c r="O105">
        <f t="shared" si="10"/>
        <v>0</v>
      </c>
      <c r="P105">
        <f>IFERROR(VLOOKUP(A105,CONTIFICO!A:N,14,0),"")</f>
        <v>3</v>
      </c>
      <c r="Q105" s="9">
        <f t="shared" si="9"/>
        <v>0</v>
      </c>
      <c r="R105">
        <f>VLOOKUP(D105,CONTIFICO!D:O,9,0)</f>
        <v>59.23</v>
      </c>
    </row>
    <row r="106" spans="1:18" x14ac:dyDescent="0.25">
      <c r="A106" t="str">
        <f t="shared" si="7"/>
        <v>SF-768.006LP01A21</v>
      </c>
      <c r="B106" s="3" t="s">
        <v>20</v>
      </c>
      <c r="C106" s="3" t="s">
        <v>20</v>
      </c>
      <c r="D106" s="3" t="s">
        <v>613</v>
      </c>
      <c r="E106" s="3" t="s">
        <v>604</v>
      </c>
      <c r="F106" s="3" t="s">
        <v>614</v>
      </c>
      <c r="G106" s="3" t="s">
        <v>6</v>
      </c>
      <c r="H106" s="3" t="s">
        <v>37</v>
      </c>
      <c r="I106" s="3"/>
      <c r="J106" s="5">
        <v>0</v>
      </c>
      <c r="K106" s="4">
        <v>0</v>
      </c>
      <c r="L106" s="6" t="s">
        <v>440</v>
      </c>
      <c r="M106" s="9">
        <f t="shared" si="11"/>
        <v>0</v>
      </c>
      <c r="N106">
        <f t="shared" si="8"/>
        <v>0</v>
      </c>
      <c r="O106">
        <f t="shared" si="10"/>
        <v>0</v>
      </c>
      <c r="P106" t="str">
        <f>IFERROR(VLOOKUP(A106,CONTIFICO!A:N,14,0),"")</f>
        <v/>
      </c>
      <c r="Q106" s="9" t="str">
        <f t="shared" si="9"/>
        <v/>
      </c>
      <c r="R106">
        <f>VLOOKUP(D106,CONTIFICO!D:O,9,0)</f>
        <v>59.23</v>
      </c>
    </row>
    <row r="107" spans="1:18" x14ac:dyDescent="0.25">
      <c r="A107" s="17" t="str">
        <f t="shared" si="7"/>
        <v>SF-768.006LP01A21220344073</v>
      </c>
      <c r="B107" s="18" t="s">
        <v>20</v>
      </c>
      <c r="C107" s="18" t="s">
        <v>20</v>
      </c>
      <c r="D107" s="18" t="s">
        <v>613</v>
      </c>
      <c r="E107" s="18" t="s">
        <v>604</v>
      </c>
      <c r="F107" s="18" t="s">
        <v>614</v>
      </c>
      <c r="G107" s="18" t="s">
        <v>6</v>
      </c>
      <c r="H107" s="18" t="s">
        <v>37</v>
      </c>
      <c r="I107" s="18" t="s">
        <v>615</v>
      </c>
      <c r="J107" s="19">
        <v>3</v>
      </c>
      <c r="K107" s="20">
        <v>3</v>
      </c>
      <c r="L107" s="6" t="s">
        <v>440</v>
      </c>
      <c r="M107" s="9">
        <f t="shared" si="11"/>
        <v>0</v>
      </c>
      <c r="N107">
        <f t="shared" si="8"/>
        <v>0</v>
      </c>
      <c r="O107">
        <f t="shared" si="10"/>
        <v>0</v>
      </c>
      <c r="P107">
        <f>IFERROR(VLOOKUP(A107,CONTIFICO!A:N,14,0),"")</f>
        <v>3</v>
      </c>
      <c r="Q107" s="9">
        <f t="shared" si="9"/>
        <v>0</v>
      </c>
      <c r="R107">
        <f>VLOOKUP(D107,CONTIFICO!D:O,9,0)</f>
        <v>59.23</v>
      </c>
    </row>
    <row r="108" spans="1:18" x14ac:dyDescent="0.25">
      <c r="A108" t="str">
        <f t="shared" si="7"/>
        <v>SF-768.007LP01A21</v>
      </c>
      <c r="B108" s="3" t="s">
        <v>20</v>
      </c>
      <c r="C108" s="3" t="s">
        <v>20</v>
      </c>
      <c r="D108" s="3" t="s">
        <v>616</v>
      </c>
      <c r="E108" s="3" t="s">
        <v>604</v>
      </c>
      <c r="F108" s="3" t="s">
        <v>617</v>
      </c>
      <c r="G108" s="3" t="s">
        <v>6</v>
      </c>
      <c r="H108" s="3" t="s">
        <v>37</v>
      </c>
      <c r="I108" s="3"/>
      <c r="J108" s="5">
        <v>0</v>
      </c>
      <c r="K108" s="4">
        <v>0</v>
      </c>
      <c r="L108" s="6" t="s">
        <v>440</v>
      </c>
      <c r="M108" s="9">
        <f t="shared" si="11"/>
        <v>0</v>
      </c>
      <c r="N108">
        <f t="shared" si="8"/>
        <v>0</v>
      </c>
      <c r="O108">
        <f t="shared" si="10"/>
        <v>0</v>
      </c>
      <c r="P108" t="str">
        <f>IFERROR(VLOOKUP(A108,CONTIFICO!A:N,14,0),"")</f>
        <v/>
      </c>
      <c r="Q108" s="9" t="str">
        <f t="shared" si="9"/>
        <v/>
      </c>
      <c r="R108">
        <f>VLOOKUP(D108,CONTIFICO!D:O,9,0)</f>
        <v>59.23</v>
      </c>
    </row>
    <row r="109" spans="1:18" x14ac:dyDescent="0.25">
      <c r="A109" s="17" t="str">
        <f t="shared" si="7"/>
        <v>SF-768.007LP01A21220344074</v>
      </c>
      <c r="B109" s="18" t="s">
        <v>20</v>
      </c>
      <c r="C109" s="18" t="s">
        <v>20</v>
      </c>
      <c r="D109" s="18" t="s">
        <v>616</v>
      </c>
      <c r="E109" s="18" t="s">
        <v>604</v>
      </c>
      <c r="F109" s="18" t="s">
        <v>617</v>
      </c>
      <c r="G109" s="18" t="s">
        <v>6</v>
      </c>
      <c r="H109" s="18" t="s">
        <v>37</v>
      </c>
      <c r="I109" s="18" t="s">
        <v>618</v>
      </c>
      <c r="J109" s="19">
        <v>3</v>
      </c>
      <c r="K109" s="20">
        <v>3</v>
      </c>
      <c r="L109" s="6" t="s">
        <v>440</v>
      </c>
      <c r="M109" s="9">
        <f t="shared" si="11"/>
        <v>0</v>
      </c>
      <c r="N109">
        <f t="shared" si="8"/>
        <v>0</v>
      </c>
      <c r="O109">
        <f t="shared" si="10"/>
        <v>0</v>
      </c>
      <c r="P109">
        <f>IFERROR(VLOOKUP(A109,CONTIFICO!A:N,14,0),"")</f>
        <v>3</v>
      </c>
      <c r="Q109" s="9">
        <f t="shared" si="9"/>
        <v>0</v>
      </c>
      <c r="R109">
        <f>VLOOKUP(D109,CONTIFICO!D:O,9,0)</f>
        <v>59.23</v>
      </c>
    </row>
    <row r="110" spans="1:18" x14ac:dyDescent="0.25">
      <c r="A110" t="str">
        <f t="shared" si="7"/>
        <v>SF-532.004RP01A22</v>
      </c>
      <c r="B110" s="3" t="s">
        <v>20</v>
      </c>
      <c r="C110" s="3" t="s">
        <v>20</v>
      </c>
      <c r="D110" s="3" t="s">
        <v>619</v>
      </c>
      <c r="E110" s="3" t="s">
        <v>620</v>
      </c>
      <c r="F110" s="3" t="s">
        <v>621</v>
      </c>
      <c r="G110" s="3" t="s">
        <v>6</v>
      </c>
      <c r="H110" s="3" t="s">
        <v>37</v>
      </c>
      <c r="I110" s="3"/>
      <c r="J110" s="5">
        <v>0</v>
      </c>
      <c r="K110" s="4">
        <v>0</v>
      </c>
      <c r="L110" s="6" t="s">
        <v>440</v>
      </c>
      <c r="M110" s="9">
        <f t="shared" si="11"/>
        <v>0</v>
      </c>
      <c r="N110">
        <f t="shared" si="8"/>
        <v>0</v>
      </c>
      <c r="O110">
        <f t="shared" si="10"/>
        <v>0</v>
      </c>
      <c r="P110" t="str">
        <f>IFERROR(VLOOKUP(A110,CONTIFICO!A:N,14,0),"")</f>
        <v/>
      </c>
      <c r="Q110" s="9" t="str">
        <f t="shared" si="9"/>
        <v/>
      </c>
      <c r="R110">
        <f>VLOOKUP(D110,CONTIFICO!D:O,9,0)</f>
        <v>46.73</v>
      </c>
    </row>
    <row r="111" spans="1:18" x14ac:dyDescent="0.25">
      <c r="A111" s="17" t="str">
        <f t="shared" si="7"/>
        <v>SF-532.004RP01A22220546201</v>
      </c>
      <c r="B111" s="18" t="s">
        <v>20</v>
      </c>
      <c r="C111" s="18" t="s">
        <v>20</v>
      </c>
      <c r="D111" s="18" t="s">
        <v>619</v>
      </c>
      <c r="E111" s="18" t="s">
        <v>620</v>
      </c>
      <c r="F111" s="18" t="s">
        <v>621</v>
      </c>
      <c r="G111" s="18" t="s">
        <v>6</v>
      </c>
      <c r="H111" s="18" t="s">
        <v>37</v>
      </c>
      <c r="I111" s="18" t="s">
        <v>622</v>
      </c>
      <c r="J111" s="19">
        <v>4</v>
      </c>
      <c r="K111" s="20">
        <v>4</v>
      </c>
      <c r="L111" s="6" t="s">
        <v>440</v>
      </c>
      <c r="M111" s="9">
        <f t="shared" si="11"/>
        <v>0</v>
      </c>
      <c r="N111">
        <f t="shared" si="8"/>
        <v>0</v>
      </c>
      <c r="O111">
        <f t="shared" si="10"/>
        <v>0</v>
      </c>
      <c r="P111">
        <f>IFERROR(VLOOKUP(A111,CONTIFICO!A:N,14,0),"")</f>
        <v>4</v>
      </c>
      <c r="Q111" s="9">
        <f t="shared" si="9"/>
        <v>0</v>
      </c>
      <c r="R111">
        <f>VLOOKUP(D111,CONTIFICO!D:O,9,0)</f>
        <v>46.73</v>
      </c>
    </row>
    <row r="112" spans="1:18" x14ac:dyDescent="0.25">
      <c r="A112" t="str">
        <f t="shared" si="7"/>
        <v>SF-532.006RP01A22</v>
      </c>
      <c r="B112" s="3" t="s">
        <v>20</v>
      </c>
      <c r="C112" s="3" t="s">
        <v>20</v>
      </c>
      <c r="D112" s="3" t="s">
        <v>623</v>
      </c>
      <c r="E112" s="3" t="s">
        <v>620</v>
      </c>
      <c r="F112" s="3" t="s">
        <v>624</v>
      </c>
      <c r="G112" s="3" t="s">
        <v>6</v>
      </c>
      <c r="H112" s="3" t="s">
        <v>37</v>
      </c>
      <c r="I112" s="3"/>
      <c r="J112" s="5">
        <v>0</v>
      </c>
      <c r="K112" s="4">
        <v>0</v>
      </c>
      <c r="L112" s="6" t="s">
        <v>440</v>
      </c>
      <c r="M112" s="9">
        <f t="shared" si="11"/>
        <v>0</v>
      </c>
      <c r="N112">
        <f t="shared" si="8"/>
        <v>0</v>
      </c>
      <c r="O112">
        <f t="shared" si="10"/>
        <v>0</v>
      </c>
      <c r="P112" t="str">
        <f>IFERROR(VLOOKUP(A112,CONTIFICO!A:N,14,0),"")</f>
        <v/>
      </c>
      <c r="Q112" s="9" t="str">
        <f t="shared" si="9"/>
        <v/>
      </c>
      <c r="R112">
        <f>VLOOKUP(D112,CONTIFICO!D:O,9,0)</f>
        <v>46.73</v>
      </c>
    </row>
    <row r="113" spans="1:18" x14ac:dyDescent="0.25">
      <c r="A113" s="17" t="str">
        <f t="shared" si="7"/>
        <v>SF-532.006RP01A22220546202</v>
      </c>
      <c r="B113" s="18" t="s">
        <v>20</v>
      </c>
      <c r="C113" s="18" t="s">
        <v>20</v>
      </c>
      <c r="D113" s="18" t="s">
        <v>623</v>
      </c>
      <c r="E113" s="18" t="s">
        <v>620</v>
      </c>
      <c r="F113" s="18" t="s">
        <v>624</v>
      </c>
      <c r="G113" s="18" t="s">
        <v>6</v>
      </c>
      <c r="H113" s="18" t="s">
        <v>37</v>
      </c>
      <c r="I113" s="18" t="s">
        <v>625</v>
      </c>
      <c r="J113" s="19">
        <v>4</v>
      </c>
      <c r="K113" s="20">
        <v>4</v>
      </c>
      <c r="L113" s="6" t="s">
        <v>440</v>
      </c>
      <c r="M113" s="9">
        <f t="shared" si="11"/>
        <v>0</v>
      </c>
      <c r="N113">
        <f t="shared" si="8"/>
        <v>0</v>
      </c>
      <c r="O113">
        <f t="shared" si="10"/>
        <v>0</v>
      </c>
      <c r="P113">
        <f>IFERROR(VLOOKUP(A113,CONTIFICO!A:N,14,0),"")</f>
        <v>4</v>
      </c>
      <c r="Q113" s="9">
        <f t="shared" si="9"/>
        <v>0</v>
      </c>
      <c r="R113">
        <f>VLOOKUP(D113,CONTIFICO!D:O,9,0)</f>
        <v>46.73</v>
      </c>
    </row>
    <row r="114" spans="1:18" x14ac:dyDescent="0.25">
      <c r="A114" t="str">
        <f t="shared" si="7"/>
        <v>SF-532.008RP01A22</v>
      </c>
      <c r="B114" s="3" t="s">
        <v>20</v>
      </c>
      <c r="C114" s="3" t="s">
        <v>20</v>
      </c>
      <c r="D114" s="3" t="s">
        <v>626</v>
      </c>
      <c r="E114" s="3" t="s">
        <v>620</v>
      </c>
      <c r="F114" s="3" t="s">
        <v>627</v>
      </c>
      <c r="G114" s="3" t="s">
        <v>6</v>
      </c>
      <c r="H114" s="3" t="s">
        <v>37</v>
      </c>
      <c r="I114" s="3"/>
      <c r="J114" s="5">
        <v>0</v>
      </c>
      <c r="K114" s="4">
        <v>0</v>
      </c>
      <c r="L114" s="6" t="s">
        <v>440</v>
      </c>
      <c r="M114" s="9">
        <f t="shared" si="11"/>
        <v>0</v>
      </c>
      <c r="N114">
        <f t="shared" si="8"/>
        <v>0</v>
      </c>
      <c r="O114">
        <f t="shared" si="10"/>
        <v>0</v>
      </c>
      <c r="P114" t="str">
        <f>IFERROR(VLOOKUP(A114,CONTIFICO!A:N,14,0),"")</f>
        <v/>
      </c>
      <c r="Q114" s="9" t="str">
        <f t="shared" si="9"/>
        <v/>
      </c>
      <c r="R114">
        <f>VLOOKUP(D114,CONTIFICO!D:O,9,0)</f>
        <v>46.73</v>
      </c>
    </row>
    <row r="115" spans="1:18" x14ac:dyDescent="0.25">
      <c r="A115" s="17" t="str">
        <f t="shared" si="7"/>
        <v>SF-532.008RP01A22220546203</v>
      </c>
      <c r="B115" s="18" t="s">
        <v>20</v>
      </c>
      <c r="C115" s="18" t="s">
        <v>20</v>
      </c>
      <c r="D115" s="18" t="s">
        <v>626</v>
      </c>
      <c r="E115" s="18" t="s">
        <v>620</v>
      </c>
      <c r="F115" s="18" t="s">
        <v>627</v>
      </c>
      <c r="G115" s="18" t="s">
        <v>6</v>
      </c>
      <c r="H115" s="18" t="s">
        <v>37</v>
      </c>
      <c r="I115" s="18" t="s">
        <v>628</v>
      </c>
      <c r="J115" s="19">
        <v>4</v>
      </c>
      <c r="K115" s="20">
        <v>4</v>
      </c>
      <c r="L115" s="6" t="s">
        <v>440</v>
      </c>
      <c r="M115" s="9">
        <f t="shared" si="11"/>
        <v>0</v>
      </c>
      <c r="N115">
        <f t="shared" si="8"/>
        <v>0</v>
      </c>
      <c r="O115">
        <f t="shared" si="10"/>
        <v>0</v>
      </c>
      <c r="P115">
        <f>IFERROR(VLOOKUP(A115,CONTIFICO!A:N,14,0),"")</f>
        <v>4</v>
      </c>
      <c r="Q115" s="9">
        <f t="shared" si="9"/>
        <v>0</v>
      </c>
      <c r="R115">
        <f>VLOOKUP(D115,CONTIFICO!D:O,9,0)</f>
        <v>46.73</v>
      </c>
    </row>
    <row r="116" spans="1:18" x14ac:dyDescent="0.25">
      <c r="A116" t="str">
        <f t="shared" si="7"/>
        <v>SF-532.004LP01A23</v>
      </c>
      <c r="B116" s="3" t="s">
        <v>20</v>
      </c>
      <c r="C116" s="3" t="s">
        <v>20</v>
      </c>
      <c r="D116" s="3" t="s">
        <v>629</v>
      </c>
      <c r="E116" s="3" t="s">
        <v>630</v>
      </c>
      <c r="F116" s="3" t="s">
        <v>631</v>
      </c>
      <c r="G116" s="3" t="s">
        <v>6</v>
      </c>
      <c r="H116" s="3" t="s">
        <v>37</v>
      </c>
      <c r="I116" s="3"/>
      <c r="J116" s="5">
        <v>0</v>
      </c>
      <c r="K116" s="4">
        <v>0</v>
      </c>
      <c r="L116" s="6" t="s">
        <v>440</v>
      </c>
      <c r="M116" s="9">
        <f t="shared" si="11"/>
        <v>0</v>
      </c>
      <c r="N116">
        <f t="shared" si="8"/>
        <v>0</v>
      </c>
      <c r="O116">
        <f t="shared" si="10"/>
        <v>0</v>
      </c>
      <c r="P116" t="str">
        <f>IFERROR(VLOOKUP(A116,CONTIFICO!A:N,14,0),"")</f>
        <v/>
      </c>
      <c r="Q116" s="9" t="str">
        <f t="shared" si="9"/>
        <v/>
      </c>
      <c r="R116">
        <f>VLOOKUP(D116,CONTIFICO!D:O,9,0)</f>
        <v>46.73</v>
      </c>
    </row>
    <row r="117" spans="1:18" x14ac:dyDescent="0.25">
      <c r="A117" s="17" t="str">
        <f t="shared" si="7"/>
        <v>SF-532.004LP01A23220546198</v>
      </c>
      <c r="B117" s="18" t="s">
        <v>20</v>
      </c>
      <c r="C117" s="18" t="s">
        <v>20</v>
      </c>
      <c r="D117" s="18" t="s">
        <v>629</v>
      </c>
      <c r="E117" s="18" t="s">
        <v>630</v>
      </c>
      <c r="F117" s="18" t="s">
        <v>631</v>
      </c>
      <c r="G117" s="18" t="s">
        <v>6</v>
      </c>
      <c r="H117" s="18" t="s">
        <v>37</v>
      </c>
      <c r="I117" s="18" t="s">
        <v>632</v>
      </c>
      <c r="J117" s="19">
        <v>4</v>
      </c>
      <c r="K117" s="20">
        <v>4</v>
      </c>
      <c r="L117" s="6" t="s">
        <v>440</v>
      </c>
      <c r="M117" s="9">
        <f t="shared" si="11"/>
        <v>0</v>
      </c>
      <c r="N117">
        <f t="shared" si="8"/>
        <v>0</v>
      </c>
      <c r="O117">
        <f t="shared" si="10"/>
        <v>0</v>
      </c>
      <c r="P117">
        <f>IFERROR(VLOOKUP(A117,CONTIFICO!A:N,14,0),"")</f>
        <v>4</v>
      </c>
      <c r="Q117" s="9">
        <f t="shared" si="9"/>
        <v>0</v>
      </c>
      <c r="R117">
        <f>VLOOKUP(D117,CONTIFICO!D:O,9,0)</f>
        <v>46.73</v>
      </c>
    </row>
    <row r="118" spans="1:18" x14ac:dyDescent="0.25">
      <c r="A118" t="str">
        <f t="shared" si="7"/>
        <v>SF-532.006LP01A23</v>
      </c>
      <c r="B118" s="3" t="s">
        <v>20</v>
      </c>
      <c r="C118" s="3" t="s">
        <v>20</v>
      </c>
      <c r="D118" s="3" t="s">
        <v>633</v>
      </c>
      <c r="E118" s="3" t="s">
        <v>630</v>
      </c>
      <c r="F118" s="3" t="s">
        <v>634</v>
      </c>
      <c r="G118" s="3" t="s">
        <v>6</v>
      </c>
      <c r="H118" s="3" t="s">
        <v>37</v>
      </c>
      <c r="I118" s="3"/>
      <c r="J118" s="5">
        <v>0</v>
      </c>
      <c r="K118" s="4">
        <v>0</v>
      </c>
      <c r="L118" s="6" t="s">
        <v>440</v>
      </c>
      <c r="M118" s="9">
        <f t="shared" si="11"/>
        <v>0</v>
      </c>
      <c r="N118">
        <f t="shared" si="8"/>
        <v>0</v>
      </c>
      <c r="O118">
        <f t="shared" si="10"/>
        <v>0</v>
      </c>
      <c r="P118" t="str">
        <f>IFERROR(VLOOKUP(A118,CONTIFICO!A:N,14,0),"")</f>
        <v/>
      </c>
      <c r="Q118" s="9" t="str">
        <f t="shared" si="9"/>
        <v/>
      </c>
      <c r="R118">
        <f>VLOOKUP(D118,CONTIFICO!D:O,9,0)</f>
        <v>46.73</v>
      </c>
    </row>
    <row r="119" spans="1:18" x14ac:dyDescent="0.25">
      <c r="A119" s="17" t="str">
        <f t="shared" si="7"/>
        <v>SF-532.006LP01A23220546199</v>
      </c>
      <c r="B119" s="18" t="s">
        <v>20</v>
      </c>
      <c r="C119" s="18" t="s">
        <v>20</v>
      </c>
      <c r="D119" s="18" t="s">
        <v>633</v>
      </c>
      <c r="E119" s="18" t="s">
        <v>630</v>
      </c>
      <c r="F119" s="18" t="s">
        <v>634</v>
      </c>
      <c r="G119" s="18" t="s">
        <v>6</v>
      </c>
      <c r="H119" s="18" t="s">
        <v>37</v>
      </c>
      <c r="I119" s="18" t="s">
        <v>635</v>
      </c>
      <c r="J119" s="19">
        <v>4</v>
      </c>
      <c r="K119" s="20">
        <v>4</v>
      </c>
      <c r="L119" s="6" t="s">
        <v>440</v>
      </c>
      <c r="M119" s="9">
        <f t="shared" si="11"/>
        <v>0</v>
      </c>
      <c r="N119">
        <f t="shared" si="8"/>
        <v>0</v>
      </c>
      <c r="O119">
        <f t="shared" si="10"/>
        <v>0</v>
      </c>
      <c r="P119">
        <f>IFERROR(VLOOKUP(A119,CONTIFICO!A:N,14,0),"")</f>
        <v>4</v>
      </c>
      <c r="Q119" s="9">
        <f t="shared" si="9"/>
        <v>0</v>
      </c>
      <c r="R119">
        <f>VLOOKUP(D119,CONTIFICO!D:O,9,0)</f>
        <v>46.73</v>
      </c>
    </row>
    <row r="120" spans="1:18" x14ac:dyDescent="0.25">
      <c r="A120" t="str">
        <f t="shared" si="7"/>
        <v>SF-532.008LP01A23</v>
      </c>
      <c r="B120" s="3" t="s">
        <v>20</v>
      </c>
      <c r="C120" s="3" t="s">
        <v>20</v>
      </c>
      <c r="D120" s="3" t="s">
        <v>636</v>
      </c>
      <c r="E120" s="3" t="s">
        <v>630</v>
      </c>
      <c r="F120" s="3" t="s">
        <v>637</v>
      </c>
      <c r="G120" s="3" t="s">
        <v>6</v>
      </c>
      <c r="H120" s="3" t="s">
        <v>37</v>
      </c>
      <c r="I120" s="3"/>
      <c r="J120" s="5">
        <v>0</v>
      </c>
      <c r="K120" s="4">
        <v>0</v>
      </c>
      <c r="L120" s="6" t="s">
        <v>440</v>
      </c>
      <c r="M120" s="9">
        <f t="shared" si="11"/>
        <v>0</v>
      </c>
      <c r="N120">
        <f t="shared" si="8"/>
        <v>0</v>
      </c>
      <c r="O120">
        <f t="shared" si="10"/>
        <v>0</v>
      </c>
      <c r="P120" t="str">
        <f>IFERROR(VLOOKUP(A120,CONTIFICO!A:N,14,0),"")</f>
        <v/>
      </c>
      <c r="Q120" s="9" t="str">
        <f t="shared" si="9"/>
        <v/>
      </c>
      <c r="R120">
        <f>VLOOKUP(D120,CONTIFICO!D:O,9,0)</f>
        <v>46.73</v>
      </c>
    </row>
    <row r="121" spans="1:18" x14ac:dyDescent="0.25">
      <c r="A121" s="17" t="str">
        <f t="shared" si="7"/>
        <v>SF-532.008LP01A23220546200</v>
      </c>
      <c r="B121" s="18" t="s">
        <v>20</v>
      </c>
      <c r="C121" s="18" t="s">
        <v>20</v>
      </c>
      <c r="D121" s="18" t="s">
        <v>636</v>
      </c>
      <c r="E121" s="18" t="s">
        <v>630</v>
      </c>
      <c r="F121" s="18" t="s">
        <v>637</v>
      </c>
      <c r="G121" s="18" t="s">
        <v>6</v>
      </c>
      <c r="H121" s="18" t="s">
        <v>37</v>
      </c>
      <c r="I121" s="18" t="s">
        <v>638</v>
      </c>
      <c r="J121" s="19">
        <v>4</v>
      </c>
      <c r="K121" s="20">
        <v>4</v>
      </c>
      <c r="L121" s="6" t="s">
        <v>440</v>
      </c>
      <c r="M121" s="9">
        <f t="shared" si="11"/>
        <v>0</v>
      </c>
      <c r="N121">
        <f t="shared" si="8"/>
        <v>0</v>
      </c>
      <c r="O121">
        <f t="shared" si="10"/>
        <v>0</v>
      </c>
      <c r="P121">
        <f>IFERROR(VLOOKUP(A121,CONTIFICO!A:N,14,0),"")</f>
        <v>4</v>
      </c>
      <c r="Q121" s="9">
        <f t="shared" si="9"/>
        <v>0</v>
      </c>
      <c r="R121">
        <f>VLOOKUP(D121,CONTIFICO!D:O,9,0)</f>
        <v>46.73</v>
      </c>
    </row>
    <row r="122" spans="1:18" x14ac:dyDescent="0.25">
      <c r="A122" t="str">
        <f t="shared" si="7"/>
        <v>SF-531.003RP01A24</v>
      </c>
      <c r="B122" s="3" t="s">
        <v>20</v>
      </c>
      <c r="C122" s="3" t="s">
        <v>20</v>
      </c>
      <c r="D122" s="3" t="s">
        <v>639</v>
      </c>
      <c r="E122" s="3" t="s">
        <v>640</v>
      </c>
      <c r="F122" s="3" t="s">
        <v>641</v>
      </c>
      <c r="G122" s="3" t="s">
        <v>6</v>
      </c>
      <c r="H122" s="3" t="s">
        <v>37</v>
      </c>
      <c r="I122" s="3"/>
      <c r="J122" s="5">
        <v>0</v>
      </c>
      <c r="K122" s="4">
        <v>0</v>
      </c>
      <c r="L122" s="6" t="s">
        <v>440</v>
      </c>
      <c r="M122" s="9">
        <f t="shared" si="11"/>
        <v>0</v>
      </c>
      <c r="N122">
        <f t="shared" si="8"/>
        <v>0</v>
      </c>
      <c r="O122">
        <f t="shared" si="10"/>
        <v>0</v>
      </c>
      <c r="P122" t="str">
        <f>IFERROR(VLOOKUP(A122,CONTIFICO!A:N,14,0),"")</f>
        <v/>
      </c>
      <c r="Q122" s="9" t="str">
        <f t="shared" si="9"/>
        <v/>
      </c>
      <c r="R122">
        <f>VLOOKUP(D122,CONTIFICO!D:O,9,0)</f>
        <v>59.23</v>
      </c>
    </row>
    <row r="123" spans="1:18" x14ac:dyDescent="0.25">
      <c r="A123" s="17" t="str">
        <f t="shared" si="7"/>
        <v>SF-531.003RP01A24220546193</v>
      </c>
      <c r="B123" s="18" t="s">
        <v>20</v>
      </c>
      <c r="C123" s="18" t="s">
        <v>20</v>
      </c>
      <c r="D123" s="18" t="s">
        <v>639</v>
      </c>
      <c r="E123" s="18" t="s">
        <v>640</v>
      </c>
      <c r="F123" s="18" t="s">
        <v>641</v>
      </c>
      <c r="G123" s="18" t="s">
        <v>6</v>
      </c>
      <c r="H123" s="18" t="s">
        <v>37</v>
      </c>
      <c r="I123" s="18" t="s">
        <v>642</v>
      </c>
      <c r="J123" s="19">
        <v>3</v>
      </c>
      <c r="K123" s="20">
        <v>3</v>
      </c>
      <c r="L123" s="6" t="s">
        <v>440</v>
      </c>
      <c r="M123" s="9">
        <f t="shared" si="11"/>
        <v>0</v>
      </c>
      <c r="N123">
        <f t="shared" si="8"/>
        <v>0</v>
      </c>
      <c r="O123">
        <f t="shared" si="10"/>
        <v>0</v>
      </c>
      <c r="P123">
        <f>IFERROR(VLOOKUP(A123,CONTIFICO!A:N,14,0),"")</f>
        <v>3</v>
      </c>
      <c r="Q123" s="9">
        <f t="shared" si="9"/>
        <v>0</v>
      </c>
      <c r="R123">
        <f>VLOOKUP(D123,CONTIFICO!D:O,9,0)</f>
        <v>59.23</v>
      </c>
    </row>
    <row r="124" spans="1:18" x14ac:dyDescent="0.25">
      <c r="A124" t="str">
        <f t="shared" si="7"/>
        <v>SF-531.004RP01A24</v>
      </c>
      <c r="B124" s="3" t="s">
        <v>20</v>
      </c>
      <c r="C124" s="3" t="s">
        <v>20</v>
      </c>
      <c r="D124" s="3" t="s">
        <v>643</v>
      </c>
      <c r="E124" s="3" t="s">
        <v>640</v>
      </c>
      <c r="F124" s="3" t="s">
        <v>644</v>
      </c>
      <c r="G124" s="3" t="s">
        <v>6</v>
      </c>
      <c r="H124" s="3" t="s">
        <v>37</v>
      </c>
      <c r="I124" s="3"/>
      <c r="J124" s="5">
        <v>0</v>
      </c>
      <c r="K124" s="4">
        <v>0</v>
      </c>
      <c r="L124" s="6" t="s">
        <v>440</v>
      </c>
      <c r="M124" s="9">
        <f t="shared" si="11"/>
        <v>0</v>
      </c>
      <c r="N124">
        <f t="shared" si="8"/>
        <v>0</v>
      </c>
      <c r="O124">
        <f t="shared" si="10"/>
        <v>0</v>
      </c>
      <c r="P124" t="str">
        <f>IFERROR(VLOOKUP(A124,CONTIFICO!A:N,14,0),"")</f>
        <v/>
      </c>
      <c r="Q124" s="9" t="str">
        <f t="shared" si="9"/>
        <v/>
      </c>
      <c r="R124">
        <f>VLOOKUP(D124,CONTIFICO!D:O,9,0)</f>
        <v>59.23</v>
      </c>
    </row>
    <row r="125" spans="1:18" x14ac:dyDescent="0.25">
      <c r="A125" s="17" t="str">
        <f t="shared" si="7"/>
        <v>SF-531.004RP01A24220546194</v>
      </c>
      <c r="B125" s="18" t="s">
        <v>20</v>
      </c>
      <c r="C125" s="18" t="s">
        <v>20</v>
      </c>
      <c r="D125" s="18" t="s">
        <v>643</v>
      </c>
      <c r="E125" s="18" t="s">
        <v>640</v>
      </c>
      <c r="F125" s="18" t="s">
        <v>644</v>
      </c>
      <c r="G125" s="18" t="s">
        <v>6</v>
      </c>
      <c r="H125" s="18" t="s">
        <v>37</v>
      </c>
      <c r="I125" s="18" t="s">
        <v>645</v>
      </c>
      <c r="J125" s="19">
        <v>3</v>
      </c>
      <c r="K125" s="20">
        <v>3</v>
      </c>
      <c r="L125" s="6" t="s">
        <v>440</v>
      </c>
      <c r="M125" s="9">
        <f t="shared" si="11"/>
        <v>0</v>
      </c>
      <c r="N125">
        <f t="shared" si="8"/>
        <v>0</v>
      </c>
      <c r="O125">
        <f t="shared" si="10"/>
        <v>0</v>
      </c>
      <c r="P125">
        <f>IFERROR(VLOOKUP(A125,CONTIFICO!A:N,14,0),"")</f>
        <v>3</v>
      </c>
      <c r="Q125" s="9">
        <f t="shared" si="9"/>
        <v>0</v>
      </c>
      <c r="R125">
        <f>VLOOKUP(D125,CONTIFICO!D:O,9,0)</f>
        <v>59.23</v>
      </c>
    </row>
    <row r="126" spans="1:18" x14ac:dyDescent="0.25">
      <c r="A126" t="str">
        <f t="shared" si="7"/>
        <v>SF-531.005RP01A24</v>
      </c>
      <c r="B126" s="3" t="s">
        <v>20</v>
      </c>
      <c r="C126" s="3" t="s">
        <v>20</v>
      </c>
      <c r="D126" s="3" t="s">
        <v>646</v>
      </c>
      <c r="E126" s="3" t="s">
        <v>640</v>
      </c>
      <c r="F126" s="3" t="s">
        <v>647</v>
      </c>
      <c r="G126" s="3" t="s">
        <v>6</v>
      </c>
      <c r="H126" s="3" t="s">
        <v>37</v>
      </c>
      <c r="I126" s="3"/>
      <c r="J126" s="5">
        <v>0</v>
      </c>
      <c r="K126" s="4">
        <v>0</v>
      </c>
      <c r="L126" s="6" t="s">
        <v>440</v>
      </c>
      <c r="M126" s="9">
        <f t="shared" si="11"/>
        <v>0</v>
      </c>
      <c r="N126">
        <f t="shared" si="8"/>
        <v>0</v>
      </c>
      <c r="O126">
        <f t="shared" si="10"/>
        <v>0</v>
      </c>
      <c r="P126" t="str">
        <f>IFERROR(VLOOKUP(A126,CONTIFICO!A:N,14,0),"")</f>
        <v/>
      </c>
      <c r="Q126" s="9" t="str">
        <f t="shared" si="9"/>
        <v/>
      </c>
      <c r="R126">
        <f>VLOOKUP(D126,CONTIFICO!D:O,9,0)</f>
        <v>59.23</v>
      </c>
    </row>
    <row r="127" spans="1:18" x14ac:dyDescent="0.25">
      <c r="A127" s="17" t="str">
        <f t="shared" si="7"/>
        <v>SF-531.005RP01A24220546195</v>
      </c>
      <c r="B127" s="18" t="s">
        <v>20</v>
      </c>
      <c r="C127" s="18" t="s">
        <v>20</v>
      </c>
      <c r="D127" s="18" t="s">
        <v>646</v>
      </c>
      <c r="E127" s="18" t="s">
        <v>640</v>
      </c>
      <c r="F127" s="18" t="s">
        <v>647</v>
      </c>
      <c r="G127" s="18" t="s">
        <v>6</v>
      </c>
      <c r="H127" s="18" t="s">
        <v>37</v>
      </c>
      <c r="I127" s="18" t="s">
        <v>648</v>
      </c>
      <c r="J127" s="19">
        <v>3</v>
      </c>
      <c r="K127" s="20">
        <v>3</v>
      </c>
      <c r="L127" s="6" t="s">
        <v>440</v>
      </c>
      <c r="M127" s="9">
        <f t="shared" si="11"/>
        <v>0</v>
      </c>
      <c r="N127">
        <f t="shared" si="8"/>
        <v>0</v>
      </c>
      <c r="O127">
        <f t="shared" si="10"/>
        <v>0</v>
      </c>
      <c r="P127">
        <f>IFERROR(VLOOKUP(A127,CONTIFICO!A:N,14,0),"")</f>
        <v>3</v>
      </c>
      <c r="Q127" s="9">
        <f t="shared" si="9"/>
        <v>0</v>
      </c>
      <c r="R127">
        <f>VLOOKUP(D127,CONTIFICO!D:O,9,0)</f>
        <v>59.23</v>
      </c>
    </row>
    <row r="128" spans="1:18" x14ac:dyDescent="0.25">
      <c r="A128" t="str">
        <f t="shared" si="7"/>
        <v>SF-531.006RP01A25</v>
      </c>
      <c r="B128" s="3" t="s">
        <v>20</v>
      </c>
      <c r="C128" s="3" t="s">
        <v>20</v>
      </c>
      <c r="D128" s="3" t="s">
        <v>649</v>
      </c>
      <c r="E128" s="3" t="s">
        <v>650</v>
      </c>
      <c r="F128" s="3" t="s">
        <v>651</v>
      </c>
      <c r="G128" s="3" t="s">
        <v>6</v>
      </c>
      <c r="H128" s="3" t="s">
        <v>37</v>
      </c>
      <c r="I128" s="3"/>
      <c r="J128" s="5">
        <v>0</v>
      </c>
      <c r="K128" s="4">
        <v>0</v>
      </c>
      <c r="L128" s="6" t="s">
        <v>440</v>
      </c>
      <c r="M128" s="9">
        <f t="shared" si="11"/>
        <v>0</v>
      </c>
      <c r="N128">
        <f t="shared" si="8"/>
        <v>0</v>
      </c>
      <c r="O128">
        <f t="shared" si="10"/>
        <v>0</v>
      </c>
      <c r="P128" t="str">
        <f>IFERROR(VLOOKUP(A128,CONTIFICO!A:N,14,0),"")</f>
        <v/>
      </c>
      <c r="Q128" s="9" t="str">
        <f t="shared" si="9"/>
        <v/>
      </c>
      <c r="R128">
        <f>VLOOKUP(D128,CONTIFICO!D:O,9,0)</f>
        <v>59.23</v>
      </c>
    </row>
    <row r="129" spans="1:18" x14ac:dyDescent="0.25">
      <c r="A129" s="17" t="str">
        <f t="shared" si="7"/>
        <v>SF-531.006RP01A25220546196</v>
      </c>
      <c r="B129" s="18" t="s">
        <v>20</v>
      </c>
      <c r="C129" s="18" t="s">
        <v>20</v>
      </c>
      <c r="D129" s="18" t="s">
        <v>649</v>
      </c>
      <c r="E129" s="18" t="s">
        <v>650</v>
      </c>
      <c r="F129" s="18" t="s">
        <v>651</v>
      </c>
      <c r="G129" s="18" t="s">
        <v>6</v>
      </c>
      <c r="H129" s="18" t="s">
        <v>37</v>
      </c>
      <c r="I129" s="18" t="s">
        <v>652</v>
      </c>
      <c r="J129" s="19">
        <v>3</v>
      </c>
      <c r="K129" s="20">
        <v>3</v>
      </c>
      <c r="L129" s="6" t="s">
        <v>440</v>
      </c>
      <c r="M129" s="9">
        <f t="shared" si="11"/>
        <v>0</v>
      </c>
      <c r="N129">
        <f t="shared" si="8"/>
        <v>0</v>
      </c>
      <c r="O129">
        <f t="shared" si="10"/>
        <v>0</v>
      </c>
      <c r="P129">
        <f>IFERROR(VLOOKUP(A129,CONTIFICO!A:N,14,0),"")</f>
        <v>3</v>
      </c>
      <c r="Q129" s="9">
        <f t="shared" si="9"/>
        <v>0</v>
      </c>
      <c r="R129">
        <f>VLOOKUP(D129,CONTIFICO!D:O,9,0)</f>
        <v>59.23</v>
      </c>
    </row>
    <row r="130" spans="1:18" x14ac:dyDescent="0.25">
      <c r="A130" t="str">
        <f t="shared" si="7"/>
        <v>SF-531.007RP01A25</v>
      </c>
      <c r="B130" s="3" t="s">
        <v>20</v>
      </c>
      <c r="C130" s="3" t="s">
        <v>20</v>
      </c>
      <c r="D130" s="3" t="s">
        <v>653</v>
      </c>
      <c r="E130" s="3" t="s">
        <v>650</v>
      </c>
      <c r="F130" s="3" t="s">
        <v>654</v>
      </c>
      <c r="G130" s="3" t="s">
        <v>6</v>
      </c>
      <c r="H130" s="3" t="s">
        <v>37</v>
      </c>
      <c r="I130" s="3"/>
      <c r="J130" s="5">
        <v>0</v>
      </c>
      <c r="K130" s="4">
        <v>0</v>
      </c>
      <c r="L130" s="6" t="s">
        <v>440</v>
      </c>
      <c r="M130" s="9">
        <f t="shared" si="11"/>
        <v>0</v>
      </c>
      <c r="N130">
        <f t="shared" si="8"/>
        <v>0</v>
      </c>
      <c r="O130">
        <f t="shared" si="10"/>
        <v>0</v>
      </c>
      <c r="P130" t="str">
        <f>IFERROR(VLOOKUP(A130,CONTIFICO!A:N,14,0),"")</f>
        <v/>
      </c>
      <c r="Q130" s="9" t="str">
        <f t="shared" si="9"/>
        <v/>
      </c>
      <c r="R130">
        <f>VLOOKUP(D130,CONTIFICO!D:O,9,0)</f>
        <v>59.23</v>
      </c>
    </row>
    <row r="131" spans="1:18" x14ac:dyDescent="0.25">
      <c r="A131" s="17" t="str">
        <f t="shared" ref="A131:A194" si="12">CONCATENATE(D131,E131,I131)</f>
        <v>SF-531.007RP01A25220546197</v>
      </c>
      <c r="B131" s="18" t="s">
        <v>20</v>
      </c>
      <c r="C131" s="18" t="s">
        <v>20</v>
      </c>
      <c r="D131" s="18" t="s">
        <v>653</v>
      </c>
      <c r="E131" s="18" t="s">
        <v>650</v>
      </c>
      <c r="F131" s="18" t="s">
        <v>654</v>
      </c>
      <c r="G131" s="18" t="s">
        <v>6</v>
      </c>
      <c r="H131" s="18" t="s">
        <v>37</v>
      </c>
      <c r="I131" s="18" t="s">
        <v>655</v>
      </c>
      <c r="J131" s="19">
        <v>3</v>
      </c>
      <c r="K131" s="20">
        <v>3</v>
      </c>
      <c r="L131" s="6" t="s">
        <v>440</v>
      </c>
      <c r="M131" s="9">
        <f t="shared" si="11"/>
        <v>0</v>
      </c>
      <c r="N131">
        <f t="shared" ref="N131:N194" si="13">IF(M131&gt;0,M131,0)</f>
        <v>0</v>
      </c>
      <c r="O131">
        <f t="shared" si="10"/>
        <v>0</v>
      </c>
      <c r="P131">
        <f>IFERROR(VLOOKUP(A131,CONTIFICO!A:N,14,0),"")</f>
        <v>3</v>
      </c>
      <c r="Q131" s="9">
        <f t="shared" ref="Q131:Q194" si="14">IFERROR(P131-J131,"")</f>
        <v>0</v>
      </c>
      <c r="R131">
        <f>VLOOKUP(D131,CONTIFICO!D:O,9,0)</f>
        <v>59.23</v>
      </c>
    </row>
    <row r="132" spans="1:18" x14ac:dyDescent="0.25">
      <c r="A132" t="str">
        <f t="shared" si="12"/>
        <v>SF-531.003LP01A26</v>
      </c>
      <c r="B132" s="3" t="s">
        <v>20</v>
      </c>
      <c r="C132" s="3" t="s">
        <v>20</v>
      </c>
      <c r="D132" s="3" t="s">
        <v>656</v>
      </c>
      <c r="E132" s="3" t="s">
        <v>657</v>
      </c>
      <c r="F132" s="3" t="s">
        <v>658</v>
      </c>
      <c r="G132" s="3" t="s">
        <v>6</v>
      </c>
      <c r="H132" s="3" t="s">
        <v>37</v>
      </c>
      <c r="I132" s="3"/>
      <c r="J132" s="5">
        <v>0</v>
      </c>
      <c r="K132" s="4">
        <v>0</v>
      </c>
      <c r="L132" s="6" t="s">
        <v>440</v>
      </c>
      <c r="M132" s="9">
        <f t="shared" si="11"/>
        <v>0</v>
      </c>
      <c r="N132">
        <f t="shared" si="13"/>
        <v>0</v>
      </c>
      <c r="O132">
        <f t="shared" si="10"/>
        <v>0</v>
      </c>
      <c r="P132" t="str">
        <f>IFERROR(VLOOKUP(A132,CONTIFICO!A:N,14,0),"")</f>
        <v/>
      </c>
      <c r="Q132" s="9" t="str">
        <f t="shared" si="14"/>
        <v/>
      </c>
      <c r="R132">
        <f>VLOOKUP(D132,CONTIFICO!D:O,9,0)</f>
        <v>59.23</v>
      </c>
    </row>
    <row r="133" spans="1:18" x14ac:dyDescent="0.25">
      <c r="A133" s="17" t="str">
        <f t="shared" si="12"/>
        <v>SF-531.003LP01A26220546188</v>
      </c>
      <c r="B133" s="18" t="s">
        <v>20</v>
      </c>
      <c r="C133" s="18" t="s">
        <v>20</v>
      </c>
      <c r="D133" s="18" t="s">
        <v>656</v>
      </c>
      <c r="E133" s="18" t="s">
        <v>657</v>
      </c>
      <c r="F133" s="18" t="s">
        <v>658</v>
      </c>
      <c r="G133" s="18" t="s">
        <v>6</v>
      </c>
      <c r="H133" s="18" t="s">
        <v>37</v>
      </c>
      <c r="I133" s="18" t="s">
        <v>659</v>
      </c>
      <c r="J133" s="19">
        <v>3</v>
      </c>
      <c r="K133" s="20">
        <v>3</v>
      </c>
      <c r="L133" s="6" t="s">
        <v>440</v>
      </c>
      <c r="M133" s="9">
        <f t="shared" si="11"/>
        <v>0</v>
      </c>
      <c r="N133">
        <f t="shared" si="13"/>
        <v>0</v>
      </c>
      <c r="O133">
        <f t="shared" ref="O133:O196" si="15">IF(M133&lt;0,M133,0)</f>
        <v>0</v>
      </c>
      <c r="P133">
        <f>IFERROR(VLOOKUP(A133,CONTIFICO!A:N,14,0),"")</f>
        <v>3</v>
      </c>
      <c r="Q133" s="9">
        <f t="shared" si="14"/>
        <v>0</v>
      </c>
      <c r="R133">
        <f>VLOOKUP(D133,CONTIFICO!D:O,9,0)</f>
        <v>59.23</v>
      </c>
    </row>
    <row r="134" spans="1:18" x14ac:dyDescent="0.25">
      <c r="A134" t="str">
        <f t="shared" si="12"/>
        <v>SF-531.004LP01A26</v>
      </c>
      <c r="B134" s="3" t="s">
        <v>20</v>
      </c>
      <c r="C134" s="3" t="s">
        <v>20</v>
      </c>
      <c r="D134" s="3" t="s">
        <v>660</v>
      </c>
      <c r="E134" s="3" t="s">
        <v>657</v>
      </c>
      <c r="F134" s="3" t="s">
        <v>661</v>
      </c>
      <c r="G134" s="3" t="s">
        <v>6</v>
      </c>
      <c r="H134" s="3" t="s">
        <v>37</v>
      </c>
      <c r="I134" s="3"/>
      <c r="J134" s="5">
        <v>0</v>
      </c>
      <c r="K134" s="4">
        <v>0</v>
      </c>
      <c r="L134" s="6" t="s">
        <v>440</v>
      </c>
      <c r="M134" s="9">
        <f t="shared" si="11"/>
        <v>0</v>
      </c>
      <c r="N134">
        <f t="shared" si="13"/>
        <v>0</v>
      </c>
      <c r="O134">
        <f t="shared" si="15"/>
        <v>0</v>
      </c>
      <c r="P134" t="str">
        <f>IFERROR(VLOOKUP(A134,CONTIFICO!A:N,14,0),"")</f>
        <v/>
      </c>
      <c r="Q134" s="9" t="str">
        <f t="shared" si="14"/>
        <v/>
      </c>
      <c r="R134">
        <f>VLOOKUP(D134,CONTIFICO!D:O,9,0)</f>
        <v>59.23</v>
      </c>
    </row>
    <row r="135" spans="1:18" x14ac:dyDescent="0.25">
      <c r="A135" s="17" t="str">
        <f t="shared" si="12"/>
        <v>SF-531.004LP01A26220546189</v>
      </c>
      <c r="B135" s="18" t="s">
        <v>20</v>
      </c>
      <c r="C135" s="18" t="s">
        <v>20</v>
      </c>
      <c r="D135" s="18" t="s">
        <v>660</v>
      </c>
      <c r="E135" s="18" t="s">
        <v>657</v>
      </c>
      <c r="F135" s="18" t="s">
        <v>661</v>
      </c>
      <c r="G135" s="18" t="s">
        <v>6</v>
      </c>
      <c r="H135" s="18" t="s">
        <v>37</v>
      </c>
      <c r="I135" s="18" t="s">
        <v>662</v>
      </c>
      <c r="J135" s="19">
        <v>3</v>
      </c>
      <c r="K135" s="20">
        <v>3</v>
      </c>
      <c r="L135" s="6" t="s">
        <v>440</v>
      </c>
      <c r="M135" s="9">
        <f t="shared" ref="M135:M198" si="16">K135-J135</f>
        <v>0</v>
      </c>
      <c r="N135">
        <f t="shared" si="13"/>
        <v>0</v>
      </c>
      <c r="O135">
        <f t="shared" si="15"/>
        <v>0</v>
      </c>
      <c r="P135">
        <f>IFERROR(VLOOKUP(A135,CONTIFICO!A:N,14,0),"")</f>
        <v>3</v>
      </c>
      <c r="Q135" s="9">
        <f t="shared" si="14"/>
        <v>0</v>
      </c>
      <c r="R135">
        <f>VLOOKUP(D135,CONTIFICO!D:O,9,0)</f>
        <v>59.23</v>
      </c>
    </row>
    <row r="136" spans="1:18" x14ac:dyDescent="0.25">
      <c r="A136" t="str">
        <f t="shared" si="12"/>
        <v>SF-531.005LP01A26</v>
      </c>
      <c r="B136" s="3" t="s">
        <v>20</v>
      </c>
      <c r="C136" s="3" t="s">
        <v>20</v>
      </c>
      <c r="D136" s="3" t="s">
        <v>663</v>
      </c>
      <c r="E136" s="3" t="s">
        <v>657</v>
      </c>
      <c r="F136" s="3" t="s">
        <v>664</v>
      </c>
      <c r="G136" s="3" t="s">
        <v>6</v>
      </c>
      <c r="H136" s="3" t="s">
        <v>37</v>
      </c>
      <c r="I136" s="3"/>
      <c r="J136" s="5">
        <v>0</v>
      </c>
      <c r="K136" s="4">
        <v>0</v>
      </c>
      <c r="L136" s="6" t="s">
        <v>440</v>
      </c>
      <c r="M136" s="9">
        <f t="shared" si="16"/>
        <v>0</v>
      </c>
      <c r="N136">
        <f t="shared" si="13"/>
        <v>0</v>
      </c>
      <c r="O136">
        <f t="shared" si="15"/>
        <v>0</v>
      </c>
      <c r="P136" t="str">
        <f>IFERROR(VLOOKUP(A136,CONTIFICO!A:N,14,0),"")</f>
        <v/>
      </c>
      <c r="Q136" s="9" t="str">
        <f t="shared" si="14"/>
        <v/>
      </c>
      <c r="R136">
        <f>VLOOKUP(D136,CONTIFICO!D:O,9,0)</f>
        <v>59.23</v>
      </c>
    </row>
    <row r="137" spans="1:18" x14ac:dyDescent="0.25">
      <c r="A137" s="17" t="str">
        <f t="shared" si="12"/>
        <v>SF-531.005LP01A26220546190</v>
      </c>
      <c r="B137" s="18" t="s">
        <v>20</v>
      </c>
      <c r="C137" s="18" t="s">
        <v>20</v>
      </c>
      <c r="D137" s="18" t="s">
        <v>663</v>
      </c>
      <c r="E137" s="18" t="s">
        <v>657</v>
      </c>
      <c r="F137" s="18" t="s">
        <v>664</v>
      </c>
      <c r="G137" s="18" t="s">
        <v>6</v>
      </c>
      <c r="H137" s="18" t="s">
        <v>37</v>
      </c>
      <c r="I137" s="18" t="s">
        <v>665</v>
      </c>
      <c r="J137" s="19">
        <v>3</v>
      </c>
      <c r="K137" s="20">
        <v>3</v>
      </c>
      <c r="L137" s="6" t="s">
        <v>440</v>
      </c>
      <c r="M137" s="9">
        <f t="shared" si="16"/>
        <v>0</v>
      </c>
      <c r="N137">
        <f t="shared" si="13"/>
        <v>0</v>
      </c>
      <c r="O137">
        <f t="shared" si="15"/>
        <v>0</v>
      </c>
      <c r="P137">
        <f>IFERROR(VLOOKUP(A137,CONTIFICO!A:N,14,0),"")</f>
        <v>3</v>
      </c>
      <c r="Q137" s="9">
        <f t="shared" si="14"/>
        <v>0</v>
      </c>
      <c r="R137">
        <f>VLOOKUP(D137,CONTIFICO!D:O,9,0)</f>
        <v>59.23</v>
      </c>
    </row>
    <row r="138" spans="1:18" x14ac:dyDescent="0.25">
      <c r="A138" t="str">
        <f t="shared" si="12"/>
        <v>SF-531.006LP01A27</v>
      </c>
      <c r="B138" s="3" t="s">
        <v>20</v>
      </c>
      <c r="C138" s="3" t="s">
        <v>20</v>
      </c>
      <c r="D138" s="3" t="s">
        <v>666</v>
      </c>
      <c r="E138" s="3" t="s">
        <v>667</v>
      </c>
      <c r="F138" s="3" t="s">
        <v>668</v>
      </c>
      <c r="G138" s="3" t="s">
        <v>6</v>
      </c>
      <c r="H138" s="3" t="s">
        <v>37</v>
      </c>
      <c r="I138" s="3"/>
      <c r="J138" s="5">
        <v>0</v>
      </c>
      <c r="K138" s="4">
        <v>0</v>
      </c>
      <c r="L138" s="6" t="s">
        <v>440</v>
      </c>
      <c r="M138" s="9">
        <f t="shared" si="16"/>
        <v>0</v>
      </c>
      <c r="N138">
        <f t="shared" si="13"/>
        <v>0</v>
      </c>
      <c r="O138">
        <f t="shared" si="15"/>
        <v>0</v>
      </c>
      <c r="P138" t="str">
        <f>IFERROR(VLOOKUP(A138,CONTIFICO!A:N,14,0),"")</f>
        <v/>
      </c>
      <c r="Q138" s="9" t="str">
        <f t="shared" si="14"/>
        <v/>
      </c>
      <c r="R138">
        <f>VLOOKUP(D138,CONTIFICO!D:O,9,0)</f>
        <v>59.23</v>
      </c>
    </row>
    <row r="139" spans="1:18" x14ac:dyDescent="0.25">
      <c r="A139" s="17" t="str">
        <f t="shared" si="12"/>
        <v>SF-531.006LP01A27220546191</v>
      </c>
      <c r="B139" s="18" t="s">
        <v>20</v>
      </c>
      <c r="C139" s="18" t="s">
        <v>20</v>
      </c>
      <c r="D139" s="18" t="s">
        <v>666</v>
      </c>
      <c r="E139" s="18" t="s">
        <v>667</v>
      </c>
      <c r="F139" s="18" t="s">
        <v>668</v>
      </c>
      <c r="G139" s="18" t="s">
        <v>6</v>
      </c>
      <c r="H139" s="18" t="s">
        <v>37</v>
      </c>
      <c r="I139" s="18" t="s">
        <v>669</v>
      </c>
      <c r="J139" s="19">
        <v>3</v>
      </c>
      <c r="K139" s="20">
        <v>3</v>
      </c>
      <c r="L139" s="6" t="s">
        <v>440</v>
      </c>
      <c r="M139" s="9">
        <f t="shared" si="16"/>
        <v>0</v>
      </c>
      <c r="N139">
        <f t="shared" si="13"/>
        <v>0</v>
      </c>
      <c r="O139">
        <f t="shared" si="15"/>
        <v>0</v>
      </c>
      <c r="P139">
        <f>IFERROR(VLOOKUP(A139,CONTIFICO!A:N,14,0),"")</f>
        <v>3</v>
      </c>
      <c r="Q139" s="9">
        <f t="shared" si="14"/>
        <v>0</v>
      </c>
      <c r="R139">
        <f>VLOOKUP(D139,CONTIFICO!D:O,9,0)</f>
        <v>59.23</v>
      </c>
    </row>
    <row r="140" spans="1:18" x14ac:dyDescent="0.25">
      <c r="A140" t="str">
        <f t="shared" si="12"/>
        <v>SF-531.007LP01A27</v>
      </c>
      <c r="B140" s="3" t="s">
        <v>20</v>
      </c>
      <c r="C140" s="3" t="s">
        <v>20</v>
      </c>
      <c r="D140" s="3" t="s">
        <v>670</v>
      </c>
      <c r="E140" s="3" t="s">
        <v>667</v>
      </c>
      <c r="F140" s="3" t="s">
        <v>671</v>
      </c>
      <c r="G140" s="3" t="s">
        <v>6</v>
      </c>
      <c r="H140" s="3" t="s">
        <v>37</v>
      </c>
      <c r="I140" s="3"/>
      <c r="J140" s="5">
        <v>0</v>
      </c>
      <c r="K140" s="4">
        <v>0</v>
      </c>
      <c r="L140" s="6" t="s">
        <v>440</v>
      </c>
      <c r="M140" s="9">
        <f t="shared" si="16"/>
        <v>0</v>
      </c>
      <c r="N140">
        <f t="shared" si="13"/>
        <v>0</v>
      </c>
      <c r="O140">
        <f t="shared" si="15"/>
        <v>0</v>
      </c>
      <c r="P140" t="str">
        <f>IFERROR(VLOOKUP(A140,CONTIFICO!A:N,14,0),"")</f>
        <v/>
      </c>
      <c r="Q140" s="9" t="str">
        <f t="shared" si="14"/>
        <v/>
      </c>
      <c r="R140">
        <f>VLOOKUP(D140,CONTIFICO!D:O,9,0)</f>
        <v>59.23</v>
      </c>
    </row>
    <row r="141" spans="1:18" x14ac:dyDescent="0.25">
      <c r="A141" s="17" t="str">
        <f t="shared" si="12"/>
        <v>SF-531.007LP01A27220546192</v>
      </c>
      <c r="B141" s="18" t="s">
        <v>20</v>
      </c>
      <c r="C141" s="18" t="s">
        <v>20</v>
      </c>
      <c r="D141" s="18" t="s">
        <v>670</v>
      </c>
      <c r="E141" s="18" t="s">
        <v>667</v>
      </c>
      <c r="F141" s="18" t="s">
        <v>671</v>
      </c>
      <c r="G141" s="18" t="s">
        <v>6</v>
      </c>
      <c r="H141" s="18" t="s">
        <v>37</v>
      </c>
      <c r="I141" s="18" t="s">
        <v>672</v>
      </c>
      <c r="J141" s="19">
        <v>3</v>
      </c>
      <c r="K141" s="20">
        <v>3</v>
      </c>
      <c r="L141" s="6" t="s">
        <v>440</v>
      </c>
      <c r="M141" s="9">
        <f t="shared" si="16"/>
        <v>0</v>
      </c>
      <c r="N141">
        <f t="shared" si="13"/>
        <v>0</v>
      </c>
      <c r="O141">
        <f t="shared" si="15"/>
        <v>0</v>
      </c>
      <c r="P141">
        <f>IFERROR(VLOOKUP(A141,CONTIFICO!A:N,14,0),"")</f>
        <v>3</v>
      </c>
      <c r="Q141" s="9">
        <f t="shared" si="14"/>
        <v>0</v>
      </c>
      <c r="R141">
        <f>VLOOKUP(D141,CONTIFICO!D:O,9,0)</f>
        <v>59.23</v>
      </c>
    </row>
    <row r="142" spans="1:18" x14ac:dyDescent="0.25">
      <c r="A142" t="str">
        <f t="shared" si="12"/>
        <v>151.106P01B01</v>
      </c>
      <c r="B142" s="3" t="s">
        <v>20</v>
      </c>
      <c r="C142" s="3" t="s">
        <v>20</v>
      </c>
      <c r="D142" s="3" t="s">
        <v>673</v>
      </c>
      <c r="E142" s="3" t="s">
        <v>674</v>
      </c>
      <c r="F142" s="3" t="s">
        <v>675</v>
      </c>
      <c r="G142" s="3" t="s">
        <v>6</v>
      </c>
      <c r="H142" s="3"/>
      <c r="I142" s="3"/>
      <c r="J142" s="5">
        <v>0</v>
      </c>
      <c r="K142" s="4">
        <v>0</v>
      </c>
      <c r="L142" s="6" t="s">
        <v>440</v>
      </c>
      <c r="M142" s="9">
        <f t="shared" si="16"/>
        <v>0</v>
      </c>
      <c r="N142">
        <f t="shared" si="13"/>
        <v>0</v>
      </c>
      <c r="O142">
        <f t="shared" si="15"/>
        <v>0</v>
      </c>
      <c r="P142" t="str">
        <f>IFERROR(VLOOKUP(A142,CONTIFICO!A:N,14,0),"")</f>
        <v/>
      </c>
      <c r="Q142" s="9" t="str">
        <f t="shared" si="14"/>
        <v/>
      </c>
      <c r="R142">
        <f>VLOOKUP(D142,CONTIFICO!D:O,9,0)</f>
        <v>25.01</v>
      </c>
    </row>
    <row r="143" spans="1:18" x14ac:dyDescent="0.25">
      <c r="A143" s="17" t="str">
        <f t="shared" si="12"/>
        <v>151.106P01B01190602853</v>
      </c>
      <c r="B143" s="18" t="s">
        <v>20</v>
      </c>
      <c r="C143" s="18" t="s">
        <v>20</v>
      </c>
      <c r="D143" s="18" t="s">
        <v>673</v>
      </c>
      <c r="E143" s="18" t="s">
        <v>674</v>
      </c>
      <c r="F143" s="18" t="s">
        <v>675</v>
      </c>
      <c r="G143" s="18" t="s">
        <v>6</v>
      </c>
      <c r="H143" s="18"/>
      <c r="I143" s="18" t="s">
        <v>676</v>
      </c>
      <c r="J143" s="19">
        <v>1</v>
      </c>
      <c r="K143" s="20">
        <v>1</v>
      </c>
      <c r="L143" s="6" t="s">
        <v>440</v>
      </c>
      <c r="M143" s="9">
        <f t="shared" si="16"/>
        <v>0</v>
      </c>
      <c r="N143">
        <f t="shared" si="13"/>
        <v>0</v>
      </c>
      <c r="O143">
        <f t="shared" si="15"/>
        <v>0</v>
      </c>
      <c r="P143">
        <f>IFERROR(VLOOKUP(A143,CONTIFICO!A:N,14,0),"")</f>
        <v>1</v>
      </c>
      <c r="Q143" s="9">
        <f t="shared" si="14"/>
        <v>0</v>
      </c>
      <c r="R143">
        <f>VLOOKUP(D143,CONTIFICO!D:O,9,0)</f>
        <v>25.01</v>
      </c>
    </row>
    <row r="144" spans="1:18" x14ac:dyDescent="0.25">
      <c r="A144" t="str">
        <f t="shared" si="12"/>
        <v>SF-151.106P01B01</v>
      </c>
      <c r="B144" s="3" t="s">
        <v>20</v>
      </c>
      <c r="C144" s="3" t="s">
        <v>20</v>
      </c>
      <c r="D144" s="3" t="s">
        <v>677</v>
      </c>
      <c r="E144" s="3" t="s">
        <v>674</v>
      </c>
      <c r="F144" s="3" t="s">
        <v>678</v>
      </c>
      <c r="G144" s="3" t="s">
        <v>6</v>
      </c>
      <c r="H144" s="3" t="s">
        <v>37</v>
      </c>
      <c r="I144" s="3"/>
      <c r="J144" s="5">
        <v>0</v>
      </c>
      <c r="K144" s="4">
        <v>0</v>
      </c>
      <c r="L144" s="6" t="s">
        <v>440</v>
      </c>
      <c r="M144" s="9">
        <f t="shared" si="16"/>
        <v>0</v>
      </c>
      <c r="N144">
        <f t="shared" si="13"/>
        <v>0</v>
      </c>
      <c r="O144">
        <f t="shared" si="15"/>
        <v>0</v>
      </c>
      <c r="P144" t="str">
        <f>IFERROR(VLOOKUP(A144,CONTIFICO!A:N,14,0),"")</f>
        <v/>
      </c>
      <c r="Q144" s="9" t="str">
        <f t="shared" si="14"/>
        <v/>
      </c>
      <c r="R144">
        <f>VLOOKUP(D144,CONTIFICO!D:O,9,0)</f>
        <v>54.23</v>
      </c>
    </row>
    <row r="145" spans="1:18" x14ac:dyDescent="0.25">
      <c r="A145" t="str">
        <f t="shared" si="12"/>
        <v>SF-151.106P01B01190602853</v>
      </c>
      <c r="B145" s="3" t="s">
        <v>20</v>
      </c>
      <c r="C145" s="3" t="s">
        <v>20</v>
      </c>
      <c r="D145" s="3" t="s">
        <v>677</v>
      </c>
      <c r="E145" s="3" t="s">
        <v>674</v>
      </c>
      <c r="F145" s="3" t="s">
        <v>678</v>
      </c>
      <c r="G145" s="3" t="s">
        <v>6</v>
      </c>
      <c r="H145" s="3" t="s">
        <v>37</v>
      </c>
      <c r="I145" s="3" t="s">
        <v>676</v>
      </c>
      <c r="J145" s="5">
        <v>1</v>
      </c>
      <c r="K145" s="4">
        <v>0</v>
      </c>
      <c r="L145" s="6" t="s">
        <v>440</v>
      </c>
      <c r="M145" s="9">
        <f t="shared" si="16"/>
        <v>-1</v>
      </c>
      <c r="N145">
        <f t="shared" si="13"/>
        <v>0</v>
      </c>
      <c r="O145">
        <f t="shared" si="15"/>
        <v>-1</v>
      </c>
      <c r="P145">
        <f>IFERROR(VLOOKUP(A145,CONTIFICO!A:N,14,0),"")</f>
        <v>1</v>
      </c>
      <c r="Q145" s="9">
        <f t="shared" si="14"/>
        <v>0</v>
      </c>
      <c r="R145">
        <f>VLOOKUP(D145,CONTIFICO!D:O,9,0)</f>
        <v>54.23</v>
      </c>
    </row>
    <row r="146" spans="1:18" x14ac:dyDescent="0.25">
      <c r="A146" t="str">
        <f t="shared" si="12"/>
        <v>151.107P01B02</v>
      </c>
      <c r="B146" s="3" t="s">
        <v>20</v>
      </c>
      <c r="C146" s="3" t="s">
        <v>20</v>
      </c>
      <c r="D146" s="3" t="s">
        <v>679</v>
      </c>
      <c r="E146" s="3" t="s">
        <v>680</v>
      </c>
      <c r="F146" s="3" t="s">
        <v>681</v>
      </c>
      <c r="G146" s="3" t="s">
        <v>6</v>
      </c>
      <c r="H146" s="3"/>
      <c r="I146" s="3"/>
      <c r="J146" s="5">
        <v>0</v>
      </c>
      <c r="K146" s="4">
        <v>0</v>
      </c>
      <c r="L146" s="6" t="s">
        <v>682</v>
      </c>
      <c r="M146" s="9">
        <f t="shared" si="16"/>
        <v>0</v>
      </c>
      <c r="N146">
        <f t="shared" si="13"/>
        <v>0</v>
      </c>
      <c r="O146">
        <f t="shared" si="15"/>
        <v>0</v>
      </c>
      <c r="P146" t="str">
        <f>IFERROR(VLOOKUP(A146,CONTIFICO!A:N,14,0),"")</f>
        <v/>
      </c>
      <c r="Q146" s="9" t="str">
        <f t="shared" si="14"/>
        <v/>
      </c>
      <c r="R146">
        <f>VLOOKUP(D146,CONTIFICO!D:O,9,0)</f>
        <v>32.35</v>
      </c>
    </row>
    <row r="147" spans="1:18" x14ac:dyDescent="0.25">
      <c r="A147" s="17" t="str">
        <f t="shared" si="12"/>
        <v>151.107P01B02190602853</v>
      </c>
      <c r="B147" s="18" t="s">
        <v>20</v>
      </c>
      <c r="C147" s="18" t="s">
        <v>20</v>
      </c>
      <c r="D147" s="18" t="s">
        <v>679</v>
      </c>
      <c r="E147" s="18" t="s">
        <v>680</v>
      </c>
      <c r="F147" s="18" t="s">
        <v>681</v>
      </c>
      <c r="G147" s="18" t="s">
        <v>6</v>
      </c>
      <c r="H147" s="18"/>
      <c r="I147" s="18" t="s">
        <v>676</v>
      </c>
      <c r="J147" s="19">
        <v>13</v>
      </c>
      <c r="K147" s="20">
        <v>13</v>
      </c>
      <c r="L147" s="6" t="s">
        <v>682</v>
      </c>
      <c r="M147" s="9">
        <f t="shared" si="16"/>
        <v>0</v>
      </c>
      <c r="N147">
        <f t="shared" si="13"/>
        <v>0</v>
      </c>
      <c r="O147">
        <f t="shared" si="15"/>
        <v>0</v>
      </c>
      <c r="P147">
        <f>IFERROR(VLOOKUP(A147,CONTIFICO!A:N,14,0),"")</f>
        <v>13</v>
      </c>
      <c r="Q147" s="9">
        <f t="shared" si="14"/>
        <v>0</v>
      </c>
      <c r="R147">
        <f>VLOOKUP(D147,CONTIFICO!D:O,9,0)</f>
        <v>32.35</v>
      </c>
    </row>
    <row r="148" spans="1:18" x14ac:dyDescent="0.25">
      <c r="A148" s="17" t="str">
        <f t="shared" si="12"/>
        <v>SF-151.107P01B02190602853</v>
      </c>
      <c r="B148" s="18" t="s">
        <v>20</v>
      </c>
      <c r="C148" s="18" t="s">
        <v>20</v>
      </c>
      <c r="D148" s="18" t="s">
        <v>683</v>
      </c>
      <c r="E148" s="18" t="s">
        <v>680</v>
      </c>
      <c r="F148" s="18" t="s">
        <v>684</v>
      </c>
      <c r="G148" s="18" t="s">
        <v>6</v>
      </c>
      <c r="H148" s="18" t="s">
        <v>37</v>
      </c>
      <c r="I148" s="18" t="s">
        <v>676</v>
      </c>
      <c r="J148" s="19">
        <v>4</v>
      </c>
      <c r="K148" s="20">
        <v>4</v>
      </c>
      <c r="L148" s="6" t="s">
        <v>682</v>
      </c>
      <c r="M148" s="9">
        <f t="shared" si="16"/>
        <v>0</v>
      </c>
      <c r="N148">
        <f t="shared" si="13"/>
        <v>0</v>
      </c>
      <c r="O148">
        <f t="shared" si="15"/>
        <v>0</v>
      </c>
      <c r="P148">
        <f>IFERROR(VLOOKUP(A148,CONTIFICO!A:N,14,0),"")</f>
        <v>4</v>
      </c>
      <c r="Q148" s="9">
        <f t="shared" si="14"/>
        <v>0</v>
      </c>
      <c r="R148">
        <f>VLOOKUP(D148,CONTIFICO!D:O,9,0)</f>
        <v>54.23</v>
      </c>
    </row>
    <row r="149" spans="1:18" x14ac:dyDescent="0.25">
      <c r="A149" t="str">
        <f t="shared" si="12"/>
        <v>151.108P01B03</v>
      </c>
      <c r="B149" s="3" t="s">
        <v>20</v>
      </c>
      <c r="C149" s="3" t="s">
        <v>20</v>
      </c>
      <c r="D149" s="3" t="s">
        <v>685</v>
      </c>
      <c r="E149" s="3" t="s">
        <v>686</v>
      </c>
      <c r="F149" s="3" t="s">
        <v>687</v>
      </c>
      <c r="G149" s="3" t="s">
        <v>6</v>
      </c>
      <c r="H149" s="3" t="s">
        <v>37</v>
      </c>
      <c r="I149" s="3"/>
      <c r="J149" s="5">
        <v>0</v>
      </c>
      <c r="K149" s="4">
        <v>0</v>
      </c>
      <c r="L149" s="6" t="s">
        <v>440</v>
      </c>
      <c r="M149" s="9">
        <f t="shared" si="16"/>
        <v>0</v>
      </c>
      <c r="N149">
        <f t="shared" si="13"/>
        <v>0</v>
      </c>
      <c r="O149">
        <f t="shared" si="15"/>
        <v>0</v>
      </c>
      <c r="P149" t="str">
        <f>IFERROR(VLOOKUP(A149,CONTIFICO!A:N,14,0),"")</f>
        <v/>
      </c>
      <c r="Q149" s="9" t="str">
        <f t="shared" si="14"/>
        <v/>
      </c>
      <c r="R149">
        <f>VLOOKUP(D149,CONTIFICO!D:O,9,0)</f>
        <v>25.44</v>
      </c>
    </row>
    <row r="150" spans="1:18" x14ac:dyDescent="0.25">
      <c r="A150" s="17" t="str">
        <f t="shared" si="12"/>
        <v>151.108P01B03058B/4106</v>
      </c>
      <c r="B150" s="18" t="s">
        <v>20</v>
      </c>
      <c r="C150" s="18" t="s">
        <v>20</v>
      </c>
      <c r="D150" s="18" t="s">
        <v>685</v>
      </c>
      <c r="E150" s="18" t="s">
        <v>686</v>
      </c>
      <c r="F150" s="18" t="s">
        <v>687</v>
      </c>
      <c r="G150" s="18" t="s">
        <v>6</v>
      </c>
      <c r="H150" s="18" t="s">
        <v>37</v>
      </c>
      <c r="I150" s="18" t="s">
        <v>688</v>
      </c>
      <c r="J150" s="19">
        <v>2</v>
      </c>
      <c r="K150" s="20">
        <v>2</v>
      </c>
      <c r="L150" s="6" t="s">
        <v>682</v>
      </c>
      <c r="M150" s="9">
        <f t="shared" si="16"/>
        <v>0</v>
      </c>
      <c r="N150">
        <f t="shared" si="13"/>
        <v>0</v>
      </c>
      <c r="O150">
        <f t="shared" si="15"/>
        <v>0</v>
      </c>
      <c r="P150">
        <f>IFERROR(VLOOKUP(A150,CONTIFICO!A:N,14,0),"")</f>
        <v>2</v>
      </c>
      <c r="Q150" s="9">
        <f t="shared" si="14"/>
        <v>0</v>
      </c>
      <c r="R150">
        <f>VLOOKUP(D150,CONTIFICO!D:O,9,0)</f>
        <v>25.44</v>
      </c>
    </row>
    <row r="151" spans="1:18" x14ac:dyDescent="0.25">
      <c r="A151" t="str">
        <f t="shared" si="12"/>
        <v>151.109P01B03</v>
      </c>
      <c r="B151" s="3" t="s">
        <v>20</v>
      </c>
      <c r="C151" s="3" t="s">
        <v>20</v>
      </c>
      <c r="D151" s="3" t="s">
        <v>689</v>
      </c>
      <c r="E151" s="3" t="s">
        <v>686</v>
      </c>
      <c r="F151" s="3" t="s">
        <v>690</v>
      </c>
      <c r="G151" s="3" t="s">
        <v>6</v>
      </c>
      <c r="H151" s="3"/>
      <c r="I151" s="3"/>
      <c r="J151" s="5">
        <v>0</v>
      </c>
      <c r="K151" s="4">
        <v>0</v>
      </c>
      <c r="L151" s="6" t="s">
        <v>440</v>
      </c>
      <c r="M151" s="9">
        <f t="shared" si="16"/>
        <v>0</v>
      </c>
      <c r="N151">
        <f t="shared" si="13"/>
        <v>0</v>
      </c>
      <c r="O151">
        <f t="shared" si="15"/>
        <v>0</v>
      </c>
      <c r="P151" t="str">
        <f>IFERROR(VLOOKUP(A151,CONTIFICO!A:N,14,0),"")</f>
        <v/>
      </c>
      <c r="Q151" s="9" t="str">
        <f t="shared" si="14"/>
        <v/>
      </c>
      <c r="R151">
        <f>VLOOKUP(D151,CONTIFICO!D:O,9,0)</f>
        <v>25.72</v>
      </c>
    </row>
    <row r="152" spans="1:18" x14ac:dyDescent="0.25">
      <c r="A152" s="17" t="str">
        <f t="shared" si="12"/>
        <v>151.109P01B03058B/4106</v>
      </c>
      <c r="B152" s="18" t="s">
        <v>20</v>
      </c>
      <c r="C152" s="18" t="s">
        <v>20</v>
      </c>
      <c r="D152" s="18" t="s">
        <v>689</v>
      </c>
      <c r="E152" s="18" t="s">
        <v>686</v>
      </c>
      <c r="F152" s="18" t="s">
        <v>690</v>
      </c>
      <c r="G152" s="18" t="s">
        <v>6</v>
      </c>
      <c r="H152" s="18"/>
      <c r="I152" s="18" t="s">
        <v>688</v>
      </c>
      <c r="J152" s="19">
        <v>1</v>
      </c>
      <c r="K152" s="20">
        <v>1</v>
      </c>
      <c r="L152" s="6" t="s">
        <v>440</v>
      </c>
      <c r="M152" s="9">
        <f t="shared" si="16"/>
        <v>0</v>
      </c>
      <c r="N152">
        <f t="shared" si="13"/>
        <v>0</v>
      </c>
      <c r="O152">
        <f t="shared" si="15"/>
        <v>0</v>
      </c>
      <c r="P152">
        <f>IFERROR(VLOOKUP(A152,CONTIFICO!A:N,14,0),"")</f>
        <v>1</v>
      </c>
      <c r="Q152" s="9">
        <f t="shared" si="14"/>
        <v>0</v>
      </c>
      <c r="R152">
        <f>VLOOKUP(D152,CONTIFICO!D:O,9,0)</f>
        <v>25.72</v>
      </c>
    </row>
    <row r="153" spans="1:18" x14ac:dyDescent="0.25">
      <c r="A153" t="str">
        <f t="shared" si="12"/>
        <v>SF-151.108P01B03</v>
      </c>
      <c r="B153" s="3" t="s">
        <v>20</v>
      </c>
      <c r="C153" s="3" t="s">
        <v>20</v>
      </c>
      <c r="D153" s="3" t="s">
        <v>691</v>
      </c>
      <c r="E153" s="3" t="s">
        <v>686</v>
      </c>
      <c r="F153" s="3" t="s">
        <v>692</v>
      </c>
      <c r="G153" s="3" t="s">
        <v>6</v>
      </c>
      <c r="H153" s="3" t="s">
        <v>37</v>
      </c>
      <c r="I153" s="3"/>
      <c r="J153" s="5">
        <v>0</v>
      </c>
      <c r="K153" s="4">
        <v>0</v>
      </c>
      <c r="L153" s="6" t="s">
        <v>440</v>
      </c>
      <c r="M153" s="9">
        <f t="shared" si="16"/>
        <v>0</v>
      </c>
      <c r="N153">
        <f t="shared" si="13"/>
        <v>0</v>
      </c>
      <c r="O153">
        <f t="shared" si="15"/>
        <v>0</v>
      </c>
      <c r="P153" t="str">
        <f>IFERROR(VLOOKUP(A153,CONTIFICO!A:N,14,0),"")</f>
        <v/>
      </c>
      <c r="Q153" s="9" t="str">
        <f t="shared" si="14"/>
        <v/>
      </c>
      <c r="R153">
        <f>VLOOKUP(D153,CONTIFICO!D:O,9,0)</f>
        <v>16.329999999999998</v>
      </c>
    </row>
    <row r="154" spans="1:18" x14ac:dyDescent="0.25">
      <c r="A154" s="17" t="str">
        <f t="shared" si="12"/>
        <v>SF-151.108P01B03190602854</v>
      </c>
      <c r="B154" s="18" t="s">
        <v>20</v>
      </c>
      <c r="C154" s="18" t="s">
        <v>20</v>
      </c>
      <c r="D154" s="18" t="s">
        <v>691</v>
      </c>
      <c r="E154" s="18" t="s">
        <v>686</v>
      </c>
      <c r="F154" s="18" t="s">
        <v>692</v>
      </c>
      <c r="G154" s="18" t="s">
        <v>6</v>
      </c>
      <c r="H154" s="18" t="s">
        <v>37</v>
      </c>
      <c r="I154" s="18" t="s">
        <v>693</v>
      </c>
      <c r="J154" s="19">
        <v>4</v>
      </c>
      <c r="K154" s="20">
        <v>4</v>
      </c>
      <c r="L154" s="6" t="s">
        <v>440</v>
      </c>
      <c r="M154" s="9">
        <f t="shared" si="16"/>
        <v>0</v>
      </c>
      <c r="N154">
        <f t="shared" si="13"/>
        <v>0</v>
      </c>
      <c r="O154">
        <f t="shared" si="15"/>
        <v>0</v>
      </c>
      <c r="P154">
        <f>IFERROR(VLOOKUP(A154,CONTIFICO!A:N,14,0),"")</f>
        <v>4</v>
      </c>
      <c r="Q154" s="9">
        <f t="shared" si="14"/>
        <v>0</v>
      </c>
      <c r="R154">
        <f>VLOOKUP(D154,CONTIFICO!D:O,9,0)</f>
        <v>16.329999999999998</v>
      </c>
    </row>
    <row r="155" spans="1:18" x14ac:dyDescent="0.25">
      <c r="A155" t="str">
        <f t="shared" si="12"/>
        <v>SF-151.109P01B03</v>
      </c>
      <c r="B155" s="3" t="s">
        <v>20</v>
      </c>
      <c r="C155" s="3" t="s">
        <v>20</v>
      </c>
      <c r="D155" s="3" t="s">
        <v>694</v>
      </c>
      <c r="E155" s="3" t="s">
        <v>686</v>
      </c>
      <c r="F155" s="3" t="s">
        <v>695</v>
      </c>
      <c r="G155" s="3" t="s">
        <v>6</v>
      </c>
      <c r="H155" s="3" t="s">
        <v>37</v>
      </c>
      <c r="I155" s="3"/>
      <c r="J155" s="5">
        <v>0</v>
      </c>
      <c r="K155" s="4">
        <v>0</v>
      </c>
      <c r="L155" s="6" t="s">
        <v>440</v>
      </c>
      <c r="M155" s="9">
        <f t="shared" si="16"/>
        <v>0</v>
      </c>
      <c r="N155">
        <f t="shared" si="13"/>
        <v>0</v>
      </c>
      <c r="O155">
        <f t="shared" si="15"/>
        <v>0</v>
      </c>
      <c r="P155" t="str">
        <f>IFERROR(VLOOKUP(A155,CONTIFICO!A:N,14,0),"")</f>
        <v/>
      </c>
      <c r="Q155" s="9" t="str">
        <f t="shared" si="14"/>
        <v/>
      </c>
      <c r="R155">
        <f>VLOOKUP(D155,CONTIFICO!D:O,9,0)</f>
        <v>28.03</v>
      </c>
    </row>
    <row r="156" spans="1:18" x14ac:dyDescent="0.25">
      <c r="A156" s="17" t="str">
        <f t="shared" si="12"/>
        <v>SF-151.109P01B03190602855</v>
      </c>
      <c r="B156" s="18" t="s">
        <v>20</v>
      </c>
      <c r="C156" s="18" t="s">
        <v>20</v>
      </c>
      <c r="D156" s="18" t="s">
        <v>694</v>
      </c>
      <c r="E156" s="18" t="s">
        <v>686</v>
      </c>
      <c r="F156" s="18" t="s">
        <v>695</v>
      </c>
      <c r="G156" s="18" t="s">
        <v>6</v>
      </c>
      <c r="H156" s="18" t="s">
        <v>37</v>
      </c>
      <c r="I156" s="18" t="s">
        <v>696</v>
      </c>
      <c r="J156" s="19">
        <v>4</v>
      </c>
      <c r="K156" s="20">
        <v>3</v>
      </c>
      <c r="L156" s="6" t="s">
        <v>682</v>
      </c>
      <c r="M156" s="9">
        <f t="shared" si="16"/>
        <v>-1</v>
      </c>
      <c r="N156">
        <f t="shared" si="13"/>
        <v>0</v>
      </c>
      <c r="O156">
        <f t="shared" si="15"/>
        <v>-1</v>
      </c>
      <c r="P156">
        <f>IFERROR(VLOOKUP(A156,CONTIFICO!A:N,14,0),"")</f>
        <v>4</v>
      </c>
      <c r="Q156" s="9">
        <f t="shared" si="14"/>
        <v>0</v>
      </c>
      <c r="R156">
        <f>VLOOKUP(D156,CONTIFICO!D:O,9,0)</f>
        <v>28.03</v>
      </c>
    </row>
    <row r="157" spans="1:18" x14ac:dyDescent="0.25">
      <c r="A157" t="str">
        <f t="shared" si="12"/>
        <v>SF-151.110P01B04</v>
      </c>
      <c r="B157" s="3" t="s">
        <v>20</v>
      </c>
      <c r="C157" s="3" t="s">
        <v>20</v>
      </c>
      <c r="D157" s="3" t="s">
        <v>697</v>
      </c>
      <c r="E157" s="3" t="s">
        <v>698</v>
      </c>
      <c r="F157" s="3" t="s">
        <v>699</v>
      </c>
      <c r="G157" s="3" t="s">
        <v>6</v>
      </c>
      <c r="H157" s="3" t="s">
        <v>37</v>
      </c>
      <c r="I157" s="3"/>
      <c r="J157" s="5">
        <v>0</v>
      </c>
      <c r="K157" s="4">
        <v>0</v>
      </c>
      <c r="L157" s="6" t="s">
        <v>440</v>
      </c>
      <c r="M157" s="9">
        <f t="shared" si="16"/>
        <v>0</v>
      </c>
      <c r="N157">
        <f t="shared" si="13"/>
        <v>0</v>
      </c>
      <c r="O157">
        <f t="shared" si="15"/>
        <v>0</v>
      </c>
      <c r="P157" t="str">
        <f>IFERROR(VLOOKUP(A157,CONTIFICO!A:N,14,0),"")</f>
        <v/>
      </c>
      <c r="Q157" s="9" t="str">
        <f t="shared" si="14"/>
        <v/>
      </c>
      <c r="R157">
        <f>VLOOKUP(D157,CONTIFICO!D:O,9,0)</f>
        <v>15.72</v>
      </c>
    </row>
    <row r="158" spans="1:18" x14ac:dyDescent="0.25">
      <c r="A158" s="17" t="str">
        <f t="shared" si="12"/>
        <v>SF-151.110P01B04190602856</v>
      </c>
      <c r="B158" s="18" t="s">
        <v>20</v>
      </c>
      <c r="C158" s="18" t="s">
        <v>20</v>
      </c>
      <c r="D158" s="18" t="s">
        <v>697</v>
      </c>
      <c r="E158" s="18" t="s">
        <v>698</v>
      </c>
      <c r="F158" s="18" t="s">
        <v>699</v>
      </c>
      <c r="G158" s="18" t="s">
        <v>6</v>
      </c>
      <c r="H158" s="18" t="s">
        <v>37</v>
      </c>
      <c r="I158" s="18" t="s">
        <v>700</v>
      </c>
      <c r="J158" s="19">
        <v>4</v>
      </c>
      <c r="K158" s="20">
        <v>3</v>
      </c>
      <c r="L158" s="6" t="s">
        <v>440</v>
      </c>
      <c r="M158" s="9">
        <f t="shared" si="16"/>
        <v>-1</v>
      </c>
      <c r="N158">
        <f t="shared" si="13"/>
        <v>0</v>
      </c>
      <c r="O158">
        <f t="shared" si="15"/>
        <v>-1</v>
      </c>
      <c r="P158">
        <f>IFERROR(VLOOKUP(A158,CONTIFICO!A:N,14,0),"")</f>
        <v>4</v>
      </c>
      <c r="Q158" s="9">
        <f t="shared" si="14"/>
        <v>0</v>
      </c>
      <c r="R158">
        <f>VLOOKUP(D158,CONTIFICO!D:O,9,0)</f>
        <v>15.72</v>
      </c>
    </row>
    <row r="159" spans="1:18" x14ac:dyDescent="0.25">
      <c r="A159" t="str">
        <f t="shared" si="12"/>
        <v>SF-151.112P01B05</v>
      </c>
      <c r="B159" s="3" t="s">
        <v>20</v>
      </c>
      <c r="C159" s="3" t="s">
        <v>20</v>
      </c>
      <c r="D159" s="3" t="s">
        <v>701</v>
      </c>
      <c r="E159" s="3" t="s">
        <v>702</v>
      </c>
      <c r="F159" s="3" t="s">
        <v>703</v>
      </c>
      <c r="G159" s="3" t="s">
        <v>6</v>
      </c>
      <c r="H159" s="3" t="s">
        <v>37</v>
      </c>
      <c r="I159" s="3"/>
      <c r="J159" s="5">
        <v>0</v>
      </c>
      <c r="K159" s="4">
        <v>0</v>
      </c>
      <c r="L159" s="6" t="s">
        <v>440</v>
      </c>
      <c r="M159" s="9">
        <f t="shared" si="16"/>
        <v>0</v>
      </c>
      <c r="N159">
        <f t="shared" si="13"/>
        <v>0</v>
      </c>
      <c r="O159">
        <f t="shared" si="15"/>
        <v>0</v>
      </c>
      <c r="P159" t="str">
        <f>IFERROR(VLOOKUP(A159,CONTIFICO!A:N,14,0),"")</f>
        <v/>
      </c>
      <c r="Q159" s="9" t="str">
        <f t="shared" si="14"/>
        <v/>
      </c>
      <c r="R159">
        <f>VLOOKUP(D159,CONTIFICO!D:O,9,0)</f>
        <v>14.65</v>
      </c>
    </row>
    <row r="160" spans="1:18" x14ac:dyDescent="0.25">
      <c r="A160" s="17" t="str">
        <f t="shared" si="12"/>
        <v>SF-151.112P01B05190602858</v>
      </c>
      <c r="B160" s="18" t="s">
        <v>20</v>
      </c>
      <c r="C160" s="18" t="s">
        <v>20</v>
      </c>
      <c r="D160" s="18" t="s">
        <v>701</v>
      </c>
      <c r="E160" s="18" t="s">
        <v>702</v>
      </c>
      <c r="F160" s="18" t="s">
        <v>703</v>
      </c>
      <c r="G160" s="18" t="s">
        <v>6</v>
      </c>
      <c r="H160" s="18" t="s">
        <v>37</v>
      </c>
      <c r="I160" s="18" t="s">
        <v>704</v>
      </c>
      <c r="J160" s="19">
        <v>2</v>
      </c>
      <c r="K160" s="20">
        <v>1</v>
      </c>
      <c r="L160" s="6" t="s">
        <v>440</v>
      </c>
      <c r="M160" s="9">
        <f t="shared" si="16"/>
        <v>-1</v>
      </c>
      <c r="N160">
        <f t="shared" si="13"/>
        <v>0</v>
      </c>
      <c r="O160">
        <f t="shared" si="15"/>
        <v>-1</v>
      </c>
      <c r="P160">
        <f>IFERROR(VLOOKUP(A160,CONTIFICO!A:N,14,0),"")</f>
        <v>2</v>
      </c>
      <c r="Q160" s="9">
        <f t="shared" si="14"/>
        <v>0</v>
      </c>
      <c r="R160">
        <f>VLOOKUP(D160,CONTIFICO!D:O,9,0)</f>
        <v>14.65</v>
      </c>
    </row>
    <row r="161" spans="1:18" x14ac:dyDescent="0.25">
      <c r="A161" t="str">
        <f t="shared" si="12"/>
        <v>SF-151.113P01B05</v>
      </c>
      <c r="B161" s="3" t="s">
        <v>20</v>
      </c>
      <c r="C161" s="3" t="s">
        <v>20</v>
      </c>
      <c r="D161" s="3" t="s">
        <v>705</v>
      </c>
      <c r="E161" s="3" t="s">
        <v>702</v>
      </c>
      <c r="F161" s="3" t="s">
        <v>706</v>
      </c>
      <c r="G161" s="3" t="s">
        <v>6</v>
      </c>
      <c r="H161" s="3" t="s">
        <v>37</v>
      </c>
      <c r="I161" s="3"/>
      <c r="J161" s="5">
        <v>0</v>
      </c>
      <c r="K161" s="4">
        <v>0</v>
      </c>
      <c r="L161" s="6" t="s">
        <v>440</v>
      </c>
      <c r="M161" s="9">
        <f t="shared" si="16"/>
        <v>0</v>
      </c>
      <c r="N161">
        <f t="shared" si="13"/>
        <v>0</v>
      </c>
      <c r="O161">
        <f t="shared" si="15"/>
        <v>0</v>
      </c>
      <c r="P161" t="str">
        <f>IFERROR(VLOOKUP(A161,CONTIFICO!A:N,14,0),"")</f>
        <v/>
      </c>
      <c r="Q161" s="9" t="str">
        <f t="shared" si="14"/>
        <v/>
      </c>
      <c r="R161" t="e">
        <f>VLOOKUP(D161,CONTIFICO!D:O,9,0)</f>
        <v>#N/A</v>
      </c>
    </row>
    <row r="162" spans="1:18" x14ac:dyDescent="0.25">
      <c r="A162" s="17" t="str">
        <f t="shared" si="12"/>
        <v>SFC-151.112P01B05D-8/708D/5836</v>
      </c>
      <c r="B162" s="18" t="s">
        <v>20</v>
      </c>
      <c r="C162" s="18" t="s">
        <v>20</v>
      </c>
      <c r="D162" s="18" t="s">
        <v>707</v>
      </c>
      <c r="E162" s="18" t="s">
        <v>702</v>
      </c>
      <c r="F162" s="18" t="s">
        <v>708</v>
      </c>
      <c r="G162" s="18" t="s">
        <v>6</v>
      </c>
      <c r="H162" s="18" t="s">
        <v>37</v>
      </c>
      <c r="I162" s="18" t="s">
        <v>709</v>
      </c>
      <c r="J162" s="19">
        <v>5</v>
      </c>
      <c r="K162" s="20">
        <v>4</v>
      </c>
      <c r="L162" s="6" t="s">
        <v>440</v>
      </c>
      <c r="M162" s="9">
        <f t="shared" si="16"/>
        <v>-1</v>
      </c>
      <c r="N162">
        <f t="shared" si="13"/>
        <v>0</v>
      </c>
      <c r="O162">
        <f t="shared" si="15"/>
        <v>-1</v>
      </c>
      <c r="P162">
        <f>IFERROR(VLOOKUP(A162,CONTIFICO!A:N,14,0),"")</f>
        <v>5</v>
      </c>
      <c r="Q162" s="9">
        <f t="shared" si="14"/>
        <v>0</v>
      </c>
      <c r="R162">
        <f>VLOOKUP(D162,CONTIFICO!D:O,9,0)</f>
        <v>60.71</v>
      </c>
    </row>
    <row r="163" spans="1:18" x14ac:dyDescent="0.25">
      <c r="A163" s="17" t="str">
        <f t="shared" si="12"/>
        <v>SFC-151.113P01B05D-8/708D/5836</v>
      </c>
      <c r="B163" s="18" t="s">
        <v>20</v>
      </c>
      <c r="C163" s="18" t="s">
        <v>20</v>
      </c>
      <c r="D163" s="18" t="s">
        <v>710</v>
      </c>
      <c r="E163" s="18" t="s">
        <v>702</v>
      </c>
      <c r="F163" s="18" t="s">
        <v>711</v>
      </c>
      <c r="G163" s="18" t="s">
        <v>6</v>
      </c>
      <c r="H163" s="18" t="s">
        <v>37</v>
      </c>
      <c r="I163" s="18" t="s">
        <v>709</v>
      </c>
      <c r="J163" s="19">
        <v>4</v>
      </c>
      <c r="K163" s="20">
        <v>3</v>
      </c>
      <c r="L163" s="6" t="s">
        <v>440</v>
      </c>
      <c r="M163" s="9">
        <f t="shared" si="16"/>
        <v>-1</v>
      </c>
      <c r="N163">
        <f t="shared" si="13"/>
        <v>0</v>
      </c>
      <c r="O163">
        <f t="shared" si="15"/>
        <v>-1</v>
      </c>
      <c r="P163">
        <f>IFERROR(VLOOKUP(A163,CONTIFICO!A:N,14,0),"")</f>
        <v>4</v>
      </c>
      <c r="Q163" s="9">
        <f t="shared" si="14"/>
        <v>0</v>
      </c>
      <c r="R163">
        <f>VLOOKUP(D163,CONTIFICO!D:O,9,0)</f>
        <v>60.71</v>
      </c>
    </row>
    <row r="164" spans="1:18" x14ac:dyDescent="0.25">
      <c r="A164" s="17" t="str">
        <f t="shared" si="12"/>
        <v>151.113P01B061102.14.00</v>
      </c>
      <c r="B164" s="18"/>
      <c r="C164" s="18"/>
      <c r="D164" s="18" t="s">
        <v>712</v>
      </c>
      <c r="E164" s="18" t="s">
        <v>713</v>
      </c>
      <c r="F164" s="18" t="s">
        <v>714</v>
      </c>
      <c r="G164" s="18" t="s">
        <v>6</v>
      </c>
      <c r="H164" s="18" t="s">
        <v>37</v>
      </c>
      <c r="I164" s="18" t="s">
        <v>715</v>
      </c>
      <c r="J164" s="19">
        <v>1</v>
      </c>
      <c r="K164" s="20">
        <v>1</v>
      </c>
      <c r="L164" s="6" t="s">
        <v>682</v>
      </c>
      <c r="M164" s="9">
        <f t="shared" si="16"/>
        <v>0</v>
      </c>
      <c r="N164">
        <f t="shared" si="13"/>
        <v>0</v>
      </c>
      <c r="O164">
        <f t="shared" si="15"/>
        <v>0</v>
      </c>
      <c r="P164" t="str">
        <f>IFERROR(VLOOKUP(A164,CONTIFICO!A:N,14,0),"")</f>
        <v/>
      </c>
      <c r="Q164" s="9" t="str">
        <f t="shared" si="14"/>
        <v/>
      </c>
      <c r="R164" t="e">
        <f>VLOOKUP(D164,CONTIFICO!D:O,9,0)</f>
        <v>#N/A</v>
      </c>
    </row>
    <row r="165" spans="1:18" x14ac:dyDescent="0.25">
      <c r="A165" t="str">
        <f t="shared" si="12"/>
        <v>151.114P01B06</v>
      </c>
      <c r="B165" s="3" t="s">
        <v>20</v>
      </c>
      <c r="C165" s="3" t="s">
        <v>20</v>
      </c>
      <c r="D165" s="3" t="s">
        <v>716</v>
      </c>
      <c r="E165" s="3" t="s">
        <v>713</v>
      </c>
      <c r="F165" s="3" t="s">
        <v>714</v>
      </c>
      <c r="G165" s="3" t="s">
        <v>6</v>
      </c>
      <c r="H165" s="3"/>
      <c r="I165" s="3"/>
      <c r="J165" s="5">
        <v>0</v>
      </c>
      <c r="K165" s="4">
        <v>0</v>
      </c>
      <c r="L165" s="6" t="s">
        <v>682</v>
      </c>
      <c r="M165" s="9">
        <f t="shared" si="16"/>
        <v>0</v>
      </c>
      <c r="N165">
        <f t="shared" si="13"/>
        <v>0</v>
      </c>
      <c r="O165">
        <f t="shared" si="15"/>
        <v>0</v>
      </c>
      <c r="P165" t="str">
        <f>IFERROR(VLOOKUP(A165,CONTIFICO!A:N,14,0),"")</f>
        <v/>
      </c>
      <c r="Q165" s="9" t="str">
        <f t="shared" si="14"/>
        <v/>
      </c>
      <c r="R165">
        <f>VLOOKUP(D165,CONTIFICO!D:O,9,0)</f>
        <v>26</v>
      </c>
    </row>
    <row r="166" spans="1:18" x14ac:dyDescent="0.25">
      <c r="A166" t="str">
        <f t="shared" si="12"/>
        <v>151.114P01B06190602858</v>
      </c>
      <c r="B166" s="3" t="s">
        <v>20</v>
      </c>
      <c r="C166" s="3" t="s">
        <v>20</v>
      </c>
      <c r="D166" s="3" t="s">
        <v>716</v>
      </c>
      <c r="E166" s="3" t="s">
        <v>713</v>
      </c>
      <c r="F166" s="3" t="s">
        <v>714</v>
      </c>
      <c r="G166" s="3" t="s">
        <v>6</v>
      </c>
      <c r="H166" s="3"/>
      <c r="I166" s="3" t="s">
        <v>704</v>
      </c>
      <c r="J166" s="5">
        <v>1</v>
      </c>
      <c r="K166" s="4">
        <v>0</v>
      </c>
      <c r="L166" s="6" t="s">
        <v>682</v>
      </c>
      <c r="M166" s="9">
        <f t="shared" si="16"/>
        <v>-1</v>
      </c>
      <c r="N166">
        <f t="shared" si="13"/>
        <v>0</v>
      </c>
      <c r="O166">
        <f t="shared" si="15"/>
        <v>-1</v>
      </c>
      <c r="P166">
        <f>IFERROR(VLOOKUP(A166,CONTIFICO!A:N,14,0),"")</f>
        <v>1</v>
      </c>
      <c r="Q166" s="9">
        <f t="shared" si="14"/>
        <v>0</v>
      </c>
      <c r="R166">
        <f>VLOOKUP(D166,CONTIFICO!D:O,9,0)</f>
        <v>26</v>
      </c>
    </row>
    <row r="167" spans="1:18" x14ac:dyDescent="0.25">
      <c r="A167" s="17" t="str">
        <f t="shared" si="12"/>
        <v>SFC-151.114P01B06D-8/708D/5836</v>
      </c>
      <c r="B167" s="18" t="s">
        <v>20</v>
      </c>
      <c r="C167" s="18" t="s">
        <v>20</v>
      </c>
      <c r="D167" s="18" t="s">
        <v>717</v>
      </c>
      <c r="E167" s="18" t="s">
        <v>713</v>
      </c>
      <c r="F167" s="18" t="s">
        <v>718</v>
      </c>
      <c r="G167" s="18" t="s">
        <v>6</v>
      </c>
      <c r="H167" s="18" t="s">
        <v>37</v>
      </c>
      <c r="I167" s="18" t="s">
        <v>709</v>
      </c>
      <c r="J167" s="19">
        <v>3</v>
      </c>
      <c r="K167" s="20">
        <v>3</v>
      </c>
      <c r="L167" s="6" t="s">
        <v>682</v>
      </c>
      <c r="M167" s="9">
        <f t="shared" si="16"/>
        <v>0</v>
      </c>
      <c r="N167">
        <f t="shared" si="13"/>
        <v>0</v>
      </c>
      <c r="O167">
        <f t="shared" si="15"/>
        <v>0</v>
      </c>
      <c r="P167">
        <f>IFERROR(VLOOKUP(A167,CONTIFICO!A:N,14,0),"")</f>
        <v>3</v>
      </c>
      <c r="Q167" s="9">
        <f t="shared" si="14"/>
        <v>0</v>
      </c>
      <c r="R167">
        <f>VLOOKUP(D167,CONTIFICO!D:O,9,0)</f>
        <v>36.43</v>
      </c>
    </row>
    <row r="168" spans="1:18" x14ac:dyDescent="0.25">
      <c r="A168" s="17" t="str">
        <f t="shared" si="12"/>
        <v>SFC-151.114P01B0621300</v>
      </c>
      <c r="B168" s="18" t="s">
        <v>20</v>
      </c>
      <c r="C168" s="18" t="s">
        <v>20</v>
      </c>
      <c r="D168" s="18" t="s">
        <v>717</v>
      </c>
      <c r="E168" s="18" t="s">
        <v>713</v>
      </c>
      <c r="F168" s="18" t="s">
        <v>718</v>
      </c>
      <c r="G168" s="18" t="s">
        <v>6</v>
      </c>
      <c r="H168" s="18" t="s">
        <v>37</v>
      </c>
      <c r="I168" s="18" t="s">
        <v>719</v>
      </c>
      <c r="J168" s="19">
        <v>2</v>
      </c>
      <c r="K168" s="20">
        <v>1</v>
      </c>
      <c r="L168" s="6" t="s">
        <v>682</v>
      </c>
      <c r="M168" s="9">
        <f t="shared" si="16"/>
        <v>-1</v>
      </c>
      <c r="N168">
        <f t="shared" si="13"/>
        <v>0</v>
      </c>
      <c r="O168">
        <f t="shared" si="15"/>
        <v>-1</v>
      </c>
      <c r="P168">
        <f>IFERROR(VLOOKUP(A168,CONTIFICO!A:N,14,0),"")</f>
        <v>2</v>
      </c>
      <c r="Q168" s="9">
        <f t="shared" si="14"/>
        <v>0</v>
      </c>
      <c r="R168">
        <f>VLOOKUP(D168,CONTIFICO!D:O,9,0)</f>
        <v>36.43</v>
      </c>
    </row>
    <row r="169" spans="1:18" x14ac:dyDescent="0.25">
      <c r="A169" s="17" t="str">
        <f t="shared" si="12"/>
        <v>SFC-151.115P01B06D-8/708D/5836</v>
      </c>
      <c r="B169" s="18" t="s">
        <v>20</v>
      </c>
      <c r="C169" s="18" t="s">
        <v>20</v>
      </c>
      <c r="D169" s="18" t="s">
        <v>720</v>
      </c>
      <c r="E169" s="18" t="s">
        <v>713</v>
      </c>
      <c r="F169" s="18" t="s">
        <v>721</v>
      </c>
      <c r="G169" s="18" t="s">
        <v>6</v>
      </c>
      <c r="H169" s="18" t="s">
        <v>37</v>
      </c>
      <c r="I169" s="18" t="s">
        <v>709</v>
      </c>
      <c r="J169" s="19">
        <v>4</v>
      </c>
      <c r="K169" s="20">
        <v>4</v>
      </c>
      <c r="L169" s="6" t="s">
        <v>682</v>
      </c>
      <c r="M169" s="9">
        <f t="shared" si="16"/>
        <v>0</v>
      </c>
      <c r="N169">
        <f t="shared" si="13"/>
        <v>0</v>
      </c>
      <c r="O169">
        <f t="shared" si="15"/>
        <v>0</v>
      </c>
      <c r="P169">
        <f>IFERROR(VLOOKUP(A169,CONTIFICO!A:N,14,0),"")</f>
        <v>4</v>
      </c>
      <c r="Q169" s="9">
        <f t="shared" si="14"/>
        <v>0</v>
      </c>
      <c r="R169">
        <f>VLOOKUP(D169,CONTIFICO!D:O,9,0)</f>
        <v>60.71</v>
      </c>
    </row>
    <row r="170" spans="1:18" x14ac:dyDescent="0.25">
      <c r="A170" t="str">
        <f t="shared" si="12"/>
        <v>151.116P01B07</v>
      </c>
      <c r="B170" s="3" t="s">
        <v>20</v>
      </c>
      <c r="C170" s="3" t="s">
        <v>20</v>
      </c>
      <c r="D170" s="3" t="s">
        <v>722</v>
      </c>
      <c r="E170" s="3" t="s">
        <v>723</v>
      </c>
      <c r="F170" s="3" t="s">
        <v>724</v>
      </c>
      <c r="G170" s="3" t="s">
        <v>6</v>
      </c>
      <c r="H170" s="3"/>
      <c r="I170" s="3"/>
      <c r="J170" s="5">
        <v>0</v>
      </c>
      <c r="K170" s="4">
        <v>0</v>
      </c>
      <c r="L170" s="6" t="s">
        <v>440</v>
      </c>
      <c r="M170" s="9">
        <f t="shared" si="16"/>
        <v>0</v>
      </c>
      <c r="N170">
        <f t="shared" si="13"/>
        <v>0</v>
      </c>
      <c r="O170">
        <f t="shared" si="15"/>
        <v>0</v>
      </c>
      <c r="P170" t="str">
        <f>IFERROR(VLOOKUP(A170,CONTIFICO!A:N,14,0),"")</f>
        <v/>
      </c>
      <c r="Q170" s="9" t="str">
        <f t="shared" si="14"/>
        <v/>
      </c>
      <c r="R170" t="e">
        <f>VLOOKUP(D170,CONTIFICO!D:O,9,0)</f>
        <v>#N/A</v>
      </c>
    </row>
    <row r="171" spans="1:18" x14ac:dyDescent="0.25">
      <c r="A171" t="str">
        <f t="shared" si="12"/>
        <v>SFC-151.116P01B0721300</v>
      </c>
      <c r="B171" s="3" t="s">
        <v>20</v>
      </c>
      <c r="C171" s="3" t="s">
        <v>20</v>
      </c>
      <c r="D171" s="3" t="s">
        <v>725</v>
      </c>
      <c r="E171" s="3" t="s">
        <v>723</v>
      </c>
      <c r="F171" s="3" t="s">
        <v>726</v>
      </c>
      <c r="G171" s="3" t="s">
        <v>6</v>
      </c>
      <c r="H171" s="3" t="s">
        <v>37</v>
      </c>
      <c r="I171" s="3" t="s">
        <v>719</v>
      </c>
      <c r="J171" s="5">
        <v>1</v>
      </c>
      <c r="K171" s="4">
        <v>0</v>
      </c>
      <c r="L171" s="6" t="s">
        <v>440</v>
      </c>
      <c r="M171" s="9">
        <f t="shared" si="16"/>
        <v>-1</v>
      </c>
      <c r="N171">
        <f t="shared" si="13"/>
        <v>0</v>
      </c>
      <c r="O171">
        <f t="shared" si="15"/>
        <v>-1</v>
      </c>
      <c r="P171">
        <f>IFERROR(VLOOKUP(A171,CONTIFICO!A:N,14,0),"")</f>
        <v>1</v>
      </c>
      <c r="Q171" s="9">
        <f t="shared" si="14"/>
        <v>0</v>
      </c>
      <c r="R171">
        <f>VLOOKUP(D171,CONTIFICO!D:O,9,0)</f>
        <v>0</v>
      </c>
    </row>
    <row r="172" spans="1:18" x14ac:dyDescent="0.25">
      <c r="A172" t="str">
        <f t="shared" si="12"/>
        <v>SFC-151.117P01B07</v>
      </c>
      <c r="B172" s="3" t="s">
        <v>20</v>
      </c>
      <c r="C172" s="3" t="s">
        <v>20</v>
      </c>
      <c r="D172" s="3" t="s">
        <v>727</v>
      </c>
      <c r="E172" s="3" t="s">
        <v>723</v>
      </c>
      <c r="F172" s="3" t="s">
        <v>728</v>
      </c>
      <c r="G172" s="3" t="s">
        <v>6</v>
      </c>
      <c r="H172" s="3" t="s">
        <v>37</v>
      </c>
      <c r="I172" s="3"/>
      <c r="J172" s="5">
        <v>0</v>
      </c>
      <c r="K172" s="4">
        <v>0</v>
      </c>
      <c r="L172" s="6" t="s">
        <v>440</v>
      </c>
      <c r="M172" s="9">
        <f t="shared" si="16"/>
        <v>0</v>
      </c>
      <c r="N172">
        <f t="shared" si="13"/>
        <v>0</v>
      </c>
      <c r="O172">
        <f t="shared" si="15"/>
        <v>0</v>
      </c>
      <c r="P172" t="str">
        <f>IFERROR(VLOOKUP(A172,CONTIFICO!A:N,14,0),"")</f>
        <v/>
      </c>
      <c r="Q172" s="9" t="str">
        <f t="shared" si="14"/>
        <v/>
      </c>
      <c r="R172" t="e">
        <f>VLOOKUP(D172,CONTIFICO!D:O,9,0)</f>
        <v>#N/A</v>
      </c>
    </row>
    <row r="173" spans="1:18" x14ac:dyDescent="0.25">
      <c r="A173" t="str">
        <f t="shared" si="12"/>
        <v>SF-150.106P01B08</v>
      </c>
      <c r="B173" s="3" t="s">
        <v>20</v>
      </c>
      <c r="C173" s="3" t="s">
        <v>20</v>
      </c>
      <c r="D173" s="3" t="s">
        <v>729</v>
      </c>
      <c r="E173" s="3" t="s">
        <v>730</v>
      </c>
      <c r="F173" s="3" t="s">
        <v>731</v>
      </c>
      <c r="G173" s="3" t="s">
        <v>6</v>
      </c>
      <c r="H173" s="3" t="s">
        <v>37</v>
      </c>
      <c r="I173" s="3"/>
      <c r="J173" s="5">
        <v>0</v>
      </c>
      <c r="K173" s="4">
        <v>0</v>
      </c>
      <c r="L173" s="6" t="s">
        <v>440</v>
      </c>
      <c r="M173" s="9">
        <f t="shared" si="16"/>
        <v>0</v>
      </c>
      <c r="N173">
        <f t="shared" si="13"/>
        <v>0</v>
      </c>
      <c r="O173">
        <f t="shared" si="15"/>
        <v>0</v>
      </c>
      <c r="P173" t="str">
        <f>IFERROR(VLOOKUP(A173,CONTIFICO!A:N,14,0),"")</f>
        <v/>
      </c>
      <c r="Q173" s="9" t="str">
        <f t="shared" si="14"/>
        <v/>
      </c>
      <c r="R173">
        <f>VLOOKUP(D173,CONTIFICO!D:O,9,0)</f>
        <v>26.46</v>
      </c>
    </row>
    <row r="174" spans="1:18" x14ac:dyDescent="0.25">
      <c r="A174" s="17" t="str">
        <f t="shared" si="12"/>
        <v>SF-150.106P01B08190102840</v>
      </c>
      <c r="B174" s="18" t="s">
        <v>20</v>
      </c>
      <c r="C174" s="18" t="s">
        <v>20</v>
      </c>
      <c r="D174" s="18" t="s">
        <v>729</v>
      </c>
      <c r="E174" s="18" t="s">
        <v>730</v>
      </c>
      <c r="F174" s="18" t="s">
        <v>731</v>
      </c>
      <c r="G174" s="18" t="s">
        <v>6</v>
      </c>
      <c r="H174" s="18" t="s">
        <v>37</v>
      </c>
      <c r="I174" s="18" t="s">
        <v>732</v>
      </c>
      <c r="J174" s="19">
        <v>3</v>
      </c>
      <c r="K174" s="20">
        <v>3</v>
      </c>
      <c r="L174" s="6" t="s">
        <v>440</v>
      </c>
      <c r="M174" s="9">
        <f t="shared" si="16"/>
        <v>0</v>
      </c>
      <c r="N174">
        <f t="shared" si="13"/>
        <v>0</v>
      </c>
      <c r="O174">
        <f t="shared" si="15"/>
        <v>0</v>
      </c>
      <c r="P174">
        <f>IFERROR(VLOOKUP(A174,CONTIFICO!A:N,14,0),"")</f>
        <v>3</v>
      </c>
      <c r="Q174" s="9">
        <f t="shared" si="14"/>
        <v>0</v>
      </c>
      <c r="R174">
        <f>VLOOKUP(D174,CONTIFICO!D:O,9,0)</f>
        <v>26.46</v>
      </c>
    </row>
    <row r="175" spans="1:18" x14ac:dyDescent="0.25">
      <c r="A175" t="str">
        <f t="shared" si="12"/>
        <v>150.107P01B09190602841</v>
      </c>
      <c r="B175" s="3" t="s">
        <v>20</v>
      </c>
      <c r="C175" s="3" t="s">
        <v>20</v>
      </c>
      <c r="D175" s="3" t="s">
        <v>733</v>
      </c>
      <c r="E175" s="3" t="s">
        <v>734</v>
      </c>
      <c r="F175" s="3" t="s">
        <v>735</v>
      </c>
      <c r="G175" s="3" t="s">
        <v>6</v>
      </c>
      <c r="H175" s="3" t="s">
        <v>37</v>
      </c>
      <c r="I175" s="3" t="s">
        <v>736</v>
      </c>
      <c r="J175" s="5">
        <v>0</v>
      </c>
      <c r="K175" s="4">
        <v>0</v>
      </c>
      <c r="L175" s="6" t="s">
        <v>440</v>
      </c>
      <c r="M175" s="9">
        <f t="shared" si="16"/>
        <v>0</v>
      </c>
      <c r="N175">
        <f t="shared" si="13"/>
        <v>0</v>
      </c>
      <c r="O175">
        <f t="shared" si="15"/>
        <v>0</v>
      </c>
      <c r="P175" t="str">
        <f>IFERROR(VLOOKUP(A175,CONTIFICO!A:N,14,0),"")</f>
        <v/>
      </c>
      <c r="Q175" s="9" t="str">
        <f t="shared" si="14"/>
        <v/>
      </c>
      <c r="R175" t="e">
        <f>VLOOKUP(D175,CONTIFICO!D:O,9,0)</f>
        <v>#N/A</v>
      </c>
    </row>
    <row r="176" spans="1:18" x14ac:dyDescent="0.25">
      <c r="A176" t="str">
        <f t="shared" si="12"/>
        <v>SF-150.107P01B09</v>
      </c>
      <c r="B176" s="3" t="s">
        <v>20</v>
      </c>
      <c r="C176" s="3" t="s">
        <v>20</v>
      </c>
      <c r="D176" s="3" t="s">
        <v>737</v>
      </c>
      <c r="E176" s="3" t="s">
        <v>734</v>
      </c>
      <c r="F176" s="3" t="s">
        <v>738</v>
      </c>
      <c r="G176" s="3" t="s">
        <v>6</v>
      </c>
      <c r="H176" s="3" t="s">
        <v>37</v>
      </c>
      <c r="I176" s="3"/>
      <c r="J176" s="5">
        <v>0</v>
      </c>
      <c r="K176" s="4">
        <v>0</v>
      </c>
      <c r="L176" s="6" t="s">
        <v>440</v>
      </c>
      <c r="M176" s="9">
        <f t="shared" si="16"/>
        <v>0</v>
      </c>
      <c r="N176">
        <f t="shared" si="13"/>
        <v>0</v>
      </c>
      <c r="O176">
        <f t="shared" si="15"/>
        <v>0</v>
      </c>
      <c r="P176" t="str">
        <f>IFERROR(VLOOKUP(A176,CONTIFICO!A:N,14,0),"")</f>
        <v/>
      </c>
      <c r="Q176" s="9" t="str">
        <f t="shared" si="14"/>
        <v/>
      </c>
      <c r="R176">
        <f>VLOOKUP(D176,CONTIFICO!D:O,9,0)</f>
        <v>13.07</v>
      </c>
    </row>
    <row r="177" spans="1:18" x14ac:dyDescent="0.25">
      <c r="A177" s="17" t="str">
        <f t="shared" si="12"/>
        <v>SF-150.107P01B09190602841</v>
      </c>
      <c r="B177" s="18" t="s">
        <v>20</v>
      </c>
      <c r="C177" s="18" t="s">
        <v>20</v>
      </c>
      <c r="D177" s="18" t="s">
        <v>737</v>
      </c>
      <c r="E177" s="18" t="s">
        <v>734</v>
      </c>
      <c r="F177" s="18" t="s">
        <v>738</v>
      </c>
      <c r="G177" s="18" t="s">
        <v>6</v>
      </c>
      <c r="H177" s="18" t="s">
        <v>37</v>
      </c>
      <c r="I177" s="18" t="s">
        <v>736</v>
      </c>
      <c r="J177" s="19">
        <v>12</v>
      </c>
      <c r="K177" s="20">
        <v>4</v>
      </c>
      <c r="L177" s="6" t="s">
        <v>440</v>
      </c>
      <c r="M177" s="9">
        <f t="shared" si="16"/>
        <v>-8</v>
      </c>
      <c r="N177">
        <f t="shared" si="13"/>
        <v>0</v>
      </c>
      <c r="O177">
        <f t="shared" si="15"/>
        <v>-8</v>
      </c>
      <c r="P177">
        <f>IFERROR(VLOOKUP(A177,CONTIFICO!A:N,14,0),"")</f>
        <v>12</v>
      </c>
      <c r="Q177" s="9">
        <f t="shared" si="14"/>
        <v>0</v>
      </c>
      <c r="R177">
        <f>VLOOKUP(D177,CONTIFICO!D:O,9,0)</f>
        <v>13.07</v>
      </c>
    </row>
    <row r="178" spans="1:18" x14ac:dyDescent="0.25">
      <c r="A178" s="17" t="str">
        <f t="shared" si="12"/>
        <v>SF-150.107P01B09200720164</v>
      </c>
      <c r="B178" s="18" t="s">
        <v>20</v>
      </c>
      <c r="C178" s="18" t="s">
        <v>20</v>
      </c>
      <c r="D178" s="18" t="s">
        <v>737</v>
      </c>
      <c r="E178" s="18" t="s">
        <v>734</v>
      </c>
      <c r="F178" s="18" t="s">
        <v>738</v>
      </c>
      <c r="G178" s="18" t="s">
        <v>6</v>
      </c>
      <c r="H178" s="18" t="s">
        <v>37</v>
      </c>
      <c r="I178" s="18" t="s">
        <v>739</v>
      </c>
      <c r="J178" s="19">
        <v>0</v>
      </c>
      <c r="K178" s="20">
        <v>8</v>
      </c>
      <c r="L178" s="6" t="s">
        <v>440</v>
      </c>
      <c r="M178" s="9">
        <f t="shared" si="16"/>
        <v>8</v>
      </c>
      <c r="N178">
        <f t="shared" si="13"/>
        <v>8</v>
      </c>
      <c r="O178">
        <f t="shared" si="15"/>
        <v>0</v>
      </c>
      <c r="P178" t="str">
        <f>IFERROR(VLOOKUP(A178,CONTIFICO!A:N,14,0),"")</f>
        <v/>
      </c>
      <c r="Q178" s="9" t="str">
        <f t="shared" si="14"/>
        <v/>
      </c>
      <c r="R178">
        <f>VLOOKUP(D178,CONTIFICO!D:O,9,0)</f>
        <v>13.07</v>
      </c>
    </row>
    <row r="179" spans="1:18" x14ac:dyDescent="0.25">
      <c r="A179" s="17" t="str">
        <f t="shared" si="12"/>
        <v>150.108P01B10190602841</v>
      </c>
      <c r="B179" s="18" t="s">
        <v>20</v>
      </c>
      <c r="C179" s="18" t="s">
        <v>20</v>
      </c>
      <c r="D179" s="18" t="s">
        <v>740</v>
      </c>
      <c r="E179" s="18" t="s">
        <v>741</v>
      </c>
      <c r="F179" s="18" t="s">
        <v>742</v>
      </c>
      <c r="G179" s="18" t="s">
        <v>6</v>
      </c>
      <c r="H179" s="18" t="s">
        <v>37</v>
      </c>
      <c r="I179" s="18" t="s">
        <v>736</v>
      </c>
      <c r="J179" s="19">
        <v>6</v>
      </c>
      <c r="K179" s="20">
        <v>6</v>
      </c>
      <c r="L179" s="6" t="s">
        <v>440</v>
      </c>
      <c r="M179" s="9">
        <f t="shared" si="16"/>
        <v>0</v>
      </c>
      <c r="N179">
        <f t="shared" si="13"/>
        <v>0</v>
      </c>
      <c r="O179">
        <f t="shared" si="15"/>
        <v>0</v>
      </c>
      <c r="P179">
        <f>IFERROR(VLOOKUP(A179,CONTIFICO!A:N,14,0),"")</f>
        <v>6</v>
      </c>
      <c r="Q179" s="9">
        <f t="shared" si="14"/>
        <v>0</v>
      </c>
      <c r="R179">
        <f>VLOOKUP(D179,CONTIFICO!D:O,9,0)</f>
        <v>40.630000000000003</v>
      </c>
    </row>
    <row r="180" spans="1:18" x14ac:dyDescent="0.25">
      <c r="A180" t="str">
        <f t="shared" si="12"/>
        <v>SF-150.108P01B10</v>
      </c>
      <c r="B180" s="3" t="s">
        <v>20</v>
      </c>
      <c r="C180" s="3" t="s">
        <v>20</v>
      </c>
      <c r="D180" s="3" t="s">
        <v>743</v>
      </c>
      <c r="E180" s="3" t="s">
        <v>741</v>
      </c>
      <c r="F180" s="3" t="s">
        <v>744</v>
      </c>
      <c r="G180" s="3" t="s">
        <v>6</v>
      </c>
      <c r="H180" s="3" t="s">
        <v>37</v>
      </c>
      <c r="I180" s="3"/>
      <c r="J180" s="5">
        <v>0</v>
      </c>
      <c r="K180" s="4">
        <v>0</v>
      </c>
      <c r="L180" s="6" t="s">
        <v>440</v>
      </c>
      <c r="M180" s="9">
        <f t="shared" si="16"/>
        <v>0</v>
      </c>
      <c r="N180">
        <f t="shared" si="13"/>
        <v>0</v>
      </c>
      <c r="O180">
        <f t="shared" si="15"/>
        <v>0</v>
      </c>
      <c r="P180" t="str">
        <f>IFERROR(VLOOKUP(A180,CONTIFICO!A:N,14,0),"")</f>
        <v/>
      </c>
      <c r="Q180" s="9" t="str">
        <f t="shared" si="14"/>
        <v/>
      </c>
      <c r="R180">
        <f>VLOOKUP(D180,CONTIFICO!D:O,9,0)</f>
        <v>20.170000000000002</v>
      </c>
    </row>
    <row r="181" spans="1:18" x14ac:dyDescent="0.25">
      <c r="A181" s="17" t="str">
        <f t="shared" si="12"/>
        <v>SF-150.108P01B10190602842</v>
      </c>
      <c r="B181" s="18" t="s">
        <v>20</v>
      </c>
      <c r="C181" s="18" t="s">
        <v>20</v>
      </c>
      <c r="D181" s="18" t="s">
        <v>743</v>
      </c>
      <c r="E181" s="18" t="s">
        <v>741</v>
      </c>
      <c r="F181" s="18" t="s">
        <v>744</v>
      </c>
      <c r="G181" s="18" t="s">
        <v>6</v>
      </c>
      <c r="H181" s="18" t="s">
        <v>37</v>
      </c>
      <c r="I181" s="18" t="s">
        <v>745</v>
      </c>
      <c r="J181" s="19">
        <v>14</v>
      </c>
      <c r="K181" s="20">
        <v>5</v>
      </c>
      <c r="L181" s="6" t="s">
        <v>440</v>
      </c>
      <c r="M181" s="9">
        <f t="shared" si="16"/>
        <v>-9</v>
      </c>
      <c r="N181">
        <f t="shared" si="13"/>
        <v>0</v>
      </c>
      <c r="O181">
        <f t="shared" si="15"/>
        <v>-9</v>
      </c>
      <c r="P181">
        <f>IFERROR(VLOOKUP(A181,CONTIFICO!A:N,14,0),"")</f>
        <v>14</v>
      </c>
      <c r="Q181" s="9">
        <f t="shared" si="14"/>
        <v>0</v>
      </c>
      <c r="R181">
        <f>VLOOKUP(D181,CONTIFICO!D:O,9,0)</f>
        <v>20.170000000000002</v>
      </c>
    </row>
    <row r="182" spans="1:18" x14ac:dyDescent="0.25">
      <c r="A182" s="17" t="str">
        <f t="shared" si="12"/>
        <v>SF-150.108P01B10210937166</v>
      </c>
      <c r="B182" s="18" t="s">
        <v>20</v>
      </c>
      <c r="C182" s="18" t="s">
        <v>20</v>
      </c>
      <c r="D182" s="18" t="s">
        <v>743</v>
      </c>
      <c r="E182" s="18" t="s">
        <v>741</v>
      </c>
      <c r="F182" s="18" t="s">
        <v>744</v>
      </c>
      <c r="G182" s="18" t="s">
        <v>6</v>
      </c>
      <c r="H182" s="18" t="s">
        <v>37</v>
      </c>
      <c r="I182" s="18" t="s">
        <v>746</v>
      </c>
      <c r="J182" s="19">
        <v>0</v>
      </c>
      <c r="K182" s="20">
        <v>10</v>
      </c>
      <c r="L182" s="6" t="s">
        <v>440</v>
      </c>
      <c r="M182" s="9">
        <f t="shared" si="16"/>
        <v>10</v>
      </c>
      <c r="N182">
        <f t="shared" si="13"/>
        <v>10</v>
      </c>
      <c r="O182">
        <f t="shared" si="15"/>
        <v>0</v>
      </c>
      <c r="P182" t="str">
        <f>IFERROR(VLOOKUP(A182,CONTIFICO!A:N,14,0),"")</f>
        <v/>
      </c>
      <c r="Q182" s="9" t="str">
        <f t="shared" si="14"/>
        <v/>
      </c>
      <c r="R182">
        <f>VLOOKUP(D182,CONTIFICO!D:O,9,0)</f>
        <v>20.170000000000002</v>
      </c>
    </row>
    <row r="183" spans="1:18" x14ac:dyDescent="0.25">
      <c r="A183" t="str">
        <f t="shared" si="12"/>
        <v>150.110P01B11</v>
      </c>
      <c r="B183" s="3" t="s">
        <v>20</v>
      </c>
      <c r="C183" s="3" t="s">
        <v>20</v>
      </c>
      <c r="D183" s="3" t="s">
        <v>747</v>
      </c>
      <c r="E183" s="3" t="s">
        <v>748</v>
      </c>
      <c r="F183" s="3" t="s">
        <v>749</v>
      </c>
      <c r="G183" s="3" t="s">
        <v>6</v>
      </c>
      <c r="H183" s="3" t="s">
        <v>37</v>
      </c>
      <c r="I183" s="3"/>
      <c r="J183" s="5">
        <v>0</v>
      </c>
      <c r="K183" s="4">
        <v>0</v>
      </c>
      <c r="L183" s="6"/>
      <c r="M183" s="9">
        <f t="shared" si="16"/>
        <v>0</v>
      </c>
      <c r="N183">
        <f t="shared" si="13"/>
        <v>0</v>
      </c>
      <c r="O183">
        <f t="shared" si="15"/>
        <v>0</v>
      </c>
      <c r="P183" t="str">
        <f>IFERROR(VLOOKUP(A183,CONTIFICO!A:N,14,0),"")</f>
        <v/>
      </c>
      <c r="Q183" s="9" t="str">
        <f t="shared" si="14"/>
        <v/>
      </c>
      <c r="R183">
        <f>VLOOKUP(D183,CONTIFICO!D:O,9,0)</f>
        <v>23.86</v>
      </c>
    </row>
    <row r="184" spans="1:18" x14ac:dyDescent="0.25">
      <c r="A184" t="str">
        <f t="shared" si="12"/>
        <v>150.110P01B11190602844</v>
      </c>
      <c r="B184" s="3" t="s">
        <v>20</v>
      </c>
      <c r="C184" s="3" t="s">
        <v>20</v>
      </c>
      <c r="D184" s="3" t="s">
        <v>747</v>
      </c>
      <c r="E184" s="3" t="s">
        <v>748</v>
      </c>
      <c r="F184" s="3" t="s">
        <v>749</v>
      </c>
      <c r="G184" s="3" t="s">
        <v>6</v>
      </c>
      <c r="H184" s="3" t="s">
        <v>37</v>
      </c>
      <c r="I184" s="3" t="s">
        <v>751</v>
      </c>
      <c r="J184" s="5">
        <v>2</v>
      </c>
      <c r="K184" s="4">
        <v>0</v>
      </c>
      <c r="L184" s="6"/>
      <c r="M184" s="9">
        <f t="shared" si="16"/>
        <v>-2</v>
      </c>
      <c r="N184">
        <f t="shared" si="13"/>
        <v>0</v>
      </c>
      <c r="O184">
        <f t="shared" si="15"/>
        <v>-2</v>
      </c>
      <c r="P184">
        <f>IFERROR(VLOOKUP(A184,CONTIFICO!A:N,14,0),"")</f>
        <v>2</v>
      </c>
      <c r="Q184" s="9">
        <f t="shared" si="14"/>
        <v>0</v>
      </c>
      <c r="R184">
        <f>VLOOKUP(D184,CONTIFICO!D:O,9,0)</f>
        <v>23.86</v>
      </c>
    </row>
    <row r="185" spans="1:18" x14ac:dyDescent="0.25">
      <c r="A185" s="17" t="str">
        <f t="shared" si="12"/>
        <v>150.110P01B1170508</v>
      </c>
      <c r="B185" s="18"/>
      <c r="C185" s="18"/>
      <c r="D185" s="18" t="s">
        <v>747</v>
      </c>
      <c r="E185" s="18" t="s">
        <v>748</v>
      </c>
      <c r="F185" s="18" t="s">
        <v>749</v>
      </c>
      <c r="G185" s="18" t="s">
        <v>6</v>
      </c>
      <c r="H185" s="18" t="s">
        <v>37</v>
      </c>
      <c r="I185" s="18">
        <v>70508</v>
      </c>
      <c r="J185" s="19">
        <v>0</v>
      </c>
      <c r="K185" s="20">
        <v>2</v>
      </c>
      <c r="L185" s="6" t="s">
        <v>682</v>
      </c>
      <c r="M185" s="9">
        <f t="shared" si="16"/>
        <v>2</v>
      </c>
      <c r="N185">
        <f t="shared" si="13"/>
        <v>2</v>
      </c>
      <c r="O185">
        <f t="shared" si="15"/>
        <v>0</v>
      </c>
      <c r="P185" t="str">
        <f>IFERROR(VLOOKUP(A185,CONTIFICO!A:N,14,0),"")</f>
        <v/>
      </c>
      <c r="Q185" s="9" t="str">
        <f t="shared" si="14"/>
        <v/>
      </c>
      <c r="R185">
        <f>VLOOKUP(D185,CONTIFICO!D:O,9,0)</f>
        <v>23.86</v>
      </c>
    </row>
    <row r="186" spans="1:18" x14ac:dyDescent="0.25">
      <c r="A186" t="str">
        <f t="shared" si="12"/>
        <v>SF-150.110P01B11</v>
      </c>
      <c r="B186" s="3" t="s">
        <v>20</v>
      </c>
      <c r="C186" s="3" t="s">
        <v>20</v>
      </c>
      <c r="D186" s="3" t="s">
        <v>752</v>
      </c>
      <c r="E186" s="3" t="s">
        <v>748</v>
      </c>
      <c r="F186" s="3" t="s">
        <v>753</v>
      </c>
      <c r="G186" s="3" t="s">
        <v>6</v>
      </c>
      <c r="H186" s="3" t="s">
        <v>37</v>
      </c>
      <c r="I186" s="3"/>
      <c r="J186" s="5">
        <v>0</v>
      </c>
      <c r="K186" s="4">
        <v>0</v>
      </c>
      <c r="L186" s="6"/>
      <c r="M186" s="9">
        <f t="shared" si="16"/>
        <v>0</v>
      </c>
      <c r="N186">
        <f t="shared" si="13"/>
        <v>0</v>
      </c>
      <c r="O186">
        <f t="shared" si="15"/>
        <v>0</v>
      </c>
      <c r="P186" t="str">
        <f>IFERROR(VLOOKUP(A186,CONTIFICO!A:N,14,0),"")</f>
        <v/>
      </c>
      <c r="Q186" s="9" t="str">
        <f t="shared" si="14"/>
        <v/>
      </c>
      <c r="R186">
        <f>VLOOKUP(D186,CONTIFICO!D:O,9,0)</f>
        <v>24.91</v>
      </c>
    </row>
    <row r="187" spans="1:18" x14ac:dyDescent="0.25">
      <c r="A187" s="17" t="str">
        <f t="shared" si="12"/>
        <v>SF-150.110P01B11190602844</v>
      </c>
      <c r="B187" s="18" t="s">
        <v>20</v>
      </c>
      <c r="C187" s="18" t="s">
        <v>20</v>
      </c>
      <c r="D187" s="18" t="s">
        <v>752</v>
      </c>
      <c r="E187" s="18" t="s">
        <v>748</v>
      </c>
      <c r="F187" s="18" t="s">
        <v>753</v>
      </c>
      <c r="G187" s="18" t="s">
        <v>6</v>
      </c>
      <c r="H187" s="18" t="s">
        <v>37</v>
      </c>
      <c r="I187" s="18" t="s">
        <v>751</v>
      </c>
      <c r="J187" s="19">
        <v>4</v>
      </c>
      <c r="K187" s="20">
        <v>4</v>
      </c>
      <c r="L187" s="6"/>
      <c r="M187" s="9">
        <f t="shared" si="16"/>
        <v>0</v>
      </c>
      <c r="N187">
        <f t="shared" si="13"/>
        <v>0</v>
      </c>
      <c r="O187">
        <f t="shared" si="15"/>
        <v>0</v>
      </c>
      <c r="P187">
        <f>IFERROR(VLOOKUP(A187,CONTIFICO!A:N,14,0),"")</f>
        <v>4</v>
      </c>
      <c r="Q187" s="9">
        <f t="shared" si="14"/>
        <v>0</v>
      </c>
      <c r="R187">
        <f>VLOOKUP(D187,CONTIFICO!D:O,9,0)</f>
        <v>24.91</v>
      </c>
    </row>
    <row r="188" spans="1:18" x14ac:dyDescent="0.25">
      <c r="A188" t="str">
        <f t="shared" si="12"/>
        <v xml:space="preserve">SF-150.109P01B11 </v>
      </c>
      <c r="B188" s="3" t="s">
        <v>20</v>
      </c>
      <c r="C188" s="3" t="s">
        <v>20</v>
      </c>
      <c r="D188" s="3" t="s">
        <v>754</v>
      </c>
      <c r="E188" s="3" t="s">
        <v>755</v>
      </c>
      <c r="F188" s="3" t="s">
        <v>756</v>
      </c>
      <c r="G188" s="3" t="s">
        <v>6</v>
      </c>
      <c r="H188" s="3" t="s">
        <v>37</v>
      </c>
      <c r="I188" s="3"/>
      <c r="J188" s="5">
        <v>0</v>
      </c>
      <c r="K188" s="4">
        <v>0</v>
      </c>
      <c r="L188" s="6"/>
      <c r="M188" s="9">
        <f t="shared" si="16"/>
        <v>0</v>
      </c>
      <c r="N188">
        <f t="shared" si="13"/>
        <v>0</v>
      </c>
      <c r="O188">
        <f t="shared" si="15"/>
        <v>0</v>
      </c>
      <c r="P188" t="str">
        <f>IFERROR(VLOOKUP(A188,CONTIFICO!A:N,14,0),"")</f>
        <v/>
      </c>
      <c r="Q188" s="9" t="str">
        <f t="shared" si="14"/>
        <v/>
      </c>
      <c r="R188">
        <f>VLOOKUP(D188,CONTIFICO!D:O,9,0)</f>
        <v>26.72</v>
      </c>
    </row>
    <row r="189" spans="1:18" x14ac:dyDescent="0.25">
      <c r="A189" s="17" t="str">
        <f t="shared" si="12"/>
        <v>SF-150.109P01B11 190602843</v>
      </c>
      <c r="B189" s="18" t="s">
        <v>20</v>
      </c>
      <c r="C189" s="18" t="s">
        <v>20</v>
      </c>
      <c r="D189" s="18" t="s">
        <v>754</v>
      </c>
      <c r="E189" s="18" t="s">
        <v>755</v>
      </c>
      <c r="F189" s="18" t="s">
        <v>756</v>
      </c>
      <c r="G189" s="18" t="s">
        <v>6</v>
      </c>
      <c r="H189" s="18" t="s">
        <v>37</v>
      </c>
      <c r="I189" s="18" t="s">
        <v>757</v>
      </c>
      <c r="J189" s="19">
        <v>7</v>
      </c>
      <c r="K189" s="20">
        <v>7</v>
      </c>
      <c r="L189" s="6"/>
      <c r="M189" s="9">
        <f t="shared" si="16"/>
        <v>0</v>
      </c>
      <c r="N189">
        <f t="shared" si="13"/>
        <v>0</v>
      </c>
      <c r="O189">
        <f t="shared" si="15"/>
        <v>0</v>
      </c>
      <c r="P189">
        <f>IFERROR(VLOOKUP(A189,CONTIFICO!A:N,14,0),"")</f>
        <v>7</v>
      </c>
      <c r="Q189" s="9">
        <f t="shared" si="14"/>
        <v>0</v>
      </c>
      <c r="R189">
        <f>VLOOKUP(D189,CONTIFICO!D:O,9,0)</f>
        <v>26.72</v>
      </c>
    </row>
    <row r="190" spans="1:18" x14ac:dyDescent="0.25">
      <c r="A190" t="str">
        <f t="shared" si="12"/>
        <v>150.112P01B126071001</v>
      </c>
      <c r="B190" s="3" t="s">
        <v>20</v>
      </c>
      <c r="C190" s="3" t="s">
        <v>20</v>
      </c>
      <c r="D190" s="3" t="s">
        <v>758</v>
      </c>
      <c r="E190" s="3" t="s">
        <v>759</v>
      </c>
      <c r="F190" s="3" t="s">
        <v>760</v>
      </c>
      <c r="G190" s="3" t="s">
        <v>6</v>
      </c>
      <c r="H190" s="3" t="s">
        <v>37</v>
      </c>
      <c r="I190" s="3" t="s">
        <v>761</v>
      </c>
      <c r="J190" s="5">
        <v>4</v>
      </c>
      <c r="K190" s="4">
        <v>0</v>
      </c>
      <c r="L190" s="6" t="s">
        <v>682</v>
      </c>
      <c r="M190" s="9">
        <f t="shared" si="16"/>
        <v>-4</v>
      </c>
      <c r="N190">
        <f t="shared" si="13"/>
        <v>0</v>
      </c>
      <c r="O190">
        <f t="shared" si="15"/>
        <v>-4</v>
      </c>
      <c r="P190">
        <f>IFERROR(VLOOKUP(A190,CONTIFICO!A:N,14,0),"")</f>
        <v>4</v>
      </c>
      <c r="Q190" s="9">
        <f t="shared" si="14"/>
        <v>0</v>
      </c>
      <c r="R190">
        <f>VLOOKUP(D190,CONTIFICO!D:O,9,0)</f>
        <v>38.299999999999997</v>
      </c>
    </row>
    <row r="191" spans="1:18" x14ac:dyDescent="0.25">
      <c r="A191" s="17" t="str">
        <f t="shared" si="12"/>
        <v>150112P01B121034515</v>
      </c>
      <c r="B191" s="18"/>
      <c r="C191" s="18"/>
      <c r="D191" s="22">
        <v>150112</v>
      </c>
      <c r="E191" s="18" t="s">
        <v>759</v>
      </c>
      <c r="F191" s="18" t="s">
        <v>760</v>
      </c>
      <c r="G191" s="18" t="s">
        <v>6</v>
      </c>
      <c r="H191" s="18" t="s">
        <v>37</v>
      </c>
      <c r="I191" s="21">
        <v>1034515</v>
      </c>
      <c r="J191" s="19">
        <v>0</v>
      </c>
      <c r="K191" s="20">
        <v>1</v>
      </c>
      <c r="L191" s="6" t="s">
        <v>682</v>
      </c>
      <c r="M191" s="9">
        <f t="shared" si="16"/>
        <v>1</v>
      </c>
      <c r="N191">
        <f t="shared" si="13"/>
        <v>1</v>
      </c>
      <c r="O191">
        <f t="shared" si="15"/>
        <v>0</v>
      </c>
      <c r="P191" t="str">
        <f>IFERROR(VLOOKUP(A191,CONTIFICO!A:N,14,0),"")</f>
        <v/>
      </c>
      <c r="Q191" s="9" t="str">
        <f t="shared" si="14"/>
        <v/>
      </c>
      <c r="R191" t="e">
        <f>VLOOKUP(D191,CONTIFICO!D:O,9,0)</f>
        <v>#N/A</v>
      </c>
    </row>
    <row r="192" spans="1:18" x14ac:dyDescent="0.25">
      <c r="A192" s="17" t="str">
        <f t="shared" si="12"/>
        <v>150112P01B125979393</v>
      </c>
      <c r="B192" s="18"/>
      <c r="C192" s="18"/>
      <c r="D192" s="22">
        <v>150112</v>
      </c>
      <c r="E192" s="18" t="s">
        <v>759</v>
      </c>
      <c r="F192" s="18" t="s">
        <v>760</v>
      </c>
      <c r="G192" s="18" t="s">
        <v>6</v>
      </c>
      <c r="H192" s="18" t="s">
        <v>37</v>
      </c>
      <c r="I192" s="21">
        <v>5979393</v>
      </c>
      <c r="J192" s="19">
        <v>0</v>
      </c>
      <c r="K192" s="20">
        <v>1</v>
      </c>
      <c r="L192" s="6" t="s">
        <v>682</v>
      </c>
      <c r="M192" s="9">
        <f t="shared" si="16"/>
        <v>1</v>
      </c>
      <c r="N192">
        <f t="shared" si="13"/>
        <v>1</v>
      </c>
      <c r="O192">
        <f t="shared" si="15"/>
        <v>0</v>
      </c>
      <c r="P192" t="str">
        <f>IFERROR(VLOOKUP(A192,CONTIFICO!A:N,14,0),"")</f>
        <v/>
      </c>
      <c r="Q192" s="9" t="str">
        <f t="shared" si="14"/>
        <v/>
      </c>
      <c r="R192" t="e">
        <f>VLOOKUP(D192,CONTIFICO!D:O,9,0)</f>
        <v>#N/A</v>
      </c>
    </row>
    <row r="193" spans="1:18" x14ac:dyDescent="0.25">
      <c r="A193" s="17" t="str">
        <f t="shared" si="12"/>
        <v>150112P01B125642348</v>
      </c>
      <c r="B193" s="18"/>
      <c r="C193" s="18"/>
      <c r="D193" s="22">
        <v>150112</v>
      </c>
      <c r="E193" s="18" t="s">
        <v>759</v>
      </c>
      <c r="F193" s="18" t="s">
        <v>760</v>
      </c>
      <c r="G193" s="18" t="s">
        <v>6</v>
      </c>
      <c r="H193" s="18" t="s">
        <v>37</v>
      </c>
      <c r="I193" s="21">
        <v>5642348</v>
      </c>
      <c r="J193" s="19">
        <v>0</v>
      </c>
      <c r="K193" s="20">
        <v>2</v>
      </c>
      <c r="L193" s="6" t="s">
        <v>682</v>
      </c>
      <c r="M193" s="9">
        <f t="shared" si="16"/>
        <v>2</v>
      </c>
      <c r="N193">
        <f t="shared" si="13"/>
        <v>2</v>
      </c>
      <c r="O193">
        <f t="shared" si="15"/>
        <v>0</v>
      </c>
      <c r="P193" t="str">
        <f>IFERROR(VLOOKUP(A193,CONTIFICO!A:N,14,0),"")</f>
        <v/>
      </c>
      <c r="Q193" s="9" t="str">
        <f t="shared" si="14"/>
        <v/>
      </c>
      <c r="R193" t="e">
        <f>VLOOKUP(D193,CONTIFICO!D:O,9,0)</f>
        <v>#N/A</v>
      </c>
    </row>
    <row r="194" spans="1:18" x14ac:dyDescent="0.25">
      <c r="A194" s="17" t="str">
        <f t="shared" si="12"/>
        <v>150.113P01B125642348</v>
      </c>
      <c r="B194" s="18" t="s">
        <v>20</v>
      </c>
      <c r="C194" s="18" t="s">
        <v>20</v>
      </c>
      <c r="D194" s="18" t="s">
        <v>762</v>
      </c>
      <c r="E194" s="18" t="s">
        <v>759</v>
      </c>
      <c r="F194" s="18" t="s">
        <v>763</v>
      </c>
      <c r="G194" s="18" t="s">
        <v>6</v>
      </c>
      <c r="H194" s="18"/>
      <c r="I194" s="18" t="s">
        <v>764</v>
      </c>
      <c r="J194" s="19">
        <v>1</v>
      </c>
      <c r="K194" s="20">
        <v>1</v>
      </c>
      <c r="L194" s="6" t="s">
        <v>682</v>
      </c>
      <c r="M194" s="9">
        <f t="shared" si="16"/>
        <v>0</v>
      </c>
      <c r="N194">
        <f t="shared" si="13"/>
        <v>0</v>
      </c>
      <c r="O194">
        <f t="shared" si="15"/>
        <v>0</v>
      </c>
      <c r="P194">
        <f>IFERROR(VLOOKUP(A194,CONTIFICO!A:N,14,0),"")</f>
        <v>1</v>
      </c>
      <c r="Q194" s="9">
        <f t="shared" si="14"/>
        <v>0</v>
      </c>
      <c r="R194">
        <f>VLOOKUP(D194,CONTIFICO!D:O,9,0)</f>
        <v>46.43</v>
      </c>
    </row>
    <row r="195" spans="1:18" x14ac:dyDescent="0.25">
      <c r="A195" t="str">
        <f t="shared" ref="A195:A258" si="17">CONCATENATE(D195,E195,I195)</f>
        <v xml:space="preserve">SF-150.112P01B12 </v>
      </c>
      <c r="B195" s="3" t="s">
        <v>20</v>
      </c>
      <c r="C195" s="3" t="s">
        <v>20</v>
      </c>
      <c r="D195" s="3" t="s">
        <v>765</v>
      </c>
      <c r="E195" s="3" t="s">
        <v>766</v>
      </c>
      <c r="F195" s="3" t="s">
        <v>767</v>
      </c>
      <c r="G195" s="3" t="s">
        <v>6</v>
      </c>
      <c r="H195" s="3" t="s">
        <v>37</v>
      </c>
      <c r="I195" s="3"/>
      <c r="J195" s="5">
        <v>0</v>
      </c>
      <c r="K195" s="4">
        <v>0</v>
      </c>
      <c r="L195" s="6" t="s">
        <v>682</v>
      </c>
      <c r="M195" s="9">
        <f t="shared" si="16"/>
        <v>0</v>
      </c>
      <c r="N195">
        <f t="shared" ref="N195:N258" si="18">IF(M195&gt;0,M195,0)</f>
        <v>0</v>
      </c>
      <c r="O195">
        <f t="shared" si="15"/>
        <v>0</v>
      </c>
      <c r="P195" t="str">
        <f>IFERROR(VLOOKUP(A195,CONTIFICO!A:N,14,0),"")</f>
        <v/>
      </c>
      <c r="Q195" s="9" t="str">
        <f t="shared" ref="Q195:Q258" si="19">IFERROR(P195-J195,"")</f>
        <v/>
      </c>
      <c r="R195">
        <f>VLOOKUP(D195,CONTIFICO!D:O,9,0)</f>
        <v>26.77</v>
      </c>
    </row>
    <row r="196" spans="1:18" x14ac:dyDescent="0.25">
      <c r="A196" t="str">
        <f t="shared" si="17"/>
        <v>SF-150.112P01B12 190602843</v>
      </c>
      <c r="B196" s="3" t="s">
        <v>20</v>
      </c>
      <c r="C196" s="3" t="s">
        <v>20</v>
      </c>
      <c r="D196" s="3" t="s">
        <v>765</v>
      </c>
      <c r="E196" s="3" t="s">
        <v>766</v>
      </c>
      <c r="F196" s="3" t="s">
        <v>767</v>
      </c>
      <c r="G196" s="3" t="s">
        <v>6</v>
      </c>
      <c r="H196" s="3" t="s">
        <v>37</v>
      </c>
      <c r="I196" s="3" t="s">
        <v>757</v>
      </c>
      <c r="J196" s="5">
        <v>0</v>
      </c>
      <c r="K196" s="4">
        <v>0</v>
      </c>
      <c r="L196" s="6" t="s">
        <v>682</v>
      </c>
      <c r="M196" s="9">
        <f t="shared" si="16"/>
        <v>0</v>
      </c>
      <c r="N196">
        <f t="shared" si="18"/>
        <v>0</v>
      </c>
      <c r="O196">
        <f t="shared" si="15"/>
        <v>0</v>
      </c>
      <c r="P196" t="str">
        <f>IFERROR(VLOOKUP(A196,CONTIFICO!A:N,14,0),"")</f>
        <v/>
      </c>
      <c r="Q196" s="9" t="str">
        <f t="shared" si="19"/>
        <v/>
      </c>
      <c r="R196">
        <f>VLOOKUP(D196,CONTIFICO!D:O,9,0)</f>
        <v>26.77</v>
      </c>
    </row>
    <row r="197" spans="1:18" x14ac:dyDescent="0.25">
      <c r="A197" t="str">
        <f t="shared" si="17"/>
        <v>SF-150.112P01B12 190602846</v>
      </c>
      <c r="B197" s="3" t="s">
        <v>20</v>
      </c>
      <c r="C197" s="3" t="s">
        <v>20</v>
      </c>
      <c r="D197" s="3" t="s">
        <v>765</v>
      </c>
      <c r="E197" s="3" t="s">
        <v>766</v>
      </c>
      <c r="F197" s="3" t="s">
        <v>767</v>
      </c>
      <c r="G197" s="3" t="s">
        <v>6</v>
      </c>
      <c r="H197" s="3" t="s">
        <v>37</v>
      </c>
      <c r="I197" s="3" t="s">
        <v>768</v>
      </c>
      <c r="J197" s="5">
        <v>0</v>
      </c>
      <c r="K197" s="4">
        <v>0</v>
      </c>
      <c r="L197" s="6" t="s">
        <v>682</v>
      </c>
      <c r="M197" s="9">
        <f t="shared" si="16"/>
        <v>0</v>
      </c>
      <c r="N197">
        <f t="shared" si="18"/>
        <v>0</v>
      </c>
      <c r="O197">
        <f t="shared" ref="O197:O260" si="20">IF(M197&lt;0,M197,0)</f>
        <v>0</v>
      </c>
      <c r="P197" t="str">
        <f>IFERROR(VLOOKUP(A197,CONTIFICO!A:N,14,0),"")</f>
        <v/>
      </c>
      <c r="Q197" s="9" t="str">
        <f t="shared" si="19"/>
        <v/>
      </c>
      <c r="R197">
        <f>VLOOKUP(D197,CONTIFICO!D:O,9,0)</f>
        <v>26.77</v>
      </c>
    </row>
    <row r="198" spans="1:18" x14ac:dyDescent="0.25">
      <c r="A198" s="17" t="str">
        <f t="shared" si="17"/>
        <v>SF-150.112P01B12 200214682</v>
      </c>
      <c r="B198" s="18" t="s">
        <v>20</v>
      </c>
      <c r="C198" s="18" t="s">
        <v>20</v>
      </c>
      <c r="D198" s="18" t="s">
        <v>765</v>
      </c>
      <c r="E198" s="18" t="s">
        <v>766</v>
      </c>
      <c r="F198" s="18" t="s">
        <v>767</v>
      </c>
      <c r="G198" s="18" t="s">
        <v>6</v>
      </c>
      <c r="H198" s="18" t="s">
        <v>37</v>
      </c>
      <c r="I198" s="18" t="s">
        <v>769</v>
      </c>
      <c r="J198" s="19">
        <v>5</v>
      </c>
      <c r="K198" s="20">
        <v>5</v>
      </c>
      <c r="L198" s="6" t="s">
        <v>682</v>
      </c>
      <c r="M198" s="9">
        <f t="shared" si="16"/>
        <v>0</v>
      </c>
      <c r="N198">
        <f t="shared" si="18"/>
        <v>0</v>
      </c>
      <c r="O198">
        <f t="shared" si="20"/>
        <v>0</v>
      </c>
      <c r="P198">
        <f>IFERROR(VLOOKUP(A198,CONTIFICO!A:N,14,0),"")</f>
        <v>5</v>
      </c>
      <c r="Q198" s="9">
        <f t="shared" si="19"/>
        <v>0</v>
      </c>
      <c r="R198">
        <f>VLOOKUP(D198,CONTIFICO!D:O,9,0)</f>
        <v>26.77</v>
      </c>
    </row>
    <row r="199" spans="1:18" x14ac:dyDescent="0.25">
      <c r="A199" t="str">
        <f t="shared" si="17"/>
        <v xml:space="preserve">SF-150.114P01B13 </v>
      </c>
      <c r="B199" s="3" t="s">
        <v>20</v>
      </c>
      <c r="C199" s="3" t="s">
        <v>20</v>
      </c>
      <c r="D199" s="3" t="s">
        <v>770</v>
      </c>
      <c r="E199" s="3" t="s">
        <v>771</v>
      </c>
      <c r="F199" s="3" t="s">
        <v>772</v>
      </c>
      <c r="G199" s="3" t="s">
        <v>6</v>
      </c>
      <c r="H199" s="3" t="s">
        <v>37</v>
      </c>
      <c r="I199" s="3"/>
      <c r="J199" s="5">
        <v>0</v>
      </c>
      <c r="K199" s="4">
        <v>0</v>
      </c>
      <c r="L199" s="6" t="s">
        <v>440</v>
      </c>
      <c r="M199" s="9">
        <f t="shared" ref="M199:M262" si="21">K199-J199</f>
        <v>0</v>
      </c>
      <c r="N199">
        <f t="shared" si="18"/>
        <v>0</v>
      </c>
      <c r="O199">
        <f t="shared" si="20"/>
        <v>0</v>
      </c>
      <c r="P199" t="str">
        <f>IFERROR(VLOOKUP(A199,CONTIFICO!A:N,14,0),"")</f>
        <v/>
      </c>
      <c r="Q199" s="9" t="str">
        <f t="shared" si="19"/>
        <v/>
      </c>
      <c r="R199">
        <f>VLOOKUP(D199,CONTIFICO!D:O,9,0)</f>
        <v>26.94</v>
      </c>
    </row>
    <row r="200" spans="1:18" x14ac:dyDescent="0.25">
      <c r="A200" t="str">
        <f t="shared" si="17"/>
        <v>SF-150.114P01B13 190602843</v>
      </c>
      <c r="B200" s="3" t="s">
        <v>20</v>
      </c>
      <c r="C200" s="3" t="s">
        <v>20</v>
      </c>
      <c r="D200" s="3" t="s">
        <v>770</v>
      </c>
      <c r="E200" s="3" t="s">
        <v>771</v>
      </c>
      <c r="F200" s="3" t="s">
        <v>772</v>
      </c>
      <c r="G200" s="3" t="s">
        <v>6</v>
      </c>
      <c r="H200" s="3" t="s">
        <v>37</v>
      </c>
      <c r="I200" s="3" t="s">
        <v>757</v>
      </c>
      <c r="J200" s="5">
        <v>1</v>
      </c>
      <c r="K200" s="4">
        <v>0</v>
      </c>
      <c r="L200" s="6" t="s">
        <v>440</v>
      </c>
      <c r="M200" s="9">
        <f t="shared" si="21"/>
        <v>-1</v>
      </c>
      <c r="N200">
        <f t="shared" si="18"/>
        <v>0</v>
      </c>
      <c r="O200">
        <f t="shared" si="20"/>
        <v>-1</v>
      </c>
      <c r="P200">
        <f>IFERROR(VLOOKUP(A200,CONTIFICO!A:N,14,0),"")</f>
        <v>1</v>
      </c>
      <c r="Q200" s="9">
        <f t="shared" si="19"/>
        <v>0</v>
      </c>
      <c r="R200">
        <f>VLOOKUP(D200,CONTIFICO!D:O,9,0)</f>
        <v>26.94</v>
      </c>
    </row>
    <row r="201" spans="1:18" x14ac:dyDescent="0.25">
      <c r="A201" t="str">
        <f t="shared" si="17"/>
        <v>SF-150.114P01B13 190602848</v>
      </c>
      <c r="B201" s="3" t="s">
        <v>20</v>
      </c>
      <c r="C201" s="3" t="s">
        <v>20</v>
      </c>
      <c r="D201" s="3" t="s">
        <v>770</v>
      </c>
      <c r="E201" s="3" t="s">
        <v>771</v>
      </c>
      <c r="F201" s="3" t="s">
        <v>772</v>
      </c>
      <c r="G201" s="3" t="s">
        <v>6</v>
      </c>
      <c r="H201" s="3" t="s">
        <v>37</v>
      </c>
      <c r="I201" s="3" t="s">
        <v>773</v>
      </c>
      <c r="J201" s="5">
        <v>0</v>
      </c>
      <c r="K201" s="4">
        <v>0</v>
      </c>
      <c r="L201" s="6" t="s">
        <v>440</v>
      </c>
      <c r="M201" s="9">
        <f t="shared" si="21"/>
        <v>0</v>
      </c>
      <c r="N201">
        <f t="shared" si="18"/>
        <v>0</v>
      </c>
      <c r="O201">
        <f t="shared" si="20"/>
        <v>0</v>
      </c>
      <c r="P201" t="str">
        <f>IFERROR(VLOOKUP(A201,CONTIFICO!A:N,14,0),"")</f>
        <v/>
      </c>
      <c r="Q201" s="9" t="str">
        <f t="shared" si="19"/>
        <v/>
      </c>
      <c r="R201">
        <f>VLOOKUP(D201,CONTIFICO!D:O,9,0)</f>
        <v>26.94</v>
      </c>
    </row>
    <row r="202" spans="1:18" x14ac:dyDescent="0.25">
      <c r="A202" s="17" t="str">
        <f t="shared" si="17"/>
        <v>SF-150.114P01B13 210531584</v>
      </c>
      <c r="B202" s="18" t="s">
        <v>20</v>
      </c>
      <c r="C202" s="18" t="s">
        <v>20</v>
      </c>
      <c r="D202" s="18" t="s">
        <v>770</v>
      </c>
      <c r="E202" s="18" t="s">
        <v>771</v>
      </c>
      <c r="F202" s="18" t="s">
        <v>772</v>
      </c>
      <c r="G202" s="18" t="s">
        <v>6</v>
      </c>
      <c r="H202" s="18" t="s">
        <v>37</v>
      </c>
      <c r="I202" s="18" t="s">
        <v>774</v>
      </c>
      <c r="J202" s="19">
        <v>4</v>
      </c>
      <c r="K202" s="20">
        <v>5</v>
      </c>
      <c r="L202" s="6" t="s">
        <v>440</v>
      </c>
      <c r="M202" s="9">
        <f t="shared" si="21"/>
        <v>1</v>
      </c>
      <c r="N202">
        <f t="shared" si="18"/>
        <v>1</v>
      </c>
      <c r="O202">
        <f t="shared" si="20"/>
        <v>0</v>
      </c>
      <c r="P202">
        <f>IFERROR(VLOOKUP(A202,CONTIFICO!A:N,14,0),"")</f>
        <v>4</v>
      </c>
      <c r="Q202" s="9">
        <f t="shared" si="19"/>
        <v>0</v>
      </c>
      <c r="R202">
        <f>VLOOKUP(D202,CONTIFICO!D:O,9,0)</f>
        <v>26.94</v>
      </c>
    </row>
    <row r="203" spans="1:18" x14ac:dyDescent="0.25">
      <c r="A203" s="17" t="str">
        <f t="shared" si="17"/>
        <v>SF-150.115P01B14210431317</v>
      </c>
      <c r="B203" s="18"/>
      <c r="C203" s="18"/>
      <c r="D203" s="18" t="s">
        <v>775</v>
      </c>
      <c r="E203" s="18" t="s">
        <v>776</v>
      </c>
      <c r="F203" s="18" t="s">
        <v>777</v>
      </c>
      <c r="G203" s="18" t="s">
        <v>6</v>
      </c>
      <c r="H203" s="18" t="s">
        <v>37</v>
      </c>
      <c r="I203" s="21">
        <v>210431317</v>
      </c>
      <c r="J203" s="19">
        <v>0</v>
      </c>
      <c r="K203" s="20">
        <v>1</v>
      </c>
      <c r="L203" s="6" t="s">
        <v>440</v>
      </c>
      <c r="M203" s="9">
        <f t="shared" si="21"/>
        <v>1</v>
      </c>
      <c r="N203">
        <f t="shared" si="18"/>
        <v>1</v>
      </c>
      <c r="O203">
        <f t="shared" si="20"/>
        <v>0</v>
      </c>
      <c r="P203" t="str">
        <f>IFERROR(VLOOKUP(A203,CONTIFICO!A:N,14,0),"")</f>
        <v/>
      </c>
      <c r="Q203" s="9" t="str">
        <f t="shared" si="19"/>
        <v/>
      </c>
      <c r="R203">
        <f>VLOOKUP(D203,CONTIFICO!D:O,9,0)</f>
        <v>16.71</v>
      </c>
    </row>
    <row r="204" spans="1:18" x14ac:dyDescent="0.25">
      <c r="A204" s="17" t="str">
        <f t="shared" si="17"/>
        <v>SF-150.115P01B14210835458</v>
      </c>
      <c r="B204" s="18"/>
      <c r="C204" s="18"/>
      <c r="D204" s="18" t="s">
        <v>775</v>
      </c>
      <c r="E204" s="18" t="s">
        <v>776</v>
      </c>
      <c r="F204" s="18" t="s">
        <v>777</v>
      </c>
      <c r="G204" s="18" t="s">
        <v>6</v>
      </c>
      <c r="H204" s="18" t="s">
        <v>37</v>
      </c>
      <c r="I204" s="21">
        <v>210835458</v>
      </c>
      <c r="J204" s="19">
        <v>3</v>
      </c>
      <c r="K204" s="20">
        <v>2</v>
      </c>
      <c r="L204" s="6" t="s">
        <v>440</v>
      </c>
      <c r="M204" s="9">
        <f t="shared" si="21"/>
        <v>-1</v>
      </c>
      <c r="N204">
        <f t="shared" si="18"/>
        <v>0</v>
      </c>
      <c r="O204">
        <f t="shared" si="20"/>
        <v>-1</v>
      </c>
      <c r="P204">
        <f>IFERROR(VLOOKUP(A204,CONTIFICO!A:N,14,0),"")</f>
        <v>3</v>
      </c>
      <c r="Q204" s="9">
        <f t="shared" si="19"/>
        <v>0</v>
      </c>
      <c r="R204">
        <f>VLOOKUP(D204,CONTIFICO!D:O,9,0)</f>
        <v>16.71</v>
      </c>
    </row>
    <row r="205" spans="1:18" x14ac:dyDescent="0.25">
      <c r="A205" t="str">
        <f t="shared" si="17"/>
        <v>SF-150.116P01B14</v>
      </c>
      <c r="B205" s="3" t="s">
        <v>20</v>
      </c>
      <c r="C205" s="3" t="s">
        <v>20</v>
      </c>
      <c r="D205" s="3" t="s">
        <v>778</v>
      </c>
      <c r="E205" s="3" t="s">
        <v>776</v>
      </c>
      <c r="F205" s="3" t="s">
        <v>779</v>
      </c>
      <c r="G205" s="3" t="s">
        <v>6</v>
      </c>
      <c r="H205" s="3" t="s">
        <v>37</v>
      </c>
      <c r="I205" s="3"/>
      <c r="J205" s="5">
        <v>0</v>
      </c>
      <c r="K205" s="4">
        <v>0</v>
      </c>
      <c r="L205" s="6" t="s">
        <v>440</v>
      </c>
      <c r="M205" s="9">
        <f t="shared" si="21"/>
        <v>0</v>
      </c>
      <c r="N205">
        <f t="shared" si="18"/>
        <v>0</v>
      </c>
      <c r="O205">
        <f t="shared" si="20"/>
        <v>0</v>
      </c>
      <c r="P205" t="str">
        <f>IFERROR(VLOOKUP(A205,CONTIFICO!A:N,14,0),"")</f>
        <v/>
      </c>
      <c r="Q205" s="9" t="str">
        <f t="shared" si="19"/>
        <v/>
      </c>
      <c r="R205">
        <f>VLOOKUP(D205,CONTIFICO!D:O,9,0)</f>
        <v>15.15</v>
      </c>
    </row>
    <row r="206" spans="1:18" x14ac:dyDescent="0.25">
      <c r="A206" s="17" t="str">
        <f t="shared" si="17"/>
        <v>SF-150.116P01B14190602843</v>
      </c>
      <c r="B206" s="18" t="s">
        <v>20</v>
      </c>
      <c r="C206" s="18" t="s">
        <v>20</v>
      </c>
      <c r="D206" s="18" t="s">
        <v>778</v>
      </c>
      <c r="E206" s="18" t="s">
        <v>776</v>
      </c>
      <c r="F206" s="18" t="s">
        <v>779</v>
      </c>
      <c r="G206" s="18" t="s">
        <v>6</v>
      </c>
      <c r="H206" s="18" t="s">
        <v>37</v>
      </c>
      <c r="I206" s="18" t="s">
        <v>757</v>
      </c>
      <c r="J206" s="19">
        <v>1</v>
      </c>
      <c r="K206" s="20">
        <v>1</v>
      </c>
      <c r="L206" s="6" t="s">
        <v>682</v>
      </c>
      <c r="M206" s="9">
        <f t="shared" si="21"/>
        <v>0</v>
      </c>
      <c r="N206">
        <f t="shared" si="18"/>
        <v>0</v>
      </c>
      <c r="O206">
        <f t="shared" si="20"/>
        <v>0</v>
      </c>
      <c r="P206">
        <f>IFERROR(VLOOKUP(A206,CONTIFICO!A:N,14,0),"")</f>
        <v>1</v>
      </c>
      <c r="Q206" s="9">
        <f t="shared" si="19"/>
        <v>0</v>
      </c>
      <c r="R206">
        <f>VLOOKUP(D206,CONTIFICO!D:O,9,0)</f>
        <v>15.15</v>
      </c>
    </row>
    <row r="207" spans="1:18" x14ac:dyDescent="0.25">
      <c r="A207" t="str">
        <f t="shared" si="17"/>
        <v>SF-150.116P01B14190602850</v>
      </c>
      <c r="B207" s="3" t="s">
        <v>20</v>
      </c>
      <c r="C207" s="3" t="s">
        <v>20</v>
      </c>
      <c r="D207" s="3" t="s">
        <v>778</v>
      </c>
      <c r="E207" s="3" t="s">
        <v>776</v>
      </c>
      <c r="F207" s="3" t="s">
        <v>779</v>
      </c>
      <c r="G207" s="3" t="s">
        <v>6</v>
      </c>
      <c r="H207" s="3" t="s">
        <v>37</v>
      </c>
      <c r="I207" s="3" t="s">
        <v>780</v>
      </c>
      <c r="J207" s="5">
        <v>0</v>
      </c>
      <c r="K207" s="4">
        <v>0</v>
      </c>
      <c r="L207" s="6" t="s">
        <v>440</v>
      </c>
      <c r="M207" s="9">
        <f t="shared" si="21"/>
        <v>0</v>
      </c>
      <c r="N207">
        <f t="shared" si="18"/>
        <v>0</v>
      </c>
      <c r="O207">
        <f t="shared" si="20"/>
        <v>0</v>
      </c>
      <c r="P207" t="str">
        <f>IFERROR(VLOOKUP(A207,CONTIFICO!A:N,14,0),"")</f>
        <v/>
      </c>
      <c r="Q207" s="9" t="str">
        <f t="shared" si="19"/>
        <v/>
      </c>
      <c r="R207">
        <f>VLOOKUP(D207,CONTIFICO!D:O,9,0)</f>
        <v>15.15</v>
      </c>
    </row>
    <row r="208" spans="1:18" x14ac:dyDescent="0.25">
      <c r="A208" t="str">
        <f t="shared" si="17"/>
        <v xml:space="preserve">SF-166.022P01B15 </v>
      </c>
      <c r="B208" s="3" t="s">
        <v>20</v>
      </c>
      <c r="C208" s="3" t="s">
        <v>20</v>
      </c>
      <c r="D208" s="3" t="s">
        <v>781</v>
      </c>
      <c r="E208" s="3" t="s">
        <v>782</v>
      </c>
      <c r="F208" s="3" t="s">
        <v>783</v>
      </c>
      <c r="G208" s="3" t="s">
        <v>6</v>
      </c>
      <c r="H208" s="3" t="s">
        <v>37</v>
      </c>
      <c r="I208" s="3"/>
      <c r="J208" s="5">
        <v>0</v>
      </c>
      <c r="K208" s="4">
        <v>0</v>
      </c>
      <c r="L208" s="6" t="s">
        <v>682</v>
      </c>
      <c r="M208" s="9">
        <f t="shared" si="21"/>
        <v>0</v>
      </c>
      <c r="N208">
        <f t="shared" si="18"/>
        <v>0</v>
      </c>
      <c r="O208">
        <f t="shared" si="20"/>
        <v>0</v>
      </c>
      <c r="P208" t="str">
        <f>IFERROR(VLOOKUP(A208,CONTIFICO!A:N,14,0),"")</f>
        <v/>
      </c>
      <c r="Q208" s="9" t="str">
        <f t="shared" si="19"/>
        <v/>
      </c>
      <c r="R208">
        <f>VLOOKUP(D208,CONTIFICO!D:O,9,0)</f>
        <v>16.91</v>
      </c>
    </row>
    <row r="209" spans="1:18" x14ac:dyDescent="0.25">
      <c r="A209" s="17" t="str">
        <f t="shared" si="17"/>
        <v>SF-166.022P01B15 200214650</v>
      </c>
      <c r="B209" s="18" t="s">
        <v>20</v>
      </c>
      <c r="C209" s="18" t="s">
        <v>20</v>
      </c>
      <c r="D209" s="18" t="s">
        <v>781</v>
      </c>
      <c r="E209" s="18" t="s">
        <v>782</v>
      </c>
      <c r="F209" s="18" t="s">
        <v>783</v>
      </c>
      <c r="G209" s="18" t="s">
        <v>6</v>
      </c>
      <c r="H209" s="18" t="s">
        <v>37</v>
      </c>
      <c r="I209" s="18" t="s">
        <v>784</v>
      </c>
      <c r="J209" s="19">
        <v>16</v>
      </c>
      <c r="K209" s="20">
        <v>3</v>
      </c>
      <c r="L209" s="6" t="s">
        <v>682</v>
      </c>
      <c r="M209" s="9">
        <f t="shared" si="21"/>
        <v>-13</v>
      </c>
      <c r="N209">
        <f t="shared" si="18"/>
        <v>0</v>
      </c>
      <c r="O209">
        <f t="shared" si="20"/>
        <v>-13</v>
      </c>
      <c r="P209">
        <f>IFERROR(VLOOKUP(A209,CONTIFICO!A:N,14,0),"")</f>
        <v>16</v>
      </c>
      <c r="Q209" s="9">
        <f t="shared" si="19"/>
        <v>0</v>
      </c>
      <c r="R209">
        <f>VLOOKUP(D209,CONTIFICO!D:O,9,0)</f>
        <v>16.91</v>
      </c>
    </row>
    <row r="210" spans="1:18" x14ac:dyDescent="0.25">
      <c r="A210" t="str">
        <f t="shared" si="17"/>
        <v>SF-166.022P01B15 221153651</v>
      </c>
      <c r="B210" s="3" t="s">
        <v>20</v>
      </c>
      <c r="C210" s="3" t="s">
        <v>20</v>
      </c>
      <c r="D210" s="3" t="s">
        <v>781</v>
      </c>
      <c r="E210" s="3" t="s">
        <v>782</v>
      </c>
      <c r="F210" s="3" t="s">
        <v>783</v>
      </c>
      <c r="G210" s="3" t="s">
        <v>6</v>
      </c>
      <c r="H210" s="3" t="s">
        <v>37</v>
      </c>
      <c r="I210" s="3" t="s">
        <v>785</v>
      </c>
      <c r="J210" s="5">
        <v>0</v>
      </c>
      <c r="K210" s="4">
        <v>0</v>
      </c>
      <c r="L210" s="6" t="s">
        <v>682</v>
      </c>
      <c r="M210" s="9">
        <f t="shared" si="21"/>
        <v>0</v>
      </c>
      <c r="N210">
        <f t="shared" si="18"/>
        <v>0</v>
      </c>
      <c r="O210">
        <f t="shared" si="20"/>
        <v>0</v>
      </c>
      <c r="P210" t="str">
        <f>IFERROR(VLOOKUP(A210,CONTIFICO!A:N,14,0),"")</f>
        <v/>
      </c>
      <c r="Q210" s="9" t="str">
        <f t="shared" si="19"/>
        <v/>
      </c>
      <c r="R210">
        <f>VLOOKUP(D210,CONTIFICO!D:O,9,0)</f>
        <v>16.91</v>
      </c>
    </row>
    <row r="211" spans="1:18" x14ac:dyDescent="0.25">
      <c r="A211" s="17" t="str">
        <f t="shared" si="17"/>
        <v>SF-166.022P01B15 221255099</v>
      </c>
      <c r="B211" s="18" t="s">
        <v>20</v>
      </c>
      <c r="C211" s="18" t="s">
        <v>20</v>
      </c>
      <c r="D211" s="18" t="s">
        <v>781</v>
      </c>
      <c r="E211" s="18" t="s">
        <v>782</v>
      </c>
      <c r="F211" s="18" t="s">
        <v>783</v>
      </c>
      <c r="G211" s="18" t="s">
        <v>6</v>
      </c>
      <c r="H211" s="18" t="s">
        <v>37</v>
      </c>
      <c r="I211" s="18" t="s">
        <v>786</v>
      </c>
      <c r="J211" s="19">
        <v>0</v>
      </c>
      <c r="K211" s="20">
        <v>10</v>
      </c>
      <c r="L211" s="6" t="s">
        <v>682</v>
      </c>
      <c r="M211" s="9">
        <f t="shared" si="21"/>
        <v>10</v>
      </c>
      <c r="N211">
        <f t="shared" si="18"/>
        <v>10</v>
      </c>
      <c r="O211">
        <f t="shared" si="20"/>
        <v>0</v>
      </c>
      <c r="P211" t="str">
        <f>IFERROR(VLOOKUP(A211,CONTIFICO!A:N,14,0),"")</f>
        <v/>
      </c>
      <c r="Q211" s="9" t="str">
        <f t="shared" si="19"/>
        <v/>
      </c>
      <c r="R211">
        <f>VLOOKUP(D211,CONTIFICO!D:O,9,0)</f>
        <v>16.91</v>
      </c>
    </row>
    <row r="212" spans="1:18" x14ac:dyDescent="0.25">
      <c r="A212" s="17" t="str">
        <f t="shared" si="17"/>
        <v>SF-166.022P01B15 210126804</v>
      </c>
      <c r="B212" s="18"/>
      <c r="C212" s="18"/>
      <c r="D212" s="18" t="s">
        <v>781</v>
      </c>
      <c r="E212" s="18" t="s">
        <v>782</v>
      </c>
      <c r="F212" s="18" t="s">
        <v>783</v>
      </c>
      <c r="G212" s="18" t="s">
        <v>6</v>
      </c>
      <c r="H212" s="18" t="s">
        <v>37</v>
      </c>
      <c r="I212" s="21">
        <v>210126804</v>
      </c>
      <c r="J212" s="19">
        <v>0</v>
      </c>
      <c r="K212" s="20">
        <v>3</v>
      </c>
      <c r="L212" s="6" t="s">
        <v>682</v>
      </c>
      <c r="M212" s="9">
        <f t="shared" si="21"/>
        <v>3</v>
      </c>
      <c r="N212">
        <f t="shared" si="18"/>
        <v>3</v>
      </c>
      <c r="O212">
        <f t="shared" si="20"/>
        <v>0</v>
      </c>
      <c r="P212" t="str">
        <f>IFERROR(VLOOKUP(A212,CONTIFICO!A:N,14,0),"")</f>
        <v/>
      </c>
      <c r="Q212" s="9" t="str">
        <f t="shared" si="19"/>
        <v/>
      </c>
      <c r="R212">
        <f>VLOOKUP(D212,CONTIFICO!D:O,9,0)</f>
        <v>16.91</v>
      </c>
    </row>
    <row r="213" spans="1:18" x14ac:dyDescent="0.25">
      <c r="A213" s="17" t="str">
        <f t="shared" si="17"/>
        <v>SF-166.022P01B15 2306000761</v>
      </c>
      <c r="B213" s="18" t="s">
        <v>20</v>
      </c>
      <c r="C213" s="18" t="s">
        <v>20</v>
      </c>
      <c r="D213" s="18" t="s">
        <v>781</v>
      </c>
      <c r="E213" s="18" t="s">
        <v>782</v>
      </c>
      <c r="F213" s="18" t="s">
        <v>783</v>
      </c>
      <c r="G213" s="18" t="s">
        <v>6</v>
      </c>
      <c r="H213" s="18" t="s">
        <v>37</v>
      </c>
      <c r="I213" s="18" t="s">
        <v>787</v>
      </c>
      <c r="J213" s="19">
        <v>5</v>
      </c>
      <c r="K213" s="20">
        <v>5</v>
      </c>
      <c r="L213" s="6" t="s">
        <v>682</v>
      </c>
      <c r="M213" s="9">
        <f t="shared" si="21"/>
        <v>0</v>
      </c>
      <c r="N213">
        <f t="shared" si="18"/>
        <v>0</v>
      </c>
      <c r="O213">
        <f t="shared" si="20"/>
        <v>0</v>
      </c>
      <c r="P213">
        <f>IFERROR(VLOOKUP(A213,CONTIFICO!A:N,14,0),"")</f>
        <v>5</v>
      </c>
      <c r="Q213" s="9">
        <f t="shared" si="19"/>
        <v>0</v>
      </c>
      <c r="R213">
        <f>VLOOKUP(D213,CONTIFICO!D:O,9,0)</f>
        <v>16.91</v>
      </c>
    </row>
    <row r="214" spans="1:18" x14ac:dyDescent="0.25">
      <c r="A214" t="str">
        <f t="shared" si="17"/>
        <v xml:space="preserve">SF-166.023P01B15 </v>
      </c>
      <c r="B214" s="3" t="s">
        <v>20</v>
      </c>
      <c r="C214" s="3" t="s">
        <v>20</v>
      </c>
      <c r="D214" s="3" t="s">
        <v>788</v>
      </c>
      <c r="E214" s="3" t="s">
        <v>782</v>
      </c>
      <c r="F214" s="3" t="s">
        <v>789</v>
      </c>
      <c r="G214" s="3" t="s">
        <v>6</v>
      </c>
      <c r="H214" s="3" t="s">
        <v>37</v>
      </c>
      <c r="I214" s="3"/>
      <c r="J214" s="5">
        <v>0</v>
      </c>
      <c r="K214" s="4">
        <v>0</v>
      </c>
      <c r="L214" s="6" t="s">
        <v>440</v>
      </c>
      <c r="M214" s="9">
        <f t="shared" si="21"/>
        <v>0</v>
      </c>
      <c r="N214">
        <f t="shared" si="18"/>
        <v>0</v>
      </c>
      <c r="O214">
        <f t="shared" si="20"/>
        <v>0</v>
      </c>
      <c r="P214" t="str">
        <f>IFERROR(VLOOKUP(A214,CONTIFICO!A:N,14,0),"")</f>
        <v/>
      </c>
      <c r="Q214" s="9" t="str">
        <f t="shared" si="19"/>
        <v/>
      </c>
      <c r="R214">
        <f>VLOOKUP(D214,CONTIFICO!D:O,9,0)</f>
        <v>13.4</v>
      </c>
    </row>
    <row r="215" spans="1:18" x14ac:dyDescent="0.25">
      <c r="A215" t="str">
        <f t="shared" si="17"/>
        <v>SF-166.023P01B15 210734185</v>
      </c>
      <c r="B215" s="3" t="s">
        <v>20</v>
      </c>
      <c r="C215" s="3" t="s">
        <v>20</v>
      </c>
      <c r="D215" s="3" t="s">
        <v>788</v>
      </c>
      <c r="E215" s="3" t="s">
        <v>782</v>
      </c>
      <c r="F215" s="3" t="s">
        <v>789</v>
      </c>
      <c r="G215" s="3" t="s">
        <v>6</v>
      </c>
      <c r="H215" s="3" t="s">
        <v>37</v>
      </c>
      <c r="I215" s="3" t="s">
        <v>790</v>
      </c>
      <c r="J215" s="5">
        <v>0</v>
      </c>
      <c r="K215" s="4">
        <v>0</v>
      </c>
      <c r="L215" s="6" t="s">
        <v>440</v>
      </c>
      <c r="M215" s="9">
        <f t="shared" si="21"/>
        <v>0</v>
      </c>
      <c r="N215">
        <f t="shared" si="18"/>
        <v>0</v>
      </c>
      <c r="O215">
        <f t="shared" si="20"/>
        <v>0</v>
      </c>
      <c r="P215" t="str">
        <f>IFERROR(VLOOKUP(A215,CONTIFICO!A:N,14,0),"")</f>
        <v/>
      </c>
      <c r="Q215" s="9" t="str">
        <f t="shared" si="19"/>
        <v/>
      </c>
      <c r="R215">
        <f>VLOOKUP(D215,CONTIFICO!D:O,9,0)</f>
        <v>13.4</v>
      </c>
    </row>
    <row r="216" spans="1:18" x14ac:dyDescent="0.25">
      <c r="A216" t="str">
        <f t="shared" si="17"/>
        <v>SF-166.023P01B15 221255100</v>
      </c>
      <c r="B216" s="3" t="s">
        <v>20</v>
      </c>
      <c r="C216" s="3" t="s">
        <v>20</v>
      </c>
      <c r="D216" s="3" t="s">
        <v>788</v>
      </c>
      <c r="E216" s="3" t="s">
        <v>782</v>
      </c>
      <c r="F216" s="3" t="s">
        <v>789</v>
      </c>
      <c r="G216" s="3" t="s">
        <v>6</v>
      </c>
      <c r="H216" s="3" t="s">
        <v>37</v>
      </c>
      <c r="I216" s="3" t="s">
        <v>791</v>
      </c>
      <c r="J216" s="5">
        <v>3</v>
      </c>
      <c r="K216" s="4">
        <v>0</v>
      </c>
      <c r="L216" s="6" t="s">
        <v>440</v>
      </c>
      <c r="M216" s="9">
        <f t="shared" si="21"/>
        <v>-3</v>
      </c>
      <c r="N216">
        <f t="shared" si="18"/>
        <v>0</v>
      </c>
      <c r="O216">
        <f t="shared" si="20"/>
        <v>-3</v>
      </c>
      <c r="P216">
        <f>IFERROR(VLOOKUP(A216,CONTIFICO!A:N,14,0),"")</f>
        <v>3</v>
      </c>
      <c r="Q216" s="9">
        <f t="shared" si="19"/>
        <v>0</v>
      </c>
      <c r="R216">
        <f>VLOOKUP(D216,CONTIFICO!D:O,9,0)</f>
        <v>13.4</v>
      </c>
    </row>
    <row r="217" spans="1:18" x14ac:dyDescent="0.25">
      <c r="A217" s="17" t="str">
        <f t="shared" si="17"/>
        <v>SF-166.023P01B15 2306000762</v>
      </c>
      <c r="B217" s="18" t="s">
        <v>20</v>
      </c>
      <c r="C217" s="18" t="s">
        <v>20</v>
      </c>
      <c r="D217" s="18" t="s">
        <v>788</v>
      </c>
      <c r="E217" s="18" t="s">
        <v>782</v>
      </c>
      <c r="F217" s="18" t="s">
        <v>789</v>
      </c>
      <c r="G217" s="18" t="s">
        <v>6</v>
      </c>
      <c r="H217" s="18" t="s">
        <v>37</v>
      </c>
      <c r="I217" s="18" t="s">
        <v>792</v>
      </c>
      <c r="J217" s="19">
        <v>4</v>
      </c>
      <c r="K217" s="20">
        <v>4</v>
      </c>
      <c r="L217" s="6" t="s">
        <v>682</v>
      </c>
      <c r="M217" s="9">
        <f t="shared" si="21"/>
        <v>0</v>
      </c>
      <c r="N217">
        <f t="shared" si="18"/>
        <v>0</v>
      </c>
      <c r="O217">
        <f t="shared" si="20"/>
        <v>0</v>
      </c>
      <c r="P217">
        <f>IFERROR(VLOOKUP(A217,CONTIFICO!A:N,14,0),"")</f>
        <v>4</v>
      </c>
      <c r="Q217" s="9">
        <f t="shared" si="19"/>
        <v>0</v>
      </c>
      <c r="R217">
        <f>VLOOKUP(D217,CONTIFICO!D:O,9,0)</f>
        <v>13.4</v>
      </c>
    </row>
    <row r="218" spans="1:18" x14ac:dyDescent="0.25">
      <c r="A218" s="17" t="str">
        <f t="shared" si="17"/>
        <v>SF-166.024P01B16200214651</v>
      </c>
      <c r="B218" s="18"/>
      <c r="C218" s="18"/>
      <c r="D218" s="18" t="s">
        <v>793</v>
      </c>
      <c r="E218" s="18" t="s">
        <v>794</v>
      </c>
      <c r="F218" s="18" t="s">
        <v>795</v>
      </c>
      <c r="G218" s="18" t="s">
        <v>6</v>
      </c>
      <c r="H218" s="18" t="s">
        <v>37</v>
      </c>
      <c r="I218" s="21">
        <v>200214651</v>
      </c>
      <c r="J218" s="19">
        <v>0</v>
      </c>
      <c r="K218" s="20">
        <v>2</v>
      </c>
      <c r="L218" s="6" t="s">
        <v>440</v>
      </c>
      <c r="M218" s="9">
        <f t="shared" si="21"/>
        <v>2</v>
      </c>
      <c r="N218">
        <f t="shared" si="18"/>
        <v>2</v>
      </c>
      <c r="O218">
        <f t="shared" si="20"/>
        <v>0</v>
      </c>
      <c r="P218" t="str">
        <f>IFERROR(VLOOKUP(A218,CONTIFICO!A:N,14,0),"")</f>
        <v/>
      </c>
      <c r="Q218" s="9" t="str">
        <f t="shared" si="19"/>
        <v/>
      </c>
      <c r="R218">
        <f>VLOOKUP(D218,CONTIFICO!D:O,9,0)</f>
        <v>47.22</v>
      </c>
    </row>
    <row r="219" spans="1:18" x14ac:dyDescent="0.25">
      <c r="A219" s="17" t="str">
        <f t="shared" si="17"/>
        <v>SF-166.024P01B16191211611</v>
      </c>
      <c r="B219" s="18"/>
      <c r="C219" s="18"/>
      <c r="D219" s="18" t="s">
        <v>793</v>
      </c>
      <c r="E219" s="18" t="s">
        <v>794</v>
      </c>
      <c r="F219" s="18" t="s">
        <v>795</v>
      </c>
      <c r="G219" s="18" t="s">
        <v>6</v>
      </c>
      <c r="H219" s="18" t="s">
        <v>37</v>
      </c>
      <c r="I219" s="21">
        <v>191211611</v>
      </c>
      <c r="J219" s="19">
        <v>0</v>
      </c>
      <c r="K219" s="20">
        <v>2</v>
      </c>
      <c r="L219" s="6" t="s">
        <v>440</v>
      </c>
      <c r="M219" s="9">
        <f t="shared" si="21"/>
        <v>2</v>
      </c>
      <c r="N219">
        <f t="shared" si="18"/>
        <v>2</v>
      </c>
      <c r="O219">
        <f t="shared" si="20"/>
        <v>0</v>
      </c>
      <c r="P219" t="str">
        <f>IFERROR(VLOOKUP(A219,CONTIFICO!A:N,14,0),"")</f>
        <v/>
      </c>
      <c r="Q219" s="9" t="str">
        <f t="shared" si="19"/>
        <v/>
      </c>
      <c r="R219">
        <f>VLOOKUP(D219,CONTIFICO!D:O,9,0)</f>
        <v>47.22</v>
      </c>
    </row>
    <row r="220" spans="1:18" x14ac:dyDescent="0.25">
      <c r="A220" s="17" t="str">
        <f t="shared" si="17"/>
        <v>SF-166.024P01B16200417496</v>
      </c>
      <c r="B220" s="18"/>
      <c r="C220" s="18"/>
      <c r="D220" s="18" t="s">
        <v>793</v>
      </c>
      <c r="E220" s="18" t="s">
        <v>794</v>
      </c>
      <c r="F220" s="18" t="s">
        <v>795</v>
      </c>
      <c r="G220" s="18" t="s">
        <v>6</v>
      </c>
      <c r="H220" s="18" t="s">
        <v>37</v>
      </c>
      <c r="I220" s="21">
        <v>200417496</v>
      </c>
      <c r="J220" s="19">
        <v>0</v>
      </c>
      <c r="K220" s="20">
        <v>3</v>
      </c>
      <c r="L220" s="6" t="s">
        <v>440</v>
      </c>
      <c r="M220" s="9">
        <f t="shared" si="21"/>
        <v>3</v>
      </c>
      <c r="N220">
        <f t="shared" si="18"/>
        <v>3</v>
      </c>
      <c r="O220">
        <f t="shared" si="20"/>
        <v>0</v>
      </c>
      <c r="P220" t="str">
        <f>IFERROR(VLOOKUP(A220,CONTIFICO!A:N,14,0),"")</f>
        <v/>
      </c>
      <c r="Q220" s="9" t="str">
        <f t="shared" si="19"/>
        <v/>
      </c>
      <c r="R220">
        <f>VLOOKUP(D220,CONTIFICO!D:O,9,0)</f>
        <v>47.22</v>
      </c>
    </row>
    <row r="221" spans="1:18" x14ac:dyDescent="0.25">
      <c r="A221" t="str">
        <f t="shared" si="17"/>
        <v>SF-166.024P01B16</v>
      </c>
      <c r="B221" s="3" t="s">
        <v>20</v>
      </c>
      <c r="C221" s="3" t="s">
        <v>20</v>
      </c>
      <c r="D221" s="3" t="s">
        <v>793</v>
      </c>
      <c r="E221" s="3" t="s">
        <v>794</v>
      </c>
      <c r="F221" s="3" t="s">
        <v>795</v>
      </c>
      <c r="G221" s="3" t="s">
        <v>6</v>
      </c>
      <c r="H221" s="3" t="s">
        <v>37</v>
      </c>
      <c r="I221" s="3"/>
      <c r="J221" s="5">
        <v>0</v>
      </c>
      <c r="K221" s="4">
        <v>0</v>
      </c>
      <c r="L221" s="6" t="s">
        <v>440</v>
      </c>
      <c r="M221" s="9">
        <f t="shared" si="21"/>
        <v>0</v>
      </c>
      <c r="N221">
        <f t="shared" si="18"/>
        <v>0</v>
      </c>
      <c r="O221">
        <f t="shared" si="20"/>
        <v>0</v>
      </c>
      <c r="P221" t="str">
        <f>IFERROR(VLOOKUP(A221,CONTIFICO!A:N,14,0),"")</f>
        <v/>
      </c>
      <c r="Q221" s="9" t="str">
        <f t="shared" si="19"/>
        <v/>
      </c>
      <c r="R221">
        <f>VLOOKUP(D221,CONTIFICO!D:O,9,0)</f>
        <v>47.22</v>
      </c>
    </row>
    <row r="222" spans="1:18" x14ac:dyDescent="0.25">
      <c r="A222" s="17" t="str">
        <f t="shared" si="17"/>
        <v>SF-166.024P01B16210126806</v>
      </c>
      <c r="B222" s="18" t="s">
        <v>20</v>
      </c>
      <c r="C222" s="18" t="s">
        <v>20</v>
      </c>
      <c r="D222" s="18" t="s">
        <v>793</v>
      </c>
      <c r="E222" s="18" t="s">
        <v>794</v>
      </c>
      <c r="F222" s="18" t="s">
        <v>795</v>
      </c>
      <c r="G222" s="18" t="s">
        <v>6</v>
      </c>
      <c r="H222" s="18" t="s">
        <v>37</v>
      </c>
      <c r="I222" s="18" t="s">
        <v>796</v>
      </c>
      <c r="J222" s="19">
        <v>18</v>
      </c>
      <c r="K222" s="20">
        <v>11</v>
      </c>
      <c r="L222" s="6" t="s">
        <v>440</v>
      </c>
      <c r="M222" s="9">
        <f t="shared" si="21"/>
        <v>-7</v>
      </c>
      <c r="N222">
        <f t="shared" si="18"/>
        <v>0</v>
      </c>
      <c r="O222">
        <f t="shared" si="20"/>
        <v>-7</v>
      </c>
      <c r="P222">
        <f>IFERROR(VLOOKUP(A222,CONTIFICO!A:N,14,0),"")</f>
        <v>18</v>
      </c>
      <c r="Q222" s="9">
        <f t="shared" si="19"/>
        <v>0</v>
      </c>
      <c r="R222">
        <f>VLOOKUP(D222,CONTIFICO!D:O,9,0)</f>
        <v>47.22</v>
      </c>
    </row>
    <row r="223" spans="1:18" x14ac:dyDescent="0.25">
      <c r="A223" s="17" t="str">
        <f t="shared" si="17"/>
        <v>SF-166.024P01B162306000763</v>
      </c>
      <c r="B223" s="18" t="s">
        <v>20</v>
      </c>
      <c r="C223" s="18" t="s">
        <v>20</v>
      </c>
      <c r="D223" s="18" t="s">
        <v>793</v>
      </c>
      <c r="E223" s="18" t="s">
        <v>794</v>
      </c>
      <c r="F223" s="18" t="s">
        <v>795</v>
      </c>
      <c r="G223" s="18" t="s">
        <v>6</v>
      </c>
      <c r="H223" s="18" t="s">
        <v>37</v>
      </c>
      <c r="I223" s="18" t="s">
        <v>797</v>
      </c>
      <c r="J223" s="19">
        <v>2</v>
      </c>
      <c r="K223" s="20">
        <v>2</v>
      </c>
      <c r="L223" s="6" t="s">
        <v>440</v>
      </c>
      <c r="M223" s="9">
        <f t="shared" si="21"/>
        <v>0</v>
      </c>
      <c r="N223">
        <f t="shared" si="18"/>
        <v>0</v>
      </c>
      <c r="O223">
        <f t="shared" si="20"/>
        <v>0</v>
      </c>
      <c r="P223">
        <f>IFERROR(VLOOKUP(A223,CONTIFICO!A:N,14,0),"")</f>
        <v>2</v>
      </c>
      <c r="Q223" s="9">
        <f t="shared" si="19"/>
        <v>0</v>
      </c>
      <c r="R223">
        <f>VLOOKUP(D223,CONTIFICO!D:O,9,0)</f>
        <v>47.22</v>
      </c>
    </row>
    <row r="224" spans="1:18" x14ac:dyDescent="0.25">
      <c r="A224" t="str">
        <f t="shared" si="17"/>
        <v>SF-166.025P01B17</v>
      </c>
      <c r="B224" s="3" t="s">
        <v>20</v>
      </c>
      <c r="C224" s="3" t="s">
        <v>20</v>
      </c>
      <c r="D224" s="3" t="s">
        <v>798</v>
      </c>
      <c r="E224" s="3" t="s">
        <v>799</v>
      </c>
      <c r="F224" s="3" t="s">
        <v>800</v>
      </c>
      <c r="G224" s="3" t="s">
        <v>6</v>
      </c>
      <c r="H224" s="3" t="s">
        <v>37</v>
      </c>
      <c r="I224" s="7"/>
      <c r="J224" s="5">
        <v>0</v>
      </c>
      <c r="K224" s="4">
        <v>0</v>
      </c>
      <c r="L224" s="6" t="s">
        <v>682</v>
      </c>
      <c r="M224" s="9">
        <f t="shared" si="21"/>
        <v>0</v>
      </c>
      <c r="N224">
        <f t="shared" si="18"/>
        <v>0</v>
      </c>
      <c r="O224">
        <f t="shared" si="20"/>
        <v>0</v>
      </c>
      <c r="P224" t="str">
        <f>IFERROR(VLOOKUP(A224,CONTIFICO!A:N,14,0),"")</f>
        <v/>
      </c>
      <c r="Q224" s="9" t="str">
        <f t="shared" si="19"/>
        <v/>
      </c>
      <c r="R224">
        <f>VLOOKUP(D224,CONTIFICO!D:O,9,0)</f>
        <v>49.66</v>
      </c>
    </row>
    <row r="225" spans="1:18" x14ac:dyDescent="0.25">
      <c r="A225" s="17" t="str">
        <f t="shared" si="17"/>
        <v>SF-166.025P01B1717A7164</v>
      </c>
      <c r="B225" s="18"/>
      <c r="C225" s="18"/>
      <c r="D225" s="18" t="s">
        <v>798</v>
      </c>
      <c r="E225" s="18" t="s">
        <v>799</v>
      </c>
      <c r="F225" s="18" t="s">
        <v>800</v>
      </c>
      <c r="G225" s="18" t="s">
        <v>6</v>
      </c>
      <c r="H225" s="18" t="s">
        <v>37</v>
      </c>
      <c r="I225" s="21" t="s">
        <v>801</v>
      </c>
      <c r="J225" s="19">
        <v>0</v>
      </c>
      <c r="K225" s="20">
        <v>1</v>
      </c>
      <c r="L225" s="6" t="s">
        <v>682</v>
      </c>
      <c r="M225" s="9">
        <f t="shared" si="21"/>
        <v>1</v>
      </c>
      <c r="N225">
        <f t="shared" si="18"/>
        <v>1</v>
      </c>
      <c r="O225">
        <f t="shared" si="20"/>
        <v>0</v>
      </c>
      <c r="P225" t="str">
        <f>IFERROR(VLOOKUP(A225,CONTIFICO!A:N,14,0),"")</f>
        <v/>
      </c>
      <c r="Q225" s="9" t="str">
        <f t="shared" si="19"/>
        <v/>
      </c>
      <c r="R225">
        <f>VLOOKUP(D225,CONTIFICO!D:O,9,0)</f>
        <v>49.66</v>
      </c>
    </row>
    <row r="226" spans="1:18" x14ac:dyDescent="0.25">
      <c r="A226" s="17" t="str">
        <f t="shared" si="17"/>
        <v>SF-166.025P01B17211139233</v>
      </c>
      <c r="B226" s="18"/>
      <c r="C226" s="18"/>
      <c r="D226" s="18" t="s">
        <v>798</v>
      </c>
      <c r="E226" s="18" t="s">
        <v>799</v>
      </c>
      <c r="F226" s="18" t="s">
        <v>800</v>
      </c>
      <c r="G226" s="18" t="s">
        <v>6</v>
      </c>
      <c r="H226" s="18" t="s">
        <v>37</v>
      </c>
      <c r="I226" s="21">
        <v>211139233</v>
      </c>
      <c r="J226" s="19">
        <v>0</v>
      </c>
      <c r="K226" s="20">
        <v>1</v>
      </c>
      <c r="L226" s="6" t="s">
        <v>682</v>
      </c>
      <c r="M226" s="9">
        <f t="shared" si="21"/>
        <v>1</v>
      </c>
      <c r="N226">
        <f t="shared" si="18"/>
        <v>1</v>
      </c>
      <c r="O226">
        <f t="shared" si="20"/>
        <v>0</v>
      </c>
      <c r="P226" t="str">
        <f>IFERROR(VLOOKUP(A226,CONTIFICO!A:N,14,0),"")</f>
        <v/>
      </c>
      <c r="Q226" s="9" t="str">
        <f t="shared" si="19"/>
        <v/>
      </c>
      <c r="R226">
        <f>VLOOKUP(D226,CONTIFICO!D:O,9,0)</f>
        <v>49.66</v>
      </c>
    </row>
    <row r="227" spans="1:18" x14ac:dyDescent="0.25">
      <c r="A227" s="17" t="str">
        <f t="shared" si="17"/>
        <v>SF-166.025P01B17191211610</v>
      </c>
      <c r="B227" s="18" t="s">
        <v>20</v>
      </c>
      <c r="C227" s="18" t="s">
        <v>20</v>
      </c>
      <c r="D227" s="18" t="s">
        <v>798</v>
      </c>
      <c r="E227" s="18" t="s">
        <v>799</v>
      </c>
      <c r="F227" s="18" t="s">
        <v>800</v>
      </c>
      <c r="G227" s="18" t="s">
        <v>6</v>
      </c>
      <c r="H227" s="18" t="s">
        <v>37</v>
      </c>
      <c r="I227" s="18" t="s">
        <v>802</v>
      </c>
      <c r="J227" s="19">
        <v>22</v>
      </c>
      <c r="K227" s="20">
        <v>20</v>
      </c>
      <c r="L227" s="6" t="s">
        <v>682</v>
      </c>
      <c r="M227" s="9">
        <f t="shared" si="21"/>
        <v>-2</v>
      </c>
      <c r="N227">
        <f t="shared" si="18"/>
        <v>0</v>
      </c>
      <c r="O227">
        <f t="shared" si="20"/>
        <v>-2</v>
      </c>
      <c r="P227">
        <f>IFERROR(VLOOKUP(A227,CONTIFICO!A:N,14,0),"")</f>
        <v>22</v>
      </c>
      <c r="Q227" s="9">
        <f t="shared" si="19"/>
        <v>0</v>
      </c>
      <c r="R227">
        <f>VLOOKUP(D227,CONTIFICO!D:O,9,0)</f>
        <v>49.66</v>
      </c>
    </row>
    <row r="228" spans="1:18" x14ac:dyDescent="0.25">
      <c r="A228" t="str">
        <f t="shared" si="17"/>
        <v>SF-166.026P01B18</v>
      </c>
      <c r="B228" s="3" t="s">
        <v>20</v>
      </c>
      <c r="C228" s="3" t="s">
        <v>20</v>
      </c>
      <c r="D228" s="3" t="s">
        <v>803</v>
      </c>
      <c r="E228" s="3" t="s">
        <v>804</v>
      </c>
      <c r="F228" s="3" t="s">
        <v>805</v>
      </c>
      <c r="G228" s="3" t="s">
        <v>6</v>
      </c>
      <c r="H228" s="3" t="s">
        <v>37</v>
      </c>
      <c r="I228" s="3"/>
      <c r="J228" s="5">
        <v>0</v>
      </c>
      <c r="K228" s="4">
        <v>0</v>
      </c>
      <c r="L228" s="6" t="s">
        <v>440</v>
      </c>
      <c r="M228" s="9">
        <f t="shared" si="21"/>
        <v>0</v>
      </c>
      <c r="N228">
        <f t="shared" si="18"/>
        <v>0</v>
      </c>
      <c r="O228">
        <f t="shared" si="20"/>
        <v>0</v>
      </c>
      <c r="P228" t="str">
        <f>IFERROR(VLOOKUP(A228,CONTIFICO!A:N,14,0),"")</f>
        <v/>
      </c>
      <c r="Q228" s="9" t="str">
        <f t="shared" si="19"/>
        <v/>
      </c>
      <c r="R228">
        <f>VLOOKUP(D228,CONTIFICO!D:O,9,0)</f>
        <v>50.54</v>
      </c>
    </row>
    <row r="229" spans="1:18" x14ac:dyDescent="0.25">
      <c r="A229" s="17" t="str">
        <f t="shared" si="17"/>
        <v>SF-166.026P01B1817A7165</v>
      </c>
      <c r="B229" s="18"/>
      <c r="C229" s="18"/>
      <c r="D229" s="18" t="s">
        <v>803</v>
      </c>
      <c r="E229" s="18" t="s">
        <v>804</v>
      </c>
      <c r="F229" s="18" t="s">
        <v>805</v>
      </c>
      <c r="G229" s="18" t="s">
        <v>6</v>
      </c>
      <c r="H229" s="18" t="s">
        <v>37</v>
      </c>
      <c r="I229" s="18" t="s">
        <v>806</v>
      </c>
      <c r="J229" s="19">
        <v>0</v>
      </c>
      <c r="K229" s="20">
        <v>2</v>
      </c>
      <c r="L229" s="6" t="s">
        <v>682</v>
      </c>
      <c r="M229" s="9">
        <f t="shared" si="21"/>
        <v>2</v>
      </c>
      <c r="N229">
        <f t="shared" si="18"/>
        <v>2</v>
      </c>
      <c r="O229">
        <f t="shared" si="20"/>
        <v>0</v>
      </c>
      <c r="P229" t="str">
        <f>IFERROR(VLOOKUP(A229,CONTIFICO!A:N,14,0),"")</f>
        <v/>
      </c>
      <c r="Q229" s="9" t="str">
        <f t="shared" si="19"/>
        <v/>
      </c>
      <c r="R229">
        <f>VLOOKUP(D229,CONTIFICO!D:O,9,0)</f>
        <v>50.54</v>
      </c>
    </row>
    <row r="230" spans="1:18" x14ac:dyDescent="0.25">
      <c r="A230" s="17" t="str">
        <f t="shared" si="17"/>
        <v>SF-166.026P01B18A4634</v>
      </c>
      <c r="B230" s="18"/>
      <c r="C230" s="18"/>
      <c r="D230" s="18" t="s">
        <v>803</v>
      </c>
      <c r="E230" s="18" t="s">
        <v>804</v>
      </c>
      <c r="F230" s="18" t="s">
        <v>805</v>
      </c>
      <c r="G230" s="18" t="s">
        <v>6</v>
      </c>
      <c r="H230" s="18" t="s">
        <v>37</v>
      </c>
      <c r="I230" s="18" t="s">
        <v>807</v>
      </c>
      <c r="J230" s="19"/>
      <c r="K230" s="20">
        <v>1</v>
      </c>
      <c r="L230" s="6" t="s">
        <v>682</v>
      </c>
      <c r="M230" s="9">
        <f t="shared" si="21"/>
        <v>1</v>
      </c>
      <c r="N230">
        <f t="shared" si="18"/>
        <v>1</v>
      </c>
      <c r="O230">
        <f t="shared" si="20"/>
        <v>0</v>
      </c>
      <c r="P230" t="str">
        <f>IFERROR(VLOOKUP(A230,CONTIFICO!A:N,14,0),"")</f>
        <v/>
      </c>
      <c r="Q230" s="9" t="str">
        <f t="shared" si="19"/>
        <v/>
      </c>
      <c r="R230">
        <f>VLOOKUP(D230,CONTIFICO!D:O,9,0)</f>
        <v>50.54</v>
      </c>
    </row>
    <row r="231" spans="1:18" x14ac:dyDescent="0.25">
      <c r="A231" s="17" t="str">
        <f t="shared" si="17"/>
        <v>SF-166.026P01B1826144</v>
      </c>
      <c r="B231" s="18"/>
      <c r="C231" s="18"/>
      <c r="D231" s="18" t="s">
        <v>803</v>
      </c>
      <c r="E231" s="18" t="s">
        <v>804</v>
      </c>
      <c r="F231" s="18" t="s">
        <v>805</v>
      </c>
      <c r="G231" s="18" t="s">
        <v>6</v>
      </c>
      <c r="H231" s="18" t="s">
        <v>37</v>
      </c>
      <c r="I231" s="21">
        <v>26144</v>
      </c>
      <c r="J231" s="19"/>
      <c r="K231" s="20">
        <v>1</v>
      </c>
      <c r="L231" s="6" t="s">
        <v>682</v>
      </c>
      <c r="M231" s="9">
        <f t="shared" si="21"/>
        <v>1</v>
      </c>
      <c r="N231">
        <f t="shared" si="18"/>
        <v>1</v>
      </c>
      <c r="O231">
        <f t="shared" si="20"/>
        <v>0</v>
      </c>
      <c r="P231" t="str">
        <f>IFERROR(VLOOKUP(A231,CONTIFICO!A:N,14,0),"")</f>
        <v/>
      </c>
      <c r="Q231" s="9" t="str">
        <f t="shared" si="19"/>
        <v/>
      </c>
      <c r="R231">
        <f>VLOOKUP(D231,CONTIFICO!D:O,9,0)</f>
        <v>50.54</v>
      </c>
    </row>
    <row r="232" spans="1:18" x14ac:dyDescent="0.25">
      <c r="A232" s="17" t="str">
        <f t="shared" si="17"/>
        <v>SF-166.026P01B18190602918</v>
      </c>
      <c r="B232" s="18" t="s">
        <v>20</v>
      </c>
      <c r="C232" s="18" t="s">
        <v>20</v>
      </c>
      <c r="D232" s="18" t="s">
        <v>803</v>
      </c>
      <c r="E232" s="18" t="s">
        <v>804</v>
      </c>
      <c r="F232" s="18" t="s">
        <v>805</v>
      </c>
      <c r="G232" s="18" t="s">
        <v>6</v>
      </c>
      <c r="H232" s="18" t="s">
        <v>37</v>
      </c>
      <c r="I232" s="18" t="s">
        <v>808</v>
      </c>
      <c r="J232" s="19">
        <v>23</v>
      </c>
      <c r="K232" s="20">
        <v>19</v>
      </c>
      <c r="L232" s="6" t="s">
        <v>682</v>
      </c>
      <c r="M232" s="9">
        <f t="shared" si="21"/>
        <v>-4</v>
      </c>
      <c r="N232">
        <f t="shared" si="18"/>
        <v>0</v>
      </c>
      <c r="O232">
        <f t="shared" si="20"/>
        <v>-4</v>
      </c>
      <c r="P232">
        <f>IFERROR(VLOOKUP(A232,CONTIFICO!A:N,14,0),"")</f>
        <v>23</v>
      </c>
      <c r="Q232" s="9">
        <f t="shared" si="19"/>
        <v>0</v>
      </c>
      <c r="R232">
        <f>VLOOKUP(D232,CONTIFICO!D:O,9,0)</f>
        <v>50.54</v>
      </c>
    </row>
    <row r="233" spans="1:18" x14ac:dyDescent="0.25">
      <c r="A233" t="str">
        <f t="shared" si="17"/>
        <v>SF-166.027P01B19</v>
      </c>
      <c r="B233" s="3" t="s">
        <v>20</v>
      </c>
      <c r="C233" s="3" t="s">
        <v>20</v>
      </c>
      <c r="D233" s="3" t="s">
        <v>809</v>
      </c>
      <c r="E233" s="3" t="s">
        <v>810</v>
      </c>
      <c r="F233" s="3" t="s">
        <v>811</v>
      </c>
      <c r="G233" s="3" t="s">
        <v>6</v>
      </c>
      <c r="H233" s="3" t="s">
        <v>37</v>
      </c>
      <c r="I233" s="3"/>
      <c r="J233" s="5">
        <v>0</v>
      </c>
      <c r="K233" s="4">
        <v>0</v>
      </c>
      <c r="L233" s="6" t="s">
        <v>440</v>
      </c>
      <c r="M233" s="9">
        <f t="shared" si="21"/>
        <v>0</v>
      </c>
      <c r="N233">
        <f t="shared" si="18"/>
        <v>0</v>
      </c>
      <c r="O233">
        <f t="shared" si="20"/>
        <v>0</v>
      </c>
      <c r="P233" t="str">
        <f>IFERROR(VLOOKUP(A233,CONTIFICO!A:N,14,0),"")</f>
        <v/>
      </c>
      <c r="Q233" s="9" t="str">
        <f t="shared" si="19"/>
        <v/>
      </c>
      <c r="R233">
        <f>VLOOKUP(D233,CONTIFICO!D:O,9,0)</f>
        <v>49.67</v>
      </c>
    </row>
    <row r="234" spans="1:18" x14ac:dyDescent="0.25">
      <c r="A234" s="17" t="str">
        <f t="shared" si="17"/>
        <v>SF-166.027P01B1917A7166</v>
      </c>
      <c r="B234" s="18"/>
      <c r="C234" s="18"/>
      <c r="D234" s="18" t="s">
        <v>809</v>
      </c>
      <c r="E234" s="18" t="s">
        <v>810</v>
      </c>
      <c r="F234" s="18" t="s">
        <v>811</v>
      </c>
      <c r="G234" s="18" t="s">
        <v>6</v>
      </c>
      <c r="H234" s="18" t="s">
        <v>37</v>
      </c>
      <c r="I234" s="18" t="s">
        <v>812</v>
      </c>
      <c r="J234" s="19">
        <v>0</v>
      </c>
      <c r="K234" s="20">
        <v>1</v>
      </c>
      <c r="L234" s="6" t="s">
        <v>440</v>
      </c>
      <c r="M234" s="9">
        <f t="shared" si="21"/>
        <v>1</v>
      </c>
      <c r="N234">
        <f t="shared" si="18"/>
        <v>1</v>
      </c>
      <c r="O234">
        <f t="shared" si="20"/>
        <v>0</v>
      </c>
      <c r="P234" t="str">
        <f>IFERROR(VLOOKUP(A234,CONTIFICO!A:N,14,0),"")</f>
        <v/>
      </c>
      <c r="Q234" s="9" t="str">
        <f t="shared" si="19"/>
        <v/>
      </c>
      <c r="R234">
        <f>VLOOKUP(D234,CONTIFICO!D:O,9,0)</f>
        <v>49.67</v>
      </c>
    </row>
    <row r="235" spans="1:18" x14ac:dyDescent="0.25">
      <c r="A235" s="17" t="str">
        <f t="shared" si="17"/>
        <v>SF-166.027P01B19191211605</v>
      </c>
      <c r="B235" s="18" t="s">
        <v>20</v>
      </c>
      <c r="C235" s="18" t="s">
        <v>20</v>
      </c>
      <c r="D235" s="18" t="s">
        <v>809</v>
      </c>
      <c r="E235" s="18" t="s">
        <v>810</v>
      </c>
      <c r="F235" s="18" t="s">
        <v>811</v>
      </c>
      <c r="G235" s="18" t="s">
        <v>6</v>
      </c>
      <c r="H235" s="18" t="s">
        <v>37</v>
      </c>
      <c r="I235" s="18" t="s">
        <v>813</v>
      </c>
      <c r="J235" s="19">
        <v>14</v>
      </c>
      <c r="K235" s="20">
        <v>13</v>
      </c>
      <c r="L235" s="6" t="s">
        <v>440</v>
      </c>
      <c r="M235" s="9">
        <f t="shared" si="21"/>
        <v>-1</v>
      </c>
      <c r="N235">
        <f t="shared" si="18"/>
        <v>0</v>
      </c>
      <c r="O235">
        <f t="shared" si="20"/>
        <v>-1</v>
      </c>
      <c r="P235">
        <f>IFERROR(VLOOKUP(A235,CONTIFICO!A:N,14,0),"")</f>
        <v>14</v>
      </c>
      <c r="Q235" s="9">
        <f t="shared" si="19"/>
        <v>0</v>
      </c>
      <c r="R235">
        <f>VLOOKUP(D235,CONTIFICO!D:O,9,0)</f>
        <v>49.67</v>
      </c>
    </row>
    <row r="236" spans="1:18" x14ac:dyDescent="0.25">
      <c r="A236" s="17" t="str">
        <f t="shared" si="17"/>
        <v>SF-166.028P01B20</v>
      </c>
      <c r="B236" s="18" t="s">
        <v>20</v>
      </c>
      <c r="C236" s="18" t="s">
        <v>20</v>
      </c>
      <c r="D236" s="18" t="s">
        <v>814</v>
      </c>
      <c r="E236" s="18" t="s">
        <v>815</v>
      </c>
      <c r="F236" s="18" t="s">
        <v>816</v>
      </c>
      <c r="G236" s="18" t="s">
        <v>6</v>
      </c>
      <c r="H236" s="18" t="s">
        <v>37</v>
      </c>
      <c r="I236" s="21"/>
      <c r="J236" s="19">
        <v>0</v>
      </c>
      <c r="K236" s="20"/>
      <c r="L236" s="6" t="s">
        <v>682</v>
      </c>
      <c r="M236" s="9">
        <f t="shared" si="21"/>
        <v>0</v>
      </c>
      <c r="N236">
        <f t="shared" si="18"/>
        <v>0</v>
      </c>
      <c r="O236">
        <f t="shared" si="20"/>
        <v>0</v>
      </c>
      <c r="P236" t="str">
        <f>IFERROR(VLOOKUP(A236,CONTIFICO!A:N,14,0),"")</f>
        <v/>
      </c>
      <c r="Q236" s="9" t="str">
        <f t="shared" si="19"/>
        <v/>
      </c>
      <c r="R236">
        <f>VLOOKUP(D236,CONTIFICO!D:O,9,0)</f>
        <v>49.33</v>
      </c>
    </row>
    <row r="237" spans="1:18" x14ac:dyDescent="0.25">
      <c r="A237" s="17" t="str">
        <f t="shared" si="17"/>
        <v>SF-166.028P01B20A4634</v>
      </c>
      <c r="B237" s="18"/>
      <c r="C237" s="18"/>
      <c r="D237" s="18" t="s">
        <v>814</v>
      </c>
      <c r="E237" s="18" t="s">
        <v>815</v>
      </c>
      <c r="F237" s="18" t="s">
        <v>816</v>
      </c>
      <c r="G237" s="18" t="s">
        <v>6</v>
      </c>
      <c r="H237" s="18" t="s">
        <v>37</v>
      </c>
      <c r="I237" s="21" t="s">
        <v>807</v>
      </c>
      <c r="J237" s="19">
        <v>0</v>
      </c>
      <c r="K237" s="20">
        <v>1</v>
      </c>
      <c r="L237" s="6" t="s">
        <v>682</v>
      </c>
      <c r="M237" s="9">
        <f t="shared" si="21"/>
        <v>1</v>
      </c>
      <c r="N237">
        <f t="shared" si="18"/>
        <v>1</v>
      </c>
      <c r="O237">
        <f t="shared" si="20"/>
        <v>0</v>
      </c>
      <c r="P237" t="str">
        <f>IFERROR(VLOOKUP(A237,CONTIFICO!A:N,14,0),"")</f>
        <v/>
      </c>
      <c r="Q237" s="9" t="str">
        <f t="shared" si="19"/>
        <v/>
      </c>
      <c r="R237">
        <f>VLOOKUP(D237,CONTIFICO!D:O,9,0)</f>
        <v>49.33</v>
      </c>
    </row>
    <row r="238" spans="1:18" x14ac:dyDescent="0.25">
      <c r="A238" s="17" t="str">
        <f t="shared" si="17"/>
        <v>SF-166.028P01B2015361</v>
      </c>
      <c r="B238" s="18"/>
      <c r="C238" s="18"/>
      <c r="D238" s="18" t="s">
        <v>814</v>
      </c>
      <c r="E238" s="18" t="s">
        <v>815</v>
      </c>
      <c r="F238" s="18" t="s">
        <v>816</v>
      </c>
      <c r="G238" s="18" t="s">
        <v>6</v>
      </c>
      <c r="H238" s="18" t="s">
        <v>37</v>
      </c>
      <c r="I238" s="21">
        <v>15361</v>
      </c>
      <c r="J238" s="19">
        <v>0</v>
      </c>
      <c r="K238" s="20">
        <v>1</v>
      </c>
      <c r="L238" s="6" t="s">
        <v>682</v>
      </c>
      <c r="M238" s="9">
        <f t="shared" si="21"/>
        <v>1</v>
      </c>
      <c r="N238">
        <f t="shared" si="18"/>
        <v>1</v>
      </c>
      <c r="O238">
        <f t="shared" si="20"/>
        <v>0</v>
      </c>
      <c r="P238" t="str">
        <f>IFERROR(VLOOKUP(A238,CONTIFICO!A:N,14,0),"")</f>
        <v/>
      </c>
      <c r="Q238" s="9" t="str">
        <f t="shared" si="19"/>
        <v/>
      </c>
      <c r="R238">
        <f>VLOOKUP(D238,CONTIFICO!D:O,9,0)</f>
        <v>49.33</v>
      </c>
    </row>
    <row r="239" spans="1:18" x14ac:dyDescent="0.25">
      <c r="A239" s="17" t="str">
        <f t="shared" si="17"/>
        <v>SF-166.028P01B20191211605</v>
      </c>
      <c r="B239" s="18"/>
      <c r="C239" s="18"/>
      <c r="D239" s="18" t="s">
        <v>814</v>
      </c>
      <c r="E239" s="18" t="s">
        <v>815</v>
      </c>
      <c r="F239" s="18" t="s">
        <v>816</v>
      </c>
      <c r="G239" s="18" t="s">
        <v>6</v>
      </c>
      <c r="H239" s="18" t="s">
        <v>37</v>
      </c>
      <c r="I239" s="21">
        <v>191211605</v>
      </c>
      <c r="J239" s="19">
        <v>0</v>
      </c>
      <c r="K239" s="20">
        <v>1</v>
      </c>
      <c r="L239" s="6" t="s">
        <v>682</v>
      </c>
      <c r="M239" s="9">
        <f t="shared" si="21"/>
        <v>1</v>
      </c>
      <c r="N239">
        <f t="shared" si="18"/>
        <v>1</v>
      </c>
      <c r="O239">
        <f t="shared" si="20"/>
        <v>0</v>
      </c>
      <c r="P239" t="str">
        <f>IFERROR(VLOOKUP(A239,CONTIFICO!A:N,14,0),"")</f>
        <v/>
      </c>
      <c r="Q239" s="9" t="str">
        <f t="shared" si="19"/>
        <v/>
      </c>
      <c r="R239">
        <f>VLOOKUP(D239,CONTIFICO!D:O,9,0)</f>
        <v>49.33</v>
      </c>
    </row>
    <row r="240" spans="1:18" x14ac:dyDescent="0.25">
      <c r="A240" s="17" t="str">
        <f t="shared" si="17"/>
        <v>SF-166.028P01B2017A7167</v>
      </c>
      <c r="B240" s="18"/>
      <c r="C240" s="18"/>
      <c r="D240" s="18" t="s">
        <v>814</v>
      </c>
      <c r="E240" s="18" t="s">
        <v>815</v>
      </c>
      <c r="F240" s="18" t="s">
        <v>816</v>
      </c>
      <c r="G240" s="18" t="s">
        <v>6</v>
      </c>
      <c r="H240" s="18" t="s">
        <v>37</v>
      </c>
      <c r="I240" s="18" t="s">
        <v>817</v>
      </c>
      <c r="J240" s="19">
        <v>0</v>
      </c>
      <c r="K240" s="20">
        <v>3</v>
      </c>
      <c r="L240" s="6" t="s">
        <v>682</v>
      </c>
      <c r="M240" s="9">
        <f t="shared" si="21"/>
        <v>3</v>
      </c>
      <c r="N240">
        <f t="shared" si="18"/>
        <v>3</v>
      </c>
      <c r="O240">
        <f t="shared" si="20"/>
        <v>0</v>
      </c>
      <c r="P240" t="str">
        <f>IFERROR(VLOOKUP(A240,CONTIFICO!A:N,14,0),"")</f>
        <v/>
      </c>
      <c r="Q240" s="9" t="str">
        <f t="shared" si="19"/>
        <v/>
      </c>
      <c r="R240">
        <f>VLOOKUP(D240,CONTIFICO!D:O,9,0)</f>
        <v>49.33</v>
      </c>
    </row>
    <row r="241" spans="1:18" x14ac:dyDescent="0.25">
      <c r="A241" s="17" t="str">
        <f t="shared" si="17"/>
        <v>SF-166.028P01B20210127350</v>
      </c>
      <c r="B241" s="18" t="s">
        <v>20</v>
      </c>
      <c r="C241" s="18" t="s">
        <v>20</v>
      </c>
      <c r="D241" s="18" t="s">
        <v>814</v>
      </c>
      <c r="E241" s="18" t="s">
        <v>815</v>
      </c>
      <c r="F241" s="18" t="s">
        <v>816</v>
      </c>
      <c r="G241" s="18" t="s">
        <v>6</v>
      </c>
      <c r="H241" s="18" t="s">
        <v>37</v>
      </c>
      <c r="I241" s="18" t="s">
        <v>818</v>
      </c>
      <c r="J241" s="19">
        <v>0</v>
      </c>
      <c r="K241" s="20">
        <v>4</v>
      </c>
      <c r="L241" s="6" t="s">
        <v>682</v>
      </c>
      <c r="M241" s="9">
        <f t="shared" si="21"/>
        <v>4</v>
      </c>
      <c r="N241">
        <f t="shared" si="18"/>
        <v>4</v>
      </c>
      <c r="O241">
        <f t="shared" si="20"/>
        <v>0</v>
      </c>
      <c r="P241" t="str">
        <f>IFERROR(VLOOKUP(A241,CONTIFICO!A:N,14,0),"")</f>
        <v/>
      </c>
      <c r="Q241" s="9" t="str">
        <f t="shared" si="19"/>
        <v/>
      </c>
      <c r="R241">
        <f>VLOOKUP(D241,CONTIFICO!D:O,9,0)</f>
        <v>49.33</v>
      </c>
    </row>
    <row r="242" spans="1:18" x14ac:dyDescent="0.25">
      <c r="A242" s="17" t="str">
        <f t="shared" si="17"/>
        <v>SF-166.028P01B20210936978</v>
      </c>
      <c r="B242" s="18" t="s">
        <v>20</v>
      </c>
      <c r="C242" s="18" t="s">
        <v>20</v>
      </c>
      <c r="D242" s="18" t="s">
        <v>814</v>
      </c>
      <c r="E242" s="18" t="s">
        <v>815</v>
      </c>
      <c r="F242" s="18" t="s">
        <v>816</v>
      </c>
      <c r="G242" s="18" t="s">
        <v>6</v>
      </c>
      <c r="H242" s="18" t="s">
        <v>37</v>
      </c>
      <c r="I242" s="18" t="s">
        <v>819</v>
      </c>
      <c r="J242" s="19">
        <v>21</v>
      </c>
      <c r="K242" s="20">
        <v>12</v>
      </c>
      <c r="L242" s="6" t="s">
        <v>682</v>
      </c>
      <c r="M242" s="9">
        <f t="shared" si="21"/>
        <v>-9</v>
      </c>
      <c r="N242">
        <f t="shared" si="18"/>
        <v>0</v>
      </c>
      <c r="O242">
        <f t="shared" si="20"/>
        <v>-9</v>
      </c>
      <c r="P242">
        <f>IFERROR(VLOOKUP(A242,CONTIFICO!A:N,14,0),"")</f>
        <v>21</v>
      </c>
      <c r="Q242" s="9">
        <f t="shared" si="19"/>
        <v>0</v>
      </c>
      <c r="R242">
        <f>VLOOKUP(D242,CONTIFICO!D:O,9,0)</f>
        <v>49.33</v>
      </c>
    </row>
    <row r="243" spans="1:18" x14ac:dyDescent="0.25">
      <c r="A243" t="str">
        <f t="shared" si="17"/>
        <v>SF-166.029P01B21</v>
      </c>
      <c r="B243" s="3" t="s">
        <v>20</v>
      </c>
      <c r="C243" s="3" t="s">
        <v>20</v>
      </c>
      <c r="D243" s="3" t="s">
        <v>820</v>
      </c>
      <c r="E243" s="3" t="s">
        <v>821</v>
      </c>
      <c r="F243" s="3" t="s">
        <v>822</v>
      </c>
      <c r="G243" s="3" t="s">
        <v>6</v>
      </c>
      <c r="H243" s="3" t="s">
        <v>37</v>
      </c>
      <c r="I243" s="3"/>
      <c r="J243" s="5">
        <v>0</v>
      </c>
      <c r="K243" s="4">
        <v>0</v>
      </c>
      <c r="L243" s="6" t="s">
        <v>682</v>
      </c>
      <c r="M243" s="9">
        <f t="shared" si="21"/>
        <v>0</v>
      </c>
      <c r="N243">
        <f t="shared" si="18"/>
        <v>0</v>
      </c>
      <c r="O243">
        <f t="shared" si="20"/>
        <v>0</v>
      </c>
      <c r="P243" t="str">
        <f>IFERROR(VLOOKUP(A243,CONTIFICO!A:N,14,0),"")</f>
        <v/>
      </c>
      <c r="Q243" s="9" t="str">
        <f t="shared" si="19"/>
        <v/>
      </c>
      <c r="R243">
        <f>VLOOKUP(D243,CONTIFICO!D:O,9,0)</f>
        <v>58.65</v>
      </c>
    </row>
    <row r="244" spans="1:18" x14ac:dyDescent="0.25">
      <c r="A244" s="17" t="str">
        <f t="shared" si="17"/>
        <v>SF-166.029P01B21190602922</v>
      </c>
      <c r="B244" s="18" t="s">
        <v>20</v>
      </c>
      <c r="C244" s="18" t="s">
        <v>20</v>
      </c>
      <c r="D244" s="18" t="s">
        <v>820</v>
      </c>
      <c r="E244" s="18" t="s">
        <v>821</v>
      </c>
      <c r="F244" s="18" t="s">
        <v>822</v>
      </c>
      <c r="G244" s="18" t="s">
        <v>6</v>
      </c>
      <c r="H244" s="18" t="s">
        <v>37</v>
      </c>
      <c r="I244" s="18" t="s">
        <v>823</v>
      </c>
      <c r="J244" s="19">
        <v>3</v>
      </c>
      <c r="K244" s="20">
        <v>3</v>
      </c>
      <c r="L244" s="6" t="s">
        <v>682</v>
      </c>
      <c r="M244" s="9">
        <f t="shared" si="21"/>
        <v>0</v>
      </c>
      <c r="N244">
        <f t="shared" si="18"/>
        <v>0</v>
      </c>
      <c r="O244">
        <f t="shared" si="20"/>
        <v>0</v>
      </c>
      <c r="P244">
        <f>IFERROR(VLOOKUP(A244,CONTIFICO!A:N,14,0),"")</f>
        <v>3</v>
      </c>
      <c r="Q244" s="9">
        <f t="shared" si="19"/>
        <v>0</v>
      </c>
      <c r="R244">
        <f>VLOOKUP(D244,CONTIFICO!D:O,9,0)</f>
        <v>58.65</v>
      </c>
    </row>
    <row r="245" spans="1:18" x14ac:dyDescent="0.25">
      <c r="A245" t="str">
        <f t="shared" si="17"/>
        <v>SF-166.030P01B21</v>
      </c>
      <c r="B245" s="3" t="s">
        <v>20</v>
      </c>
      <c r="C245" s="3" t="s">
        <v>20</v>
      </c>
      <c r="D245" s="3" t="s">
        <v>824</v>
      </c>
      <c r="E245" s="3" t="s">
        <v>821</v>
      </c>
      <c r="F245" s="3" t="s">
        <v>825</v>
      </c>
      <c r="G245" s="3" t="s">
        <v>6</v>
      </c>
      <c r="H245" s="3" t="s">
        <v>37</v>
      </c>
      <c r="I245" s="3"/>
      <c r="J245" s="5">
        <v>0</v>
      </c>
      <c r="K245" s="4">
        <v>0</v>
      </c>
      <c r="L245" s="6" t="s">
        <v>682</v>
      </c>
      <c r="M245" s="9">
        <f t="shared" si="21"/>
        <v>0</v>
      </c>
      <c r="N245">
        <f t="shared" si="18"/>
        <v>0</v>
      </c>
      <c r="O245">
        <f t="shared" si="20"/>
        <v>0</v>
      </c>
      <c r="P245" t="str">
        <f>IFERROR(VLOOKUP(A245,CONTIFICO!A:N,14,0),"")</f>
        <v/>
      </c>
      <c r="Q245" s="9" t="str">
        <f t="shared" si="19"/>
        <v/>
      </c>
      <c r="R245">
        <f>VLOOKUP(D245,CONTIFICO!D:O,9,0)</f>
        <v>46.4</v>
      </c>
    </row>
    <row r="246" spans="1:18" x14ac:dyDescent="0.25">
      <c r="A246" s="17" t="str">
        <f t="shared" si="17"/>
        <v>SF-166.030P01B21190602922</v>
      </c>
      <c r="B246" s="18" t="s">
        <v>20</v>
      </c>
      <c r="C246" s="18" t="s">
        <v>20</v>
      </c>
      <c r="D246" s="18" t="s">
        <v>824</v>
      </c>
      <c r="E246" s="18" t="s">
        <v>821</v>
      </c>
      <c r="F246" s="18" t="s">
        <v>825</v>
      </c>
      <c r="G246" s="18" t="s">
        <v>6</v>
      </c>
      <c r="H246" s="18" t="s">
        <v>37</v>
      </c>
      <c r="I246" s="18" t="s">
        <v>823</v>
      </c>
      <c r="J246" s="19">
        <v>11</v>
      </c>
      <c r="K246" s="20">
        <v>11</v>
      </c>
      <c r="L246" s="6" t="s">
        <v>682</v>
      </c>
      <c r="M246" s="9">
        <f t="shared" si="21"/>
        <v>0</v>
      </c>
      <c r="N246">
        <f t="shared" si="18"/>
        <v>0</v>
      </c>
      <c r="O246">
        <f t="shared" si="20"/>
        <v>0</v>
      </c>
      <c r="P246">
        <f>IFERROR(VLOOKUP(A246,CONTIFICO!A:N,14,0),"")</f>
        <v>11</v>
      </c>
      <c r="Q246" s="9">
        <f t="shared" si="19"/>
        <v>0</v>
      </c>
      <c r="R246">
        <f>VLOOKUP(D246,CONTIFICO!D:O,9,0)</f>
        <v>46.4</v>
      </c>
    </row>
    <row r="247" spans="1:18" x14ac:dyDescent="0.25">
      <c r="A247" t="str">
        <f t="shared" si="17"/>
        <v>SF-166.031P01B22</v>
      </c>
      <c r="B247" s="3" t="s">
        <v>20</v>
      </c>
      <c r="C247" s="3" t="s">
        <v>20</v>
      </c>
      <c r="D247" s="3" t="s">
        <v>826</v>
      </c>
      <c r="E247" s="3" t="s">
        <v>827</v>
      </c>
      <c r="F247" s="3" t="s">
        <v>828</v>
      </c>
      <c r="G247" s="3" t="s">
        <v>6</v>
      </c>
      <c r="H247" s="3" t="s">
        <v>37</v>
      </c>
      <c r="I247" s="3"/>
      <c r="J247" s="5">
        <v>0</v>
      </c>
      <c r="K247" s="4">
        <v>0</v>
      </c>
      <c r="L247" s="6" t="s">
        <v>682</v>
      </c>
      <c r="M247" s="9">
        <f t="shared" si="21"/>
        <v>0</v>
      </c>
      <c r="N247">
        <f t="shared" si="18"/>
        <v>0</v>
      </c>
      <c r="O247">
        <f t="shared" si="20"/>
        <v>0</v>
      </c>
      <c r="P247" t="str">
        <f>IFERROR(VLOOKUP(A247,CONTIFICO!A:N,14,0),"")</f>
        <v/>
      </c>
      <c r="Q247" s="9" t="str">
        <f t="shared" si="19"/>
        <v/>
      </c>
      <c r="R247" t="e">
        <f>VLOOKUP(D247,CONTIFICO!D:O,9,0)</f>
        <v>#N/A</v>
      </c>
    </row>
    <row r="248" spans="1:18" x14ac:dyDescent="0.25">
      <c r="A248" t="str">
        <f t="shared" si="17"/>
        <v>SF-167.005P01B22</v>
      </c>
      <c r="B248" s="3" t="s">
        <v>20</v>
      </c>
      <c r="C248" s="3" t="s">
        <v>20</v>
      </c>
      <c r="D248" s="3" t="s">
        <v>829</v>
      </c>
      <c r="E248" s="3" t="s">
        <v>827</v>
      </c>
      <c r="F248" s="3" t="s">
        <v>830</v>
      </c>
      <c r="G248" s="3" t="s">
        <v>6</v>
      </c>
      <c r="H248" s="3" t="s">
        <v>37</v>
      </c>
      <c r="I248" s="3"/>
      <c r="J248" s="5">
        <v>0</v>
      </c>
      <c r="K248" s="4">
        <v>0</v>
      </c>
      <c r="L248" s="6" t="s">
        <v>682</v>
      </c>
      <c r="M248" s="9">
        <f t="shared" si="21"/>
        <v>0</v>
      </c>
      <c r="N248">
        <f t="shared" si="18"/>
        <v>0</v>
      </c>
      <c r="O248">
        <f t="shared" si="20"/>
        <v>0</v>
      </c>
      <c r="P248" t="str">
        <f>IFERROR(VLOOKUP(A248,CONTIFICO!A:N,14,0),"")</f>
        <v/>
      </c>
      <c r="Q248" s="9" t="str">
        <f t="shared" si="19"/>
        <v/>
      </c>
      <c r="R248" t="e">
        <f>VLOOKUP(D248,CONTIFICO!D:O,9,0)</f>
        <v>#N/A</v>
      </c>
    </row>
    <row r="249" spans="1:18" x14ac:dyDescent="0.25">
      <c r="A249" t="str">
        <f t="shared" si="17"/>
        <v>SF-167.006P01B23</v>
      </c>
      <c r="B249" s="3" t="s">
        <v>20</v>
      </c>
      <c r="C249" s="3" t="s">
        <v>20</v>
      </c>
      <c r="D249" s="3" t="s">
        <v>831</v>
      </c>
      <c r="E249" s="3" t="s">
        <v>832</v>
      </c>
      <c r="F249" s="3" t="s">
        <v>833</v>
      </c>
      <c r="G249" s="3" t="s">
        <v>6</v>
      </c>
      <c r="H249" s="3" t="s">
        <v>37</v>
      </c>
      <c r="I249" s="3"/>
      <c r="J249" s="5">
        <v>0</v>
      </c>
      <c r="K249" s="4">
        <v>0</v>
      </c>
      <c r="L249" s="6" t="s">
        <v>682</v>
      </c>
      <c r="M249" s="9">
        <f t="shared" si="21"/>
        <v>0</v>
      </c>
      <c r="N249">
        <f t="shared" si="18"/>
        <v>0</v>
      </c>
      <c r="O249">
        <f t="shared" si="20"/>
        <v>0</v>
      </c>
      <c r="P249" t="str">
        <f>IFERROR(VLOOKUP(A249,CONTIFICO!A:N,14,0),"")</f>
        <v/>
      </c>
      <c r="Q249" s="9" t="str">
        <f t="shared" si="19"/>
        <v/>
      </c>
      <c r="R249">
        <f>VLOOKUP(D249,CONTIFICO!D:O,9,0)</f>
        <v>50.04</v>
      </c>
    </row>
    <row r="250" spans="1:18" x14ac:dyDescent="0.25">
      <c r="A250" s="17" t="str">
        <f t="shared" si="17"/>
        <v>SF-167.006P01B23200416969</v>
      </c>
      <c r="B250" s="18" t="s">
        <v>20</v>
      </c>
      <c r="C250" s="18" t="s">
        <v>20</v>
      </c>
      <c r="D250" s="18" t="s">
        <v>831</v>
      </c>
      <c r="E250" s="18" t="s">
        <v>832</v>
      </c>
      <c r="F250" s="18" t="s">
        <v>833</v>
      </c>
      <c r="G250" s="18" t="s">
        <v>6</v>
      </c>
      <c r="H250" s="18" t="s">
        <v>37</v>
      </c>
      <c r="I250" s="18" t="s">
        <v>834</v>
      </c>
      <c r="J250" s="19">
        <v>14</v>
      </c>
      <c r="K250" s="20">
        <v>9</v>
      </c>
      <c r="L250" s="6" t="s">
        <v>682</v>
      </c>
      <c r="M250" s="9">
        <f t="shared" si="21"/>
        <v>-5</v>
      </c>
      <c r="N250">
        <f t="shared" si="18"/>
        <v>0</v>
      </c>
      <c r="O250">
        <f t="shared" si="20"/>
        <v>-5</v>
      </c>
      <c r="P250">
        <f>IFERROR(VLOOKUP(A250,CONTIFICO!A:N,14,0),"")</f>
        <v>14</v>
      </c>
      <c r="Q250" s="9">
        <f t="shared" si="19"/>
        <v>0</v>
      </c>
      <c r="R250">
        <f>VLOOKUP(D250,CONTIFICO!D:O,9,0)</f>
        <v>50.04</v>
      </c>
    </row>
    <row r="251" spans="1:18" x14ac:dyDescent="0.25">
      <c r="A251" s="17" t="str">
        <f t="shared" si="17"/>
        <v>SF-167.006P01B23KAI13572</v>
      </c>
      <c r="B251" s="18"/>
      <c r="C251" s="18"/>
      <c r="D251" s="18" t="s">
        <v>831</v>
      </c>
      <c r="E251" s="18" t="s">
        <v>832</v>
      </c>
      <c r="F251" s="18" t="s">
        <v>833</v>
      </c>
      <c r="G251" s="18" t="s">
        <v>6</v>
      </c>
      <c r="H251" s="18" t="s">
        <v>37</v>
      </c>
      <c r="I251" s="18" t="s">
        <v>835</v>
      </c>
      <c r="J251" s="19">
        <v>0</v>
      </c>
      <c r="K251" s="20">
        <v>3</v>
      </c>
      <c r="L251" s="6" t="s">
        <v>682</v>
      </c>
      <c r="M251" s="9">
        <f t="shared" si="21"/>
        <v>3</v>
      </c>
      <c r="N251">
        <f t="shared" si="18"/>
        <v>3</v>
      </c>
      <c r="O251">
        <f t="shared" si="20"/>
        <v>0</v>
      </c>
      <c r="P251" t="str">
        <f>IFERROR(VLOOKUP(A251,CONTIFICO!A:N,14,0),"")</f>
        <v/>
      </c>
      <c r="Q251" s="9" t="str">
        <f t="shared" si="19"/>
        <v/>
      </c>
      <c r="R251">
        <f>VLOOKUP(D251,CONTIFICO!D:O,9,0)</f>
        <v>50.04</v>
      </c>
    </row>
    <row r="252" spans="1:18" x14ac:dyDescent="0.25">
      <c r="A252" s="17" t="str">
        <f t="shared" si="17"/>
        <v>SF-167.006P01B23235A/3435</v>
      </c>
      <c r="B252" s="18"/>
      <c r="C252" s="18"/>
      <c r="D252" s="18" t="s">
        <v>831</v>
      </c>
      <c r="E252" s="18" t="s">
        <v>832</v>
      </c>
      <c r="F252" s="18" t="s">
        <v>833</v>
      </c>
      <c r="G252" s="18" t="s">
        <v>6</v>
      </c>
      <c r="H252" s="18" t="s">
        <v>37</v>
      </c>
      <c r="I252" s="18" t="s">
        <v>836</v>
      </c>
      <c r="J252" s="19">
        <v>0</v>
      </c>
      <c r="K252" s="20">
        <v>2</v>
      </c>
      <c r="L252" s="6" t="s">
        <v>682</v>
      </c>
      <c r="M252" s="9">
        <f t="shared" si="21"/>
        <v>2</v>
      </c>
      <c r="N252">
        <f t="shared" si="18"/>
        <v>2</v>
      </c>
      <c r="O252">
        <f t="shared" si="20"/>
        <v>0</v>
      </c>
      <c r="P252" t="str">
        <f>IFERROR(VLOOKUP(A252,CONTIFICO!A:N,14,0),"")</f>
        <v/>
      </c>
      <c r="Q252" s="9" t="str">
        <f t="shared" si="19"/>
        <v/>
      </c>
      <c r="R252">
        <f>VLOOKUP(D252,CONTIFICO!D:O,9,0)</f>
        <v>50.04</v>
      </c>
    </row>
    <row r="253" spans="1:18" x14ac:dyDescent="0.25">
      <c r="A253" t="str">
        <f t="shared" si="17"/>
        <v>SF-167.007P01B24</v>
      </c>
      <c r="B253" s="3" t="s">
        <v>20</v>
      </c>
      <c r="C253" s="3" t="s">
        <v>20</v>
      </c>
      <c r="D253" s="3" t="s">
        <v>837</v>
      </c>
      <c r="E253" s="3" t="s">
        <v>838</v>
      </c>
      <c r="F253" s="3" t="s">
        <v>839</v>
      </c>
      <c r="G253" s="3" t="s">
        <v>6</v>
      </c>
      <c r="H253" s="3" t="s">
        <v>37</v>
      </c>
      <c r="I253" s="3"/>
      <c r="J253" s="5">
        <v>0</v>
      </c>
      <c r="K253" s="4">
        <v>0</v>
      </c>
      <c r="L253" s="6" t="s">
        <v>682</v>
      </c>
      <c r="M253" s="9">
        <f t="shared" si="21"/>
        <v>0</v>
      </c>
      <c r="N253">
        <f t="shared" si="18"/>
        <v>0</v>
      </c>
      <c r="O253">
        <f t="shared" si="20"/>
        <v>0</v>
      </c>
      <c r="P253" t="str">
        <f>IFERROR(VLOOKUP(A253,CONTIFICO!A:N,14,0),"")</f>
        <v/>
      </c>
      <c r="Q253" s="9" t="str">
        <f t="shared" si="19"/>
        <v/>
      </c>
      <c r="R253">
        <f>VLOOKUP(D253,CONTIFICO!D:O,9,0)</f>
        <v>52.3</v>
      </c>
    </row>
    <row r="254" spans="1:18" x14ac:dyDescent="0.25">
      <c r="A254" s="17" t="str">
        <f t="shared" si="17"/>
        <v>SF-167.007P01B24235A/3435</v>
      </c>
      <c r="B254" s="18"/>
      <c r="C254" s="18"/>
      <c r="D254" s="18" t="s">
        <v>837</v>
      </c>
      <c r="E254" s="18" t="s">
        <v>838</v>
      </c>
      <c r="F254" s="18" t="s">
        <v>839</v>
      </c>
      <c r="G254" s="18" t="s">
        <v>6</v>
      </c>
      <c r="H254" s="18" t="s">
        <v>37</v>
      </c>
      <c r="I254" s="18" t="s">
        <v>836</v>
      </c>
      <c r="J254" s="19">
        <v>0</v>
      </c>
      <c r="K254" s="20">
        <v>2</v>
      </c>
      <c r="L254" s="6" t="s">
        <v>682</v>
      </c>
      <c r="M254" s="9">
        <f t="shared" si="21"/>
        <v>2</v>
      </c>
      <c r="N254">
        <f t="shared" si="18"/>
        <v>2</v>
      </c>
      <c r="O254">
        <f t="shared" si="20"/>
        <v>0</v>
      </c>
      <c r="P254" t="str">
        <f>IFERROR(VLOOKUP(A254,CONTIFICO!A:N,14,0),"")</f>
        <v/>
      </c>
      <c r="Q254" s="9" t="str">
        <f t="shared" si="19"/>
        <v/>
      </c>
      <c r="R254">
        <f>VLOOKUP(D254,CONTIFICO!D:O,9,0)</f>
        <v>52.3</v>
      </c>
    </row>
    <row r="255" spans="1:18" x14ac:dyDescent="0.25">
      <c r="A255" s="17" t="str">
        <f t="shared" si="17"/>
        <v>SF-167.007P01B24KAI13572</v>
      </c>
      <c r="B255" s="18"/>
      <c r="C255" s="18"/>
      <c r="D255" s="18" t="s">
        <v>837</v>
      </c>
      <c r="E255" s="18" t="s">
        <v>838</v>
      </c>
      <c r="F255" s="18" t="s">
        <v>839</v>
      </c>
      <c r="G255" s="18" t="s">
        <v>6</v>
      </c>
      <c r="H255" s="18" t="s">
        <v>37</v>
      </c>
      <c r="I255" s="18" t="s">
        <v>835</v>
      </c>
      <c r="J255" s="19">
        <v>0</v>
      </c>
      <c r="K255" s="20">
        <v>2</v>
      </c>
      <c r="L255" s="6" t="s">
        <v>682</v>
      </c>
      <c r="M255" s="9">
        <f t="shared" si="21"/>
        <v>2</v>
      </c>
      <c r="N255">
        <f t="shared" si="18"/>
        <v>2</v>
      </c>
      <c r="O255">
        <f t="shared" si="20"/>
        <v>0</v>
      </c>
      <c r="P255" t="str">
        <f>IFERROR(VLOOKUP(A255,CONTIFICO!A:N,14,0),"")</f>
        <v/>
      </c>
      <c r="Q255" s="9" t="str">
        <f t="shared" si="19"/>
        <v/>
      </c>
      <c r="R255">
        <f>VLOOKUP(D255,CONTIFICO!D:O,9,0)</f>
        <v>52.3</v>
      </c>
    </row>
    <row r="256" spans="1:18" x14ac:dyDescent="0.25">
      <c r="A256" s="17" t="str">
        <f t="shared" si="17"/>
        <v>SF-167.007P01B24GAK82239</v>
      </c>
      <c r="B256" s="18"/>
      <c r="C256" s="18"/>
      <c r="D256" s="18" t="s">
        <v>837</v>
      </c>
      <c r="E256" s="18" t="s">
        <v>838</v>
      </c>
      <c r="F256" s="18" t="s">
        <v>839</v>
      </c>
      <c r="G256" s="18" t="s">
        <v>6</v>
      </c>
      <c r="H256" s="18" t="s">
        <v>37</v>
      </c>
      <c r="I256" s="18" t="s">
        <v>840</v>
      </c>
      <c r="J256" s="19">
        <v>0</v>
      </c>
      <c r="K256" s="20">
        <v>3</v>
      </c>
      <c r="L256" s="6" t="s">
        <v>682</v>
      </c>
      <c r="M256" s="9">
        <f t="shared" si="21"/>
        <v>3</v>
      </c>
      <c r="N256">
        <f t="shared" si="18"/>
        <v>3</v>
      </c>
      <c r="O256">
        <f t="shared" si="20"/>
        <v>0</v>
      </c>
      <c r="P256" t="str">
        <f>IFERROR(VLOOKUP(A256,CONTIFICO!A:N,14,0),"")</f>
        <v/>
      </c>
      <c r="Q256" s="9" t="str">
        <f t="shared" si="19"/>
        <v/>
      </c>
      <c r="R256">
        <f>VLOOKUP(D256,CONTIFICO!D:O,9,0)</f>
        <v>52.3</v>
      </c>
    </row>
    <row r="257" spans="1:18" x14ac:dyDescent="0.25">
      <c r="A257" s="17" t="str">
        <f t="shared" si="17"/>
        <v>SF-167.007P01B24200416970</v>
      </c>
      <c r="B257" s="18" t="s">
        <v>20</v>
      </c>
      <c r="C257" s="18" t="s">
        <v>20</v>
      </c>
      <c r="D257" s="18" t="s">
        <v>837</v>
      </c>
      <c r="E257" s="18" t="s">
        <v>838</v>
      </c>
      <c r="F257" s="18" t="s">
        <v>839</v>
      </c>
      <c r="G257" s="18" t="s">
        <v>6</v>
      </c>
      <c r="H257" s="18" t="s">
        <v>37</v>
      </c>
      <c r="I257" s="18" t="s">
        <v>841</v>
      </c>
      <c r="J257" s="19">
        <v>13</v>
      </c>
      <c r="K257" s="20">
        <v>6</v>
      </c>
      <c r="L257" s="6" t="s">
        <v>682</v>
      </c>
      <c r="M257" s="9">
        <f t="shared" si="21"/>
        <v>-7</v>
      </c>
      <c r="N257">
        <f t="shared" si="18"/>
        <v>0</v>
      </c>
      <c r="O257">
        <f t="shared" si="20"/>
        <v>-7</v>
      </c>
      <c r="P257">
        <f>IFERROR(VLOOKUP(A257,CONTIFICO!A:N,14,0),"")</f>
        <v>13</v>
      </c>
      <c r="Q257" s="9">
        <f t="shared" si="19"/>
        <v>0</v>
      </c>
      <c r="R257">
        <f>VLOOKUP(D257,CONTIFICO!D:O,9,0)</f>
        <v>52.3</v>
      </c>
    </row>
    <row r="258" spans="1:18" x14ac:dyDescent="0.25">
      <c r="A258" s="17" t="str">
        <f t="shared" si="17"/>
        <v>SF-167.008P01B25</v>
      </c>
      <c r="B258" s="18" t="s">
        <v>20</v>
      </c>
      <c r="C258" s="18" t="s">
        <v>20</v>
      </c>
      <c r="D258" s="18" t="s">
        <v>842</v>
      </c>
      <c r="E258" s="18" t="s">
        <v>843</v>
      </c>
      <c r="F258" s="18" t="s">
        <v>844</v>
      </c>
      <c r="G258" s="18" t="s">
        <v>6</v>
      </c>
      <c r="H258" s="18" t="s">
        <v>37</v>
      </c>
      <c r="I258" s="18"/>
      <c r="J258" s="19">
        <v>0</v>
      </c>
      <c r="K258" s="20"/>
      <c r="L258" s="6" t="s">
        <v>440</v>
      </c>
      <c r="M258" s="9">
        <f t="shared" si="21"/>
        <v>0</v>
      </c>
      <c r="N258">
        <f t="shared" si="18"/>
        <v>0</v>
      </c>
      <c r="O258">
        <f t="shared" si="20"/>
        <v>0</v>
      </c>
      <c r="P258" t="str">
        <f>IFERROR(VLOOKUP(A258,CONTIFICO!A:N,14,0),"")</f>
        <v/>
      </c>
      <c r="Q258" s="9" t="str">
        <f t="shared" si="19"/>
        <v/>
      </c>
      <c r="R258">
        <f>VLOOKUP(D258,CONTIFICO!D:O,9,0)</f>
        <v>51.48</v>
      </c>
    </row>
    <row r="259" spans="1:18" x14ac:dyDescent="0.25">
      <c r="A259" s="17" t="str">
        <f t="shared" ref="A259:A322" si="22">CONCATENATE(D259,E259,I259)</f>
        <v>SF-167.008P01B25235A/3435</v>
      </c>
      <c r="B259" s="18"/>
      <c r="C259" s="18"/>
      <c r="D259" s="18" t="s">
        <v>842</v>
      </c>
      <c r="E259" s="18" t="s">
        <v>843</v>
      </c>
      <c r="F259" s="18" t="s">
        <v>844</v>
      </c>
      <c r="G259" s="18" t="s">
        <v>6</v>
      </c>
      <c r="H259" s="18" t="s">
        <v>37</v>
      </c>
      <c r="I259" s="21" t="s">
        <v>836</v>
      </c>
      <c r="J259" s="19">
        <v>0</v>
      </c>
      <c r="K259" s="20">
        <v>1</v>
      </c>
      <c r="L259" s="6" t="s">
        <v>682</v>
      </c>
      <c r="M259" s="9">
        <f t="shared" si="21"/>
        <v>1</v>
      </c>
      <c r="N259">
        <f t="shared" ref="N259:N322" si="23">IF(M259&gt;0,M259,0)</f>
        <v>1</v>
      </c>
      <c r="O259">
        <f t="shared" si="20"/>
        <v>0</v>
      </c>
      <c r="P259" t="str">
        <f>IFERROR(VLOOKUP(A259,CONTIFICO!A:N,14,0),"")</f>
        <v/>
      </c>
      <c r="Q259" s="9" t="str">
        <f t="shared" ref="Q259:Q322" si="24">IFERROR(P259-J259,"")</f>
        <v/>
      </c>
      <c r="R259">
        <f>VLOOKUP(D259,CONTIFICO!D:O,9,0)</f>
        <v>51.48</v>
      </c>
    </row>
    <row r="260" spans="1:18" x14ac:dyDescent="0.25">
      <c r="A260" s="17" t="str">
        <f t="shared" si="22"/>
        <v>SF-167.008P01B2520131016</v>
      </c>
      <c r="B260" s="18"/>
      <c r="C260" s="18"/>
      <c r="D260" s="18" t="s">
        <v>842</v>
      </c>
      <c r="E260" s="18" t="s">
        <v>843</v>
      </c>
      <c r="F260" s="18" t="s">
        <v>844</v>
      </c>
      <c r="G260" s="18" t="s">
        <v>6</v>
      </c>
      <c r="H260" s="18" t="s">
        <v>37</v>
      </c>
      <c r="I260" s="21">
        <v>20131016</v>
      </c>
      <c r="J260" s="19">
        <v>0</v>
      </c>
      <c r="K260" s="20">
        <v>1</v>
      </c>
      <c r="L260" s="6" t="s">
        <v>682</v>
      </c>
      <c r="M260" s="9">
        <f t="shared" si="21"/>
        <v>1</v>
      </c>
      <c r="N260">
        <f t="shared" si="23"/>
        <v>1</v>
      </c>
      <c r="O260">
        <f t="shared" si="20"/>
        <v>0</v>
      </c>
      <c r="P260" t="str">
        <f>IFERROR(VLOOKUP(A260,CONTIFICO!A:N,14,0),"")</f>
        <v/>
      </c>
      <c r="Q260" s="9" t="str">
        <f t="shared" si="24"/>
        <v/>
      </c>
      <c r="R260">
        <f>VLOOKUP(D260,CONTIFICO!D:O,9,0)</f>
        <v>51.48</v>
      </c>
    </row>
    <row r="261" spans="1:18" x14ac:dyDescent="0.25">
      <c r="A261" s="17" t="str">
        <f t="shared" si="22"/>
        <v>SF-167.008P01B25200113467</v>
      </c>
      <c r="B261" s="18" t="s">
        <v>20</v>
      </c>
      <c r="C261" s="18" t="s">
        <v>20</v>
      </c>
      <c r="D261" s="18" t="s">
        <v>842</v>
      </c>
      <c r="E261" s="18" t="s">
        <v>843</v>
      </c>
      <c r="F261" s="18" t="s">
        <v>844</v>
      </c>
      <c r="G261" s="18" t="s">
        <v>6</v>
      </c>
      <c r="H261" s="18" t="s">
        <v>37</v>
      </c>
      <c r="I261" s="18" t="s">
        <v>845</v>
      </c>
      <c r="J261" s="19">
        <v>7</v>
      </c>
      <c r="K261" s="20">
        <v>5</v>
      </c>
      <c r="L261" s="6" t="s">
        <v>682</v>
      </c>
      <c r="M261" s="9">
        <f t="shared" si="21"/>
        <v>-2</v>
      </c>
      <c r="N261">
        <f t="shared" si="23"/>
        <v>0</v>
      </c>
      <c r="O261">
        <f t="shared" ref="O261:O324" si="25">IF(M261&lt;0,M261,0)</f>
        <v>-2</v>
      </c>
      <c r="P261">
        <f>IFERROR(VLOOKUP(A261,CONTIFICO!A:N,14,0),"")</f>
        <v>7</v>
      </c>
      <c r="Q261" s="9">
        <f t="shared" si="24"/>
        <v>0</v>
      </c>
      <c r="R261">
        <f>VLOOKUP(D261,CONTIFICO!D:O,9,0)</f>
        <v>51.48</v>
      </c>
    </row>
    <row r="262" spans="1:18" x14ac:dyDescent="0.25">
      <c r="A262" t="str">
        <f t="shared" si="22"/>
        <v>SF-167.010P01B26</v>
      </c>
      <c r="B262" s="3" t="s">
        <v>20</v>
      </c>
      <c r="C262" s="3" t="s">
        <v>20</v>
      </c>
      <c r="D262" s="3" t="s">
        <v>846</v>
      </c>
      <c r="E262" s="3" t="s">
        <v>847</v>
      </c>
      <c r="F262" s="3" t="s">
        <v>848</v>
      </c>
      <c r="G262" s="3" t="s">
        <v>6</v>
      </c>
      <c r="H262" s="3" t="s">
        <v>37</v>
      </c>
      <c r="I262" s="3"/>
      <c r="J262" s="5">
        <v>0</v>
      </c>
      <c r="K262" s="4">
        <v>0</v>
      </c>
      <c r="L262" s="6" t="s">
        <v>440</v>
      </c>
      <c r="M262" s="9">
        <f t="shared" si="21"/>
        <v>0</v>
      </c>
      <c r="N262">
        <f t="shared" si="23"/>
        <v>0</v>
      </c>
      <c r="O262">
        <f t="shared" si="25"/>
        <v>0</v>
      </c>
      <c r="P262" t="str">
        <f>IFERROR(VLOOKUP(A262,CONTIFICO!A:N,14,0),"")</f>
        <v/>
      </c>
      <c r="Q262" s="9" t="str">
        <f t="shared" si="24"/>
        <v/>
      </c>
      <c r="R262">
        <f>VLOOKUP(D262,CONTIFICO!D:O,9,0)</f>
        <v>52.91</v>
      </c>
    </row>
    <row r="263" spans="1:18" x14ac:dyDescent="0.25">
      <c r="A263" s="17" t="str">
        <f t="shared" si="22"/>
        <v>SF-167.010P01B26200113466</v>
      </c>
      <c r="B263" s="18" t="s">
        <v>20</v>
      </c>
      <c r="C263" s="18" t="s">
        <v>20</v>
      </c>
      <c r="D263" s="18" t="s">
        <v>846</v>
      </c>
      <c r="E263" s="18" t="s">
        <v>847</v>
      </c>
      <c r="F263" s="18" t="s">
        <v>848</v>
      </c>
      <c r="G263" s="18" t="s">
        <v>6</v>
      </c>
      <c r="H263" s="18" t="s">
        <v>37</v>
      </c>
      <c r="I263" s="18" t="s">
        <v>849</v>
      </c>
      <c r="J263" s="19">
        <v>1</v>
      </c>
      <c r="K263" s="20">
        <v>1</v>
      </c>
      <c r="L263" s="6" t="s">
        <v>440</v>
      </c>
      <c r="M263" s="9">
        <f t="shared" ref="M263:M326" si="26">K263-J263</f>
        <v>0</v>
      </c>
      <c r="N263">
        <f t="shared" si="23"/>
        <v>0</v>
      </c>
      <c r="O263">
        <f t="shared" si="25"/>
        <v>0</v>
      </c>
      <c r="P263">
        <f>IFERROR(VLOOKUP(A263,CONTIFICO!A:N,14,0),"")</f>
        <v>1</v>
      </c>
      <c r="Q263" s="9">
        <f t="shared" si="24"/>
        <v>0</v>
      </c>
      <c r="R263">
        <f>VLOOKUP(D263,CONTIFICO!D:O,9,0)</f>
        <v>52.91</v>
      </c>
    </row>
    <row r="264" spans="1:18" x14ac:dyDescent="0.25">
      <c r="A264" t="str">
        <f t="shared" si="22"/>
        <v>SF-167.012P01B27</v>
      </c>
      <c r="B264" s="3" t="s">
        <v>20</v>
      </c>
      <c r="C264" s="3" t="s">
        <v>20</v>
      </c>
      <c r="D264" s="3" t="s">
        <v>850</v>
      </c>
      <c r="E264" s="3" t="s">
        <v>851</v>
      </c>
      <c r="F264" s="3" t="s">
        <v>852</v>
      </c>
      <c r="G264" s="3" t="s">
        <v>6</v>
      </c>
      <c r="H264" s="3" t="s">
        <v>37</v>
      </c>
      <c r="I264" s="3"/>
      <c r="J264" s="5">
        <v>0</v>
      </c>
      <c r="K264" s="4">
        <v>0</v>
      </c>
      <c r="L264" s="6" t="s">
        <v>440</v>
      </c>
      <c r="M264" s="9">
        <f t="shared" si="26"/>
        <v>0</v>
      </c>
      <c r="N264">
        <f t="shared" si="23"/>
        <v>0</v>
      </c>
      <c r="O264">
        <f t="shared" si="25"/>
        <v>0</v>
      </c>
      <c r="P264" t="str">
        <f>IFERROR(VLOOKUP(A264,CONTIFICO!A:N,14,0),"")</f>
        <v/>
      </c>
      <c r="Q264" s="9" t="str">
        <f t="shared" si="24"/>
        <v/>
      </c>
      <c r="R264">
        <f>VLOOKUP(D264,CONTIFICO!D:O,9,0)</f>
        <v>57.53</v>
      </c>
    </row>
    <row r="265" spans="1:18" x14ac:dyDescent="0.25">
      <c r="A265" s="17" t="str">
        <f t="shared" si="22"/>
        <v>SF-167.012P01B27GAK82239</v>
      </c>
      <c r="B265" s="18"/>
      <c r="C265" s="18"/>
      <c r="D265" s="18" t="s">
        <v>850</v>
      </c>
      <c r="E265" s="18" t="s">
        <v>851</v>
      </c>
      <c r="F265" s="18" t="s">
        <v>852</v>
      </c>
      <c r="G265" s="18" t="s">
        <v>6</v>
      </c>
      <c r="H265" s="18" t="s">
        <v>37</v>
      </c>
      <c r="I265" s="18" t="s">
        <v>840</v>
      </c>
      <c r="J265" s="19">
        <v>0</v>
      </c>
      <c r="K265" s="20">
        <v>2</v>
      </c>
      <c r="L265" s="6" t="s">
        <v>682</v>
      </c>
      <c r="M265" s="9">
        <f t="shared" si="26"/>
        <v>2</v>
      </c>
      <c r="N265">
        <f t="shared" si="23"/>
        <v>2</v>
      </c>
      <c r="O265">
        <f t="shared" si="25"/>
        <v>0</v>
      </c>
      <c r="P265" t="str">
        <f>IFERROR(VLOOKUP(A265,CONTIFICO!A:N,14,0),"")</f>
        <v/>
      </c>
      <c r="Q265" s="9" t="str">
        <f t="shared" si="24"/>
        <v/>
      </c>
      <c r="R265">
        <f>VLOOKUP(D265,CONTIFICO!D:O,9,0)</f>
        <v>57.53</v>
      </c>
    </row>
    <row r="266" spans="1:18" x14ac:dyDescent="0.25">
      <c r="A266" s="17" t="str">
        <f t="shared" si="22"/>
        <v>SF-167.012P01B27210126807</v>
      </c>
      <c r="B266" s="18" t="s">
        <v>20</v>
      </c>
      <c r="C266" s="18" t="s">
        <v>20</v>
      </c>
      <c r="D266" s="18" t="s">
        <v>850</v>
      </c>
      <c r="E266" s="18" t="s">
        <v>851</v>
      </c>
      <c r="F266" s="18" t="s">
        <v>852</v>
      </c>
      <c r="G266" s="18" t="s">
        <v>6</v>
      </c>
      <c r="H266" s="18" t="s">
        <v>37</v>
      </c>
      <c r="I266" s="18" t="s">
        <v>853</v>
      </c>
      <c r="J266" s="19">
        <v>6</v>
      </c>
      <c r="K266" s="20">
        <v>4</v>
      </c>
      <c r="L266" s="6" t="s">
        <v>682</v>
      </c>
      <c r="M266" s="9">
        <f t="shared" si="26"/>
        <v>-2</v>
      </c>
      <c r="N266">
        <f t="shared" si="23"/>
        <v>0</v>
      </c>
      <c r="O266">
        <f t="shared" si="25"/>
        <v>-2</v>
      </c>
      <c r="P266">
        <f>IFERROR(VLOOKUP(A266,CONTIFICO!A:N,14,0),"")</f>
        <v>6</v>
      </c>
      <c r="Q266" s="9">
        <f t="shared" si="24"/>
        <v>0</v>
      </c>
      <c r="R266">
        <f>VLOOKUP(D266,CONTIFICO!D:O,9,0)</f>
        <v>57.53</v>
      </c>
    </row>
    <row r="267" spans="1:18" x14ac:dyDescent="0.25">
      <c r="A267" t="str">
        <f t="shared" si="22"/>
        <v>SF-167.014P01B28</v>
      </c>
      <c r="B267" s="3" t="s">
        <v>20</v>
      </c>
      <c r="C267" s="3" t="s">
        <v>20</v>
      </c>
      <c r="D267" s="3" t="s">
        <v>854</v>
      </c>
      <c r="E267" s="3" t="s">
        <v>855</v>
      </c>
      <c r="F267" s="3" t="s">
        <v>856</v>
      </c>
      <c r="G267" s="3" t="s">
        <v>6</v>
      </c>
      <c r="H267" s="3" t="s">
        <v>37</v>
      </c>
      <c r="I267" s="3"/>
      <c r="J267" s="5">
        <v>0</v>
      </c>
      <c r="K267" s="4">
        <v>0</v>
      </c>
      <c r="L267" s="6" t="s">
        <v>440</v>
      </c>
      <c r="M267" s="9">
        <f t="shared" si="26"/>
        <v>0</v>
      </c>
      <c r="N267">
        <f t="shared" si="23"/>
        <v>0</v>
      </c>
      <c r="O267">
        <f t="shared" si="25"/>
        <v>0</v>
      </c>
      <c r="P267" t="str">
        <f>IFERROR(VLOOKUP(A267,CONTIFICO!A:N,14,0),"")</f>
        <v/>
      </c>
      <c r="Q267" s="9" t="str">
        <f t="shared" si="24"/>
        <v/>
      </c>
      <c r="R267" t="e">
        <f>VLOOKUP(D267,CONTIFICO!D:O,9,0)</f>
        <v>#N/A</v>
      </c>
    </row>
    <row r="268" spans="1:18" x14ac:dyDescent="0.25">
      <c r="A268" t="str">
        <f t="shared" si="22"/>
        <v>SF-635.005RP01B29</v>
      </c>
      <c r="B268" s="3" t="s">
        <v>20</v>
      </c>
      <c r="C268" s="3" t="s">
        <v>20</v>
      </c>
      <c r="D268" s="3" t="s">
        <v>857</v>
      </c>
      <c r="E268" s="3" t="s">
        <v>858</v>
      </c>
      <c r="F268" s="3" t="s">
        <v>859</v>
      </c>
      <c r="G268" s="3" t="s">
        <v>6</v>
      </c>
      <c r="H268" s="3" t="s">
        <v>37</v>
      </c>
      <c r="I268" s="3"/>
      <c r="J268" s="5">
        <v>0</v>
      </c>
      <c r="K268" s="4">
        <v>0</v>
      </c>
      <c r="L268" s="6" t="s">
        <v>440</v>
      </c>
      <c r="M268" s="9">
        <f t="shared" si="26"/>
        <v>0</v>
      </c>
      <c r="N268">
        <f t="shared" si="23"/>
        <v>0</v>
      </c>
      <c r="O268">
        <f t="shared" si="25"/>
        <v>0</v>
      </c>
      <c r="P268" t="str">
        <f>IFERROR(VLOOKUP(A268,CONTIFICO!A:N,14,0),"")</f>
        <v/>
      </c>
      <c r="Q268" s="9" t="str">
        <f t="shared" si="24"/>
        <v/>
      </c>
      <c r="R268">
        <f>VLOOKUP(D268,CONTIFICO!D:O,9,0)</f>
        <v>40.270000000000003</v>
      </c>
    </row>
    <row r="269" spans="1:18" x14ac:dyDescent="0.25">
      <c r="A269" s="17" t="str">
        <f t="shared" si="22"/>
        <v>SF-635.005RP01B29190906654</v>
      </c>
      <c r="B269" s="18"/>
      <c r="C269" s="18"/>
      <c r="D269" s="18" t="s">
        <v>857</v>
      </c>
      <c r="E269" s="18" t="s">
        <v>858</v>
      </c>
      <c r="F269" s="18" t="s">
        <v>859</v>
      </c>
      <c r="G269" s="18" t="s">
        <v>6</v>
      </c>
      <c r="H269" s="18" t="s">
        <v>37</v>
      </c>
      <c r="I269" s="21">
        <v>190906654</v>
      </c>
      <c r="J269" s="19">
        <v>0</v>
      </c>
      <c r="K269" s="20">
        <v>1</v>
      </c>
      <c r="L269" s="6" t="s">
        <v>682</v>
      </c>
      <c r="M269" s="9">
        <f t="shared" si="26"/>
        <v>1</v>
      </c>
      <c r="N269">
        <f t="shared" si="23"/>
        <v>1</v>
      </c>
      <c r="O269">
        <f t="shared" si="25"/>
        <v>0</v>
      </c>
      <c r="P269" t="str">
        <f>IFERROR(VLOOKUP(A269,CONTIFICO!A:N,14,0),"")</f>
        <v/>
      </c>
      <c r="Q269" s="9" t="str">
        <f t="shared" si="24"/>
        <v/>
      </c>
      <c r="R269">
        <f>VLOOKUP(D269,CONTIFICO!D:O,9,0)</f>
        <v>40.270000000000003</v>
      </c>
    </row>
    <row r="270" spans="1:18" x14ac:dyDescent="0.25">
      <c r="A270" s="17" t="str">
        <f t="shared" si="22"/>
        <v>SF-635.005RP01B29200215049</v>
      </c>
      <c r="B270" s="18" t="s">
        <v>20</v>
      </c>
      <c r="C270" s="18" t="s">
        <v>20</v>
      </c>
      <c r="D270" s="18" t="s">
        <v>857</v>
      </c>
      <c r="E270" s="18" t="s">
        <v>858</v>
      </c>
      <c r="F270" s="18" t="s">
        <v>859</v>
      </c>
      <c r="G270" s="18" t="s">
        <v>6</v>
      </c>
      <c r="H270" s="18" t="s">
        <v>37</v>
      </c>
      <c r="I270" s="18" t="s">
        <v>860</v>
      </c>
      <c r="J270" s="19">
        <v>4</v>
      </c>
      <c r="K270" s="20">
        <v>3</v>
      </c>
      <c r="L270" s="6" t="s">
        <v>682</v>
      </c>
      <c r="M270" s="9">
        <f t="shared" si="26"/>
        <v>-1</v>
      </c>
      <c r="N270">
        <f t="shared" si="23"/>
        <v>0</v>
      </c>
      <c r="O270">
        <f t="shared" si="25"/>
        <v>-1</v>
      </c>
      <c r="P270">
        <f>IFERROR(VLOOKUP(A270,CONTIFICO!A:N,14,0),"")</f>
        <v>4</v>
      </c>
      <c r="Q270" s="9">
        <f t="shared" si="24"/>
        <v>0</v>
      </c>
      <c r="R270">
        <f>VLOOKUP(D270,CONTIFICO!D:O,9,0)</f>
        <v>40.270000000000003</v>
      </c>
    </row>
    <row r="271" spans="1:18" x14ac:dyDescent="0.25">
      <c r="A271" s="17" t="str">
        <f t="shared" si="22"/>
        <v>SF-635.005RP01B29200417124</v>
      </c>
      <c r="B271" s="18" t="s">
        <v>20</v>
      </c>
      <c r="C271" s="18" t="s">
        <v>20</v>
      </c>
      <c r="D271" s="18" t="s">
        <v>857</v>
      </c>
      <c r="E271" s="18" t="s">
        <v>858</v>
      </c>
      <c r="F271" s="18" t="s">
        <v>859</v>
      </c>
      <c r="G271" s="18" t="s">
        <v>6</v>
      </c>
      <c r="H271" s="18" t="s">
        <v>37</v>
      </c>
      <c r="I271" s="18" t="s">
        <v>861</v>
      </c>
      <c r="J271" s="19">
        <v>5</v>
      </c>
      <c r="K271" s="20">
        <v>5</v>
      </c>
      <c r="L271" s="6" t="s">
        <v>682</v>
      </c>
      <c r="M271" s="9">
        <f t="shared" si="26"/>
        <v>0</v>
      </c>
      <c r="N271">
        <f t="shared" si="23"/>
        <v>0</v>
      </c>
      <c r="O271">
        <f t="shared" si="25"/>
        <v>0</v>
      </c>
      <c r="P271">
        <f>IFERROR(VLOOKUP(A271,CONTIFICO!A:N,14,0),"")</f>
        <v>5</v>
      </c>
      <c r="Q271" s="9">
        <f t="shared" si="24"/>
        <v>0</v>
      </c>
      <c r="R271">
        <f>VLOOKUP(D271,CONTIFICO!D:O,9,0)</f>
        <v>40.270000000000003</v>
      </c>
    </row>
    <row r="272" spans="1:18" x14ac:dyDescent="0.25">
      <c r="A272" s="17" t="str">
        <f t="shared" si="22"/>
        <v>SF-635.005RP01B29210329346</v>
      </c>
      <c r="B272" s="18" t="s">
        <v>20</v>
      </c>
      <c r="C272" s="18" t="s">
        <v>20</v>
      </c>
      <c r="D272" s="18" t="s">
        <v>857</v>
      </c>
      <c r="E272" s="18" t="s">
        <v>858</v>
      </c>
      <c r="F272" s="18" t="s">
        <v>859</v>
      </c>
      <c r="G272" s="18" t="s">
        <v>6</v>
      </c>
      <c r="H272" s="18" t="s">
        <v>37</v>
      </c>
      <c r="I272" s="18" t="s">
        <v>862</v>
      </c>
      <c r="J272" s="19">
        <v>5</v>
      </c>
      <c r="K272" s="20">
        <v>5</v>
      </c>
      <c r="L272" s="6" t="s">
        <v>682</v>
      </c>
      <c r="M272" s="9">
        <f t="shared" si="26"/>
        <v>0</v>
      </c>
      <c r="N272">
        <f t="shared" si="23"/>
        <v>0</v>
      </c>
      <c r="O272">
        <f t="shared" si="25"/>
        <v>0</v>
      </c>
      <c r="P272">
        <f>IFERROR(VLOOKUP(A272,CONTIFICO!A:N,14,0),"")</f>
        <v>5</v>
      </c>
      <c r="Q272" s="9">
        <f t="shared" si="24"/>
        <v>0</v>
      </c>
      <c r="R272">
        <f>VLOOKUP(D272,CONTIFICO!D:O,9,0)</f>
        <v>40.270000000000003</v>
      </c>
    </row>
    <row r="273" spans="1:18" x14ac:dyDescent="0.25">
      <c r="A273" s="17" t="str">
        <f t="shared" si="22"/>
        <v>SF-635.006RP01B30</v>
      </c>
      <c r="B273" s="18" t="s">
        <v>20</v>
      </c>
      <c r="C273" s="18" t="s">
        <v>20</v>
      </c>
      <c r="D273" s="18" t="s">
        <v>863</v>
      </c>
      <c r="E273" s="18" t="s">
        <v>864</v>
      </c>
      <c r="F273" s="18" t="s">
        <v>865</v>
      </c>
      <c r="G273" s="18" t="s">
        <v>6</v>
      </c>
      <c r="H273" s="18" t="s">
        <v>37</v>
      </c>
      <c r="I273" s="18"/>
      <c r="J273" s="19">
        <v>0</v>
      </c>
      <c r="K273" s="20"/>
      <c r="L273" s="6" t="s">
        <v>440</v>
      </c>
      <c r="M273" s="9">
        <f t="shared" si="26"/>
        <v>0</v>
      </c>
      <c r="N273">
        <f t="shared" si="23"/>
        <v>0</v>
      </c>
      <c r="O273">
        <f t="shared" si="25"/>
        <v>0</v>
      </c>
      <c r="P273" t="str">
        <f>IFERROR(VLOOKUP(A273,CONTIFICO!A:N,14,0),"")</f>
        <v/>
      </c>
      <c r="Q273" s="9" t="str">
        <f t="shared" si="24"/>
        <v/>
      </c>
      <c r="R273">
        <f>VLOOKUP(D273,CONTIFICO!D:O,9,0)</f>
        <v>38.049999999999997</v>
      </c>
    </row>
    <row r="274" spans="1:18" x14ac:dyDescent="0.25">
      <c r="A274" s="17" t="str">
        <f t="shared" si="22"/>
        <v>SF-635.006RP01B30KAI13626</v>
      </c>
      <c r="B274" s="18"/>
      <c r="C274" s="18"/>
      <c r="D274" s="18" t="s">
        <v>863</v>
      </c>
      <c r="E274" s="18" t="s">
        <v>864</v>
      </c>
      <c r="F274" s="18" t="s">
        <v>865</v>
      </c>
      <c r="G274" s="18" t="s">
        <v>6</v>
      </c>
      <c r="H274" s="18" t="s">
        <v>37</v>
      </c>
      <c r="I274" s="18" t="s">
        <v>866</v>
      </c>
      <c r="J274" s="19">
        <v>0</v>
      </c>
      <c r="K274" s="20">
        <v>1</v>
      </c>
      <c r="L274" s="6" t="s">
        <v>682</v>
      </c>
      <c r="M274" s="9">
        <f t="shared" si="26"/>
        <v>1</v>
      </c>
      <c r="N274">
        <f t="shared" si="23"/>
        <v>1</v>
      </c>
      <c r="O274">
        <f t="shared" si="25"/>
        <v>0</v>
      </c>
      <c r="P274" t="str">
        <f>IFERROR(VLOOKUP(A274,CONTIFICO!A:N,14,0),"")</f>
        <v/>
      </c>
      <c r="Q274" s="9" t="str">
        <f t="shared" si="24"/>
        <v/>
      </c>
      <c r="R274">
        <f>VLOOKUP(D274,CONTIFICO!D:O,9,0)</f>
        <v>38.049999999999997</v>
      </c>
    </row>
    <row r="275" spans="1:18" x14ac:dyDescent="0.25">
      <c r="A275" s="17" t="str">
        <f t="shared" si="22"/>
        <v>SF-635.006RP01B30200113774</v>
      </c>
      <c r="B275" s="18" t="s">
        <v>20</v>
      </c>
      <c r="C275" s="18" t="s">
        <v>20</v>
      </c>
      <c r="D275" s="18" t="s">
        <v>863</v>
      </c>
      <c r="E275" s="18" t="s">
        <v>864</v>
      </c>
      <c r="F275" s="18" t="s">
        <v>865</v>
      </c>
      <c r="G275" s="18" t="s">
        <v>6</v>
      </c>
      <c r="H275" s="18" t="s">
        <v>37</v>
      </c>
      <c r="I275" s="18" t="s">
        <v>867</v>
      </c>
      <c r="J275" s="19">
        <v>3</v>
      </c>
      <c r="K275" s="20">
        <v>2</v>
      </c>
      <c r="L275" s="6" t="s">
        <v>682</v>
      </c>
      <c r="M275" s="9">
        <f t="shared" si="26"/>
        <v>-1</v>
      </c>
      <c r="N275">
        <f t="shared" si="23"/>
        <v>0</v>
      </c>
      <c r="O275">
        <f t="shared" si="25"/>
        <v>-1</v>
      </c>
      <c r="P275">
        <f>IFERROR(VLOOKUP(A275,CONTIFICO!A:N,14,0),"")</f>
        <v>3</v>
      </c>
      <c r="Q275" s="9">
        <f t="shared" si="24"/>
        <v>0</v>
      </c>
      <c r="R275">
        <f>VLOOKUP(D275,CONTIFICO!D:O,9,0)</f>
        <v>38.049999999999997</v>
      </c>
    </row>
    <row r="276" spans="1:18" x14ac:dyDescent="0.25">
      <c r="A276" s="17" t="str">
        <f t="shared" si="22"/>
        <v>SF-635.006RP01B30220344872</v>
      </c>
      <c r="B276" s="18" t="s">
        <v>20</v>
      </c>
      <c r="C276" s="18" t="s">
        <v>20</v>
      </c>
      <c r="D276" s="18" t="s">
        <v>863</v>
      </c>
      <c r="E276" s="18" t="s">
        <v>864</v>
      </c>
      <c r="F276" s="18" t="s">
        <v>865</v>
      </c>
      <c r="G276" s="18" t="s">
        <v>6</v>
      </c>
      <c r="H276" s="18" t="s">
        <v>37</v>
      </c>
      <c r="I276" s="18" t="s">
        <v>868</v>
      </c>
      <c r="J276" s="19">
        <v>10</v>
      </c>
      <c r="K276" s="20">
        <v>8</v>
      </c>
      <c r="L276" s="6" t="s">
        <v>682</v>
      </c>
      <c r="M276" s="9">
        <f t="shared" si="26"/>
        <v>-2</v>
      </c>
      <c r="N276">
        <f t="shared" si="23"/>
        <v>0</v>
      </c>
      <c r="O276">
        <f t="shared" si="25"/>
        <v>-2</v>
      </c>
      <c r="P276">
        <f>IFERROR(VLOOKUP(A276,CONTIFICO!A:N,14,0),"")</f>
        <v>10</v>
      </c>
      <c r="Q276" s="9">
        <f t="shared" si="24"/>
        <v>0</v>
      </c>
      <c r="R276">
        <f>VLOOKUP(D276,CONTIFICO!D:O,9,0)</f>
        <v>38.049999999999997</v>
      </c>
    </row>
    <row r="277" spans="1:18" x14ac:dyDescent="0.25">
      <c r="A277" s="17" t="str">
        <f t="shared" si="22"/>
        <v>SF-635.006RP01B30220647163</v>
      </c>
      <c r="B277" s="18" t="s">
        <v>20</v>
      </c>
      <c r="C277" s="18" t="s">
        <v>20</v>
      </c>
      <c r="D277" s="18" t="s">
        <v>863</v>
      </c>
      <c r="E277" s="18" t="s">
        <v>864</v>
      </c>
      <c r="F277" s="18" t="s">
        <v>865</v>
      </c>
      <c r="G277" s="18" t="s">
        <v>6</v>
      </c>
      <c r="H277" s="18" t="s">
        <v>37</v>
      </c>
      <c r="I277" s="18" t="s">
        <v>869</v>
      </c>
      <c r="J277" s="19">
        <v>0</v>
      </c>
      <c r="K277" s="20">
        <v>2</v>
      </c>
      <c r="L277" s="6" t="s">
        <v>682</v>
      </c>
      <c r="M277" s="9">
        <f t="shared" si="26"/>
        <v>2</v>
      </c>
      <c r="N277">
        <f t="shared" si="23"/>
        <v>2</v>
      </c>
      <c r="O277">
        <f t="shared" si="25"/>
        <v>0</v>
      </c>
      <c r="P277" t="str">
        <f>IFERROR(VLOOKUP(A277,CONTIFICO!A:N,14,0),"")</f>
        <v/>
      </c>
      <c r="Q277" s="9" t="str">
        <f t="shared" si="24"/>
        <v/>
      </c>
      <c r="R277">
        <f>VLOOKUP(D277,CONTIFICO!D:O,9,0)</f>
        <v>38.049999999999997</v>
      </c>
    </row>
    <row r="278" spans="1:18" x14ac:dyDescent="0.25">
      <c r="A278" s="17" t="str">
        <f t="shared" si="22"/>
        <v>SF-635.007RP01B31</v>
      </c>
      <c r="B278" s="18"/>
      <c r="C278" s="18"/>
      <c r="D278" s="18" t="s">
        <v>870</v>
      </c>
      <c r="E278" s="18" t="s">
        <v>871</v>
      </c>
      <c r="F278" s="18" t="s">
        <v>872</v>
      </c>
      <c r="G278" s="18" t="s">
        <v>6</v>
      </c>
      <c r="H278" s="18" t="s">
        <v>37</v>
      </c>
      <c r="I278" s="18"/>
      <c r="J278" s="19">
        <v>0</v>
      </c>
      <c r="K278" s="20"/>
      <c r="L278" s="6" t="s">
        <v>440</v>
      </c>
      <c r="M278" s="9">
        <f t="shared" si="26"/>
        <v>0</v>
      </c>
      <c r="N278">
        <f t="shared" si="23"/>
        <v>0</v>
      </c>
      <c r="O278">
        <f t="shared" si="25"/>
        <v>0</v>
      </c>
      <c r="P278" t="str">
        <f>IFERROR(VLOOKUP(A278,CONTIFICO!A:N,14,0),"")</f>
        <v/>
      </c>
      <c r="Q278" s="9" t="str">
        <f t="shared" si="24"/>
        <v/>
      </c>
      <c r="R278">
        <f>VLOOKUP(D278,CONTIFICO!D:O,9,0)</f>
        <v>58.49</v>
      </c>
    </row>
    <row r="279" spans="1:18" x14ac:dyDescent="0.25">
      <c r="A279" s="17" t="str">
        <f t="shared" si="22"/>
        <v>SF-635.007RP01B31200618965</v>
      </c>
      <c r="B279" s="18"/>
      <c r="C279" s="18"/>
      <c r="D279" s="18" t="s">
        <v>870</v>
      </c>
      <c r="E279" s="18" t="s">
        <v>871</v>
      </c>
      <c r="F279" s="18" t="s">
        <v>872</v>
      </c>
      <c r="G279" s="18" t="s">
        <v>6</v>
      </c>
      <c r="H279" s="18" t="s">
        <v>37</v>
      </c>
      <c r="I279" s="18">
        <v>200618965</v>
      </c>
      <c r="J279" s="19">
        <v>0</v>
      </c>
      <c r="K279" s="20">
        <v>2</v>
      </c>
      <c r="L279" s="6" t="s">
        <v>682</v>
      </c>
      <c r="M279" s="9">
        <f t="shared" si="26"/>
        <v>2</v>
      </c>
      <c r="N279">
        <f t="shared" si="23"/>
        <v>2</v>
      </c>
      <c r="O279">
        <f t="shared" si="25"/>
        <v>0</v>
      </c>
      <c r="P279" t="str">
        <f>IFERROR(VLOOKUP(A279,CONTIFICO!A:N,14,0),"")</f>
        <v/>
      </c>
      <c r="Q279" s="9" t="str">
        <f t="shared" si="24"/>
        <v/>
      </c>
      <c r="R279">
        <f>VLOOKUP(D279,CONTIFICO!D:O,9,0)</f>
        <v>58.49</v>
      </c>
    </row>
    <row r="280" spans="1:18" x14ac:dyDescent="0.25">
      <c r="A280" s="17" t="str">
        <f t="shared" si="22"/>
        <v>SF-635.007RP01B31ALAS0001</v>
      </c>
      <c r="B280" s="18" t="s">
        <v>20</v>
      </c>
      <c r="C280" s="18" t="s">
        <v>20</v>
      </c>
      <c r="D280" s="18" t="s">
        <v>870</v>
      </c>
      <c r="E280" s="18" t="s">
        <v>871</v>
      </c>
      <c r="F280" s="18" t="s">
        <v>872</v>
      </c>
      <c r="G280" s="18" t="s">
        <v>6</v>
      </c>
      <c r="H280" s="18" t="s">
        <v>37</v>
      </c>
      <c r="I280" s="18" t="s">
        <v>873</v>
      </c>
      <c r="J280" s="19">
        <v>0</v>
      </c>
      <c r="K280" s="20">
        <v>1</v>
      </c>
      <c r="L280" s="6" t="s">
        <v>682</v>
      </c>
      <c r="M280" s="9">
        <f t="shared" si="26"/>
        <v>1</v>
      </c>
      <c r="N280">
        <f t="shared" si="23"/>
        <v>1</v>
      </c>
      <c r="O280">
        <f t="shared" si="25"/>
        <v>0</v>
      </c>
      <c r="P280" t="str">
        <f>IFERROR(VLOOKUP(A280,CONTIFICO!A:N,14,0),"")</f>
        <v/>
      </c>
      <c r="Q280" s="9" t="str">
        <f t="shared" si="24"/>
        <v/>
      </c>
      <c r="R280">
        <f>VLOOKUP(D280,CONTIFICO!D:O,9,0)</f>
        <v>58.49</v>
      </c>
    </row>
    <row r="281" spans="1:18" x14ac:dyDescent="0.25">
      <c r="A281" s="17" t="str">
        <f t="shared" si="22"/>
        <v>SF-635.007RP01B31201022740</v>
      </c>
      <c r="B281" s="18" t="s">
        <v>20</v>
      </c>
      <c r="C281" s="18" t="s">
        <v>20</v>
      </c>
      <c r="D281" s="18" t="s">
        <v>870</v>
      </c>
      <c r="E281" s="18" t="s">
        <v>871</v>
      </c>
      <c r="F281" s="18" t="s">
        <v>872</v>
      </c>
      <c r="G281" s="18" t="s">
        <v>6</v>
      </c>
      <c r="H281" s="18" t="s">
        <v>37</v>
      </c>
      <c r="I281" s="18" t="s">
        <v>874</v>
      </c>
      <c r="J281" s="19">
        <v>10</v>
      </c>
      <c r="K281" s="20">
        <v>7</v>
      </c>
      <c r="L281" s="6" t="s">
        <v>682</v>
      </c>
      <c r="M281" s="9">
        <f t="shared" si="26"/>
        <v>-3</v>
      </c>
      <c r="N281">
        <f t="shared" si="23"/>
        <v>0</v>
      </c>
      <c r="O281">
        <f t="shared" si="25"/>
        <v>-3</v>
      </c>
      <c r="P281">
        <f>IFERROR(VLOOKUP(A281,CONTIFICO!A:N,14,0),"")</f>
        <v>10</v>
      </c>
      <c r="Q281" s="9">
        <f t="shared" si="24"/>
        <v>0</v>
      </c>
      <c r="R281">
        <f>VLOOKUP(D281,CONTIFICO!D:O,9,0)</f>
        <v>58.49</v>
      </c>
    </row>
    <row r="282" spans="1:18" x14ac:dyDescent="0.25">
      <c r="A282" s="17" t="str">
        <f t="shared" si="22"/>
        <v>SF-635.008RP01B3299605</v>
      </c>
      <c r="B282" s="18" t="s">
        <v>20</v>
      </c>
      <c r="C282" s="18" t="s">
        <v>20</v>
      </c>
      <c r="D282" s="18" t="s">
        <v>875</v>
      </c>
      <c r="E282" s="18" t="s">
        <v>876</v>
      </c>
      <c r="F282" s="18" t="s">
        <v>877</v>
      </c>
      <c r="G282" s="18" t="s">
        <v>6</v>
      </c>
      <c r="H282" s="18" t="s">
        <v>37</v>
      </c>
      <c r="I282" s="21">
        <v>99605</v>
      </c>
      <c r="J282" s="19">
        <v>0</v>
      </c>
      <c r="K282" s="20">
        <v>3</v>
      </c>
      <c r="L282" s="6" t="s">
        <v>682</v>
      </c>
      <c r="M282" s="9">
        <f t="shared" si="26"/>
        <v>3</v>
      </c>
      <c r="N282">
        <f t="shared" si="23"/>
        <v>3</v>
      </c>
      <c r="O282">
        <f t="shared" si="25"/>
        <v>0</v>
      </c>
      <c r="P282" t="str">
        <f>IFERROR(VLOOKUP(A282,CONTIFICO!A:N,14,0),"")</f>
        <v/>
      </c>
      <c r="Q282" s="9" t="str">
        <f t="shared" si="24"/>
        <v/>
      </c>
      <c r="R282">
        <f>VLOOKUP(D282,CONTIFICO!D:O,9,0)</f>
        <v>64.680000000000007</v>
      </c>
    </row>
    <row r="283" spans="1:18" x14ac:dyDescent="0.25">
      <c r="A283" s="17" t="str">
        <f t="shared" si="22"/>
        <v>SF-635.008RP01B3226896</v>
      </c>
      <c r="B283" s="18"/>
      <c r="C283" s="18"/>
      <c r="D283" s="18" t="s">
        <v>875</v>
      </c>
      <c r="E283" s="18" t="s">
        <v>876</v>
      </c>
      <c r="F283" s="18" t="s">
        <v>877</v>
      </c>
      <c r="G283" s="18" t="s">
        <v>6</v>
      </c>
      <c r="H283" s="18" t="s">
        <v>37</v>
      </c>
      <c r="I283" s="21">
        <v>26896</v>
      </c>
      <c r="J283" s="19">
        <v>0</v>
      </c>
      <c r="K283" s="20">
        <v>1</v>
      </c>
      <c r="L283" s="6" t="s">
        <v>682</v>
      </c>
      <c r="M283" s="9">
        <f t="shared" si="26"/>
        <v>1</v>
      </c>
      <c r="N283">
        <f t="shared" si="23"/>
        <v>1</v>
      </c>
      <c r="O283">
        <f t="shared" si="25"/>
        <v>0</v>
      </c>
      <c r="P283" t="str">
        <f>IFERROR(VLOOKUP(A283,CONTIFICO!A:N,14,0),"")</f>
        <v/>
      </c>
      <c r="Q283" s="9" t="str">
        <f t="shared" si="24"/>
        <v/>
      </c>
      <c r="R283">
        <f>VLOOKUP(D283,CONTIFICO!D:O,9,0)</f>
        <v>64.680000000000007</v>
      </c>
    </row>
    <row r="284" spans="1:18" x14ac:dyDescent="0.25">
      <c r="A284" s="17" t="str">
        <f t="shared" si="22"/>
        <v>SF-635.008RP01B3228137</v>
      </c>
      <c r="B284" s="18"/>
      <c r="C284" s="18"/>
      <c r="D284" s="18" t="s">
        <v>875</v>
      </c>
      <c r="E284" s="18" t="s">
        <v>876</v>
      </c>
      <c r="F284" s="18" t="s">
        <v>877</v>
      </c>
      <c r="G284" s="18" t="s">
        <v>6</v>
      </c>
      <c r="H284" s="18" t="s">
        <v>37</v>
      </c>
      <c r="I284" s="21">
        <v>28137</v>
      </c>
      <c r="J284" s="19">
        <v>0</v>
      </c>
      <c r="K284" s="20">
        <v>1</v>
      </c>
      <c r="L284" s="6" t="s">
        <v>682</v>
      </c>
      <c r="M284" s="9">
        <f t="shared" si="26"/>
        <v>1</v>
      </c>
      <c r="N284">
        <f t="shared" si="23"/>
        <v>1</v>
      </c>
      <c r="O284">
        <f t="shared" si="25"/>
        <v>0</v>
      </c>
      <c r="P284" t="str">
        <f>IFERROR(VLOOKUP(A284,CONTIFICO!A:N,14,0),"")</f>
        <v/>
      </c>
      <c r="Q284" s="9" t="str">
        <f t="shared" si="24"/>
        <v/>
      </c>
      <c r="R284">
        <f>VLOOKUP(D284,CONTIFICO!D:O,9,0)</f>
        <v>64.680000000000007</v>
      </c>
    </row>
    <row r="285" spans="1:18" x14ac:dyDescent="0.25">
      <c r="A285" t="str">
        <f t="shared" si="22"/>
        <v>SF-635.008RP01B32</v>
      </c>
      <c r="B285" s="3"/>
      <c r="C285" s="3"/>
      <c r="D285" s="3" t="s">
        <v>875</v>
      </c>
      <c r="E285" s="3" t="s">
        <v>876</v>
      </c>
      <c r="F285" s="3" t="s">
        <v>877</v>
      </c>
      <c r="G285" s="3" t="s">
        <v>6</v>
      </c>
      <c r="H285" s="3" t="s">
        <v>37</v>
      </c>
      <c r="I285" s="7"/>
      <c r="J285" s="5">
        <v>0</v>
      </c>
      <c r="K285" s="4">
        <v>0</v>
      </c>
      <c r="L285" s="6" t="s">
        <v>440</v>
      </c>
      <c r="M285" s="9">
        <f t="shared" si="26"/>
        <v>0</v>
      </c>
      <c r="N285">
        <f t="shared" si="23"/>
        <v>0</v>
      </c>
      <c r="O285">
        <f t="shared" si="25"/>
        <v>0</v>
      </c>
      <c r="P285" t="str">
        <f>IFERROR(VLOOKUP(A285,CONTIFICO!A:N,14,0),"")</f>
        <v/>
      </c>
      <c r="Q285" s="9" t="str">
        <f t="shared" si="24"/>
        <v/>
      </c>
      <c r="R285">
        <f>VLOOKUP(D285,CONTIFICO!D:O,9,0)</f>
        <v>64.680000000000007</v>
      </c>
    </row>
    <row r="286" spans="1:18" x14ac:dyDescent="0.25">
      <c r="A286" s="17" t="str">
        <f t="shared" si="22"/>
        <v>SF-635.008RP01B32200113776</v>
      </c>
      <c r="B286" s="18" t="s">
        <v>20</v>
      </c>
      <c r="C286" s="18" t="s">
        <v>20</v>
      </c>
      <c r="D286" s="18" t="s">
        <v>875</v>
      </c>
      <c r="E286" s="18" t="s">
        <v>876</v>
      </c>
      <c r="F286" s="18" t="s">
        <v>877</v>
      </c>
      <c r="G286" s="18" t="s">
        <v>6</v>
      </c>
      <c r="H286" s="18" t="s">
        <v>37</v>
      </c>
      <c r="I286" s="18" t="s">
        <v>878</v>
      </c>
      <c r="J286" s="19">
        <v>9</v>
      </c>
      <c r="K286" s="20">
        <v>4</v>
      </c>
      <c r="L286" s="6" t="s">
        <v>682</v>
      </c>
      <c r="M286" s="9">
        <f t="shared" si="26"/>
        <v>-5</v>
      </c>
      <c r="N286">
        <f t="shared" si="23"/>
        <v>0</v>
      </c>
      <c r="O286">
        <f t="shared" si="25"/>
        <v>-5</v>
      </c>
      <c r="P286">
        <f>IFERROR(VLOOKUP(A286,CONTIFICO!A:N,14,0),"")</f>
        <v>9</v>
      </c>
      <c r="Q286" s="9">
        <f t="shared" si="24"/>
        <v>0</v>
      </c>
      <c r="R286">
        <f>VLOOKUP(D286,CONTIFICO!D:O,9,0)</f>
        <v>64.680000000000007</v>
      </c>
    </row>
    <row r="287" spans="1:18" x14ac:dyDescent="0.25">
      <c r="A287" s="17" t="str">
        <f t="shared" si="22"/>
        <v>SF-635.009RP01B33</v>
      </c>
      <c r="B287" s="18" t="s">
        <v>20</v>
      </c>
      <c r="C287" s="18" t="s">
        <v>20</v>
      </c>
      <c r="D287" s="18" t="s">
        <v>879</v>
      </c>
      <c r="E287" s="18" t="s">
        <v>880</v>
      </c>
      <c r="F287" s="18" t="s">
        <v>881</v>
      </c>
      <c r="G287" s="18" t="s">
        <v>6</v>
      </c>
      <c r="H287" s="18" t="s">
        <v>37</v>
      </c>
      <c r="I287" s="21"/>
      <c r="J287" s="19">
        <v>0</v>
      </c>
      <c r="K287" s="20"/>
      <c r="L287" s="6" t="s">
        <v>440</v>
      </c>
      <c r="M287" s="9">
        <f t="shared" si="26"/>
        <v>0</v>
      </c>
      <c r="N287">
        <f t="shared" si="23"/>
        <v>0</v>
      </c>
      <c r="O287">
        <f t="shared" si="25"/>
        <v>0</v>
      </c>
      <c r="P287" t="str">
        <f>IFERROR(VLOOKUP(A287,CONTIFICO!A:N,14,0),"")</f>
        <v/>
      </c>
      <c r="Q287" s="9" t="str">
        <f t="shared" si="24"/>
        <v/>
      </c>
      <c r="R287">
        <f>VLOOKUP(D287,CONTIFICO!D:O,9,0)</f>
        <v>63.59</v>
      </c>
    </row>
    <row r="288" spans="1:18" x14ac:dyDescent="0.25">
      <c r="A288" s="17" t="str">
        <f t="shared" si="22"/>
        <v>SF-635.009RP01B3360279</v>
      </c>
      <c r="B288" s="18"/>
      <c r="C288" s="18"/>
      <c r="D288" s="18" t="s">
        <v>879</v>
      </c>
      <c r="E288" s="18" t="s">
        <v>880</v>
      </c>
      <c r="F288" s="18" t="s">
        <v>881</v>
      </c>
      <c r="G288" s="18" t="s">
        <v>6</v>
      </c>
      <c r="H288" s="18" t="s">
        <v>37</v>
      </c>
      <c r="I288" s="21">
        <v>60279</v>
      </c>
      <c r="J288" s="19">
        <v>0</v>
      </c>
      <c r="K288" s="20">
        <v>1</v>
      </c>
      <c r="L288" s="23" t="s">
        <v>682</v>
      </c>
      <c r="M288" s="9">
        <f t="shared" si="26"/>
        <v>1</v>
      </c>
      <c r="N288">
        <f t="shared" si="23"/>
        <v>1</v>
      </c>
      <c r="O288">
        <f t="shared" si="25"/>
        <v>0</v>
      </c>
      <c r="P288" t="str">
        <f>IFERROR(VLOOKUP(A288,CONTIFICO!A:N,14,0),"")</f>
        <v/>
      </c>
      <c r="Q288" s="9" t="str">
        <f t="shared" si="24"/>
        <v/>
      </c>
      <c r="R288">
        <f>VLOOKUP(D288,CONTIFICO!D:O,9,0)</f>
        <v>63.59</v>
      </c>
    </row>
    <row r="289" spans="1:18" x14ac:dyDescent="0.25">
      <c r="A289" s="17" t="str">
        <f t="shared" si="22"/>
        <v>SF-635.009RP01B33D-8/T-206B/4225</v>
      </c>
      <c r="B289" s="18"/>
      <c r="C289" s="18"/>
      <c r="D289" s="18" t="s">
        <v>879</v>
      </c>
      <c r="E289" s="18" t="s">
        <v>880</v>
      </c>
      <c r="F289" s="18" t="s">
        <v>881</v>
      </c>
      <c r="G289" s="18" t="s">
        <v>6</v>
      </c>
      <c r="H289" s="18" t="s">
        <v>37</v>
      </c>
      <c r="I289" s="21" t="s">
        <v>882</v>
      </c>
      <c r="J289" s="19">
        <v>0</v>
      </c>
      <c r="K289" s="20">
        <v>1</v>
      </c>
      <c r="L289" s="6" t="s">
        <v>682</v>
      </c>
      <c r="M289" s="9">
        <f t="shared" si="26"/>
        <v>1</v>
      </c>
      <c r="N289">
        <f t="shared" si="23"/>
        <v>1</v>
      </c>
      <c r="O289">
        <f t="shared" si="25"/>
        <v>0</v>
      </c>
      <c r="P289" t="str">
        <f>IFERROR(VLOOKUP(A289,CONTIFICO!A:N,14,0),"")</f>
        <v/>
      </c>
      <c r="Q289" s="9" t="str">
        <f t="shared" si="24"/>
        <v/>
      </c>
      <c r="R289">
        <f>VLOOKUP(D289,CONTIFICO!D:O,9,0)</f>
        <v>63.59</v>
      </c>
    </row>
    <row r="290" spans="1:18" x14ac:dyDescent="0.25">
      <c r="A290" s="17" t="str">
        <f t="shared" si="22"/>
        <v>SF-635.009RP01B3328137</v>
      </c>
      <c r="B290" s="18"/>
      <c r="C290" s="18"/>
      <c r="D290" s="18" t="s">
        <v>879</v>
      </c>
      <c r="E290" s="18" t="s">
        <v>880</v>
      </c>
      <c r="F290" s="18" t="s">
        <v>881</v>
      </c>
      <c r="G290" s="18" t="s">
        <v>6</v>
      </c>
      <c r="H290" s="18" t="s">
        <v>37</v>
      </c>
      <c r="I290" s="21">
        <v>28137</v>
      </c>
      <c r="J290" s="19">
        <v>0</v>
      </c>
      <c r="K290" s="20">
        <v>3</v>
      </c>
      <c r="L290" s="6" t="s">
        <v>682</v>
      </c>
      <c r="M290" s="9">
        <f t="shared" si="26"/>
        <v>3</v>
      </c>
      <c r="N290">
        <f t="shared" si="23"/>
        <v>3</v>
      </c>
      <c r="O290">
        <f t="shared" si="25"/>
        <v>0</v>
      </c>
      <c r="P290" t="str">
        <f>IFERROR(VLOOKUP(A290,CONTIFICO!A:N,14,0),"")</f>
        <v/>
      </c>
      <c r="Q290" s="9" t="str">
        <f t="shared" si="24"/>
        <v/>
      </c>
      <c r="R290">
        <f>VLOOKUP(D290,CONTIFICO!D:O,9,0)</f>
        <v>63.59</v>
      </c>
    </row>
    <row r="291" spans="1:18" x14ac:dyDescent="0.25">
      <c r="A291" s="17" t="str">
        <f t="shared" si="22"/>
        <v>SF-635.009RP01B33190906675</v>
      </c>
      <c r="B291" s="18"/>
      <c r="C291" s="18"/>
      <c r="D291" s="18" t="s">
        <v>879</v>
      </c>
      <c r="E291" s="18" t="s">
        <v>880</v>
      </c>
      <c r="F291" s="18" t="s">
        <v>881</v>
      </c>
      <c r="G291" s="18" t="s">
        <v>6</v>
      </c>
      <c r="H291" s="18" t="s">
        <v>37</v>
      </c>
      <c r="I291" s="21">
        <v>190906675</v>
      </c>
      <c r="J291" s="19">
        <v>0</v>
      </c>
      <c r="K291" s="20">
        <v>3</v>
      </c>
      <c r="L291" s="6" t="s">
        <v>682</v>
      </c>
      <c r="M291" s="9">
        <f t="shared" si="26"/>
        <v>3</v>
      </c>
      <c r="N291">
        <f t="shared" si="23"/>
        <v>3</v>
      </c>
      <c r="O291">
        <f t="shared" si="25"/>
        <v>0</v>
      </c>
      <c r="P291" t="str">
        <f>IFERROR(VLOOKUP(A291,CONTIFICO!A:N,14,0),"")</f>
        <v/>
      </c>
      <c r="Q291" s="9" t="str">
        <f t="shared" si="24"/>
        <v/>
      </c>
      <c r="R291">
        <f>VLOOKUP(D291,CONTIFICO!D:O,9,0)</f>
        <v>63.59</v>
      </c>
    </row>
    <row r="292" spans="1:18" x14ac:dyDescent="0.25">
      <c r="A292" s="17" t="str">
        <f t="shared" si="22"/>
        <v>SF-635.009RP01B33200417128</v>
      </c>
      <c r="B292" s="18" t="s">
        <v>20</v>
      </c>
      <c r="C292" s="18" t="s">
        <v>20</v>
      </c>
      <c r="D292" s="18" t="s">
        <v>879</v>
      </c>
      <c r="E292" s="18" t="s">
        <v>880</v>
      </c>
      <c r="F292" s="18" t="s">
        <v>881</v>
      </c>
      <c r="G292" s="18" t="s">
        <v>6</v>
      </c>
      <c r="H292" s="18" t="s">
        <v>37</v>
      </c>
      <c r="I292" s="18" t="s">
        <v>883</v>
      </c>
      <c r="J292" s="19">
        <v>13</v>
      </c>
      <c r="K292" s="20">
        <v>5</v>
      </c>
      <c r="L292" s="6" t="s">
        <v>682</v>
      </c>
      <c r="M292" s="9">
        <f t="shared" si="26"/>
        <v>-8</v>
      </c>
      <c r="N292">
        <f t="shared" si="23"/>
        <v>0</v>
      </c>
      <c r="O292">
        <f t="shared" si="25"/>
        <v>-8</v>
      </c>
      <c r="P292">
        <f>IFERROR(VLOOKUP(A292,CONTIFICO!A:N,14,0),"")</f>
        <v>13</v>
      </c>
      <c r="Q292" s="9">
        <f t="shared" si="24"/>
        <v>0</v>
      </c>
      <c r="R292">
        <f>VLOOKUP(D292,CONTIFICO!D:O,9,0)</f>
        <v>63.59</v>
      </c>
    </row>
    <row r="293" spans="1:18" x14ac:dyDescent="0.25">
      <c r="A293" t="str">
        <f t="shared" si="22"/>
        <v>SF-635.010RP01B34</v>
      </c>
      <c r="B293" s="3" t="s">
        <v>20</v>
      </c>
      <c r="C293" s="3" t="s">
        <v>20</v>
      </c>
      <c r="D293" s="3" t="s">
        <v>884</v>
      </c>
      <c r="E293" s="3" t="s">
        <v>885</v>
      </c>
      <c r="F293" s="3" t="s">
        <v>886</v>
      </c>
      <c r="G293" s="3" t="s">
        <v>6</v>
      </c>
      <c r="H293" s="3" t="s">
        <v>37</v>
      </c>
      <c r="I293" s="3"/>
      <c r="J293" s="5">
        <v>0</v>
      </c>
      <c r="K293" s="4">
        <v>0</v>
      </c>
      <c r="L293" s="6" t="s">
        <v>440</v>
      </c>
      <c r="M293" s="9">
        <f t="shared" si="26"/>
        <v>0</v>
      </c>
      <c r="N293">
        <f t="shared" si="23"/>
        <v>0</v>
      </c>
      <c r="O293">
        <f t="shared" si="25"/>
        <v>0</v>
      </c>
      <c r="P293" t="str">
        <f>IFERROR(VLOOKUP(A293,CONTIFICO!A:N,14,0),"")</f>
        <v/>
      </c>
      <c r="Q293" s="9" t="str">
        <f t="shared" si="24"/>
        <v/>
      </c>
      <c r="R293">
        <f>VLOOKUP(D293,CONTIFICO!D:O,9,0)</f>
        <v>59.24</v>
      </c>
    </row>
    <row r="294" spans="1:18" x14ac:dyDescent="0.25">
      <c r="A294" s="17" t="str">
        <f t="shared" si="22"/>
        <v>SF-635.010RP01B3426896</v>
      </c>
      <c r="B294" s="18"/>
      <c r="C294" s="18"/>
      <c r="D294" s="18" t="s">
        <v>884</v>
      </c>
      <c r="E294" s="18" t="s">
        <v>885</v>
      </c>
      <c r="F294" s="18" t="s">
        <v>886</v>
      </c>
      <c r="G294" s="18" t="s">
        <v>6</v>
      </c>
      <c r="H294" s="18" t="s">
        <v>37</v>
      </c>
      <c r="I294" s="21">
        <v>26896</v>
      </c>
      <c r="J294" s="19">
        <v>0</v>
      </c>
      <c r="K294" s="20">
        <v>1</v>
      </c>
      <c r="L294" s="6" t="s">
        <v>682</v>
      </c>
      <c r="M294" s="9">
        <f t="shared" si="26"/>
        <v>1</v>
      </c>
      <c r="N294">
        <f t="shared" si="23"/>
        <v>1</v>
      </c>
      <c r="O294">
        <f t="shared" si="25"/>
        <v>0</v>
      </c>
      <c r="P294" t="str">
        <f>IFERROR(VLOOKUP(A294,CONTIFICO!A:N,14,0),"")</f>
        <v/>
      </c>
      <c r="Q294" s="9" t="str">
        <f t="shared" si="24"/>
        <v/>
      </c>
      <c r="R294">
        <f>VLOOKUP(D294,CONTIFICO!D:O,9,0)</f>
        <v>59.24</v>
      </c>
    </row>
    <row r="295" spans="1:18" x14ac:dyDescent="0.25">
      <c r="A295" s="17" t="str">
        <f t="shared" si="22"/>
        <v>SF-635.010RP01B34200113778</v>
      </c>
      <c r="B295" s="18" t="s">
        <v>20</v>
      </c>
      <c r="C295" s="18" t="s">
        <v>20</v>
      </c>
      <c r="D295" s="18" t="s">
        <v>884</v>
      </c>
      <c r="E295" s="18" t="s">
        <v>885</v>
      </c>
      <c r="F295" s="18" t="s">
        <v>886</v>
      </c>
      <c r="G295" s="18" t="s">
        <v>6</v>
      </c>
      <c r="H295" s="18" t="s">
        <v>37</v>
      </c>
      <c r="I295" s="18" t="s">
        <v>887</v>
      </c>
      <c r="J295" s="19">
        <v>5</v>
      </c>
      <c r="K295" s="20">
        <v>3</v>
      </c>
      <c r="L295" s="6" t="s">
        <v>682</v>
      </c>
      <c r="M295" s="9">
        <f t="shared" si="26"/>
        <v>-2</v>
      </c>
      <c r="N295">
        <f t="shared" si="23"/>
        <v>0</v>
      </c>
      <c r="O295">
        <f t="shared" si="25"/>
        <v>-2</v>
      </c>
      <c r="P295">
        <f>IFERROR(VLOOKUP(A295,CONTIFICO!A:N,14,0),"")</f>
        <v>5</v>
      </c>
      <c r="Q295" s="9">
        <f t="shared" si="24"/>
        <v>0</v>
      </c>
      <c r="R295">
        <f>VLOOKUP(D295,CONTIFICO!D:O,9,0)</f>
        <v>59.24</v>
      </c>
    </row>
    <row r="296" spans="1:18" x14ac:dyDescent="0.25">
      <c r="A296" s="17" t="str">
        <f t="shared" si="22"/>
        <v>SF-635.011RP01B3521308</v>
      </c>
      <c r="B296" s="18" t="s">
        <v>20</v>
      </c>
      <c r="C296" s="18" t="s">
        <v>20</v>
      </c>
      <c r="D296" s="18" t="s">
        <v>888</v>
      </c>
      <c r="E296" s="18" t="s">
        <v>889</v>
      </c>
      <c r="F296" s="18" t="s">
        <v>890</v>
      </c>
      <c r="G296" s="18" t="s">
        <v>6</v>
      </c>
      <c r="H296" s="18" t="s">
        <v>37</v>
      </c>
      <c r="I296" s="21">
        <v>21308</v>
      </c>
      <c r="J296" s="19">
        <v>0</v>
      </c>
      <c r="K296" s="20">
        <v>2</v>
      </c>
      <c r="L296" s="6" t="s">
        <v>682</v>
      </c>
      <c r="M296" s="9">
        <f t="shared" si="26"/>
        <v>2</v>
      </c>
      <c r="N296">
        <f t="shared" si="23"/>
        <v>2</v>
      </c>
      <c r="O296">
        <f t="shared" si="25"/>
        <v>0</v>
      </c>
      <c r="P296" t="str">
        <f>IFERROR(VLOOKUP(A296,CONTIFICO!A:N,14,0),"")</f>
        <v/>
      </c>
      <c r="Q296" s="9" t="str">
        <f t="shared" si="24"/>
        <v/>
      </c>
      <c r="R296">
        <f>VLOOKUP(D296,CONTIFICO!D:O,9,0)</f>
        <v>40.229999999999997</v>
      </c>
    </row>
    <row r="297" spans="1:18" x14ac:dyDescent="0.25">
      <c r="A297" t="str">
        <f t="shared" si="22"/>
        <v>SF-635.011RP01B35200113778</v>
      </c>
      <c r="B297" s="3" t="s">
        <v>20</v>
      </c>
      <c r="C297" s="3" t="s">
        <v>20</v>
      </c>
      <c r="D297" s="3" t="s">
        <v>888</v>
      </c>
      <c r="E297" s="3" t="s">
        <v>889</v>
      </c>
      <c r="F297" s="3" t="s">
        <v>890</v>
      </c>
      <c r="G297" s="3" t="s">
        <v>6</v>
      </c>
      <c r="H297" s="3" t="s">
        <v>37</v>
      </c>
      <c r="I297" s="3" t="s">
        <v>887</v>
      </c>
      <c r="J297" s="5">
        <v>2</v>
      </c>
      <c r="K297" s="4">
        <v>0</v>
      </c>
      <c r="L297" s="6" t="s">
        <v>440</v>
      </c>
      <c r="M297" s="9">
        <f t="shared" si="26"/>
        <v>-2</v>
      </c>
      <c r="N297">
        <f t="shared" si="23"/>
        <v>0</v>
      </c>
      <c r="O297">
        <f t="shared" si="25"/>
        <v>-2</v>
      </c>
      <c r="P297">
        <f>IFERROR(VLOOKUP(A297,CONTIFICO!A:N,14,0),"")</f>
        <v>2</v>
      </c>
      <c r="Q297" s="9">
        <f t="shared" si="24"/>
        <v>0</v>
      </c>
      <c r="R297">
        <f>VLOOKUP(D297,CONTIFICO!D:O,9,0)</f>
        <v>40.229999999999997</v>
      </c>
    </row>
    <row r="298" spans="1:18" x14ac:dyDescent="0.25">
      <c r="A298" s="17" t="str">
        <f t="shared" si="22"/>
        <v>SF-635.011RP01B35N2306000730</v>
      </c>
      <c r="B298" s="18" t="s">
        <v>20</v>
      </c>
      <c r="C298" s="18" t="s">
        <v>20</v>
      </c>
      <c r="D298" s="18" t="s">
        <v>888</v>
      </c>
      <c r="E298" s="18" t="s">
        <v>889</v>
      </c>
      <c r="F298" s="18" t="s">
        <v>890</v>
      </c>
      <c r="G298" s="18" t="s">
        <v>6</v>
      </c>
      <c r="H298" s="18" t="s">
        <v>37</v>
      </c>
      <c r="I298" s="18" t="s">
        <v>891</v>
      </c>
      <c r="J298" s="19">
        <v>5</v>
      </c>
      <c r="K298" s="20">
        <v>5</v>
      </c>
      <c r="L298" s="6" t="s">
        <v>682</v>
      </c>
      <c r="M298" s="9">
        <f t="shared" si="26"/>
        <v>0</v>
      </c>
      <c r="N298">
        <f t="shared" si="23"/>
        <v>0</v>
      </c>
      <c r="O298">
        <f t="shared" si="25"/>
        <v>0</v>
      </c>
      <c r="P298">
        <f>IFERROR(VLOOKUP(A298,CONTIFICO!A:N,14,0),"")</f>
        <v>5</v>
      </c>
      <c r="Q298" s="9">
        <f t="shared" si="24"/>
        <v>0</v>
      </c>
      <c r="R298">
        <f>VLOOKUP(D298,CONTIFICO!D:O,9,0)</f>
        <v>40.229999999999997</v>
      </c>
    </row>
    <row r="299" spans="1:18" x14ac:dyDescent="0.25">
      <c r="A299" t="str">
        <f t="shared" si="22"/>
        <v>SF-635.012RP01B36190603096</v>
      </c>
      <c r="B299" s="3" t="s">
        <v>20</v>
      </c>
      <c r="C299" s="3" t="s">
        <v>20</v>
      </c>
      <c r="D299" s="3" t="s">
        <v>892</v>
      </c>
      <c r="E299" s="3" t="s">
        <v>893</v>
      </c>
      <c r="F299" s="3" t="s">
        <v>894</v>
      </c>
      <c r="G299" s="3" t="s">
        <v>6</v>
      </c>
      <c r="H299" s="3" t="s">
        <v>37</v>
      </c>
      <c r="I299" s="3" t="s">
        <v>895</v>
      </c>
      <c r="J299" s="5">
        <v>0</v>
      </c>
      <c r="K299" s="4">
        <v>0</v>
      </c>
      <c r="L299" s="6" t="s">
        <v>440</v>
      </c>
      <c r="M299" s="9">
        <f t="shared" si="26"/>
        <v>0</v>
      </c>
      <c r="N299">
        <f t="shared" si="23"/>
        <v>0</v>
      </c>
      <c r="O299">
        <f t="shared" si="25"/>
        <v>0</v>
      </c>
      <c r="P299" t="str">
        <f>IFERROR(VLOOKUP(A299,CONTIFICO!A:N,14,0),"")</f>
        <v/>
      </c>
      <c r="Q299" s="9" t="str">
        <f t="shared" si="24"/>
        <v/>
      </c>
      <c r="R299">
        <f>VLOOKUP(D299,CONTIFICO!D:O,9,0)</f>
        <v>35.42</v>
      </c>
    </row>
    <row r="300" spans="1:18" x14ac:dyDescent="0.25">
      <c r="A300" s="17" t="str">
        <f t="shared" si="22"/>
        <v>SF-635.012RP01B36N2306000731</v>
      </c>
      <c r="B300" s="18" t="s">
        <v>20</v>
      </c>
      <c r="C300" s="18" t="s">
        <v>20</v>
      </c>
      <c r="D300" s="18" t="s">
        <v>892</v>
      </c>
      <c r="E300" s="18" t="s">
        <v>893</v>
      </c>
      <c r="F300" s="18" t="s">
        <v>894</v>
      </c>
      <c r="G300" s="18" t="s">
        <v>6</v>
      </c>
      <c r="H300" s="18" t="s">
        <v>37</v>
      </c>
      <c r="I300" s="18" t="s">
        <v>896</v>
      </c>
      <c r="J300" s="19">
        <v>3</v>
      </c>
      <c r="K300" s="20">
        <v>3</v>
      </c>
      <c r="L300" s="6" t="s">
        <v>682</v>
      </c>
      <c r="M300" s="9">
        <f t="shared" si="26"/>
        <v>0</v>
      </c>
      <c r="N300">
        <f t="shared" si="23"/>
        <v>0</v>
      </c>
      <c r="O300">
        <f t="shared" si="25"/>
        <v>0</v>
      </c>
      <c r="P300">
        <f>IFERROR(VLOOKUP(A300,CONTIFICO!A:N,14,0),"")</f>
        <v>3</v>
      </c>
      <c r="Q300" s="9">
        <f t="shared" si="24"/>
        <v>0</v>
      </c>
      <c r="R300">
        <f>VLOOKUP(D300,CONTIFICO!D:O,9,0)</f>
        <v>35.42</v>
      </c>
    </row>
    <row r="301" spans="1:18" x14ac:dyDescent="0.25">
      <c r="A301" t="str">
        <f t="shared" si="22"/>
        <v>SF-635.013RP01B36</v>
      </c>
      <c r="B301" s="3" t="s">
        <v>20</v>
      </c>
      <c r="C301" s="3" t="s">
        <v>20</v>
      </c>
      <c r="D301" s="3" t="s">
        <v>897</v>
      </c>
      <c r="E301" s="3" t="s">
        <v>893</v>
      </c>
      <c r="F301" s="3" t="s">
        <v>898</v>
      </c>
      <c r="G301" s="3" t="s">
        <v>6</v>
      </c>
      <c r="H301" s="3" t="s">
        <v>37</v>
      </c>
      <c r="I301" s="3"/>
      <c r="J301" s="5">
        <v>0</v>
      </c>
      <c r="K301" s="4">
        <v>0</v>
      </c>
      <c r="L301" s="6" t="s">
        <v>440</v>
      </c>
      <c r="M301" s="9">
        <f t="shared" si="26"/>
        <v>0</v>
      </c>
      <c r="N301">
        <f t="shared" si="23"/>
        <v>0</v>
      </c>
      <c r="O301">
        <f t="shared" si="25"/>
        <v>0</v>
      </c>
      <c r="P301" t="str">
        <f>IFERROR(VLOOKUP(A301,CONTIFICO!A:N,14,0),"")</f>
        <v/>
      </c>
      <c r="Q301" s="9" t="str">
        <f t="shared" si="24"/>
        <v/>
      </c>
      <c r="R301">
        <f>VLOOKUP(D301,CONTIFICO!D:O,9,0)</f>
        <v>35.42</v>
      </c>
    </row>
    <row r="302" spans="1:18" x14ac:dyDescent="0.25">
      <c r="A302" t="str">
        <f t="shared" si="22"/>
        <v>SF-635.013RP01B36200113778</v>
      </c>
      <c r="B302" s="3" t="s">
        <v>20</v>
      </c>
      <c r="C302" s="3" t="s">
        <v>20</v>
      </c>
      <c r="D302" s="3" t="s">
        <v>897</v>
      </c>
      <c r="E302" s="3" t="s">
        <v>893</v>
      </c>
      <c r="F302" s="3" t="s">
        <v>898</v>
      </c>
      <c r="G302" s="3" t="s">
        <v>6</v>
      </c>
      <c r="H302" s="3" t="s">
        <v>37</v>
      </c>
      <c r="I302" s="3" t="s">
        <v>887</v>
      </c>
      <c r="J302" s="5">
        <v>0</v>
      </c>
      <c r="K302" s="4">
        <v>0</v>
      </c>
      <c r="L302" s="6" t="s">
        <v>440</v>
      </c>
      <c r="M302" s="9">
        <f t="shared" si="26"/>
        <v>0</v>
      </c>
      <c r="N302">
        <f t="shared" si="23"/>
        <v>0</v>
      </c>
      <c r="O302">
        <f t="shared" si="25"/>
        <v>0</v>
      </c>
      <c r="P302" t="str">
        <f>IFERROR(VLOOKUP(A302,CONTIFICO!A:N,14,0),"")</f>
        <v/>
      </c>
      <c r="Q302" s="9" t="str">
        <f t="shared" si="24"/>
        <v/>
      </c>
      <c r="R302">
        <f>VLOOKUP(D302,CONTIFICO!D:O,9,0)</f>
        <v>35.42</v>
      </c>
    </row>
    <row r="303" spans="1:18" x14ac:dyDescent="0.25">
      <c r="A303" t="str">
        <f t="shared" si="22"/>
        <v>SF-635.013RP01B3628137</v>
      </c>
      <c r="B303" s="3" t="s">
        <v>20</v>
      </c>
      <c r="C303" s="3" t="s">
        <v>20</v>
      </c>
      <c r="D303" s="3" t="s">
        <v>897</v>
      </c>
      <c r="E303" s="3" t="s">
        <v>893</v>
      </c>
      <c r="F303" s="3" t="s">
        <v>898</v>
      </c>
      <c r="G303" s="3" t="s">
        <v>6</v>
      </c>
      <c r="H303" s="3" t="s">
        <v>37</v>
      </c>
      <c r="I303" s="3" t="s">
        <v>899</v>
      </c>
      <c r="J303" s="5">
        <v>0</v>
      </c>
      <c r="K303" s="4">
        <v>0</v>
      </c>
      <c r="L303" s="6" t="s">
        <v>440</v>
      </c>
      <c r="M303" s="9">
        <f t="shared" si="26"/>
        <v>0</v>
      </c>
      <c r="N303">
        <f t="shared" si="23"/>
        <v>0</v>
      </c>
      <c r="O303">
        <f t="shared" si="25"/>
        <v>0</v>
      </c>
      <c r="P303" t="str">
        <f>IFERROR(VLOOKUP(A303,CONTIFICO!A:N,14,0),"")</f>
        <v/>
      </c>
      <c r="Q303" s="9" t="str">
        <f t="shared" si="24"/>
        <v/>
      </c>
      <c r="R303">
        <f>VLOOKUP(D303,CONTIFICO!D:O,9,0)</f>
        <v>35.42</v>
      </c>
    </row>
    <row r="304" spans="1:18" x14ac:dyDescent="0.25">
      <c r="A304" s="17" t="str">
        <f t="shared" si="22"/>
        <v>SF-635.013RP01B36N2306000732</v>
      </c>
      <c r="B304" s="18" t="s">
        <v>20</v>
      </c>
      <c r="C304" s="18" t="s">
        <v>20</v>
      </c>
      <c r="D304" s="18" t="s">
        <v>897</v>
      </c>
      <c r="E304" s="18" t="s">
        <v>893</v>
      </c>
      <c r="F304" s="18" t="s">
        <v>898</v>
      </c>
      <c r="G304" s="18" t="s">
        <v>6</v>
      </c>
      <c r="H304" s="18" t="s">
        <v>37</v>
      </c>
      <c r="I304" s="18" t="s">
        <v>900</v>
      </c>
      <c r="J304" s="19">
        <v>3</v>
      </c>
      <c r="K304" s="20">
        <v>3</v>
      </c>
      <c r="L304" s="6" t="s">
        <v>682</v>
      </c>
      <c r="M304" s="9">
        <f t="shared" si="26"/>
        <v>0</v>
      </c>
      <c r="N304">
        <f t="shared" si="23"/>
        <v>0</v>
      </c>
      <c r="O304">
        <f t="shared" si="25"/>
        <v>0</v>
      </c>
      <c r="P304">
        <f>IFERROR(VLOOKUP(A304,CONTIFICO!A:N,14,0),"")</f>
        <v>3</v>
      </c>
      <c r="Q304" s="9">
        <f t="shared" si="24"/>
        <v>0</v>
      </c>
      <c r="R304">
        <f>VLOOKUP(D304,CONTIFICO!D:O,9,0)</f>
        <v>35.42</v>
      </c>
    </row>
    <row r="305" spans="1:18" x14ac:dyDescent="0.25">
      <c r="A305" s="17" t="str">
        <f t="shared" si="22"/>
        <v>SF-653.004RP01B37210733431</v>
      </c>
      <c r="B305" s="18" t="s">
        <v>20</v>
      </c>
      <c r="C305" s="18" t="s">
        <v>20</v>
      </c>
      <c r="D305" s="18" t="s">
        <v>901</v>
      </c>
      <c r="E305" s="18" t="s">
        <v>902</v>
      </c>
      <c r="F305" s="18" t="s">
        <v>903</v>
      </c>
      <c r="G305" s="18" t="s">
        <v>6</v>
      </c>
      <c r="H305" s="18" t="s">
        <v>37</v>
      </c>
      <c r="I305" s="18" t="s">
        <v>904</v>
      </c>
      <c r="J305" s="19">
        <v>1</v>
      </c>
      <c r="K305" s="20">
        <v>1</v>
      </c>
      <c r="L305" s="6" t="s">
        <v>682</v>
      </c>
      <c r="M305" s="9">
        <f t="shared" si="26"/>
        <v>0</v>
      </c>
      <c r="N305">
        <f t="shared" si="23"/>
        <v>0</v>
      </c>
      <c r="O305">
        <f t="shared" si="25"/>
        <v>0</v>
      </c>
      <c r="P305">
        <f>IFERROR(VLOOKUP(A305,CONTIFICO!A:N,14,0),"")</f>
        <v>1</v>
      </c>
      <c r="Q305" s="9">
        <f t="shared" si="24"/>
        <v>0</v>
      </c>
      <c r="R305">
        <f>VLOOKUP(D305,CONTIFICO!D:O,9,0)</f>
        <v>28.05</v>
      </c>
    </row>
    <row r="306" spans="1:18" x14ac:dyDescent="0.25">
      <c r="A306" s="17" t="str">
        <f t="shared" si="22"/>
        <v>SF-653.004RP01B37211139418</v>
      </c>
      <c r="B306" s="18" t="s">
        <v>20</v>
      </c>
      <c r="C306" s="18" t="s">
        <v>20</v>
      </c>
      <c r="D306" s="18" t="s">
        <v>901</v>
      </c>
      <c r="E306" s="18" t="s">
        <v>902</v>
      </c>
      <c r="F306" s="18" t="s">
        <v>903</v>
      </c>
      <c r="G306" s="18" t="s">
        <v>6</v>
      </c>
      <c r="H306" s="18" t="s">
        <v>37</v>
      </c>
      <c r="I306" s="18" t="s">
        <v>905</v>
      </c>
      <c r="J306" s="19">
        <v>4</v>
      </c>
      <c r="K306" s="20">
        <v>4</v>
      </c>
      <c r="L306" s="6" t="s">
        <v>682</v>
      </c>
      <c r="M306" s="9">
        <f t="shared" si="26"/>
        <v>0</v>
      </c>
      <c r="N306">
        <f t="shared" si="23"/>
        <v>0</v>
      </c>
      <c r="O306">
        <f t="shared" si="25"/>
        <v>0</v>
      </c>
      <c r="P306">
        <f>IFERROR(VLOOKUP(A306,CONTIFICO!A:N,14,0),"")</f>
        <v>4</v>
      </c>
      <c r="Q306" s="9">
        <f t="shared" si="24"/>
        <v>0</v>
      </c>
      <c r="R306">
        <f>VLOOKUP(D306,CONTIFICO!D:O,9,0)</f>
        <v>28.05</v>
      </c>
    </row>
    <row r="307" spans="1:18" x14ac:dyDescent="0.25">
      <c r="A307" s="17" t="str">
        <f t="shared" si="22"/>
        <v>SF-653.004RP01B37221052932</v>
      </c>
      <c r="B307" s="18" t="s">
        <v>20</v>
      </c>
      <c r="C307" s="18" t="s">
        <v>20</v>
      </c>
      <c r="D307" s="18" t="s">
        <v>901</v>
      </c>
      <c r="E307" s="18" t="s">
        <v>902</v>
      </c>
      <c r="F307" s="18" t="s">
        <v>903</v>
      </c>
      <c r="G307" s="18" t="s">
        <v>6</v>
      </c>
      <c r="H307" s="18" t="s">
        <v>37</v>
      </c>
      <c r="I307" s="18" t="s">
        <v>906</v>
      </c>
      <c r="J307" s="19">
        <v>3</v>
      </c>
      <c r="K307" s="20">
        <v>3</v>
      </c>
      <c r="L307" s="6" t="s">
        <v>440</v>
      </c>
      <c r="M307" s="9">
        <f t="shared" si="26"/>
        <v>0</v>
      </c>
      <c r="N307">
        <f t="shared" si="23"/>
        <v>0</v>
      </c>
      <c r="O307">
        <f t="shared" si="25"/>
        <v>0</v>
      </c>
      <c r="P307">
        <f>IFERROR(VLOOKUP(A307,CONTIFICO!A:N,14,0),"")</f>
        <v>3</v>
      </c>
      <c r="Q307" s="9">
        <f t="shared" si="24"/>
        <v>0</v>
      </c>
      <c r="R307">
        <f>VLOOKUP(D307,CONTIFICO!D:O,9,0)</f>
        <v>28.05</v>
      </c>
    </row>
    <row r="308" spans="1:18" x14ac:dyDescent="0.25">
      <c r="A308" t="str">
        <f t="shared" si="22"/>
        <v>SF-653.004RP01B37</v>
      </c>
      <c r="B308" s="3" t="s">
        <v>20</v>
      </c>
      <c r="C308" s="3" t="s">
        <v>20</v>
      </c>
      <c r="D308" s="3" t="s">
        <v>901</v>
      </c>
      <c r="E308" s="3" t="s">
        <v>902</v>
      </c>
      <c r="F308" s="3" t="s">
        <v>903</v>
      </c>
      <c r="G308" s="3" t="s">
        <v>6</v>
      </c>
      <c r="H308" s="3" t="s">
        <v>37</v>
      </c>
      <c r="I308" s="3"/>
      <c r="J308" s="5">
        <v>0</v>
      </c>
      <c r="K308" s="4">
        <v>0</v>
      </c>
      <c r="L308" s="6" t="s">
        <v>440</v>
      </c>
      <c r="M308" s="9">
        <f t="shared" si="26"/>
        <v>0</v>
      </c>
      <c r="N308">
        <f t="shared" si="23"/>
        <v>0</v>
      </c>
      <c r="O308">
        <f t="shared" si="25"/>
        <v>0</v>
      </c>
      <c r="P308" t="str">
        <f>IFERROR(VLOOKUP(A308,CONTIFICO!A:N,14,0),"")</f>
        <v/>
      </c>
      <c r="Q308" s="9" t="str">
        <f t="shared" si="24"/>
        <v/>
      </c>
      <c r="R308">
        <f>VLOOKUP(D308,CONTIFICO!D:O,9,0)</f>
        <v>28.05</v>
      </c>
    </row>
    <row r="309" spans="1:18" x14ac:dyDescent="0.25">
      <c r="A309" s="17" t="str">
        <f t="shared" si="22"/>
        <v>SF-653.004RP01B37N2306000736</v>
      </c>
      <c r="B309" s="18" t="s">
        <v>20</v>
      </c>
      <c r="C309" s="18" t="s">
        <v>20</v>
      </c>
      <c r="D309" s="18" t="s">
        <v>901</v>
      </c>
      <c r="E309" s="18" t="s">
        <v>902</v>
      </c>
      <c r="F309" s="18" t="s">
        <v>903</v>
      </c>
      <c r="G309" s="18" t="s">
        <v>6</v>
      </c>
      <c r="H309" s="18" t="s">
        <v>37</v>
      </c>
      <c r="I309" s="18" t="s">
        <v>907</v>
      </c>
      <c r="J309" s="19">
        <v>2</v>
      </c>
      <c r="K309" s="20">
        <v>2</v>
      </c>
      <c r="L309" s="6" t="s">
        <v>682</v>
      </c>
      <c r="M309" s="9">
        <f t="shared" si="26"/>
        <v>0</v>
      </c>
      <c r="N309">
        <f t="shared" si="23"/>
        <v>0</v>
      </c>
      <c r="O309">
        <f t="shared" si="25"/>
        <v>0</v>
      </c>
      <c r="P309">
        <f>IFERROR(VLOOKUP(A309,CONTIFICO!A:N,14,0),"")</f>
        <v>2</v>
      </c>
      <c r="Q309" s="9">
        <f t="shared" si="24"/>
        <v>0</v>
      </c>
      <c r="R309">
        <f>VLOOKUP(D309,CONTIFICO!D:O,9,0)</f>
        <v>28.05</v>
      </c>
    </row>
    <row r="310" spans="1:18" x14ac:dyDescent="0.25">
      <c r="A310" s="17" t="str">
        <f t="shared" si="22"/>
        <v>SF-653.006RP01B38210632864</v>
      </c>
      <c r="B310" s="18" t="s">
        <v>20</v>
      </c>
      <c r="C310" s="18" t="s">
        <v>20</v>
      </c>
      <c r="D310" s="18" t="s">
        <v>908</v>
      </c>
      <c r="E310" s="18" t="s">
        <v>909</v>
      </c>
      <c r="F310" s="18" t="s">
        <v>910</v>
      </c>
      <c r="G310" s="18" t="s">
        <v>6</v>
      </c>
      <c r="H310" s="18" t="s">
        <v>37</v>
      </c>
      <c r="I310" s="18" t="s">
        <v>911</v>
      </c>
      <c r="J310" s="19">
        <v>7</v>
      </c>
      <c r="K310" s="20">
        <v>5</v>
      </c>
      <c r="L310" s="6" t="s">
        <v>440</v>
      </c>
      <c r="M310" s="9">
        <f t="shared" si="26"/>
        <v>-2</v>
      </c>
      <c r="N310">
        <f t="shared" si="23"/>
        <v>0</v>
      </c>
      <c r="O310">
        <f t="shared" si="25"/>
        <v>-2</v>
      </c>
      <c r="P310">
        <f>IFERROR(VLOOKUP(A310,CONTIFICO!A:N,14,0),"")</f>
        <v>7</v>
      </c>
      <c r="Q310" s="9">
        <f t="shared" si="24"/>
        <v>0</v>
      </c>
      <c r="R310">
        <f>VLOOKUP(D310,CONTIFICO!D:O,9,0)</f>
        <v>28.74</v>
      </c>
    </row>
    <row r="311" spans="1:18" x14ac:dyDescent="0.25">
      <c r="A311" s="17" t="str">
        <f t="shared" si="22"/>
        <v>SF-653.006RP01B38221052933</v>
      </c>
      <c r="B311" s="18" t="s">
        <v>20</v>
      </c>
      <c r="C311" s="18" t="s">
        <v>20</v>
      </c>
      <c r="D311" s="18" t="s">
        <v>908</v>
      </c>
      <c r="E311" s="18" t="s">
        <v>909</v>
      </c>
      <c r="F311" s="18" t="s">
        <v>910</v>
      </c>
      <c r="G311" s="18" t="s">
        <v>6</v>
      </c>
      <c r="H311" s="18" t="s">
        <v>37</v>
      </c>
      <c r="I311" s="18" t="s">
        <v>912</v>
      </c>
      <c r="J311" s="19">
        <v>0</v>
      </c>
      <c r="K311" s="20">
        <v>2</v>
      </c>
      <c r="L311" s="6" t="s">
        <v>440</v>
      </c>
      <c r="M311" s="9">
        <f t="shared" si="26"/>
        <v>2</v>
      </c>
      <c r="N311">
        <f t="shared" si="23"/>
        <v>2</v>
      </c>
      <c r="O311">
        <f t="shared" si="25"/>
        <v>0</v>
      </c>
      <c r="P311" t="str">
        <f>IFERROR(VLOOKUP(A311,CONTIFICO!A:N,14,0),"")</f>
        <v/>
      </c>
      <c r="Q311" s="9" t="str">
        <f t="shared" si="24"/>
        <v/>
      </c>
      <c r="R311">
        <f>VLOOKUP(D311,CONTIFICO!D:O,9,0)</f>
        <v>28.74</v>
      </c>
    </row>
    <row r="312" spans="1:18" x14ac:dyDescent="0.25">
      <c r="A312" t="str">
        <f t="shared" si="22"/>
        <v>SF-653.006RP01B38</v>
      </c>
      <c r="B312" s="3" t="s">
        <v>20</v>
      </c>
      <c r="C312" s="3" t="s">
        <v>20</v>
      </c>
      <c r="D312" s="3" t="s">
        <v>908</v>
      </c>
      <c r="E312" s="3" t="s">
        <v>909</v>
      </c>
      <c r="F312" s="3" t="s">
        <v>910</v>
      </c>
      <c r="G312" s="3" t="s">
        <v>6</v>
      </c>
      <c r="H312" s="3" t="s">
        <v>37</v>
      </c>
      <c r="I312" s="3"/>
      <c r="J312" s="5">
        <v>0</v>
      </c>
      <c r="K312" s="4">
        <v>0</v>
      </c>
      <c r="L312" s="6" t="s">
        <v>440</v>
      </c>
      <c r="M312" s="9">
        <f t="shared" si="26"/>
        <v>0</v>
      </c>
      <c r="N312">
        <f t="shared" si="23"/>
        <v>0</v>
      </c>
      <c r="O312">
        <f t="shared" si="25"/>
        <v>0</v>
      </c>
      <c r="P312" t="str">
        <f>IFERROR(VLOOKUP(A312,CONTIFICO!A:N,14,0),"")</f>
        <v/>
      </c>
      <c r="Q312" s="9" t="str">
        <f t="shared" si="24"/>
        <v/>
      </c>
      <c r="R312">
        <f>VLOOKUP(D312,CONTIFICO!D:O,9,0)</f>
        <v>28.74</v>
      </c>
    </row>
    <row r="313" spans="1:18" x14ac:dyDescent="0.25">
      <c r="A313" t="str">
        <f t="shared" si="22"/>
        <v>SF-653.008RP01B39</v>
      </c>
      <c r="B313" s="3" t="s">
        <v>20</v>
      </c>
      <c r="C313" s="3" t="s">
        <v>20</v>
      </c>
      <c r="D313" s="3" t="s">
        <v>913</v>
      </c>
      <c r="E313" s="3" t="s">
        <v>914</v>
      </c>
      <c r="F313" s="3" t="s">
        <v>915</v>
      </c>
      <c r="G313" s="3" t="s">
        <v>6</v>
      </c>
      <c r="H313" s="3" t="s">
        <v>37</v>
      </c>
      <c r="I313" s="3"/>
      <c r="J313" s="5">
        <v>0</v>
      </c>
      <c r="K313" s="4">
        <v>0</v>
      </c>
      <c r="L313" s="6" t="s">
        <v>440</v>
      </c>
      <c r="M313" s="9">
        <f t="shared" si="26"/>
        <v>0</v>
      </c>
      <c r="N313">
        <f t="shared" si="23"/>
        <v>0</v>
      </c>
      <c r="O313">
        <f t="shared" si="25"/>
        <v>0</v>
      </c>
      <c r="P313" t="str">
        <f>IFERROR(VLOOKUP(A313,CONTIFICO!A:N,14,0),"")</f>
        <v/>
      </c>
      <c r="Q313" s="9" t="str">
        <f t="shared" si="24"/>
        <v/>
      </c>
      <c r="R313">
        <f>VLOOKUP(D313,CONTIFICO!D:O,9,0)</f>
        <v>30</v>
      </c>
    </row>
    <row r="314" spans="1:18" x14ac:dyDescent="0.25">
      <c r="A314" t="str">
        <f t="shared" si="22"/>
        <v>SF-653.008RP01B39200112138</v>
      </c>
      <c r="B314" s="3" t="s">
        <v>20</v>
      </c>
      <c r="C314" s="3" t="s">
        <v>20</v>
      </c>
      <c r="D314" s="3" t="s">
        <v>913</v>
      </c>
      <c r="E314" s="3" t="s">
        <v>914</v>
      </c>
      <c r="F314" s="3" t="s">
        <v>915</v>
      </c>
      <c r="G314" s="3" t="s">
        <v>6</v>
      </c>
      <c r="H314" s="3" t="s">
        <v>37</v>
      </c>
      <c r="I314" s="3" t="s">
        <v>916</v>
      </c>
      <c r="J314" s="5">
        <v>0</v>
      </c>
      <c r="K314" s="4">
        <v>0</v>
      </c>
      <c r="L314" s="6" t="s">
        <v>440</v>
      </c>
      <c r="M314" s="9">
        <f t="shared" si="26"/>
        <v>0</v>
      </c>
      <c r="N314">
        <f t="shared" si="23"/>
        <v>0</v>
      </c>
      <c r="O314">
        <f t="shared" si="25"/>
        <v>0</v>
      </c>
      <c r="P314" t="str">
        <f>IFERROR(VLOOKUP(A314,CONTIFICO!A:N,14,0),"")</f>
        <v/>
      </c>
      <c r="Q314" s="9" t="str">
        <f t="shared" si="24"/>
        <v/>
      </c>
      <c r="R314">
        <f>VLOOKUP(D314,CONTIFICO!D:O,9,0)</f>
        <v>30</v>
      </c>
    </row>
    <row r="315" spans="1:18" x14ac:dyDescent="0.25">
      <c r="A315" s="17" t="str">
        <f t="shared" si="22"/>
        <v>SF-653.008RP01B39220850727</v>
      </c>
      <c r="B315" s="18" t="s">
        <v>20</v>
      </c>
      <c r="C315" s="18" t="s">
        <v>20</v>
      </c>
      <c r="D315" s="18" t="s">
        <v>913</v>
      </c>
      <c r="E315" s="18" t="s">
        <v>914</v>
      </c>
      <c r="F315" s="18" t="s">
        <v>915</v>
      </c>
      <c r="G315" s="18" t="s">
        <v>6</v>
      </c>
      <c r="H315" s="18" t="s">
        <v>37</v>
      </c>
      <c r="I315" s="18" t="s">
        <v>917</v>
      </c>
      <c r="J315" s="19">
        <v>3</v>
      </c>
      <c r="K315" s="20">
        <v>3</v>
      </c>
      <c r="L315" s="6" t="s">
        <v>440</v>
      </c>
      <c r="M315" s="9">
        <f t="shared" si="26"/>
        <v>0</v>
      </c>
      <c r="N315">
        <f t="shared" si="23"/>
        <v>0</v>
      </c>
      <c r="O315">
        <f t="shared" si="25"/>
        <v>0</v>
      </c>
      <c r="P315">
        <f>IFERROR(VLOOKUP(A315,CONTIFICO!A:N,14,0),"")</f>
        <v>3</v>
      </c>
      <c r="Q315" s="9">
        <f t="shared" si="24"/>
        <v>0</v>
      </c>
      <c r="R315">
        <f>VLOOKUP(D315,CONTIFICO!D:O,9,0)</f>
        <v>30</v>
      </c>
    </row>
    <row r="316" spans="1:18" x14ac:dyDescent="0.25">
      <c r="A316" s="17" t="str">
        <f t="shared" si="22"/>
        <v>SF-653.008RP01B39210632866</v>
      </c>
      <c r="B316" s="18" t="s">
        <v>20</v>
      </c>
      <c r="C316" s="18" t="s">
        <v>20</v>
      </c>
      <c r="D316" s="18" t="s">
        <v>913</v>
      </c>
      <c r="E316" s="18" t="s">
        <v>914</v>
      </c>
      <c r="F316" s="18" t="s">
        <v>915</v>
      </c>
      <c r="G316" s="18" t="s">
        <v>6</v>
      </c>
      <c r="H316" s="18" t="s">
        <v>37</v>
      </c>
      <c r="I316" s="18" t="s">
        <v>918</v>
      </c>
      <c r="J316" s="19">
        <v>2</v>
      </c>
      <c r="K316" s="20">
        <v>2</v>
      </c>
      <c r="L316" s="6" t="s">
        <v>440</v>
      </c>
      <c r="M316" s="9">
        <f t="shared" si="26"/>
        <v>0</v>
      </c>
      <c r="N316">
        <f t="shared" si="23"/>
        <v>0</v>
      </c>
      <c r="O316">
        <f t="shared" si="25"/>
        <v>0</v>
      </c>
      <c r="P316">
        <f>IFERROR(VLOOKUP(A316,CONTIFICO!A:N,14,0),"")</f>
        <v>2</v>
      </c>
      <c r="Q316" s="9">
        <f t="shared" si="24"/>
        <v>0</v>
      </c>
      <c r="R316">
        <f>VLOOKUP(D316,CONTIFICO!D:O,9,0)</f>
        <v>30</v>
      </c>
    </row>
    <row r="317" spans="1:18" x14ac:dyDescent="0.25">
      <c r="A317" s="17" t="str">
        <f t="shared" si="22"/>
        <v>SF-653.008RP01B39220951123</v>
      </c>
      <c r="B317" s="18" t="s">
        <v>20</v>
      </c>
      <c r="C317" s="18" t="s">
        <v>20</v>
      </c>
      <c r="D317" s="18" t="s">
        <v>913</v>
      </c>
      <c r="E317" s="18" t="s">
        <v>914</v>
      </c>
      <c r="F317" s="18" t="s">
        <v>915</v>
      </c>
      <c r="G317" s="18" t="s">
        <v>6</v>
      </c>
      <c r="H317" s="18" t="s">
        <v>37</v>
      </c>
      <c r="I317" s="18" t="s">
        <v>919</v>
      </c>
      <c r="J317" s="19">
        <v>4</v>
      </c>
      <c r="K317" s="20">
        <v>4</v>
      </c>
      <c r="L317" s="6" t="s">
        <v>440</v>
      </c>
      <c r="M317" s="9">
        <f t="shared" si="26"/>
        <v>0</v>
      </c>
      <c r="N317">
        <f t="shared" si="23"/>
        <v>0</v>
      </c>
      <c r="O317">
        <f t="shared" si="25"/>
        <v>0</v>
      </c>
      <c r="P317">
        <f>IFERROR(VLOOKUP(A317,CONTIFICO!A:N,14,0),"")</f>
        <v>4</v>
      </c>
      <c r="Q317" s="9">
        <f t="shared" si="24"/>
        <v>0</v>
      </c>
      <c r="R317">
        <f>VLOOKUP(D317,CONTIFICO!D:O,9,0)</f>
        <v>30</v>
      </c>
    </row>
    <row r="318" spans="1:18" x14ac:dyDescent="0.25">
      <c r="A318" t="str">
        <f t="shared" si="22"/>
        <v>SF-653.010RP01B40200112138</v>
      </c>
      <c r="B318" s="3" t="s">
        <v>20</v>
      </c>
      <c r="C318" s="3" t="s">
        <v>20</v>
      </c>
      <c r="D318" s="3" t="s">
        <v>920</v>
      </c>
      <c r="E318" s="3" t="s">
        <v>921</v>
      </c>
      <c r="F318" s="3" t="s">
        <v>922</v>
      </c>
      <c r="G318" s="3" t="s">
        <v>6</v>
      </c>
      <c r="H318" s="3" t="s">
        <v>37</v>
      </c>
      <c r="I318" s="3" t="s">
        <v>916</v>
      </c>
      <c r="J318" s="5">
        <v>0</v>
      </c>
      <c r="K318" s="4">
        <v>0</v>
      </c>
      <c r="L318" s="6" t="s">
        <v>440</v>
      </c>
      <c r="M318" s="9">
        <f t="shared" si="26"/>
        <v>0</v>
      </c>
      <c r="N318">
        <f t="shared" si="23"/>
        <v>0</v>
      </c>
      <c r="O318">
        <f t="shared" si="25"/>
        <v>0</v>
      </c>
      <c r="P318" t="str">
        <f>IFERROR(VLOOKUP(A318,CONTIFICO!A:N,14,0),"")</f>
        <v/>
      </c>
      <c r="Q318" s="9" t="str">
        <f t="shared" si="24"/>
        <v/>
      </c>
      <c r="R318">
        <f>VLOOKUP(D318,CONTIFICO!D:O,9,0)</f>
        <v>33.78</v>
      </c>
    </row>
    <row r="319" spans="1:18" x14ac:dyDescent="0.25">
      <c r="A319" s="17" t="str">
        <f t="shared" si="22"/>
        <v>SF-653.010RP01B40220344097</v>
      </c>
      <c r="B319" s="18" t="s">
        <v>20</v>
      </c>
      <c r="C319" s="18" t="s">
        <v>20</v>
      </c>
      <c r="D319" s="18" t="s">
        <v>920</v>
      </c>
      <c r="E319" s="18" t="s">
        <v>921</v>
      </c>
      <c r="F319" s="18" t="s">
        <v>922</v>
      </c>
      <c r="G319" s="18" t="s">
        <v>6</v>
      </c>
      <c r="H319" s="18" t="s">
        <v>37</v>
      </c>
      <c r="I319" s="18" t="s">
        <v>923</v>
      </c>
      <c r="J319" s="19">
        <v>3</v>
      </c>
      <c r="K319" s="20">
        <v>4</v>
      </c>
      <c r="L319" s="6" t="s">
        <v>440</v>
      </c>
      <c r="M319" s="9">
        <f t="shared" si="26"/>
        <v>1</v>
      </c>
      <c r="N319">
        <f t="shared" si="23"/>
        <v>1</v>
      </c>
      <c r="O319">
        <f t="shared" si="25"/>
        <v>0</v>
      </c>
      <c r="P319">
        <f>IFERROR(VLOOKUP(A319,CONTIFICO!A:N,14,0),"")</f>
        <v>3</v>
      </c>
      <c r="Q319" s="9">
        <f t="shared" si="24"/>
        <v>0</v>
      </c>
      <c r="R319">
        <f>VLOOKUP(D319,CONTIFICO!D:O,9,0)</f>
        <v>33.78</v>
      </c>
    </row>
    <row r="320" spans="1:18" x14ac:dyDescent="0.25">
      <c r="A320" t="str">
        <f t="shared" si="22"/>
        <v>SF-653.010RP01B40</v>
      </c>
      <c r="B320" s="3" t="s">
        <v>20</v>
      </c>
      <c r="C320" s="3" t="s">
        <v>20</v>
      </c>
      <c r="D320" s="3" t="s">
        <v>920</v>
      </c>
      <c r="E320" s="3" t="s">
        <v>921</v>
      </c>
      <c r="F320" s="3" t="s">
        <v>922</v>
      </c>
      <c r="G320" s="3" t="s">
        <v>6</v>
      </c>
      <c r="H320" s="3" t="s">
        <v>37</v>
      </c>
      <c r="I320" s="3"/>
      <c r="J320" s="5">
        <v>0</v>
      </c>
      <c r="K320" s="4">
        <v>0</v>
      </c>
      <c r="L320" s="6" t="s">
        <v>440</v>
      </c>
      <c r="M320" s="9">
        <f t="shared" si="26"/>
        <v>0</v>
      </c>
      <c r="N320">
        <f t="shared" si="23"/>
        <v>0</v>
      </c>
      <c r="O320">
        <f t="shared" si="25"/>
        <v>0</v>
      </c>
      <c r="P320" t="str">
        <f>IFERROR(VLOOKUP(A320,CONTIFICO!A:N,14,0),"")</f>
        <v/>
      </c>
      <c r="Q320" s="9" t="str">
        <f t="shared" si="24"/>
        <v/>
      </c>
      <c r="R320">
        <f>VLOOKUP(D320,CONTIFICO!D:O,9,0)</f>
        <v>33.78</v>
      </c>
    </row>
    <row r="321" spans="1:18" x14ac:dyDescent="0.25">
      <c r="A321" t="str">
        <f t="shared" si="22"/>
        <v>SF-653.012RP01B41200112138</v>
      </c>
      <c r="B321" s="3" t="s">
        <v>20</v>
      </c>
      <c r="C321" s="3" t="s">
        <v>20</v>
      </c>
      <c r="D321" s="3" t="s">
        <v>924</v>
      </c>
      <c r="E321" s="3" t="s">
        <v>925</v>
      </c>
      <c r="F321" s="3" t="s">
        <v>926</v>
      </c>
      <c r="G321" s="3" t="s">
        <v>6</v>
      </c>
      <c r="H321" s="3" t="s">
        <v>37</v>
      </c>
      <c r="I321" s="3" t="s">
        <v>916</v>
      </c>
      <c r="J321" s="5">
        <v>0</v>
      </c>
      <c r="K321" s="4">
        <v>0</v>
      </c>
      <c r="L321" s="6" t="s">
        <v>440</v>
      </c>
      <c r="M321" s="9">
        <f t="shared" si="26"/>
        <v>0</v>
      </c>
      <c r="N321">
        <f t="shared" si="23"/>
        <v>0</v>
      </c>
      <c r="O321">
        <f t="shared" si="25"/>
        <v>0</v>
      </c>
      <c r="P321" t="str">
        <f>IFERROR(VLOOKUP(A321,CONTIFICO!A:N,14,0),"")</f>
        <v/>
      </c>
      <c r="Q321" s="9" t="str">
        <f t="shared" si="24"/>
        <v/>
      </c>
      <c r="R321">
        <f>VLOOKUP(D321,CONTIFICO!D:O,9,0)</f>
        <v>35</v>
      </c>
    </row>
    <row r="322" spans="1:18" x14ac:dyDescent="0.25">
      <c r="A322" s="17" t="str">
        <f t="shared" si="22"/>
        <v>SF-653.012RP01B41221052935</v>
      </c>
      <c r="B322" s="18" t="s">
        <v>20</v>
      </c>
      <c r="C322" s="18" t="s">
        <v>20</v>
      </c>
      <c r="D322" s="18" t="s">
        <v>924</v>
      </c>
      <c r="E322" s="18" t="s">
        <v>925</v>
      </c>
      <c r="F322" s="18" t="s">
        <v>926</v>
      </c>
      <c r="G322" s="18" t="s">
        <v>6</v>
      </c>
      <c r="H322" s="18" t="s">
        <v>37</v>
      </c>
      <c r="I322" s="18" t="s">
        <v>927</v>
      </c>
      <c r="J322" s="19">
        <v>2</v>
      </c>
      <c r="K322" s="20">
        <v>2</v>
      </c>
      <c r="L322" s="6" t="s">
        <v>440</v>
      </c>
      <c r="M322" s="9">
        <f t="shared" si="26"/>
        <v>0</v>
      </c>
      <c r="N322">
        <f t="shared" si="23"/>
        <v>0</v>
      </c>
      <c r="O322">
        <f t="shared" si="25"/>
        <v>0</v>
      </c>
      <c r="P322">
        <f>IFERROR(VLOOKUP(A322,CONTIFICO!A:N,14,0),"")</f>
        <v>2</v>
      </c>
      <c r="Q322" s="9">
        <f t="shared" si="24"/>
        <v>0</v>
      </c>
      <c r="R322">
        <f>VLOOKUP(D322,CONTIFICO!D:O,9,0)</f>
        <v>35</v>
      </c>
    </row>
    <row r="323" spans="1:18" x14ac:dyDescent="0.25">
      <c r="A323" t="str">
        <f t="shared" ref="A323:A386" si="27">CONCATENATE(D323,E323,I323)</f>
        <v>SF-653.012RP01B41</v>
      </c>
      <c r="B323" s="3" t="s">
        <v>20</v>
      </c>
      <c r="C323" s="3" t="s">
        <v>20</v>
      </c>
      <c r="D323" s="3" t="s">
        <v>924</v>
      </c>
      <c r="E323" s="3" t="s">
        <v>925</v>
      </c>
      <c r="F323" s="3" t="s">
        <v>926</v>
      </c>
      <c r="G323" s="3" t="s">
        <v>6</v>
      </c>
      <c r="H323" s="3" t="s">
        <v>37</v>
      </c>
      <c r="I323" s="3"/>
      <c r="J323" s="5">
        <v>0</v>
      </c>
      <c r="K323" s="4">
        <v>0</v>
      </c>
      <c r="L323" s="6" t="s">
        <v>440</v>
      </c>
      <c r="M323" s="9">
        <f t="shared" si="26"/>
        <v>0</v>
      </c>
      <c r="N323">
        <f t="shared" ref="N323:N386" si="28">IF(M323&gt;0,M323,0)</f>
        <v>0</v>
      </c>
      <c r="O323">
        <f t="shared" si="25"/>
        <v>0</v>
      </c>
      <c r="P323" t="str">
        <f>IFERROR(VLOOKUP(A323,CONTIFICO!A:N,14,0),"")</f>
        <v/>
      </c>
      <c r="Q323" s="9" t="str">
        <f t="shared" ref="Q323:Q386" si="29">IFERROR(P323-J323,"")</f>
        <v/>
      </c>
      <c r="R323">
        <f>VLOOKUP(D323,CONTIFICO!D:O,9,0)</f>
        <v>35</v>
      </c>
    </row>
    <row r="324" spans="1:18" x14ac:dyDescent="0.25">
      <c r="A324" t="str">
        <f t="shared" si="27"/>
        <v>SF-653.014RP01B42190906808</v>
      </c>
      <c r="B324" s="3" t="s">
        <v>20</v>
      </c>
      <c r="C324" s="3" t="s">
        <v>20</v>
      </c>
      <c r="D324" s="3" t="s">
        <v>932</v>
      </c>
      <c r="E324" s="3" t="s">
        <v>929</v>
      </c>
      <c r="F324" s="3" t="s">
        <v>933</v>
      </c>
      <c r="G324" s="3" t="s">
        <v>6</v>
      </c>
      <c r="H324" s="3" t="s">
        <v>37</v>
      </c>
      <c r="I324" s="3" t="s">
        <v>934</v>
      </c>
      <c r="J324" s="5">
        <v>0</v>
      </c>
      <c r="K324" s="4">
        <v>0</v>
      </c>
      <c r="L324" s="6" t="s">
        <v>440</v>
      </c>
      <c r="M324" s="9">
        <f t="shared" si="26"/>
        <v>0</v>
      </c>
      <c r="N324">
        <f t="shared" si="28"/>
        <v>0</v>
      </c>
      <c r="O324">
        <f t="shared" si="25"/>
        <v>0</v>
      </c>
      <c r="P324" t="str">
        <f>IFERROR(VLOOKUP(A324,CONTIFICO!A:N,14,0),"")</f>
        <v/>
      </c>
      <c r="Q324" s="9" t="str">
        <f t="shared" si="29"/>
        <v/>
      </c>
      <c r="R324">
        <f>VLOOKUP(D324,CONTIFICO!D:O,9,0)</f>
        <v>35</v>
      </c>
    </row>
    <row r="325" spans="1:18" x14ac:dyDescent="0.25">
      <c r="A325" s="17" t="str">
        <f t="shared" si="27"/>
        <v>SF-653.014RP01B42200821054</v>
      </c>
      <c r="B325" s="18" t="s">
        <v>20</v>
      </c>
      <c r="C325" s="18" t="s">
        <v>20</v>
      </c>
      <c r="D325" s="18" t="s">
        <v>932</v>
      </c>
      <c r="E325" s="18" t="s">
        <v>929</v>
      </c>
      <c r="F325" s="18" t="s">
        <v>933</v>
      </c>
      <c r="G325" s="18" t="s">
        <v>6</v>
      </c>
      <c r="H325" s="18" t="s">
        <v>37</v>
      </c>
      <c r="I325" s="18" t="s">
        <v>935</v>
      </c>
      <c r="J325" s="19">
        <v>2</v>
      </c>
      <c r="K325" s="20">
        <v>2</v>
      </c>
      <c r="L325" s="6" t="s">
        <v>440</v>
      </c>
      <c r="M325" s="9">
        <f t="shared" si="26"/>
        <v>0</v>
      </c>
      <c r="N325">
        <f t="shared" si="28"/>
        <v>0</v>
      </c>
      <c r="O325">
        <f t="shared" ref="O325:O388" si="30">IF(M325&lt;0,M325,0)</f>
        <v>0</v>
      </c>
      <c r="P325">
        <f>IFERROR(VLOOKUP(A325,CONTIFICO!A:N,14,0),"")</f>
        <v>2</v>
      </c>
      <c r="Q325" s="9">
        <f t="shared" si="29"/>
        <v>0</v>
      </c>
      <c r="R325">
        <f>VLOOKUP(D325,CONTIFICO!D:O,9,0)</f>
        <v>35</v>
      </c>
    </row>
    <row r="326" spans="1:18" x14ac:dyDescent="0.25">
      <c r="A326" t="str">
        <f t="shared" si="27"/>
        <v>SF-653.014RP01B42</v>
      </c>
      <c r="B326" s="3" t="s">
        <v>20</v>
      </c>
      <c r="C326" s="3" t="s">
        <v>20</v>
      </c>
      <c r="D326" s="3" t="s">
        <v>932</v>
      </c>
      <c r="E326" s="3" t="s">
        <v>929</v>
      </c>
      <c r="F326" s="3" t="s">
        <v>933</v>
      </c>
      <c r="G326" s="3" t="s">
        <v>6</v>
      </c>
      <c r="H326" s="3" t="s">
        <v>37</v>
      </c>
      <c r="I326" s="3"/>
      <c r="J326" s="5">
        <v>0</v>
      </c>
      <c r="K326" s="4">
        <v>0</v>
      </c>
      <c r="L326" s="6" t="s">
        <v>440</v>
      </c>
      <c r="M326" s="9">
        <f t="shared" si="26"/>
        <v>0</v>
      </c>
      <c r="N326">
        <f t="shared" si="28"/>
        <v>0</v>
      </c>
      <c r="O326">
        <f t="shared" si="30"/>
        <v>0</v>
      </c>
      <c r="P326" t="str">
        <f>IFERROR(VLOOKUP(A326,CONTIFICO!A:N,14,0),"")</f>
        <v/>
      </c>
      <c r="Q326" s="9" t="str">
        <f t="shared" si="29"/>
        <v/>
      </c>
      <c r="R326">
        <f>VLOOKUP(D326,CONTIFICO!D:O,9,0)</f>
        <v>35</v>
      </c>
    </row>
    <row r="327" spans="1:18" x14ac:dyDescent="0.25">
      <c r="A327" s="17" t="str">
        <f t="shared" si="27"/>
        <v>SF-653.016RP01B42N2306000737</v>
      </c>
      <c r="B327" s="18"/>
      <c r="C327" s="18"/>
      <c r="D327" s="18" t="s">
        <v>928</v>
      </c>
      <c r="E327" s="18" t="s">
        <v>929</v>
      </c>
      <c r="F327" s="18" t="s">
        <v>930</v>
      </c>
      <c r="G327" s="18" t="s">
        <v>6</v>
      </c>
      <c r="H327" s="18" t="s">
        <v>37</v>
      </c>
      <c r="I327" s="18" t="s">
        <v>931</v>
      </c>
      <c r="J327" s="19">
        <v>0</v>
      </c>
      <c r="K327" s="20">
        <v>2</v>
      </c>
      <c r="L327" s="6" t="s">
        <v>682</v>
      </c>
      <c r="M327" s="9">
        <f t="shared" ref="M327:M390" si="31">K327-J327</f>
        <v>2</v>
      </c>
      <c r="N327">
        <f t="shared" si="28"/>
        <v>2</v>
      </c>
      <c r="O327">
        <f t="shared" si="30"/>
        <v>0</v>
      </c>
      <c r="P327" t="str">
        <f>IFERROR(VLOOKUP(A327,CONTIFICO!A:N,14,0),"")</f>
        <v/>
      </c>
      <c r="Q327" s="9" t="str">
        <f t="shared" si="29"/>
        <v/>
      </c>
      <c r="R327">
        <f>VLOOKUP(D327,CONTIFICO!D:O,9,0)</f>
        <v>55.66</v>
      </c>
    </row>
    <row r="328" spans="1:18" x14ac:dyDescent="0.25">
      <c r="A328" t="str">
        <f t="shared" si="27"/>
        <v>SF-635.005LP01B43</v>
      </c>
      <c r="B328" s="3" t="s">
        <v>20</v>
      </c>
      <c r="C328" s="3" t="s">
        <v>20</v>
      </c>
      <c r="D328" s="3" t="s">
        <v>936</v>
      </c>
      <c r="E328" s="3" t="s">
        <v>937</v>
      </c>
      <c r="F328" s="3" t="s">
        <v>938</v>
      </c>
      <c r="G328" s="3" t="s">
        <v>6</v>
      </c>
      <c r="H328" s="3" t="s">
        <v>37</v>
      </c>
      <c r="I328" s="3"/>
      <c r="J328" s="5">
        <v>0</v>
      </c>
      <c r="K328" s="4">
        <v>0</v>
      </c>
      <c r="L328" s="6" t="s">
        <v>440</v>
      </c>
      <c r="M328" s="9">
        <f t="shared" si="31"/>
        <v>0</v>
      </c>
      <c r="N328">
        <f t="shared" si="28"/>
        <v>0</v>
      </c>
      <c r="O328">
        <f t="shared" si="30"/>
        <v>0</v>
      </c>
      <c r="P328" t="str">
        <f>IFERROR(VLOOKUP(A328,CONTIFICO!A:N,14,0),"")</f>
        <v/>
      </c>
      <c r="Q328" s="9" t="str">
        <f t="shared" si="29"/>
        <v/>
      </c>
      <c r="R328">
        <f>VLOOKUP(D328,CONTIFICO!D:O,9,0)</f>
        <v>47.75</v>
      </c>
    </row>
    <row r="329" spans="1:18" x14ac:dyDescent="0.25">
      <c r="A329" s="17" t="str">
        <f t="shared" si="27"/>
        <v>SF-635.005LP01B43200619183</v>
      </c>
      <c r="B329" s="18" t="s">
        <v>20</v>
      </c>
      <c r="C329" s="18" t="s">
        <v>20</v>
      </c>
      <c r="D329" s="18" t="s">
        <v>936</v>
      </c>
      <c r="E329" s="18" t="s">
        <v>937</v>
      </c>
      <c r="F329" s="18" t="s">
        <v>938</v>
      </c>
      <c r="G329" s="18" t="s">
        <v>6</v>
      </c>
      <c r="H329" s="18" t="s">
        <v>37</v>
      </c>
      <c r="I329" s="18" t="s">
        <v>939</v>
      </c>
      <c r="J329" s="19">
        <v>15</v>
      </c>
      <c r="K329" s="20">
        <v>8</v>
      </c>
      <c r="L329" s="6" t="s">
        <v>682</v>
      </c>
      <c r="M329" s="9">
        <f t="shared" si="31"/>
        <v>-7</v>
      </c>
      <c r="N329">
        <f t="shared" si="28"/>
        <v>0</v>
      </c>
      <c r="O329">
        <f t="shared" si="30"/>
        <v>-7</v>
      </c>
      <c r="P329">
        <f>IFERROR(VLOOKUP(A329,CONTIFICO!A:N,14,0),"")</f>
        <v>15</v>
      </c>
      <c r="Q329" s="9">
        <f t="shared" si="29"/>
        <v>0</v>
      </c>
      <c r="R329">
        <f>VLOOKUP(D329,CONTIFICO!D:O,9,0)</f>
        <v>47.75</v>
      </c>
    </row>
    <row r="330" spans="1:18" x14ac:dyDescent="0.25">
      <c r="A330" s="17" t="str">
        <f t="shared" si="27"/>
        <v>SF-635.005LP01B43210329513</v>
      </c>
      <c r="B330" s="18" t="s">
        <v>20</v>
      </c>
      <c r="C330" s="18" t="s">
        <v>20</v>
      </c>
      <c r="D330" s="18" t="s">
        <v>936</v>
      </c>
      <c r="E330" s="18" t="s">
        <v>937</v>
      </c>
      <c r="F330" s="18" t="s">
        <v>938</v>
      </c>
      <c r="G330" s="18" t="s">
        <v>6</v>
      </c>
      <c r="H330" s="18" t="s">
        <v>37</v>
      </c>
      <c r="I330" s="18" t="s">
        <v>940</v>
      </c>
      <c r="J330" s="19">
        <v>10</v>
      </c>
      <c r="K330" s="20">
        <v>10</v>
      </c>
      <c r="L330" s="6" t="s">
        <v>682</v>
      </c>
      <c r="M330" s="9">
        <f t="shared" si="31"/>
        <v>0</v>
      </c>
      <c r="N330">
        <f t="shared" si="28"/>
        <v>0</v>
      </c>
      <c r="O330">
        <f t="shared" si="30"/>
        <v>0</v>
      </c>
      <c r="P330">
        <f>IFERROR(VLOOKUP(A330,CONTIFICO!A:N,14,0),"")</f>
        <v>10</v>
      </c>
      <c r="Q330" s="9">
        <f t="shared" si="29"/>
        <v>0</v>
      </c>
      <c r="R330">
        <f>VLOOKUP(D330,CONTIFICO!D:O,9,0)</f>
        <v>47.75</v>
      </c>
    </row>
    <row r="331" spans="1:18" x14ac:dyDescent="0.25">
      <c r="A331" s="17" t="str">
        <f t="shared" si="27"/>
        <v>SF-635.005LP01B43190603093</v>
      </c>
      <c r="B331" s="18"/>
      <c r="C331" s="18"/>
      <c r="D331" s="18" t="s">
        <v>936</v>
      </c>
      <c r="E331" s="18" t="s">
        <v>937</v>
      </c>
      <c r="F331" s="18" t="s">
        <v>938</v>
      </c>
      <c r="G331" s="18" t="s">
        <v>6</v>
      </c>
      <c r="H331" s="18" t="s">
        <v>37</v>
      </c>
      <c r="I331" s="21">
        <v>190603093</v>
      </c>
      <c r="J331" s="19">
        <v>0</v>
      </c>
      <c r="K331" s="20">
        <v>4</v>
      </c>
      <c r="L331" s="6" t="s">
        <v>682</v>
      </c>
      <c r="M331" s="9">
        <f t="shared" si="31"/>
        <v>4</v>
      </c>
      <c r="N331">
        <f t="shared" si="28"/>
        <v>4</v>
      </c>
      <c r="O331">
        <f t="shared" si="30"/>
        <v>0</v>
      </c>
      <c r="P331" t="str">
        <f>IFERROR(VLOOKUP(A331,CONTIFICO!A:N,14,0),"")</f>
        <v/>
      </c>
      <c r="Q331" s="9" t="str">
        <f t="shared" si="29"/>
        <v/>
      </c>
      <c r="R331">
        <f>VLOOKUP(D331,CONTIFICO!D:O,9,0)</f>
        <v>47.75</v>
      </c>
    </row>
    <row r="332" spans="1:18" x14ac:dyDescent="0.25">
      <c r="A332" s="17" t="str">
        <f t="shared" si="27"/>
        <v>SF-635.005LP01B43190906663</v>
      </c>
      <c r="B332" s="18"/>
      <c r="C332" s="18"/>
      <c r="D332" s="18" t="s">
        <v>936</v>
      </c>
      <c r="E332" s="18" t="s">
        <v>937</v>
      </c>
      <c r="F332" s="18" t="s">
        <v>938</v>
      </c>
      <c r="G332" s="18" t="s">
        <v>6</v>
      </c>
      <c r="H332" s="18" t="s">
        <v>37</v>
      </c>
      <c r="I332" s="21">
        <v>190906663</v>
      </c>
      <c r="J332" s="19">
        <v>0</v>
      </c>
      <c r="K332" s="20">
        <v>2</v>
      </c>
      <c r="L332" s="6" t="s">
        <v>682</v>
      </c>
      <c r="M332" s="9">
        <f t="shared" si="31"/>
        <v>2</v>
      </c>
      <c r="N332">
        <f t="shared" si="28"/>
        <v>2</v>
      </c>
      <c r="O332">
        <f t="shared" si="30"/>
        <v>0</v>
      </c>
      <c r="P332" t="str">
        <f>IFERROR(VLOOKUP(A332,CONTIFICO!A:N,14,0),"")</f>
        <v/>
      </c>
      <c r="Q332" s="9" t="str">
        <f t="shared" si="29"/>
        <v/>
      </c>
      <c r="R332">
        <f>VLOOKUP(D332,CONTIFICO!D:O,9,0)</f>
        <v>47.75</v>
      </c>
    </row>
    <row r="333" spans="1:18" x14ac:dyDescent="0.25">
      <c r="A333" s="17" t="str">
        <f t="shared" si="27"/>
        <v>SF-635.005LP01B4399604</v>
      </c>
      <c r="B333" s="18"/>
      <c r="C333" s="18"/>
      <c r="D333" s="18" t="s">
        <v>936</v>
      </c>
      <c r="E333" s="18" t="s">
        <v>937</v>
      </c>
      <c r="F333" s="18" t="s">
        <v>938</v>
      </c>
      <c r="G333" s="18" t="s">
        <v>6</v>
      </c>
      <c r="H333" s="18" t="s">
        <v>37</v>
      </c>
      <c r="I333" s="21">
        <v>99604</v>
      </c>
      <c r="J333" s="19">
        <v>0</v>
      </c>
      <c r="K333" s="20">
        <v>1</v>
      </c>
      <c r="L333" s="6" t="s">
        <v>682</v>
      </c>
      <c r="M333" s="9">
        <f t="shared" si="31"/>
        <v>1</v>
      </c>
      <c r="N333">
        <f t="shared" si="28"/>
        <v>1</v>
      </c>
      <c r="O333">
        <f t="shared" si="30"/>
        <v>0</v>
      </c>
      <c r="P333" t="str">
        <f>IFERROR(VLOOKUP(A333,CONTIFICO!A:N,14,0),"")</f>
        <v/>
      </c>
      <c r="Q333" s="9" t="str">
        <f t="shared" si="29"/>
        <v/>
      </c>
      <c r="R333">
        <f>VLOOKUP(D333,CONTIFICO!D:O,9,0)</f>
        <v>47.75</v>
      </c>
    </row>
    <row r="334" spans="1:18" x14ac:dyDescent="0.25">
      <c r="A334" t="str">
        <f t="shared" si="27"/>
        <v>SF-635.006LP01B44</v>
      </c>
      <c r="B334" s="3" t="s">
        <v>20</v>
      </c>
      <c r="C334" s="3" t="s">
        <v>20</v>
      </c>
      <c r="D334" s="3" t="s">
        <v>941</v>
      </c>
      <c r="E334" s="3" t="s">
        <v>942</v>
      </c>
      <c r="F334" s="3" t="s">
        <v>943</v>
      </c>
      <c r="G334" s="3" t="s">
        <v>6</v>
      </c>
      <c r="H334" s="3" t="s">
        <v>37</v>
      </c>
      <c r="I334" s="3"/>
      <c r="J334" s="5">
        <v>0</v>
      </c>
      <c r="K334" s="4">
        <v>0</v>
      </c>
      <c r="L334" s="6" t="s">
        <v>440</v>
      </c>
      <c r="M334" s="9">
        <f t="shared" si="31"/>
        <v>0</v>
      </c>
      <c r="N334">
        <f t="shared" si="28"/>
        <v>0</v>
      </c>
      <c r="O334">
        <f t="shared" si="30"/>
        <v>0</v>
      </c>
      <c r="P334" t="str">
        <f>IFERROR(VLOOKUP(A334,CONTIFICO!A:N,14,0),"")</f>
        <v/>
      </c>
      <c r="Q334" s="9" t="str">
        <f t="shared" si="29"/>
        <v/>
      </c>
      <c r="R334">
        <f>VLOOKUP(D334,CONTIFICO!D:O,9,0)</f>
        <v>30.57</v>
      </c>
    </row>
    <row r="335" spans="1:18" x14ac:dyDescent="0.25">
      <c r="A335" t="str">
        <f t="shared" si="27"/>
        <v>SF-635.006LP01B44190906665</v>
      </c>
      <c r="B335" s="3" t="s">
        <v>20</v>
      </c>
      <c r="C335" s="3" t="s">
        <v>20</v>
      </c>
      <c r="D335" s="3" t="s">
        <v>941</v>
      </c>
      <c r="E335" s="3" t="s">
        <v>942</v>
      </c>
      <c r="F335" s="3" t="s">
        <v>943</v>
      </c>
      <c r="G335" s="3" t="s">
        <v>6</v>
      </c>
      <c r="H335" s="3" t="s">
        <v>37</v>
      </c>
      <c r="I335" s="3" t="s">
        <v>944</v>
      </c>
      <c r="J335" s="5">
        <v>0</v>
      </c>
      <c r="K335" s="4">
        <v>0</v>
      </c>
      <c r="L335" s="6" t="s">
        <v>440</v>
      </c>
      <c r="M335" s="9">
        <f t="shared" si="31"/>
        <v>0</v>
      </c>
      <c r="N335">
        <f t="shared" si="28"/>
        <v>0</v>
      </c>
      <c r="O335">
        <f t="shared" si="30"/>
        <v>0</v>
      </c>
      <c r="P335" t="str">
        <f>IFERROR(VLOOKUP(A335,CONTIFICO!A:N,14,0),"")</f>
        <v/>
      </c>
      <c r="Q335" s="9" t="str">
        <f t="shared" si="29"/>
        <v/>
      </c>
      <c r="R335">
        <f>VLOOKUP(D335,CONTIFICO!D:O,9,0)</f>
        <v>30.57</v>
      </c>
    </row>
    <row r="336" spans="1:18" x14ac:dyDescent="0.25">
      <c r="A336" s="17" t="str">
        <f t="shared" si="27"/>
        <v>SF-635.006LP01B44211240753</v>
      </c>
      <c r="B336" s="18" t="s">
        <v>20</v>
      </c>
      <c r="C336" s="18" t="s">
        <v>20</v>
      </c>
      <c r="D336" s="18" t="s">
        <v>941</v>
      </c>
      <c r="E336" s="18" t="s">
        <v>942</v>
      </c>
      <c r="F336" s="18" t="s">
        <v>943</v>
      </c>
      <c r="G336" s="18" t="s">
        <v>6</v>
      </c>
      <c r="H336" s="18" t="s">
        <v>37</v>
      </c>
      <c r="I336" s="18" t="s">
        <v>945</v>
      </c>
      <c r="J336" s="19">
        <v>8</v>
      </c>
      <c r="K336" s="20">
        <v>8</v>
      </c>
      <c r="L336" s="6" t="s">
        <v>440</v>
      </c>
      <c r="M336" s="9">
        <f t="shared" si="31"/>
        <v>0</v>
      </c>
      <c r="N336">
        <f t="shared" si="28"/>
        <v>0</v>
      </c>
      <c r="O336">
        <f t="shared" si="30"/>
        <v>0</v>
      </c>
      <c r="P336">
        <f>IFERROR(VLOOKUP(A336,CONTIFICO!A:N,14,0),"")</f>
        <v>8</v>
      </c>
      <c r="Q336" s="9">
        <f t="shared" si="29"/>
        <v>0</v>
      </c>
      <c r="R336">
        <f>VLOOKUP(D336,CONTIFICO!D:O,9,0)</f>
        <v>30.57</v>
      </c>
    </row>
    <row r="337" spans="1:18" x14ac:dyDescent="0.25">
      <c r="A337" t="str">
        <f t="shared" si="27"/>
        <v>SF-635.007LP01B45</v>
      </c>
      <c r="B337" s="3" t="s">
        <v>20</v>
      </c>
      <c r="C337" s="3" t="s">
        <v>20</v>
      </c>
      <c r="D337" s="3" t="s">
        <v>946</v>
      </c>
      <c r="E337" s="3" t="s">
        <v>947</v>
      </c>
      <c r="F337" s="3" t="s">
        <v>948</v>
      </c>
      <c r="G337" s="3" t="s">
        <v>6</v>
      </c>
      <c r="H337" s="3" t="s">
        <v>37</v>
      </c>
      <c r="I337" s="3"/>
      <c r="J337" s="5">
        <v>0</v>
      </c>
      <c r="K337" s="4">
        <v>0</v>
      </c>
      <c r="L337" s="6" t="s">
        <v>440</v>
      </c>
      <c r="M337" s="9">
        <f t="shared" si="31"/>
        <v>0</v>
      </c>
      <c r="N337">
        <f t="shared" si="28"/>
        <v>0</v>
      </c>
      <c r="O337">
        <f t="shared" si="30"/>
        <v>0</v>
      </c>
      <c r="P337" t="str">
        <f>IFERROR(VLOOKUP(A337,CONTIFICO!A:N,14,0),"")</f>
        <v/>
      </c>
      <c r="Q337" s="9" t="str">
        <f t="shared" si="29"/>
        <v/>
      </c>
      <c r="R337">
        <f>VLOOKUP(D337,CONTIFICO!D:O,9,0)</f>
        <v>57.62</v>
      </c>
    </row>
    <row r="338" spans="1:18" x14ac:dyDescent="0.25">
      <c r="A338" s="17" t="str">
        <f t="shared" si="27"/>
        <v>SF-635.007LP01B45200619098</v>
      </c>
      <c r="B338" s="18" t="s">
        <v>20</v>
      </c>
      <c r="C338" s="18" t="s">
        <v>20</v>
      </c>
      <c r="D338" s="18" t="s">
        <v>946</v>
      </c>
      <c r="E338" s="18" t="s">
        <v>947</v>
      </c>
      <c r="F338" s="18" t="s">
        <v>948</v>
      </c>
      <c r="G338" s="18" t="s">
        <v>6</v>
      </c>
      <c r="H338" s="18" t="s">
        <v>37</v>
      </c>
      <c r="I338" s="18" t="s">
        <v>949</v>
      </c>
      <c r="J338" s="19">
        <v>9</v>
      </c>
      <c r="K338" s="20">
        <v>5</v>
      </c>
      <c r="L338" s="6" t="s">
        <v>682</v>
      </c>
      <c r="M338" s="9">
        <f t="shared" si="31"/>
        <v>-4</v>
      </c>
      <c r="N338">
        <f t="shared" si="28"/>
        <v>0</v>
      </c>
      <c r="O338">
        <f t="shared" si="30"/>
        <v>-4</v>
      </c>
      <c r="P338">
        <f>IFERROR(VLOOKUP(A338,CONTIFICO!A:N,14,0),"")</f>
        <v>9</v>
      </c>
      <c r="Q338" s="9">
        <f t="shared" si="29"/>
        <v>0</v>
      </c>
      <c r="R338">
        <f>VLOOKUP(D338,CONTIFICO!D:O,9,0)</f>
        <v>57.62</v>
      </c>
    </row>
    <row r="339" spans="1:18" x14ac:dyDescent="0.25">
      <c r="A339" s="17" t="str">
        <f t="shared" si="27"/>
        <v>SF-635.007LP01B4599604</v>
      </c>
      <c r="B339" s="18"/>
      <c r="C339" s="18"/>
      <c r="D339" s="18" t="s">
        <v>946</v>
      </c>
      <c r="E339" s="18" t="s">
        <v>947</v>
      </c>
      <c r="F339" s="18" t="s">
        <v>948</v>
      </c>
      <c r="G339" s="18" t="s">
        <v>6</v>
      </c>
      <c r="H339" s="18" t="s">
        <v>37</v>
      </c>
      <c r="I339" s="21">
        <v>99604</v>
      </c>
      <c r="J339" s="19">
        <v>0</v>
      </c>
      <c r="K339" s="20">
        <v>1</v>
      </c>
      <c r="L339" s="6" t="s">
        <v>682</v>
      </c>
      <c r="M339" s="9">
        <f t="shared" si="31"/>
        <v>1</v>
      </c>
      <c r="N339">
        <f t="shared" si="28"/>
        <v>1</v>
      </c>
      <c r="O339">
        <f t="shared" si="30"/>
        <v>0</v>
      </c>
      <c r="P339" t="str">
        <f>IFERROR(VLOOKUP(A339,CONTIFICO!A:N,14,0),"")</f>
        <v/>
      </c>
      <c r="Q339" s="9" t="str">
        <f t="shared" si="29"/>
        <v/>
      </c>
      <c r="R339">
        <f>VLOOKUP(D339,CONTIFICO!D:O,9,0)</f>
        <v>57.62</v>
      </c>
    </row>
    <row r="340" spans="1:18" x14ac:dyDescent="0.25">
      <c r="A340" s="17" t="str">
        <f t="shared" si="27"/>
        <v>SF-635.007LP01B4520417125</v>
      </c>
      <c r="B340" s="18"/>
      <c r="C340" s="18"/>
      <c r="D340" s="18" t="s">
        <v>946</v>
      </c>
      <c r="E340" s="18" t="s">
        <v>947</v>
      </c>
      <c r="F340" s="18" t="s">
        <v>948</v>
      </c>
      <c r="G340" s="18" t="s">
        <v>6</v>
      </c>
      <c r="H340" s="18" t="s">
        <v>37</v>
      </c>
      <c r="I340" s="21">
        <v>20417125</v>
      </c>
      <c r="J340" s="19">
        <v>0</v>
      </c>
      <c r="K340" s="20">
        <v>2</v>
      </c>
      <c r="L340" s="6" t="s">
        <v>682</v>
      </c>
      <c r="M340" s="9">
        <f t="shared" si="31"/>
        <v>2</v>
      </c>
      <c r="N340">
        <f t="shared" si="28"/>
        <v>2</v>
      </c>
      <c r="O340">
        <f t="shared" si="30"/>
        <v>0</v>
      </c>
      <c r="P340" t="str">
        <f>IFERROR(VLOOKUP(A340,CONTIFICO!A:N,14,0),"")</f>
        <v/>
      </c>
      <c r="Q340" s="9" t="str">
        <f t="shared" si="29"/>
        <v/>
      </c>
      <c r="R340">
        <f>VLOOKUP(D340,CONTIFICO!D:O,9,0)</f>
        <v>57.62</v>
      </c>
    </row>
    <row r="341" spans="1:18" x14ac:dyDescent="0.25">
      <c r="A341" s="17" t="str">
        <f t="shared" si="27"/>
        <v>SF-635.007LP01B452113781</v>
      </c>
      <c r="B341" s="18"/>
      <c r="C341" s="18"/>
      <c r="D341" s="18" t="s">
        <v>946</v>
      </c>
      <c r="E341" s="18" t="s">
        <v>947</v>
      </c>
      <c r="F341" s="18" t="s">
        <v>948</v>
      </c>
      <c r="G341" s="18" t="s">
        <v>6</v>
      </c>
      <c r="H341" s="18" t="s">
        <v>37</v>
      </c>
      <c r="I341" s="21">
        <v>2113781</v>
      </c>
      <c r="J341" s="19">
        <v>0</v>
      </c>
      <c r="K341" s="20">
        <v>1</v>
      </c>
      <c r="L341" s="6" t="s">
        <v>682</v>
      </c>
      <c r="M341" s="9">
        <f t="shared" si="31"/>
        <v>1</v>
      </c>
      <c r="N341">
        <f t="shared" si="28"/>
        <v>1</v>
      </c>
      <c r="O341">
        <f t="shared" si="30"/>
        <v>0</v>
      </c>
      <c r="P341" t="str">
        <f>IFERROR(VLOOKUP(A341,CONTIFICO!A:N,14,0),"")</f>
        <v/>
      </c>
      <c r="Q341" s="9" t="str">
        <f t="shared" si="29"/>
        <v/>
      </c>
      <c r="R341">
        <f>VLOOKUP(D341,CONTIFICO!D:O,9,0)</f>
        <v>57.62</v>
      </c>
    </row>
    <row r="342" spans="1:18" x14ac:dyDescent="0.25">
      <c r="A342" t="str">
        <f t="shared" si="27"/>
        <v>SF-635.008LP01B46200113775</v>
      </c>
      <c r="B342" s="3" t="s">
        <v>20</v>
      </c>
      <c r="C342" s="3" t="s">
        <v>20</v>
      </c>
      <c r="D342" s="3" t="s">
        <v>950</v>
      </c>
      <c r="E342" s="3" t="s">
        <v>951</v>
      </c>
      <c r="F342" s="3" t="s">
        <v>952</v>
      </c>
      <c r="G342" s="3" t="s">
        <v>6</v>
      </c>
      <c r="H342" s="3" t="s">
        <v>37</v>
      </c>
      <c r="I342" s="3" t="s">
        <v>953</v>
      </c>
      <c r="J342" s="5">
        <v>0</v>
      </c>
      <c r="K342" s="4">
        <v>0</v>
      </c>
      <c r="L342" s="6" t="s">
        <v>440</v>
      </c>
      <c r="M342" s="9">
        <f t="shared" si="31"/>
        <v>0</v>
      </c>
      <c r="N342">
        <f t="shared" si="28"/>
        <v>0</v>
      </c>
      <c r="O342">
        <f t="shared" si="30"/>
        <v>0</v>
      </c>
      <c r="P342" t="str">
        <f>IFERROR(VLOOKUP(A342,CONTIFICO!A:N,14,0),"")</f>
        <v/>
      </c>
      <c r="Q342" s="9" t="str">
        <f t="shared" si="29"/>
        <v/>
      </c>
      <c r="R342">
        <f>VLOOKUP(D342,CONTIFICO!D:O,9,0)</f>
        <v>30.36</v>
      </c>
    </row>
    <row r="343" spans="1:18" x14ac:dyDescent="0.25">
      <c r="A343" s="17" t="str">
        <f t="shared" si="27"/>
        <v>SF-635.008LP01B46N2306000729</v>
      </c>
      <c r="B343" s="18" t="s">
        <v>20</v>
      </c>
      <c r="C343" s="18" t="s">
        <v>20</v>
      </c>
      <c r="D343" s="18" t="s">
        <v>950</v>
      </c>
      <c r="E343" s="18" t="s">
        <v>951</v>
      </c>
      <c r="F343" s="18" t="s">
        <v>952</v>
      </c>
      <c r="G343" s="18" t="s">
        <v>6</v>
      </c>
      <c r="H343" s="18" t="s">
        <v>37</v>
      </c>
      <c r="I343" s="18" t="s">
        <v>954</v>
      </c>
      <c r="J343" s="19">
        <v>8</v>
      </c>
      <c r="K343" s="20">
        <v>7</v>
      </c>
      <c r="L343" s="6" t="s">
        <v>682</v>
      </c>
      <c r="M343" s="9">
        <f t="shared" si="31"/>
        <v>-1</v>
      </c>
      <c r="N343">
        <f t="shared" si="28"/>
        <v>0</v>
      </c>
      <c r="O343">
        <f t="shared" si="30"/>
        <v>-1</v>
      </c>
      <c r="P343">
        <f>IFERROR(VLOOKUP(A343,CONTIFICO!A:N,14,0),"")</f>
        <v>8</v>
      </c>
      <c r="Q343" s="9">
        <f t="shared" si="29"/>
        <v>0</v>
      </c>
      <c r="R343">
        <f>VLOOKUP(D343,CONTIFICO!D:O,9,0)</f>
        <v>30.36</v>
      </c>
    </row>
    <row r="344" spans="1:18" x14ac:dyDescent="0.25">
      <c r="A344" s="17" t="str">
        <f t="shared" si="27"/>
        <v>SF-635.009LP01B47</v>
      </c>
      <c r="B344" s="18" t="s">
        <v>20</v>
      </c>
      <c r="C344" s="18" t="s">
        <v>20</v>
      </c>
      <c r="D344" s="18" t="s">
        <v>955</v>
      </c>
      <c r="E344" s="18" t="s">
        <v>956</v>
      </c>
      <c r="F344" s="18" t="s">
        <v>957</v>
      </c>
      <c r="G344" s="18" t="s">
        <v>6</v>
      </c>
      <c r="H344" s="18" t="s">
        <v>37</v>
      </c>
      <c r="I344" s="21"/>
      <c r="J344" s="19">
        <v>0</v>
      </c>
      <c r="K344" s="20"/>
      <c r="L344" s="6" t="s">
        <v>440</v>
      </c>
      <c r="M344" s="9">
        <f t="shared" si="31"/>
        <v>0</v>
      </c>
      <c r="N344">
        <f t="shared" si="28"/>
        <v>0</v>
      </c>
      <c r="O344">
        <f t="shared" si="30"/>
        <v>0</v>
      </c>
      <c r="P344" t="str">
        <f>IFERROR(VLOOKUP(A344,CONTIFICO!A:N,14,0),"")</f>
        <v/>
      </c>
      <c r="Q344" s="9" t="str">
        <f t="shared" si="29"/>
        <v/>
      </c>
      <c r="R344">
        <f>VLOOKUP(D344,CONTIFICO!D:O,9,0)</f>
        <v>65.55</v>
      </c>
    </row>
    <row r="345" spans="1:18" x14ac:dyDescent="0.25">
      <c r="A345" s="17" t="str">
        <f t="shared" si="27"/>
        <v>SF-635.009LP01B4721307</v>
      </c>
      <c r="B345" s="18"/>
      <c r="C345" s="18"/>
      <c r="D345" s="18" t="s">
        <v>955</v>
      </c>
      <c r="E345" s="18" t="s">
        <v>956</v>
      </c>
      <c r="F345" s="18" t="s">
        <v>957</v>
      </c>
      <c r="G345" s="18" t="s">
        <v>6</v>
      </c>
      <c r="H345" s="18" t="s">
        <v>37</v>
      </c>
      <c r="I345" s="21">
        <v>21307</v>
      </c>
      <c r="J345" s="19">
        <v>0</v>
      </c>
      <c r="K345" s="20">
        <v>1</v>
      </c>
      <c r="L345" s="6" t="s">
        <v>682</v>
      </c>
      <c r="M345" s="9">
        <f t="shared" si="31"/>
        <v>1</v>
      </c>
      <c r="N345">
        <f t="shared" si="28"/>
        <v>1</v>
      </c>
      <c r="O345">
        <f t="shared" si="30"/>
        <v>0</v>
      </c>
      <c r="P345" t="str">
        <f>IFERROR(VLOOKUP(A345,CONTIFICO!A:N,14,0),"")</f>
        <v/>
      </c>
      <c r="Q345" s="9" t="str">
        <f t="shared" si="29"/>
        <v/>
      </c>
      <c r="R345">
        <f>VLOOKUP(D345,CONTIFICO!D:O,9,0)</f>
        <v>65.55</v>
      </c>
    </row>
    <row r="346" spans="1:18" x14ac:dyDescent="0.25">
      <c r="A346" s="17" t="str">
        <f t="shared" si="27"/>
        <v>SF-635.009LP01B4718A4905</v>
      </c>
      <c r="B346" s="18"/>
      <c r="C346" s="18"/>
      <c r="D346" s="18" t="s">
        <v>955</v>
      </c>
      <c r="E346" s="18" t="s">
        <v>956</v>
      </c>
      <c r="F346" s="18" t="s">
        <v>957</v>
      </c>
      <c r="G346" s="18" t="s">
        <v>6</v>
      </c>
      <c r="H346" s="18" t="s">
        <v>37</v>
      </c>
      <c r="I346" s="21" t="s">
        <v>958</v>
      </c>
      <c r="J346" s="19">
        <v>0</v>
      </c>
      <c r="K346" s="20">
        <v>1</v>
      </c>
      <c r="L346" s="6" t="s">
        <v>682</v>
      </c>
      <c r="M346" s="9">
        <f t="shared" si="31"/>
        <v>1</v>
      </c>
      <c r="N346">
        <f t="shared" si="28"/>
        <v>1</v>
      </c>
      <c r="O346">
        <f t="shared" si="30"/>
        <v>0</v>
      </c>
      <c r="P346" t="str">
        <f>IFERROR(VLOOKUP(A346,CONTIFICO!A:N,14,0),"")</f>
        <v/>
      </c>
      <c r="Q346" s="9" t="str">
        <f t="shared" si="29"/>
        <v/>
      </c>
      <c r="R346">
        <f>VLOOKUP(D346,CONTIFICO!D:O,9,0)</f>
        <v>65.55</v>
      </c>
    </row>
    <row r="347" spans="1:18" x14ac:dyDescent="0.25">
      <c r="A347" s="17" t="str">
        <f t="shared" si="27"/>
        <v>SF-635.009LP01B4790906673</v>
      </c>
      <c r="B347" s="18"/>
      <c r="C347" s="18"/>
      <c r="D347" s="18" t="s">
        <v>955</v>
      </c>
      <c r="E347" s="18" t="s">
        <v>956</v>
      </c>
      <c r="F347" s="18" t="s">
        <v>957</v>
      </c>
      <c r="G347" s="18" t="s">
        <v>6</v>
      </c>
      <c r="H347" s="18" t="s">
        <v>37</v>
      </c>
      <c r="I347" s="21">
        <v>90906673</v>
      </c>
      <c r="J347" s="19">
        <v>0</v>
      </c>
      <c r="K347" s="20">
        <v>1</v>
      </c>
      <c r="L347" s="6" t="s">
        <v>682</v>
      </c>
      <c r="M347" s="9">
        <f t="shared" si="31"/>
        <v>1</v>
      </c>
      <c r="N347">
        <f t="shared" si="28"/>
        <v>1</v>
      </c>
      <c r="O347">
        <f t="shared" si="30"/>
        <v>0</v>
      </c>
      <c r="P347" t="str">
        <f>IFERROR(VLOOKUP(A347,CONTIFICO!A:N,14,0),"")</f>
        <v/>
      </c>
      <c r="Q347" s="9" t="str">
        <f t="shared" si="29"/>
        <v/>
      </c>
      <c r="R347">
        <f>VLOOKUP(D347,CONTIFICO!D:O,9,0)</f>
        <v>65.55</v>
      </c>
    </row>
    <row r="348" spans="1:18" x14ac:dyDescent="0.25">
      <c r="A348" s="17" t="str">
        <f t="shared" si="27"/>
        <v>SF-635.009LP01B47D-8/T-206B/4225</v>
      </c>
      <c r="B348" s="18"/>
      <c r="C348" s="18"/>
      <c r="D348" s="18" t="s">
        <v>955</v>
      </c>
      <c r="E348" s="18" t="s">
        <v>956</v>
      </c>
      <c r="F348" s="18" t="s">
        <v>957</v>
      </c>
      <c r="G348" s="18" t="s">
        <v>6</v>
      </c>
      <c r="H348" s="18" t="s">
        <v>37</v>
      </c>
      <c r="I348" s="18" t="s">
        <v>882</v>
      </c>
      <c r="J348" s="19">
        <v>0</v>
      </c>
      <c r="K348" s="20">
        <v>2</v>
      </c>
      <c r="L348" s="6" t="s">
        <v>682</v>
      </c>
      <c r="M348" s="9">
        <f t="shared" si="31"/>
        <v>2</v>
      </c>
      <c r="N348">
        <f t="shared" si="28"/>
        <v>2</v>
      </c>
      <c r="O348">
        <f t="shared" si="30"/>
        <v>0</v>
      </c>
      <c r="P348" t="str">
        <f>IFERROR(VLOOKUP(A348,CONTIFICO!A:N,14,0),"")</f>
        <v/>
      </c>
      <c r="Q348" s="9" t="str">
        <f t="shared" si="29"/>
        <v/>
      </c>
      <c r="R348">
        <f>VLOOKUP(D348,CONTIFICO!D:O,9,0)</f>
        <v>65.55</v>
      </c>
    </row>
    <row r="349" spans="1:18" x14ac:dyDescent="0.25">
      <c r="A349" s="17" t="str">
        <f t="shared" si="27"/>
        <v>SF-635.009LP01B47201022742</v>
      </c>
      <c r="B349" s="18" t="s">
        <v>20</v>
      </c>
      <c r="C349" s="18" t="s">
        <v>20</v>
      </c>
      <c r="D349" s="18" t="s">
        <v>955</v>
      </c>
      <c r="E349" s="18" t="s">
        <v>956</v>
      </c>
      <c r="F349" s="18" t="s">
        <v>957</v>
      </c>
      <c r="G349" s="18" t="s">
        <v>6</v>
      </c>
      <c r="H349" s="18" t="s">
        <v>37</v>
      </c>
      <c r="I349" s="18" t="s">
        <v>959</v>
      </c>
      <c r="J349" s="19">
        <v>11</v>
      </c>
      <c r="K349" s="20">
        <v>6</v>
      </c>
      <c r="L349" s="6" t="s">
        <v>440</v>
      </c>
      <c r="M349" s="9">
        <f t="shared" si="31"/>
        <v>-5</v>
      </c>
      <c r="N349">
        <f t="shared" si="28"/>
        <v>0</v>
      </c>
      <c r="O349">
        <f t="shared" si="30"/>
        <v>-5</v>
      </c>
      <c r="P349">
        <f>IFERROR(VLOOKUP(A349,CONTIFICO!A:N,14,0),"")</f>
        <v>11</v>
      </c>
      <c r="Q349" s="9">
        <f t="shared" si="29"/>
        <v>0</v>
      </c>
      <c r="R349">
        <f>VLOOKUP(D349,CONTIFICO!D:O,9,0)</f>
        <v>65.55</v>
      </c>
    </row>
    <row r="350" spans="1:18" x14ac:dyDescent="0.25">
      <c r="A350" t="str">
        <f t="shared" si="27"/>
        <v>SF-635.010LP01B48</v>
      </c>
      <c r="B350" s="3" t="s">
        <v>20</v>
      </c>
      <c r="C350" s="3" t="s">
        <v>20</v>
      </c>
      <c r="D350" s="3" t="s">
        <v>960</v>
      </c>
      <c r="E350" s="3" t="s">
        <v>961</v>
      </c>
      <c r="F350" s="3" t="s">
        <v>962</v>
      </c>
      <c r="G350" s="3" t="s">
        <v>6</v>
      </c>
      <c r="H350" s="3" t="s">
        <v>37</v>
      </c>
      <c r="I350" s="3"/>
      <c r="J350" s="5">
        <v>0</v>
      </c>
      <c r="K350" s="4">
        <v>0</v>
      </c>
      <c r="L350" s="6" t="s">
        <v>440</v>
      </c>
      <c r="M350" s="9">
        <f t="shared" si="31"/>
        <v>0</v>
      </c>
      <c r="N350">
        <f t="shared" si="28"/>
        <v>0</v>
      </c>
      <c r="O350">
        <f t="shared" si="30"/>
        <v>0</v>
      </c>
      <c r="P350" t="str">
        <f>IFERROR(VLOOKUP(A350,CONTIFICO!A:N,14,0),"")</f>
        <v/>
      </c>
      <c r="Q350" s="9" t="str">
        <f t="shared" si="29"/>
        <v/>
      </c>
      <c r="R350">
        <f>VLOOKUP(D350,CONTIFICO!D:O,9,0)</f>
        <v>59.24</v>
      </c>
    </row>
    <row r="351" spans="1:18" x14ac:dyDescent="0.25">
      <c r="A351" s="17" t="str">
        <f t="shared" si="27"/>
        <v>SF-635.010LP01B48200113777</v>
      </c>
      <c r="B351" s="18" t="s">
        <v>20</v>
      </c>
      <c r="C351" s="18" t="s">
        <v>20</v>
      </c>
      <c r="D351" s="18" t="s">
        <v>960</v>
      </c>
      <c r="E351" s="18" t="s">
        <v>961</v>
      </c>
      <c r="F351" s="18" t="s">
        <v>962</v>
      </c>
      <c r="G351" s="18" t="s">
        <v>6</v>
      </c>
      <c r="H351" s="18" t="s">
        <v>37</v>
      </c>
      <c r="I351" s="18" t="s">
        <v>963</v>
      </c>
      <c r="J351" s="19">
        <v>6</v>
      </c>
      <c r="K351" s="20">
        <v>4</v>
      </c>
      <c r="L351" s="6" t="s">
        <v>440</v>
      </c>
      <c r="M351" s="9">
        <f t="shared" si="31"/>
        <v>-2</v>
      </c>
      <c r="N351">
        <f t="shared" si="28"/>
        <v>0</v>
      </c>
      <c r="O351">
        <f t="shared" si="30"/>
        <v>-2</v>
      </c>
      <c r="P351">
        <f>IFERROR(VLOOKUP(A351,CONTIFICO!A:N,14,0),"")</f>
        <v>6</v>
      </c>
      <c r="Q351" s="9">
        <f t="shared" si="29"/>
        <v>0</v>
      </c>
      <c r="R351">
        <f>VLOOKUP(D351,CONTIFICO!D:O,9,0)</f>
        <v>59.24</v>
      </c>
    </row>
    <row r="352" spans="1:18" x14ac:dyDescent="0.25">
      <c r="A352" s="17" t="str">
        <f t="shared" si="27"/>
        <v>SF-635.010LP01B4826895</v>
      </c>
      <c r="B352" s="18"/>
      <c r="C352" s="18"/>
      <c r="D352" s="18" t="s">
        <v>960</v>
      </c>
      <c r="E352" s="18" t="s">
        <v>961</v>
      </c>
      <c r="F352" s="18" t="s">
        <v>962</v>
      </c>
      <c r="G352" s="18" t="s">
        <v>6</v>
      </c>
      <c r="H352" s="18" t="s">
        <v>37</v>
      </c>
      <c r="I352" s="21">
        <v>26895</v>
      </c>
      <c r="J352" s="19">
        <v>0</v>
      </c>
      <c r="K352" s="20">
        <v>1</v>
      </c>
      <c r="L352" s="6" t="s">
        <v>682</v>
      </c>
      <c r="M352" s="9">
        <f t="shared" si="31"/>
        <v>1</v>
      </c>
      <c r="N352">
        <f t="shared" si="28"/>
        <v>1</v>
      </c>
      <c r="O352">
        <f t="shared" si="30"/>
        <v>0</v>
      </c>
      <c r="P352" t="str">
        <f>IFERROR(VLOOKUP(A352,CONTIFICO!A:N,14,0),"")</f>
        <v/>
      </c>
      <c r="Q352" s="9" t="str">
        <f t="shared" si="29"/>
        <v/>
      </c>
      <c r="R352">
        <f>VLOOKUP(D352,CONTIFICO!D:O,9,0)</f>
        <v>59.24</v>
      </c>
    </row>
    <row r="353" spans="1:18" x14ac:dyDescent="0.25">
      <c r="A353" s="17" t="str">
        <f t="shared" si="27"/>
        <v>SF-635.010LP01B48D-8/T-074B/4093</v>
      </c>
      <c r="B353" s="18"/>
      <c r="C353" s="18"/>
      <c r="D353" s="18" t="s">
        <v>960</v>
      </c>
      <c r="E353" s="18" t="s">
        <v>961</v>
      </c>
      <c r="F353" s="18" t="s">
        <v>962</v>
      </c>
      <c r="G353" s="18" t="s">
        <v>6</v>
      </c>
      <c r="H353" s="18" t="s">
        <v>37</v>
      </c>
      <c r="I353" s="21" t="s">
        <v>964</v>
      </c>
      <c r="J353" s="19">
        <v>0</v>
      </c>
      <c r="K353" s="20">
        <v>1</v>
      </c>
      <c r="L353" s="6" t="s">
        <v>682</v>
      </c>
      <c r="M353" s="9">
        <f t="shared" si="31"/>
        <v>1</v>
      </c>
      <c r="N353">
        <f t="shared" si="28"/>
        <v>1</v>
      </c>
      <c r="O353">
        <f t="shared" si="30"/>
        <v>0</v>
      </c>
      <c r="P353" t="str">
        <f>IFERROR(VLOOKUP(A353,CONTIFICO!A:N,14,0),"")</f>
        <v/>
      </c>
      <c r="Q353" s="9" t="str">
        <f t="shared" si="29"/>
        <v/>
      </c>
      <c r="R353">
        <f>VLOOKUP(D353,CONTIFICO!D:O,9,0)</f>
        <v>59.24</v>
      </c>
    </row>
    <row r="354" spans="1:18" x14ac:dyDescent="0.25">
      <c r="A354" s="17" t="str">
        <f t="shared" si="27"/>
        <v>SF-635.010LP01B4828138</v>
      </c>
      <c r="B354" s="18"/>
      <c r="C354" s="18"/>
      <c r="D354" s="18" t="s">
        <v>960</v>
      </c>
      <c r="E354" s="18" t="s">
        <v>961</v>
      </c>
      <c r="F354" s="18" t="s">
        <v>962</v>
      </c>
      <c r="G354" s="18" t="s">
        <v>6</v>
      </c>
      <c r="H354" s="18" t="s">
        <v>37</v>
      </c>
      <c r="I354" s="21">
        <v>28138</v>
      </c>
      <c r="J354" s="19">
        <v>0</v>
      </c>
      <c r="K354" s="20">
        <v>1</v>
      </c>
      <c r="L354" s="6" t="s">
        <v>682</v>
      </c>
      <c r="M354" s="9">
        <f t="shared" si="31"/>
        <v>1</v>
      </c>
      <c r="N354">
        <f t="shared" si="28"/>
        <v>1</v>
      </c>
      <c r="O354">
        <f t="shared" si="30"/>
        <v>0</v>
      </c>
      <c r="P354" t="str">
        <f>IFERROR(VLOOKUP(A354,CONTIFICO!A:N,14,0),"")</f>
        <v/>
      </c>
      <c r="Q354" s="9" t="str">
        <f t="shared" si="29"/>
        <v/>
      </c>
      <c r="R354">
        <f>VLOOKUP(D354,CONTIFICO!D:O,9,0)</f>
        <v>59.24</v>
      </c>
    </row>
    <row r="355" spans="1:18" x14ac:dyDescent="0.25">
      <c r="A355" t="str">
        <f t="shared" si="27"/>
        <v>SF-635.011LP01B49</v>
      </c>
      <c r="B355" s="3" t="s">
        <v>20</v>
      </c>
      <c r="C355" s="3" t="s">
        <v>20</v>
      </c>
      <c r="D355" s="3" t="s">
        <v>965</v>
      </c>
      <c r="E355" s="3" t="s">
        <v>966</v>
      </c>
      <c r="F355" s="3" t="s">
        <v>967</v>
      </c>
      <c r="G355" s="3" t="s">
        <v>6</v>
      </c>
      <c r="H355" s="3" t="s">
        <v>37</v>
      </c>
      <c r="I355" s="7"/>
      <c r="J355" s="5">
        <v>0</v>
      </c>
      <c r="K355" s="4">
        <v>0</v>
      </c>
      <c r="L355" s="6" t="s">
        <v>440</v>
      </c>
      <c r="M355" s="9">
        <f t="shared" si="31"/>
        <v>0</v>
      </c>
      <c r="N355">
        <f t="shared" si="28"/>
        <v>0</v>
      </c>
      <c r="O355">
        <f t="shared" si="30"/>
        <v>0</v>
      </c>
      <c r="P355" t="str">
        <f>IFERROR(VLOOKUP(A355,CONTIFICO!A:N,14,0),"")</f>
        <v/>
      </c>
      <c r="Q355" s="9" t="str">
        <f t="shared" si="29"/>
        <v/>
      </c>
      <c r="R355">
        <f>VLOOKUP(D355,CONTIFICO!D:O,9,0)</f>
        <v>35.32</v>
      </c>
    </row>
    <row r="356" spans="1:18" x14ac:dyDescent="0.25">
      <c r="A356" s="17" t="str">
        <f t="shared" si="27"/>
        <v>SF-635.011LP01B4921307</v>
      </c>
      <c r="B356" s="18"/>
      <c r="C356" s="18"/>
      <c r="D356" s="18" t="s">
        <v>965</v>
      </c>
      <c r="E356" s="18" t="s">
        <v>966</v>
      </c>
      <c r="F356" s="18" t="s">
        <v>967</v>
      </c>
      <c r="G356" s="18" t="s">
        <v>6</v>
      </c>
      <c r="H356" s="18" t="s">
        <v>37</v>
      </c>
      <c r="I356" s="21">
        <v>21307</v>
      </c>
      <c r="J356" s="19">
        <v>0</v>
      </c>
      <c r="K356" s="20">
        <v>2</v>
      </c>
      <c r="L356" s="6" t="s">
        <v>682</v>
      </c>
      <c r="M356" s="9">
        <f t="shared" si="31"/>
        <v>2</v>
      </c>
      <c r="N356">
        <f t="shared" si="28"/>
        <v>2</v>
      </c>
      <c r="O356">
        <f t="shared" si="30"/>
        <v>0</v>
      </c>
      <c r="P356" t="str">
        <f>IFERROR(VLOOKUP(A356,CONTIFICO!A:N,14,0),"")</f>
        <v/>
      </c>
      <c r="Q356" s="9" t="str">
        <f t="shared" si="29"/>
        <v/>
      </c>
      <c r="R356">
        <f>VLOOKUP(D356,CONTIFICO!D:O,9,0)</f>
        <v>35.32</v>
      </c>
    </row>
    <row r="357" spans="1:18" x14ac:dyDescent="0.25">
      <c r="A357" t="str">
        <f t="shared" si="27"/>
        <v>SF-635.011LP01B49200113777</v>
      </c>
      <c r="B357" s="3" t="s">
        <v>20</v>
      </c>
      <c r="C357" s="3" t="s">
        <v>20</v>
      </c>
      <c r="D357" s="3" t="s">
        <v>965</v>
      </c>
      <c r="E357" s="3" t="s">
        <v>966</v>
      </c>
      <c r="F357" s="3" t="s">
        <v>967</v>
      </c>
      <c r="G357" s="3" t="s">
        <v>6</v>
      </c>
      <c r="H357" s="3" t="s">
        <v>37</v>
      </c>
      <c r="I357" s="7" t="s">
        <v>963</v>
      </c>
      <c r="J357" s="5">
        <v>2</v>
      </c>
      <c r="K357" s="4">
        <v>0</v>
      </c>
      <c r="L357" s="6" t="s">
        <v>440</v>
      </c>
      <c r="M357" s="9">
        <f t="shared" si="31"/>
        <v>-2</v>
      </c>
      <c r="N357">
        <f t="shared" si="28"/>
        <v>0</v>
      </c>
      <c r="O357">
        <f t="shared" si="30"/>
        <v>-2</v>
      </c>
      <c r="P357">
        <f>IFERROR(VLOOKUP(A357,CONTIFICO!A:N,14,0),"")</f>
        <v>2</v>
      </c>
      <c r="Q357" s="9">
        <f t="shared" si="29"/>
        <v>0</v>
      </c>
      <c r="R357">
        <f>VLOOKUP(D357,CONTIFICO!D:O,9,0)</f>
        <v>35.32</v>
      </c>
    </row>
    <row r="358" spans="1:18" x14ac:dyDescent="0.25">
      <c r="A358" t="str">
        <f t="shared" si="27"/>
        <v>SF-635.012LP01B50</v>
      </c>
      <c r="B358" s="3" t="s">
        <v>20</v>
      </c>
      <c r="C358" s="3" t="s">
        <v>20</v>
      </c>
      <c r="D358" s="3" t="s">
        <v>968</v>
      </c>
      <c r="E358" s="3" t="s">
        <v>969</v>
      </c>
      <c r="F358" s="3" t="s">
        <v>970</v>
      </c>
      <c r="G358" s="3" t="s">
        <v>6</v>
      </c>
      <c r="H358" s="3" t="s">
        <v>37</v>
      </c>
      <c r="I358" s="7"/>
      <c r="J358" s="5">
        <v>0</v>
      </c>
      <c r="K358" s="4">
        <v>0</v>
      </c>
      <c r="L358" s="6" t="s">
        <v>440</v>
      </c>
      <c r="M358" s="9">
        <f t="shared" si="31"/>
        <v>0</v>
      </c>
      <c r="N358">
        <f t="shared" si="28"/>
        <v>0</v>
      </c>
      <c r="O358">
        <f t="shared" si="30"/>
        <v>0</v>
      </c>
      <c r="P358" t="str">
        <f>IFERROR(VLOOKUP(A358,CONTIFICO!A:N,14,0),"")</f>
        <v/>
      </c>
      <c r="Q358" s="9" t="str">
        <f t="shared" si="29"/>
        <v/>
      </c>
      <c r="R358">
        <f>VLOOKUP(D358,CONTIFICO!D:O,9,0)</f>
        <v>54.88</v>
      </c>
    </row>
    <row r="359" spans="1:18" x14ac:dyDescent="0.25">
      <c r="A359" t="str">
        <f t="shared" si="27"/>
        <v>SF-635.012LP01B50190906682</v>
      </c>
      <c r="B359" s="3" t="s">
        <v>20</v>
      </c>
      <c r="C359" s="3" t="s">
        <v>20</v>
      </c>
      <c r="D359" s="3" t="s">
        <v>968</v>
      </c>
      <c r="E359" s="3" t="s">
        <v>969</v>
      </c>
      <c r="F359" s="3" t="s">
        <v>970</v>
      </c>
      <c r="G359" s="3" t="s">
        <v>6</v>
      </c>
      <c r="H359" s="3" t="s">
        <v>37</v>
      </c>
      <c r="I359" s="7" t="s">
        <v>971</v>
      </c>
      <c r="J359" s="5">
        <v>2</v>
      </c>
      <c r="K359" s="4">
        <v>0</v>
      </c>
      <c r="L359" s="6" t="s">
        <v>440</v>
      </c>
      <c r="M359" s="9">
        <f t="shared" si="31"/>
        <v>-2</v>
      </c>
      <c r="N359">
        <f t="shared" si="28"/>
        <v>0</v>
      </c>
      <c r="O359">
        <f t="shared" si="30"/>
        <v>-2</v>
      </c>
      <c r="P359">
        <f>IFERROR(VLOOKUP(A359,CONTIFICO!A:N,14,0),"")</f>
        <v>2</v>
      </c>
      <c r="Q359" s="9">
        <f t="shared" si="29"/>
        <v>0</v>
      </c>
      <c r="R359">
        <f>VLOOKUP(D359,CONTIFICO!D:O,9,0)</f>
        <v>54.88</v>
      </c>
    </row>
    <row r="360" spans="1:18" x14ac:dyDescent="0.25">
      <c r="A360" s="17" t="str">
        <f t="shared" si="27"/>
        <v>SF-635.012LP01B5026895</v>
      </c>
      <c r="B360" s="18"/>
      <c r="C360" s="18"/>
      <c r="D360" s="18" t="s">
        <v>968</v>
      </c>
      <c r="E360" s="18" t="s">
        <v>969</v>
      </c>
      <c r="F360" s="18" t="s">
        <v>970</v>
      </c>
      <c r="G360" s="18" t="s">
        <v>6</v>
      </c>
      <c r="H360" s="18" t="s">
        <v>37</v>
      </c>
      <c r="I360" s="21">
        <v>26895</v>
      </c>
      <c r="J360" s="19">
        <v>0</v>
      </c>
      <c r="K360" s="20">
        <v>2</v>
      </c>
      <c r="L360" s="6" t="s">
        <v>682</v>
      </c>
      <c r="M360" s="9">
        <f t="shared" si="31"/>
        <v>2</v>
      </c>
      <c r="N360">
        <f t="shared" si="28"/>
        <v>2</v>
      </c>
      <c r="O360">
        <f t="shared" si="30"/>
        <v>0</v>
      </c>
      <c r="P360" t="str">
        <f>IFERROR(VLOOKUP(A360,CONTIFICO!A:N,14,0),"")</f>
        <v/>
      </c>
      <c r="Q360" s="9" t="str">
        <f t="shared" si="29"/>
        <v/>
      </c>
      <c r="R360">
        <f>VLOOKUP(D360,CONTIFICO!D:O,9,0)</f>
        <v>54.88</v>
      </c>
    </row>
    <row r="361" spans="1:18" x14ac:dyDescent="0.25">
      <c r="A361" s="17" t="str">
        <f t="shared" si="27"/>
        <v>SF-635.013LP01B5021307</v>
      </c>
      <c r="B361" s="18" t="s">
        <v>20</v>
      </c>
      <c r="C361" s="18" t="s">
        <v>20</v>
      </c>
      <c r="D361" s="18" t="s">
        <v>972</v>
      </c>
      <c r="E361" s="18" t="s">
        <v>969</v>
      </c>
      <c r="F361" s="18" t="s">
        <v>973</v>
      </c>
      <c r="G361" s="18" t="s">
        <v>6</v>
      </c>
      <c r="H361" s="18" t="s">
        <v>37</v>
      </c>
      <c r="I361" s="21">
        <v>21307</v>
      </c>
      <c r="J361" s="19">
        <v>0</v>
      </c>
      <c r="K361" s="20">
        <v>3</v>
      </c>
      <c r="L361" s="6" t="s">
        <v>682</v>
      </c>
      <c r="M361" s="9">
        <f t="shared" si="31"/>
        <v>3</v>
      </c>
      <c r="N361">
        <f t="shared" si="28"/>
        <v>3</v>
      </c>
      <c r="O361">
        <f t="shared" si="30"/>
        <v>0</v>
      </c>
      <c r="P361" t="str">
        <f>IFERROR(VLOOKUP(A361,CONTIFICO!A:N,14,0),"")</f>
        <v/>
      </c>
      <c r="Q361" s="9" t="str">
        <f t="shared" si="29"/>
        <v/>
      </c>
      <c r="R361">
        <f>VLOOKUP(D361,CONTIFICO!D:O,9,0)</f>
        <v>67.95</v>
      </c>
    </row>
    <row r="362" spans="1:18" x14ac:dyDescent="0.25">
      <c r="A362" t="str">
        <f t="shared" si="27"/>
        <v>SF-635.013LP01B50200113772</v>
      </c>
      <c r="B362" s="3" t="s">
        <v>20</v>
      </c>
      <c r="C362" s="3" t="s">
        <v>20</v>
      </c>
      <c r="D362" s="3" t="s">
        <v>972</v>
      </c>
      <c r="E362" s="3" t="s">
        <v>969</v>
      </c>
      <c r="F362" s="3" t="s">
        <v>973</v>
      </c>
      <c r="G362" s="3" t="s">
        <v>6</v>
      </c>
      <c r="H362" s="3" t="s">
        <v>37</v>
      </c>
      <c r="I362" s="7" t="s">
        <v>974</v>
      </c>
      <c r="J362" s="5">
        <v>5</v>
      </c>
      <c r="K362" s="4">
        <v>0</v>
      </c>
      <c r="L362" s="6" t="s">
        <v>440</v>
      </c>
      <c r="M362" s="9">
        <f t="shared" si="31"/>
        <v>-5</v>
      </c>
      <c r="N362">
        <f t="shared" si="28"/>
        <v>0</v>
      </c>
      <c r="O362">
        <f t="shared" si="30"/>
        <v>-5</v>
      </c>
      <c r="P362">
        <f>IFERROR(VLOOKUP(A362,CONTIFICO!A:N,14,0),"")</f>
        <v>5</v>
      </c>
      <c r="Q362" s="9">
        <f t="shared" si="29"/>
        <v>0</v>
      </c>
      <c r="R362">
        <f>VLOOKUP(D362,CONTIFICO!D:O,9,0)</f>
        <v>67.95</v>
      </c>
    </row>
    <row r="363" spans="1:18" x14ac:dyDescent="0.25">
      <c r="A363" s="17" t="str">
        <f t="shared" si="27"/>
        <v>SF-635.013LP01B5028138</v>
      </c>
      <c r="B363" s="18"/>
      <c r="C363" s="18"/>
      <c r="D363" s="18" t="s">
        <v>972</v>
      </c>
      <c r="E363" s="18" t="s">
        <v>969</v>
      </c>
      <c r="F363" s="18" t="s">
        <v>973</v>
      </c>
      <c r="G363" s="18" t="s">
        <v>6</v>
      </c>
      <c r="H363" s="18" t="s">
        <v>37</v>
      </c>
      <c r="I363" s="21">
        <v>28138</v>
      </c>
      <c r="J363" s="19">
        <v>0</v>
      </c>
      <c r="K363" s="20">
        <v>2</v>
      </c>
      <c r="L363" s="6" t="s">
        <v>682</v>
      </c>
      <c r="M363" s="9">
        <f t="shared" si="31"/>
        <v>2</v>
      </c>
      <c r="N363">
        <f t="shared" si="28"/>
        <v>2</v>
      </c>
      <c r="O363">
        <f t="shared" si="30"/>
        <v>0</v>
      </c>
      <c r="P363" t="str">
        <f>IFERROR(VLOOKUP(A363,CONTIFICO!A:N,14,0),"")</f>
        <v/>
      </c>
      <c r="Q363" s="9" t="str">
        <f t="shared" si="29"/>
        <v/>
      </c>
      <c r="R363">
        <f>VLOOKUP(D363,CONTIFICO!D:O,9,0)</f>
        <v>67.95</v>
      </c>
    </row>
    <row r="364" spans="1:18" x14ac:dyDescent="0.25">
      <c r="A364" t="str">
        <f t="shared" si="27"/>
        <v>SF-635.013LP01B50</v>
      </c>
      <c r="B364" s="3"/>
      <c r="C364" s="3"/>
      <c r="D364" s="3" t="s">
        <v>972</v>
      </c>
      <c r="E364" s="3" t="s">
        <v>969</v>
      </c>
      <c r="F364" s="3" t="s">
        <v>973</v>
      </c>
      <c r="G364" s="3" t="s">
        <v>6</v>
      </c>
      <c r="H364" s="3" t="s">
        <v>37</v>
      </c>
      <c r="I364" s="7"/>
      <c r="J364" s="5">
        <v>0</v>
      </c>
      <c r="K364" s="4">
        <v>0</v>
      </c>
      <c r="L364" s="6" t="s">
        <v>440</v>
      </c>
      <c r="M364" s="9">
        <f t="shared" si="31"/>
        <v>0</v>
      </c>
      <c r="N364">
        <f t="shared" si="28"/>
        <v>0</v>
      </c>
      <c r="O364">
        <f t="shared" si="30"/>
        <v>0</v>
      </c>
      <c r="P364" t="str">
        <f>IFERROR(VLOOKUP(A364,CONTIFICO!A:N,14,0),"")</f>
        <v/>
      </c>
      <c r="Q364" s="9" t="str">
        <f t="shared" si="29"/>
        <v/>
      </c>
      <c r="R364">
        <f>VLOOKUP(D364,CONTIFICO!D:O,9,0)</f>
        <v>67.95</v>
      </c>
    </row>
    <row r="365" spans="1:18" x14ac:dyDescent="0.25">
      <c r="A365" t="str">
        <f t="shared" si="27"/>
        <v>SF-635.015LP01B50</v>
      </c>
      <c r="B365" s="3" t="s">
        <v>20</v>
      </c>
      <c r="C365" s="3" t="s">
        <v>20</v>
      </c>
      <c r="D365" s="3" t="s">
        <v>975</v>
      </c>
      <c r="E365" s="3" t="s">
        <v>969</v>
      </c>
      <c r="F365" s="3" t="s">
        <v>976</v>
      </c>
      <c r="G365" s="3" t="s">
        <v>6</v>
      </c>
      <c r="H365" s="3" t="s">
        <v>37</v>
      </c>
      <c r="I365" s="7"/>
      <c r="J365" s="5">
        <v>0</v>
      </c>
      <c r="K365" s="4">
        <v>0</v>
      </c>
      <c r="L365" s="6" t="s">
        <v>440</v>
      </c>
      <c r="M365" s="9">
        <f t="shared" si="31"/>
        <v>0</v>
      </c>
      <c r="N365">
        <f t="shared" si="28"/>
        <v>0</v>
      </c>
      <c r="O365">
        <f t="shared" si="30"/>
        <v>0</v>
      </c>
      <c r="P365" t="str">
        <f>IFERROR(VLOOKUP(A365,CONTIFICO!A:N,14,0),"")</f>
        <v/>
      </c>
      <c r="Q365" s="9" t="str">
        <f t="shared" si="29"/>
        <v/>
      </c>
      <c r="R365" t="e">
        <f>VLOOKUP(D365,CONTIFICO!D:O,9,0)</f>
        <v>#N/A</v>
      </c>
    </row>
    <row r="366" spans="1:18" x14ac:dyDescent="0.25">
      <c r="A366" t="str">
        <f t="shared" si="27"/>
        <v>SF-635.015LP01B50200113772</v>
      </c>
      <c r="B366" s="3" t="s">
        <v>20</v>
      </c>
      <c r="C366" s="3" t="s">
        <v>20</v>
      </c>
      <c r="D366" s="3" t="s">
        <v>975</v>
      </c>
      <c r="E366" s="3" t="s">
        <v>969</v>
      </c>
      <c r="F366" s="3" t="s">
        <v>976</v>
      </c>
      <c r="G366" s="3" t="s">
        <v>6</v>
      </c>
      <c r="H366" s="3" t="s">
        <v>37</v>
      </c>
      <c r="I366" s="3" t="s">
        <v>974</v>
      </c>
      <c r="J366" s="5">
        <v>0</v>
      </c>
      <c r="K366" s="4">
        <v>0</v>
      </c>
      <c r="L366" s="6" t="s">
        <v>440</v>
      </c>
      <c r="M366" s="9">
        <f t="shared" si="31"/>
        <v>0</v>
      </c>
      <c r="N366">
        <f t="shared" si="28"/>
        <v>0</v>
      </c>
      <c r="O366">
        <f t="shared" si="30"/>
        <v>0</v>
      </c>
      <c r="P366" t="str">
        <f>IFERROR(VLOOKUP(A366,CONTIFICO!A:N,14,0),"")</f>
        <v/>
      </c>
      <c r="Q366" s="9" t="str">
        <f t="shared" si="29"/>
        <v/>
      </c>
      <c r="R366" t="e">
        <f>VLOOKUP(D366,CONTIFICO!D:O,9,0)</f>
        <v>#N/A</v>
      </c>
    </row>
    <row r="367" spans="1:18" x14ac:dyDescent="0.25">
      <c r="A367" s="17" t="str">
        <f t="shared" si="27"/>
        <v>SF-653.004LP01B51200517892</v>
      </c>
      <c r="B367" s="18" t="s">
        <v>20</v>
      </c>
      <c r="C367" s="18" t="s">
        <v>20</v>
      </c>
      <c r="D367" s="18" t="s">
        <v>977</v>
      </c>
      <c r="E367" s="18" t="s">
        <v>978</v>
      </c>
      <c r="F367" s="18" t="s">
        <v>979</v>
      </c>
      <c r="G367" s="18" t="s">
        <v>6</v>
      </c>
      <c r="H367" s="18" t="s">
        <v>37</v>
      </c>
      <c r="I367" s="18" t="s">
        <v>980</v>
      </c>
      <c r="J367" s="19">
        <v>6</v>
      </c>
      <c r="K367" s="20">
        <v>5</v>
      </c>
      <c r="L367" s="6" t="s">
        <v>440</v>
      </c>
      <c r="M367" s="9">
        <f t="shared" si="31"/>
        <v>-1</v>
      </c>
      <c r="N367">
        <f t="shared" si="28"/>
        <v>0</v>
      </c>
      <c r="O367">
        <f t="shared" si="30"/>
        <v>-1</v>
      </c>
      <c r="P367">
        <f>IFERROR(VLOOKUP(A367,CONTIFICO!A:N,14,0),"")</f>
        <v>6</v>
      </c>
      <c r="Q367" s="9">
        <f t="shared" si="29"/>
        <v>0</v>
      </c>
      <c r="R367">
        <f>VLOOKUP(D367,CONTIFICO!D:O,9,0)</f>
        <v>28.74</v>
      </c>
    </row>
    <row r="368" spans="1:18" x14ac:dyDescent="0.25">
      <c r="A368" s="17" t="str">
        <f t="shared" si="27"/>
        <v>SF-653.004LP01B51200112655</v>
      </c>
      <c r="B368" s="18" t="s">
        <v>20</v>
      </c>
      <c r="C368" s="18" t="s">
        <v>20</v>
      </c>
      <c r="D368" s="18" t="s">
        <v>977</v>
      </c>
      <c r="E368" s="18" t="s">
        <v>978</v>
      </c>
      <c r="F368" s="18" t="s">
        <v>979</v>
      </c>
      <c r="G368" s="18" t="s">
        <v>6</v>
      </c>
      <c r="H368" s="18" t="s">
        <v>37</v>
      </c>
      <c r="I368" s="18" t="s">
        <v>981</v>
      </c>
      <c r="J368" s="19">
        <v>2</v>
      </c>
      <c r="K368" s="20">
        <v>2</v>
      </c>
      <c r="L368" s="6" t="s">
        <v>440</v>
      </c>
      <c r="M368" s="9">
        <f t="shared" si="31"/>
        <v>0</v>
      </c>
      <c r="N368">
        <f t="shared" si="28"/>
        <v>0</v>
      </c>
      <c r="O368">
        <f t="shared" si="30"/>
        <v>0</v>
      </c>
      <c r="P368">
        <f>IFERROR(VLOOKUP(A368,CONTIFICO!A:N,14,0),"")</f>
        <v>2</v>
      </c>
      <c r="Q368" s="9">
        <f t="shared" si="29"/>
        <v>0</v>
      </c>
      <c r="R368">
        <f>VLOOKUP(D368,CONTIFICO!D:O,9,0)</f>
        <v>28.74</v>
      </c>
    </row>
    <row r="369" spans="1:18" x14ac:dyDescent="0.25">
      <c r="A369" t="str">
        <f t="shared" si="27"/>
        <v>SF-653.004LP01B51</v>
      </c>
      <c r="B369" s="3" t="s">
        <v>20</v>
      </c>
      <c r="C369" s="3" t="s">
        <v>20</v>
      </c>
      <c r="D369" s="3" t="s">
        <v>977</v>
      </c>
      <c r="E369" s="3" t="s">
        <v>978</v>
      </c>
      <c r="F369" s="3" t="s">
        <v>979</v>
      </c>
      <c r="G369" s="3" t="s">
        <v>6</v>
      </c>
      <c r="H369" s="3" t="s">
        <v>37</v>
      </c>
      <c r="I369" s="3"/>
      <c r="J369" s="5">
        <v>0</v>
      </c>
      <c r="K369" s="4">
        <v>0</v>
      </c>
      <c r="L369" s="6" t="s">
        <v>440</v>
      </c>
      <c r="M369" s="9">
        <f t="shared" si="31"/>
        <v>0</v>
      </c>
      <c r="N369">
        <f t="shared" si="28"/>
        <v>0</v>
      </c>
      <c r="O369">
        <f t="shared" si="30"/>
        <v>0</v>
      </c>
      <c r="P369" t="str">
        <f>IFERROR(VLOOKUP(A369,CONTIFICO!A:N,14,0),"")</f>
        <v/>
      </c>
      <c r="Q369" s="9" t="str">
        <f t="shared" si="29"/>
        <v/>
      </c>
      <c r="R369">
        <f>VLOOKUP(D369,CONTIFICO!D:O,9,0)</f>
        <v>28.74</v>
      </c>
    </row>
    <row r="370" spans="1:18" x14ac:dyDescent="0.25">
      <c r="A370" s="17" t="str">
        <f t="shared" si="27"/>
        <v>SF-653.006LP01B52220850726</v>
      </c>
      <c r="B370" s="18" t="s">
        <v>20</v>
      </c>
      <c r="C370" s="18" t="s">
        <v>20</v>
      </c>
      <c r="D370" s="18" t="s">
        <v>982</v>
      </c>
      <c r="E370" s="18" t="s">
        <v>983</v>
      </c>
      <c r="F370" s="18" t="s">
        <v>984</v>
      </c>
      <c r="G370" s="18" t="s">
        <v>6</v>
      </c>
      <c r="H370" s="18" t="s">
        <v>37</v>
      </c>
      <c r="I370" s="18" t="s">
        <v>985</v>
      </c>
      <c r="J370" s="19">
        <v>8</v>
      </c>
      <c r="K370" s="20">
        <v>8</v>
      </c>
      <c r="L370" s="6" t="s">
        <v>440</v>
      </c>
      <c r="M370" s="9">
        <f t="shared" si="31"/>
        <v>0</v>
      </c>
      <c r="N370">
        <f t="shared" si="28"/>
        <v>0</v>
      </c>
      <c r="O370">
        <f t="shared" si="30"/>
        <v>0</v>
      </c>
      <c r="P370">
        <f>IFERROR(VLOOKUP(A370,CONTIFICO!A:N,14,0),"")</f>
        <v>8</v>
      </c>
      <c r="Q370" s="9">
        <f t="shared" si="29"/>
        <v>0</v>
      </c>
      <c r="R370">
        <f>VLOOKUP(D370,CONTIFICO!D:O,9,0)</f>
        <v>28.74</v>
      </c>
    </row>
    <row r="371" spans="1:18" x14ac:dyDescent="0.25">
      <c r="A371" t="str">
        <f t="shared" si="27"/>
        <v>SF-653.006LP01B52</v>
      </c>
      <c r="B371" s="3" t="s">
        <v>20</v>
      </c>
      <c r="C371" s="3" t="s">
        <v>20</v>
      </c>
      <c r="D371" s="3" t="s">
        <v>982</v>
      </c>
      <c r="E371" s="3" t="s">
        <v>983</v>
      </c>
      <c r="F371" s="3" t="s">
        <v>984</v>
      </c>
      <c r="G371" s="3" t="s">
        <v>6</v>
      </c>
      <c r="H371" s="3" t="s">
        <v>37</v>
      </c>
      <c r="I371" s="3"/>
      <c r="J371" s="5">
        <v>0</v>
      </c>
      <c r="K371" s="4">
        <v>0</v>
      </c>
      <c r="L371" s="6" t="s">
        <v>440</v>
      </c>
      <c r="M371" s="9">
        <f t="shared" si="31"/>
        <v>0</v>
      </c>
      <c r="N371">
        <f t="shared" si="28"/>
        <v>0</v>
      </c>
      <c r="O371">
        <f t="shared" si="30"/>
        <v>0</v>
      </c>
      <c r="P371" t="str">
        <f>IFERROR(VLOOKUP(A371,CONTIFICO!A:N,14,0),"")</f>
        <v/>
      </c>
      <c r="Q371" s="9" t="str">
        <f t="shared" si="29"/>
        <v/>
      </c>
      <c r="R371">
        <f>VLOOKUP(D371,CONTIFICO!D:O,9,0)</f>
        <v>28.74</v>
      </c>
    </row>
    <row r="372" spans="1:18" x14ac:dyDescent="0.25">
      <c r="A372" t="str">
        <f t="shared" si="27"/>
        <v>SF-160.107P01B53</v>
      </c>
      <c r="B372" s="3" t="s">
        <v>20</v>
      </c>
      <c r="C372" s="3" t="s">
        <v>20</v>
      </c>
      <c r="D372" s="3" t="s">
        <v>986</v>
      </c>
      <c r="E372" s="3" t="s">
        <v>987</v>
      </c>
      <c r="F372" s="3" t="s">
        <v>988</v>
      </c>
      <c r="G372" s="3" t="s">
        <v>6</v>
      </c>
      <c r="H372" s="3" t="s">
        <v>37</v>
      </c>
      <c r="I372" s="3"/>
      <c r="J372" s="5">
        <v>0</v>
      </c>
      <c r="K372" s="4">
        <v>0</v>
      </c>
      <c r="L372" s="6" t="s">
        <v>440</v>
      </c>
      <c r="M372" s="9">
        <f t="shared" si="31"/>
        <v>0</v>
      </c>
      <c r="N372">
        <f t="shared" si="28"/>
        <v>0</v>
      </c>
      <c r="O372">
        <f t="shared" si="30"/>
        <v>0</v>
      </c>
      <c r="P372" t="str">
        <f>IFERROR(VLOOKUP(A372,CONTIFICO!A:N,14,0),"")</f>
        <v/>
      </c>
      <c r="Q372" s="9" t="str">
        <f t="shared" si="29"/>
        <v/>
      </c>
      <c r="R372">
        <f>VLOOKUP(D372,CONTIFICO!D:O,9,0)</f>
        <v>61.42</v>
      </c>
    </row>
    <row r="373" spans="1:18" x14ac:dyDescent="0.25">
      <c r="A373" t="str">
        <f t="shared" si="27"/>
        <v>SF-160.107P01B53A7713</v>
      </c>
      <c r="B373" s="3" t="s">
        <v>20</v>
      </c>
      <c r="C373" s="3" t="s">
        <v>20</v>
      </c>
      <c r="D373" s="3" t="s">
        <v>986</v>
      </c>
      <c r="E373" s="3" t="s">
        <v>987</v>
      </c>
      <c r="F373" s="3" t="s">
        <v>988</v>
      </c>
      <c r="G373" s="3" t="s">
        <v>6</v>
      </c>
      <c r="H373" s="3" t="s">
        <v>37</v>
      </c>
      <c r="I373" s="3" t="s">
        <v>989</v>
      </c>
      <c r="J373" s="5">
        <v>3</v>
      </c>
      <c r="K373" s="4">
        <v>0</v>
      </c>
      <c r="L373" s="6" t="s">
        <v>440</v>
      </c>
      <c r="M373" s="9">
        <f t="shared" si="31"/>
        <v>-3</v>
      </c>
      <c r="N373">
        <f t="shared" si="28"/>
        <v>0</v>
      </c>
      <c r="O373">
        <f t="shared" si="30"/>
        <v>-3</v>
      </c>
      <c r="P373">
        <f>IFERROR(VLOOKUP(A373,CONTIFICO!A:N,14,0),"")</f>
        <v>3</v>
      </c>
      <c r="Q373" s="9">
        <f t="shared" si="29"/>
        <v>0</v>
      </c>
      <c r="R373">
        <f>VLOOKUP(D373,CONTIFICO!D:O,9,0)</f>
        <v>61.42</v>
      </c>
    </row>
    <row r="374" spans="1:18" x14ac:dyDescent="0.25">
      <c r="A374" t="str">
        <f t="shared" si="27"/>
        <v>SF-160.108P01B53</v>
      </c>
      <c r="B374" s="3" t="s">
        <v>20</v>
      </c>
      <c r="C374" s="3" t="s">
        <v>20</v>
      </c>
      <c r="D374" s="3" t="s">
        <v>990</v>
      </c>
      <c r="E374" s="3" t="s">
        <v>987</v>
      </c>
      <c r="F374" s="3" t="s">
        <v>991</v>
      </c>
      <c r="G374" s="3" t="s">
        <v>6</v>
      </c>
      <c r="H374" s="3" t="s">
        <v>37</v>
      </c>
      <c r="I374" s="3"/>
      <c r="J374" s="5">
        <v>0</v>
      </c>
      <c r="K374" s="4">
        <v>0</v>
      </c>
      <c r="L374" s="6" t="s">
        <v>440</v>
      </c>
      <c r="M374" s="9">
        <f t="shared" si="31"/>
        <v>0</v>
      </c>
      <c r="N374">
        <f t="shared" si="28"/>
        <v>0</v>
      </c>
      <c r="O374">
        <f t="shared" si="30"/>
        <v>0</v>
      </c>
      <c r="P374" t="str">
        <f>IFERROR(VLOOKUP(A374,CONTIFICO!A:N,14,0),"")</f>
        <v/>
      </c>
      <c r="Q374" s="9" t="str">
        <f t="shared" si="29"/>
        <v/>
      </c>
      <c r="R374">
        <f>VLOOKUP(D374,CONTIFICO!D:O,9,0)</f>
        <v>11.84</v>
      </c>
    </row>
    <row r="375" spans="1:18" x14ac:dyDescent="0.25">
      <c r="A375" s="17" t="str">
        <f t="shared" si="27"/>
        <v>SF-160.108P01B53A7713</v>
      </c>
      <c r="B375" s="18" t="s">
        <v>20</v>
      </c>
      <c r="C375" s="18" t="s">
        <v>20</v>
      </c>
      <c r="D375" s="18" t="s">
        <v>990</v>
      </c>
      <c r="E375" s="18" t="s">
        <v>987</v>
      </c>
      <c r="F375" s="18" t="s">
        <v>991</v>
      </c>
      <c r="G375" s="18" t="s">
        <v>6</v>
      </c>
      <c r="H375" s="18" t="s">
        <v>37</v>
      </c>
      <c r="I375" s="18" t="s">
        <v>989</v>
      </c>
      <c r="J375" s="19">
        <v>1</v>
      </c>
      <c r="K375" s="20">
        <v>1</v>
      </c>
      <c r="L375" s="6" t="s">
        <v>682</v>
      </c>
      <c r="M375" s="9">
        <f t="shared" si="31"/>
        <v>0</v>
      </c>
      <c r="N375">
        <f t="shared" si="28"/>
        <v>0</v>
      </c>
      <c r="O375">
        <f t="shared" si="30"/>
        <v>0</v>
      </c>
      <c r="P375">
        <f>IFERROR(VLOOKUP(A375,CONTIFICO!A:N,14,0),"")</f>
        <v>1</v>
      </c>
      <c r="Q375" s="9">
        <f t="shared" si="29"/>
        <v>0</v>
      </c>
      <c r="R375">
        <f>VLOOKUP(D375,CONTIFICO!D:O,9,0)</f>
        <v>11.84</v>
      </c>
    </row>
    <row r="376" spans="1:18" x14ac:dyDescent="0.25">
      <c r="A376" s="17" t="str">
        <f t="shared" si="27"/>
        <v>SF-160.108P01B53A9121</v>
      </c>
      <c r="B376" s="18"/>
      <c r="C376" s="18"/>
      <c r="D376" s="18" t="s">
        <v>990</v>
      </c>
      <c r="E376" s="18" t="s">
        <v>987</v>
      </c>
      <c r="F376" s="18" t="s">
        <v>991</v>
      </c>
      <c r="G376" s="18" t="s">
        <v>6</v>
      </c>
      <c r="H376" s="18" t="s">
        <v>37</v>
      </c>
      <c r="I376" s="18" t="s">
        <v>992</v>
      </c>
      <c r="J376" s="19">
        <v>0</v>
      </c>
      <c r="K376" s="20">
        <v>1</v>
      </c>
      <c r="L376" s="6" t="s">
        <v>682</v>
      </c>
      <c r="M376" s="9">
        <f t="shared" si="31"/>
        <v>1</v>
      </c>
      <c r="N376">
        <f t="shared" si="28"/>
        <v>1</v>
      </c>
      <c r="O376">
        <f t="shared" si="30"/>
        <v>0</v>
      </c>
      <c r="P376" t="str">
        <f>IFERROR(VLOOKUP(A376,CONTIFICO!A:N,14,0),"")</f>
        <v/>
      </c>
      <c r="Q376" s="9" t="str">
        <f t="shared" si="29"/>
        <v/>
      </c>
      <c r="R376">
        <f>VLOOKUP(D376,CONTIFICO!D:O,9,0)</f>
        <v>11.84</v>
      </c>
    </row>
    <row r="377" spans="1:18" x14ac:dyDescent="0.25">
      <c r="A377" t="str">
        <f t="shared" si="27"/>
        <v>SF-160.108P01B53KAI13709</v>
      </c>
      <c r="B377" s="3" t="s">
        <v>20</v>
      </c>
      <c r="C377" s="3" t="s">
        <v>20</v>
      </c>
      <c r="D377" s="3" t="s">
        <v>990</v>
      </c>
      <c r="E377" s="3" t="s">
        <v>987</v>
      </c>
      <c r="F377" s="3" t="s">
        <v>991</v>
      </c>
      <c r="G377" s="3" t="s">
        <v>6</v>
      </c>
      <c r="H377" s="3" t="s">
        <v>37</v>
      </c>
      <c r="I377" s="3" t="s">
        <v>993</v>
      </c>
      <c r="J377" s="5">
        <v>0</v>
      </c>
      <c r="K377" s="4">
        <v>0</v>
      </c>
      <c r="L377" s="6" t="s">
        <v>440</v>
      </c>
      <c r="M377" s="9">
        <f t="shared" si="31"/>
        <v>0</v>
      </c>
      <c r="N377">
        <f t="shared" si="28"/>
        <v>0</v>
      </c>
      <c r="O377">
        <f t="shared" si="30"/>
        <v>0</v>
      </c>
      <c r="P377" t="str">
        <f>IFERROR(VLOOKUP(A377,CONTIFICO!A:N,14,0),"")</f>
        <v/>
      </c>
      <c r="Q377" s="9" t="str">
        <f t="shared" si="29"/>
        <v/>
      </c>
      <c r="R377">
        <f>VLOOKUP(D377,CONTIFICO!D:O,9,0)</f>
        <v>11.84</v>
      </c>
    </row>
    <row r="378" spans="1:18" x14ac:dyDescent="0.25">
      <c r="A378" t="str">
        <f t="shared" si="27"/>
        <v>SF-160.109P01B5360277</v>
      </c>
      <c r="B378" s="3" t="s">
        <v>20</v>
      </c>
      <c r="C378" s="3" t="s">
        <v>20</v>
      </c>
      <c r="D378" s="3" t="s">
        <v>994</v>
      </c>
      <c r="E378" s="3" t="s">
        <v>987</v>
      </c>
      <c r="F378" s="3" t="s">
        <v>995</v>
      </c>
      <c r="G378" s="3" t="s">
        <v>6</v>
      </c>
      <c r="H378" s="3" t="s">
        <v>37</v>
      </c>
      <c r="I378" s="3" t="s">
        <v>996</v>
      </c>
      <c r="J378" s="5">
        <v>5</v>
      </c>
      <c r="K378" s="4">
        <v>0</v>
      </c>
      <c r="L378" s="6" t="s">
        <v>440</v>
      </c>
      <c r="M378" s="9">
        <f t="shared" si="31"/>
        <v>-5</v>
      </c>
      <c r="N378">
        <f t="shared" si="28"/>
        <v>0</v>
      </c>
      <c r="O378">
        <f t="shared" si="30"/>
        <v>-5</v>
      </c>
      <c r="P378">
        <f>IFERROR(VLOOKUP(A378,CONTIFICO!A:N,14,0),"")</f>
        <v>5</v>
      </c>
      <c r="Q378" s="9">
        <f t="shared" si="29"/>
        <v>0</v>
      </c>
      <c r="R378">
        <f>VLOOKUP(D378,CONTIFICO!D:O,9,0)</f>
        <v>54.45</v>
      </c>
    </row>
    <row r="379" spans="1:18" x14ac:dyDescent="0.25">
      <c r="A379" s="17" t="str">
        <f t="shared" si="27"/>
        <v>SF-160.110P01B5360277</v>
      </c>
      <c r="B379" s="18" t="s">
        <v>20</v>
      </c>
      <c r="C379" s="18" t="s">
        <v>20</v>
      </c>
      <c r="D379" s="18" t="s">
        <v>997</v>
      </c>
      <c r="E379" s="18" t="s">
        <v>987</v>
      </c>
      <c r="F379" s="18" t="s">
        <v>998</v>
      </c>
      <c r="G379" s="18" t="s">
        <v>6</v>
      </c>
      <c r="H379" s="18" t="s">
        <v>37</v>
      </c>
      <c r="I379" s="18" t="s">
        <v>996</v>
      </c>
      <c r="J379" s="19">
        <v>0</v>
      </c>
      <c r="K379" s="20">
        <v>1</v>
      </c>
      <c r="L379" s="6" t="s">
        <v>682</v>
      </c>
      <c r="M379" s="9">
        <f t="shared" si="31"/>
        <v>1</v>
      </c>
      <c r="N379">
        <f t="shared" si="28"/>
        <v>1</v>
      </c>
      <c r="O379">
        <f t="shared" si="30"/>
        <v>0</v>
      </c>
      <c r="P379" t="str">
        <f>IFERROR(VLOOKUP(A379,CONTIFICO!A:N,14,0),"")</f>
        <v/>
      </c>
      <c r="Q379" s="9" t="str">
        <f t="shared" si="29"/>
        <v/>
      </c>
      <c r="R379" t="e">
        <f>VLOOKUP(D379,CONTIFICO!D:O,9,0)</f>
        <v>#N/A</v>
      </c>
    </row>
    <row r="380" spans="1:18" x14ac:dyDescent="0.25">
      <c r="A380" s="17" t="str">
        <f t="shared" si="27"/>
        <v>SF-160.110P01B5326579</v>
      </c>
      <c r="B380" s="18"/>
      <c r="C380" s="18"/>
      <c r="D380" s="18" t="s">
        <v>997</v>
      </c>
      <c r="E380" s="18" t="s">
        <v>987</v>
      </c>
      <c r="F380" s="18" t="s">
        <v>998</v>
      </c>
      <c r="G380" s="18" t="s">
        <v>6</v>
      </c>
      <c r="H380" s="18" t="s">
        <v>37</v>
      </c>
      <c r="I380" s="21">
        <v>26579</v>
      </c>
      <c r="J380" s="19">
        <v>0</v>
      </c>
      <c r="K380" s="20">
        <v>1</v>
      </c>
      <c r="L380" s="6" t="s">
        <v>682</v>
      </c>
      <c r="M380" s="9">
        <f t="shared" si="31"/>
        <v>1</v>
      </c>
      <c r="N380">
        <f t="shared" si="28"/>
        <v>1</v>
      </c>
      <c r="O380">
        <f t="shared" si="30"/>
        <v>0</v>
      </c>
      <c r="P380" t="str">
        <f>IFERROR(VLOOKUP(A380,CONTIFICO!A:N,14,0),"")</f>
        <v/>
      </c>
      <c r="Q380" s="9" t="str">
        <f t="shared" si="29"/>
        <v/>
      </c>
      <c r="R380" t="e">
        <f>VLOOKUP(D380,CONTIFICO!D:O,9,0)</f>
        <v>#N/A</v>
      </c>
    </row>
    <row r="381" spans="1:18" x14ac:dyDescent="0.25">
      <c r="A381" s="17" t="str">
        <f t="shared" si="27"/>
        <v>SF-160.110P01B5321311</v>
      </c>
      <c r="B381" s="18"/>
      <c r="C381" s="18"/>
      <c r="D381" s="18" t="s">
        <v>997</v>
      </c>
      <c r="E381" s="18" t="s">
        <v>987</v>
      </c>
      <c r="F381" s="18" t="s">
        <v>998</v>
      </c>
      <c r="G381" s="18" t="s">
        <v>6</v>
      </c>
      <c r="H381" s="18" t="s">
        <v>37</v>
      </c>
      <c r="I381" s="21">
        <v>21311</v>
      </c>
      <c r="J381" s="19">
        <v>0</v>
      </c>
      <c r="K381" s="20">
        <v>1</v>
      </c>
      <c r="L381" s="6" t="s">
        <v>682</v>
      </c>
      <c r="M381" s="9">
        <f t="shared" si="31"/>
        <v>1</v>
      </c>
      <c r="N381">
        <f t="shared" si="28"/>
        <v>1</v>
      </c>
      <c r="O381">
        <f t="shared" si="30"/>
        <v>0</v>
      </c>
      <c r="P381" t="str">
        <f>IFERROR(VLOOKUP(A381,CONTIFICO!A:N,14,0),"")</f>
        <v/>
      </c>
      <c r="Q381" s="9" t="str">
        <f t="shared" si="29"/>
        <v/>
      </c>
      <c r="R381" t="e">
        <f>VLOOKUP(D381,CONTIFICO!D:O,9,0)</f>
        <v>#N/A</v>
      </c>
    </row>
    <row r="382" spans="1:18" x14ac:dyDescent="0.25">
      <c r="A382" s="17" t="str">
        <f t="shared" si="27"/>
        <v>SF-160.110P01B53A9121</v>
      </c>
      <c r="B382" s="18"/>
      <c r="C382" s="18"/>
      <c r="D382" s="18" t="s">
        <v>997</v>
      </c>
      <c r="E382" s="18" t="s">
        <v>987</v>
      </c>
      <c r="F382" s="18" t="s">
        <v>998</v>
      </c>
      <c r="G382" s="18" t="s">
        <v>6</v>
      </c>
      <c r="H382" s="18" t="s">
        <v>37</v>
      </c>
      <c r="I382" s="21" t="s">
        <v>992</v>
      </c>
      <c r="J382" s="19">
        <v>0</v>
      </c>
      <c r="K382" s="20">
        <v>1</v>
      </c>
      <c r="L382" s="6" t="s">
        <v>682</v>
      </c>
      <c r="M382" s="9">
        <f t="shared" si="31"/>
        <v>1</v>
      </c>
      <c r="N382">
        <f t="shared" si="28"/>
        <v>1</v>
      </c>
      <c r="O382">
        <f t="shared" si="30"/>
        <v>0</v>
      </c>
      <c r="P382" t="str">
        <f>IFERROR(VLOOKUP(A382,CONTIFICO!A:N,14,0),"")</f>
        <v/>
      </c>
      <c r="Q382" s="9" t="str">
        <f t="shared" si="29"/>
        <v/>
      </c>
      <c r="R382" t="e">
        <f>VLOOKUP(D382,CONTIFICO!D:O,9,0)</f>
        <v>#N/A</v>
      </c>
    </row>
    <row r="383" spans="1:18" x14ac:dyDescent="0.25">
      <c r="A383" s="17" t="str">
        <f t="shared" si="27"/>
        <v>SF-160.110P01B5318A0443</v>
      </c>
      <c r="B383" s="18"/>
      <c r="C383" s="18"/>
      <c r="D383" s="18" t="s">
        <v>997</v>
      </c>
      <c r="E383" s="18" t="s">
        <v>987</v>
      </c>
      <c r="F383" s="18" t="s">
        <v>998</v>
      </c>
      <c r="G383" s="18" t="s">
        <v>6</v>
      </c>
      <c r="H383" s="18" t="s">
        <v>37</v>
      </c>
      <c r="I383" s="21" t="s">
        <v>999</v>
      </c>
      <c r="J383" s="19">
        <v>0</v>
      </c>
      <c r="K383" s="20">
        <v>1</v>
      </c>
      <c r="L383" s="6" t="s">
        <v>682</v>
      </c>
      <c r="M383" s="9">
        <f t="shared" si="31"/>
        <v>1</v>
      </c>
      <c r="N383">
        <f t="shared" si="28"/>
        <v>1</v>
      </c>
      <c r="O383">
        <f t="shared" si="30"/>
        <v>0</v>
      </c>
      <c r="P383" t="str">
        <f>IFERROR(VLOOKUP(A383,CONTIFICO!A:N,14,0),"")</f>
        <v/>
      </c>
      <c r="Q383" s="9" t="str">
        <f t="shared" si="29"/>
        <v/>
      </c>
      <c r="R383" t="e">
        <f>VLOOKUP(D383,CONTIFICO!D:O,9,0)</f>
        <v>#N/A</v>
      </c>
    </row>
    <row r="384" spans="1:18" x14ac:dyDescent="0.25">
      <c r="A384" t="str">
        <f t="shared" si="27"/>
        <v>SF-653.008LP01B531909006802</v>
      </c>
      <c r="B384" s="3" t="s">
        <v>20</v>
      </c>
      <c r="C384" s="3" t="s">
        <v>20</v>
      </c>
      <c r="D384" s="3" t="s">
        <v>1000</v>
      </c>
      <c r="E384" s="3" t="s">
        <v>987</v>
      </c>
      <c r="F384" s="3" t="s">
        <v>1001</v>
      </c>
      <c r="G384" s="3" t="s">
        <v>6</v>
      </c>
      <c r="H384" s="3" t="s">
        <v>37</v>
      </c>
      <c r="I384" s="3" t="s">
        <v>1002</v>
      </c>
      <c r="J384" s="5">
        <v>1</v>
      </c>
      <c r="K384" s="4">
        <v>0</v>
      </c>
      <c r="L384" s="6" t="s">
        <v>440</v>
      </c>
      <c r="M384" s="9">
        <f t="shared" si="31"/>
        <v>-1</v>
      </c>
      <c r="N384">
        <f t="shared" si="28"/>
        <v>0</v>
      </c>
      <c r="O384">
        <f t="shared" si="30"/>
        <v>-1</v>
      </c>
      <c r="P384">
        <f>IFERROR(VLOOKUP(A384,CONTIFICO!A:N,14,0),"")</f>
        <v>1</v>
      </c>
      <c r="Q384" s="9">
        <f t="shared" si="29"/>
        <v>0</v>
      </c>
      <c r="R384">
        <f>VLOOKUP(D384,CONTIFICO!D:O,9,0)</f>
        <v>30</v>
      </c>
    </row>
    <row r="385" spans="1:18" x14ac:dyDescent="0.25">
      <c r="A385" s="17" t="str">
        <f t="shared" si="27"/>
        <v>SF-653.008LP01B53220850728</v>
      </c>
      <c r="B385" s="18" t="s">
        <v>20</v>
      </c>
      <c r="C385" s="18" t="s">
        <v>20</v>
      </c>
      <c r="D385" s="18" t="s">
        <v>1000</v>
      </c>
      <c r="E385" s="18" t="s">
        <v>987</v>
      </c>
      <c r="F385" s="18" t="s">
        <v>1001</v>
      </c>
      <c r="G385" s="18" t="s">
        <v>6</v>
      </c>
      <c r="H385" s="18" t="s">
        <v>37</v>
      </c>
      <c r="I385" s="18" t="s">
        <v>1003</v>
      </c>
      <c r="J385" s="19">
        <v>8</v>
      </c>
      <c r="K385" s="20">
        <v>9</v>
      </c>
      <c r="L385" s="6" t="s">
        <v>440</v>
      </c>
      <c r="M385" s="9">
        <f t="shared" si="31"/>
        <v>1</v>
      </c>
      <c r="N385">
        <f t="shared" si="28"/>
        <v>1</v>
      </c>
      <c r="O385">
        <f t="shared" si="30"/>
        <v>0</v>
      </c>
      <c r="P385">
        <f>IFERROR(VLOOKUP(A385,CONTIFICO!A:N,14,0),"")</f>
        <v>8</v>
      </c>
      <c r="Q385" s="9">
        <f t="shared" si="29"/>
        <v>0</v>
      </c>
      <c r="R385">
        <f>VLOOKUP(D385,CONTIFICO!D:O,9,0)</f>
        <v>30</v>
      </c>
    </row>
    <row r="386" spans="1:18" x14ac:dyDescent="0.25">
      <c r="A386" t="str">
        <f t="shared" si="27"/>
        <v>SF-653.008LP01B53</v>
      </c>
      <c r="B386" s="3" t="s">
        <v>20</v>
      </c>
      <c r="C386" s="3" t="s">
        <v>20</v>
      </c>
      <c r="D386" s="3" t="s">
        <v>1000</v>
      </c>
      <c r="E386" s="3" t="s">
        <v>987</v>
      </c>
      <c r="F386" s="3" t="s">
        <v>1001</v>
      </c>
      <c r="G386" s="3" t="s">
        <v>6</v>
      </c>
      <c r="H386" s="3" t="s">
        <v>37</v>
      </c>
      <c r="I386" s="3"/>
      <c r="J386" s="5">
        <v>0</v>
      </c>
      <c r="K386" s="4">
        <v>0</v>
      </c>
      <c r="L386" s="6" t="s">
        <v>440</v>
      </c>
      <c r="M386" s="9">
        <f t="shared" si="31"/>
        <v>0</v>
      </c>
      <c r="N386">
        <f t="shared" si="28"/>
        <v>0</v>
      </c>
      <c r="O386">
        <f t="shared" si="30"/>
        <v>0</v>
      </c>
      <c r="P386" t="str">
        <f>IFERROR(VLOOKUP(A386,CONTIFICO!A:N,14,0),"")</f>
        <v/>
      </c>
      <c r="Q386" s="9" t="str">
        <f t="shared" si="29"/>
        <v/>
      </c>
      <c r="R386">
        <f>VLOOKUP(D386,CONTIFICO!D:O,9,0)</f>
        <v>30</v>
      </c>
    </row>
    <row r="387" spans="1:18" x14ac:dyDescent="0.25">
      <c r="A387" t="str">
        <f t="shared" ref="A387:A450" si="32">CONCATENATE(D387,E387,I387)</f>
        <v>SF-653.010LP01B54</v>
      </c>
      <c r="B387" s="3" t="s">
        <v>20</v>
      </c>
      <c r="C387" s="3" t="s">
        <v>20</v>
      </c>
      <c r="D387" s="3" t="s">
        <v>1004</v>
      </c>
      <c r="E387" s="3" t="s">
        <v>1005</v>
      </c>
      <c r="F387" s="3" t="s">
        <v>1006</v>
      </c>
      <c r="G387" s="3" t="s">
        <v>6</v>
      </c>
      <c r="H387" s="3" t="s">
        <v>37</v>
      </c>
      <c r="I387" s="3"/>
      <c r="J387" s="5">
        <v>0</v>
      </c>
      <c r="K387" s="4">
        <v>0</v>
      </c>
      <c r="L387" s="6" t="s">
        <v>440</v>
      </c>
      <c r="M387" s="9">
        <f t="shared" si="31"/>
        <v>0</v>
      </c>
      <c r="N387">
        <f t="shared" ref="N387:N450" si="33">IF(M387&gt;0,M387,0)</f>
        <v>0</v>
      </c>
      <c r="O387">
        <f t="shared" si="30"/>
        <v>0</v>
      </c>
      <c r="P387" t="str">
        <f>IFERROR(VLOOKUP(A387,CONTIFICO!A:N,14,0),"")</f>
        <v/>
      </c>
      <c r="Q387" s="9" t="str">
        <f t="shared" ref="Q387:Q450" si="34">IFERROR(P387-J387,"")</f>
        <v/>
      </c>
      <c r="R387">
        <f>VLOOKUP(D387,CONTIFICO!D:O,9,0)</f>
        <v>36.99</v>
      </c>
    </row>
    <row r="388" spans="1:18" x14ac:dyDescent="0.25">
      <c r="A388" s="17" t="str">
        <f t="shared" si="32"/>
        <v>SF-653.010LP01B54190906802</v>
      </c>
      <c r="B388" s="18" t="s">
        <v>20</v>
      </c>
      <c r="C388" s="18" t="s">
        <v>20</v>
      </c>
      <c r="D388" s="18" t="s">
        <v>1004</v>
      </c>
      <c r="E388" s="18" t="s">
        <v>1005</v>
      </c>
      <c r="F388" s="18" t="s">
        <v>1006</v>
      </c>
      <c r="G388" s="18" t="s">
        <v>6</v>
      </c>
      <c r="H388" s="18" t="s">
        <v>37</v>
      </c>
      <c r="I388" s="18" t="s">
        <v>1007</v>
      </c>
      <c r="J388" s="19">
        <v>1</v>
      </c>
      <c r="K388" s="20">
        <v>1</v>
      </c>
      <c r="L388" s="6" t="s">
        <v>682</v>
      </c>
      <c r="M388" s="9">
        <f t="shared" si="31"/>
        <v>0</v>
      </c>
      <c r="N388">
        <f t="shared" si="33"/>
        <v>0</v>
      </c>
      <c r="O388">
        <f t="shared" si="30"/>
        <v>0</v>
      </c>
      <c r="P388">
        <f>IFERROR(VLOOKUP(A388,CONTIFICO!A:N,14,0),"")</f>
        <v>1</v>
      </c>
      <c r="Q388" s="9">
        <f t="shared" si="34"/>
        <v>0</v>
      </c>
      <c r="R388">
        <f>VLOOKUP(D388,CONTIFICO!D:O,9,0)</f>
        <v>36.99</v>
      </c>
    </row>
    <row r="389" spans="1:18" x14ac:dyDescent="0.25">
      <c r="A389" s="17" t="str">
        <f t="shared" si="32"/>
        <v>SF-653.010LP01B54220850730</v>
      </c>
      <c r="B389" s="18" t="s">
        <v>20</v>
      </c>
      <c r="C389" s="18" t="s">
        <v>20</v>
      </c>
      <c r="D389" s="18" t="s">
        <v>1004</v>
      </c>
      <c r="E389" s="18" t="s">
        <v>1005</v>
      </c>
      <c r="F389" s="18" t="s">
        <v>1006</v>
      </c>
      <c r="G389" s="18" t="s">
        <v>6</v>
      </c>
      <c r="H389" s="18" t="s">
        <v>37</v>
      </c>
      <c r="I389" s="18" t="s">
        <v>1008</v>
      </c>
      <c r="J389" s="19">
        <v>4</v>
      </c>
      <c r="K389" s="20">
        <v>4</v>
      </c>
      <c r="L389" s="6" t="s">
        <v>440</v>
      </c>
      <c r="M389" s="9">
        <f t="shared" si="31"/>
        <v>0</v>
      </c>
      <c r="N389">
        <f t="shared" si="33"/>
        <v>0</v>
      </c>
      <c r="O389">
        <f t="shared" ref="O389:O452" si="35">IF(M389&lt;0,M389,0)</f>
        <v>0</v>
      </c>
      <c r="P389">
        <f>IFERROR(VLOOKUP(A389,CONTIFICO!A:N,14,0),"")</f>
        <v>4</v>
      </c>
      <c r="Q389" s="9">
        <f t="shared" si="34"/>
        <v>0</v>
      </c>
      <c r="R389">
        <f>VLOOKUP(D389,CONTIFICO!D:O,9,0)</f>
        <v>36.99</v>
      </c>
    </row>
    <row r="390" spans="1:18" x14ac:dyDescent="0.25">
      <c r="A390" t="str">
        <f t="shared" si="32"/>
        <v>SF-653.012LP01B55</v>
      </c>
      <c r="B390" s="3" t="s">
        <v>20</v>
      </c>
      <c r="C390" s="3" t="s">
        <v>20</v>
      </c>
      <c r="D390" s="3" t="s">
        <v>1009</v>
      </c>
      <c r="E390" s="3" t="s">
        <v>1010</v>
      </c>
      <c r="F390" s="3" t="s">
        <v>1011</v>
      </c>
      <c r="G390" s="3" t="s">
        <v>6</v>
      </c>
      <c r="H390" s="3" t="s">
        <v>37</v>
      </c>
      <c r="I390" s="3"/>
      <c r="J390" s="5">
        <v>0</v>
      </c>
      <c r="K390" s="4">
        <v>0</v>
      </c>
      <c r="L390" s="6" t="s">
        <v>440</v>
      </c>
      <c r="M390" s="9">
        <f t="shared" si="31"/>
        <v>0</v>
      </c>
      <c r="N390">
        <f t="shared" si="33"/>
        <v>0</v>
      </c>
      <c r="O390">
        <f t="shared" si="35"/>
        <v>0</v>
      </c>
      <c r="P390" t="str">
        <f>IFERROR(VLOOKUP(A390,CONTIFICO!A:N,14,0),"")</f>
        <v/>
      </c>
      <c r="Q390" s="9" t="str">
        <f t="shared" si="34"/>
        <v/>
      </c>
      <c r="R390">
        <f>VLOOKUP(D390,CONTIFICO!D:O,9,0)</f>
        <v>39.659999999999997</v>
      </c>
    </row>
    <row r="391" spans="1:18" x14ac:dyDescent="0.25">
      <c r="A391" s="17" t="str">
        <f t="shared" si="32"/>
        <v>SF-653.012LP01B55190906805</v>
      </c>
      <c r="B391" s="18" t="s">
        <v>20</v>
      </c>
      <c r="C391" s="18" t="s">
        <v>20</v>
      </c>
      <c r="D391" s="18" t="s">
        <v>1009</v>
      </c>
      <c r="E391" s="18" t="s">
        <v>1010</v>
      </c>
      <c r="F391" s="18" t="s">
        <v>1011</v>
      </c>
      <c r="G391" s="18" t="s">
        <v>6</v>
      </c>
      <c r="H391" s="18" t="s">
        <v>37</v>
      </c>
      <c r="I391" s="18" t="s">
        <v>1012</v>
      </c>
      <c r="J391" s="19">
        <v>3</v>
      </c>
      <c r="K391" s="20">
        <v>3</v>
      </c>
      <c r="L391" s="6" t="s">
        <v>440</v>
      </c>
      <c r="M391" s="9">
        <f t="shared" ref="M391:M454" si="36">K391-J391</f>
        <v>0</v>
      </c>
      <c r="N391">
        <f t="shared" si="33"/>
        <v>0</v>
      </c>
      <c r="O391">
        <f t="shared" si="35"/>
        <v>0</v>
      </c>
      <c r="P391">
        <f>IFERROR(VLOOKUP(A391,CONTIFICO!A:N,14,0),"")</f>
        <v>3</v>
      </c>
      <c r="Q391" s="9">
        <f t="shared" si="34"/>
        <v>0</v>
      </c>
      <c r="R391">
        <f>VLOOKUP(D391,CONTIFICO!D:O,9,0)</f>
        <v>39.659999999999997</v>
      </c>
    </row>
    <row r="392" spans="1:18" x14ac:dyDescent="0.25">
      <c r="A392" t="str">
        <f t="shared" si="32"/>
        <v>SF-653.014LP01B56</v>
      </c>
      <c r="B392" s="3" t="s">
        <v>20</v>
      </c>
      <c r="C392" s="3" t="s">
        <v>20</v>
      </c>
      <c r="D392" s="3" t="s">
        <v>1013</v>
      </c>
      <c r="E392" s="3" t="s">
        <v>1014</v>
      </c>
      <c r="F392" s="3" t="s">
        <v>1015</v>
      </c>
      <c r="G392" s="3" t="s">
        <v>6</v>
      </c>
      <c r="H392" s="3" t="s">
        <v>37</v>
      </c>
      <c r="I392" s="3"/>
      <c r="J392" s="5">
        <v>0</v>
      </c>
      <c r="K392" s="4">
        <v>0</v>
      </c>
      <c r="L392" s="6" t="s">
        <v>440</v>
      </c>
      <c r="M392" s="9">
        <f t="shared" si="36"/>
        <v>0</v>
      </c>
      <c r="N392">
        <f t="shared" si="33"/>
        <v>0</v>
      </c>
      <c r="O392">
        <f t="shared" si="35"/>
        <v>0</v>
      </c>
      <c r="P392" t="str">
        <f>IFERROR(VLOOKUP(A392,CONTIFICO!A:N,14,0),"")</f>
        <v/>
      </c>
      <c r="Q392" s="9" t="str">
        <f t="shared" si="34"/>
        <v/>
      </c>
      <c r="R392">
        <f>VLOOKUP(D392,CONTIFICO!D:O,9,0)</f>
        <v>39.659999999999997</v>
      </c>
    </row>
    <row r="393" spans="1:18" x14ac:dyDescent="0.25">
      <c r="A393" t="str">
        <f t="shared" si="32"/>
        <v>SF-653.014LP01B56200112143</v>
      </c>
      <c r="B393" s="3" t="s">
        <v>20</v>
      </c>
      <c r="C393" s="3" t="s">
        <v>20</v>
      </c>
      <c r="D393" s="3" t="s">
        <v>1013</v>
      </c>
      <c r="E393" s="3" t="s">
        <v>1014</v>
      </c>
      <c r="F393" s="3" t="s">
        <v>1015</v>
      </c>
      <c r="G393" s="3" t="s">
        <v>6</v>
      </c>
      <c r="H393" s="3" t="s">
        <v>37</v>
      </c>
      <c r="I393" s="3" t="s">
        <v>1016</v>
      </c>
      <c r="J393" s="5">
        <v>0</v>
      </c>
      <c r="K393" s="4">
        <v>0</v>
      </c>
      <c r="L393" s="6" t="s">
        <v>440</v>
      </c>
      <c r="M393" s="9">
        <f t="shared" si="36"/>
        <v>0</v>
      </c>
      <c r="N393">
        <f t="shared" si="33"/>
        <v>0</v>
      </c>
      <c r="O393">
        <f t="shared" si="35"/>
        <v>0</v>
      </c>
      <c r="P393" t="str">
        <f>IFERROR(VLOOKUP(A393,CONTIFICO!A:N,14,0),"")</f>
        <v/>
      </c>
      <c r="Q393" s="9" t="str">
        <f t="shared" si="34"/>
        <v/>
      </c>
      <c r="R393">
        <f>VLOOKUP(D393,CONTIFICO!D:O,9,0)</f>
        <v>39.659999999999997</v>
      </c>
    </row>
    <row r="394" spans="1:18" x14ac:dyDescent="0.25">
      <c r="A394" s="17" t="str">
        <f t="shared" si="32"/>
        <v>SF-653.014LP01B56190906807</v>
      </c>
      <c r="B394" s="18" t="s">
        <v>20</v>
      </c>
      <c r="C394" s="18" t="s">
        <v>20</v>
      </c>
      <c r="D394" s="18" t="s">
        <v>1013</v>
      </c>
      <c r="E394" s="18" t="s">
        <v>1014</v>
      </c>
      <c r="F394" s="18" t="s">
        <v>1015</v>
      </c>
      <c r="G394" s="18" t="s">
        <v>6</v>
      </c>
      <c r="H394" s="18" t="s">
        <v>37</v>
      </c>
      <c r="I394" s="18" t="s">
        <v>1017</v>
      </c>
      <c r="J394" s="19">
        <v>3</v>
      </c>
      <c r="K394" s="20">
        <v>3</v>
      </c>
      <c r="L394" s="6" t="s">
        <v>440</v>
      </c>
      <c r="M394" s="9">
        <f t="shared" si="36"/>
        <v>0</v>
      </c>
      <c r="N394">
        <f t="shared" si="33"/>
        <v>0</v>
      </c>
      <c r="O394">
        <f t="shared" si="35"/>
        <v>0</v>
      </c>
      <c r="P394">
        <f>IFERROR(VLOOKUP(A394,CONTIFICO!A:N,14,0),"")</f>
        <v>3</v>
      </c>
      <c r="Q394" s="9">
        <f t="shared" si="34"/>
        <v>0</v>
      </c>
      <c r="R394">
        <f>VLOOKUP(D394,CONTIFICO!D:O,9,0)</f>
        <v>39.659999999999997</v>
      </c>
    </row>
    <row r="395" spans="1:18" x14ac:dyDescent="0.25">
      <c r="A395" t="str">
        <f t="shared" si="32"/>
        <v>SF-653.016LP01B5628136</v>
      </c>
      <c r="B395" s="3" t="s">
        <v>20</v>
      </c>
      <c r="C395" s="3" t="s">
        <v>20</v>
      </c>
      <c r="D395" s="3" t="s">
        <v>1018</v>
      </c>
      <c r="E395" s="3" t="s">
        <v>1014</v>
      </c>
      <c r="F395" s="3" t="s">
        <v>1019</v>
      </c>
      <c r="G395" s="3" t="s">
        <v>6</v>
      </c>
      <c r="H395" s="3" t="s">
        <v>37</v>
      </c>
      <c r="I395" s="3" t="s">
        <v>1020</v>
      </c>
      <c r="J395" s="5">
        <v>0</v>
      </c>
      <c r="K395" s="4">
        <v>0</v>
      </c>
      <c r="L395" s="6" t="s">
        <v>440</v>
      </c>
      <c r="M395" s="9">
        <f t="shared" si="36"/>
        <v>0</v>
      </c>
      <c r="N395">
        <f t="shared" si="33"/>
        <v>0</v>
      </c>
      <c r="O395">
        <f t="shared" si="35"/>
        <v>0</v>
      </c>
      <c r="P395" t="str">
        <f>IFERROR(VLOOKUP(A395,CONTIFICO!A:N,14,0),"")</f>
        <v/>
      </c>
      <c r="Q395" s="9" t="str">
        <f t="shared" si="34"/>
        <v/>
      </c>
      <c r="R395">
        <f>VLOOKUP(D395,CONTIFICO!D:O,9,0)</f>
        <v>55.66</v>
      </c>
    </row>
    <row r="396" spans="1:18" x14ac:dyDescent="0.25">
      <c r="A396" s="17" t="str">
        <f t="shared" si="32"/>
        <v>SF-653.016LP01B56N2306000735</v>
      </c>
      <c r="B396" s="18" t="s">
        <v>20</v>
      </c>
      <c r="C396" s="18" t="s">
        <v>20</v>
      </c>
      <c r="D396" s="18" t="s">
        <v>1018</v>
      </c>
      <c r="E396" s="18" t="s">
        <v>1014</v>
      </c>
      <c r="F396" s="18" t="s">
        <v>1019</v>
      </c>
      <c r="G396" s="18" t="s">
        <v>6</v>
      </c>
      <c r="H396" s="18" t="s">
        <v>37</v>
      </c>
      <c r="I396" s="18" t="s">
        <v>1021</v>
      </c>
      <c r="J396" s="19">
        <v>2</v>
      </c>
      <c r="K396" s="20">
        <v>2</v>
      </c>
      <c r="L396" s="6" t="s">
        <v>440</v>
      </c>
      <c r="M396" s="9">
        <f t="shared" si="36"/>
        <v>0</v>
      </c>
      <c r="N396">
        <f t="shared" si="33"/>
        <v>0</v>
      </c>
      <c r="O396">
        <f t="shared" si="35"/>
        <v>0</v>
      </c>
      <c r="P396">
        <f>IFERROR(VLOOKUP(A396,CONTIFICO!A:N,14,0),"")</f>
        <v>2</v>
      </c>
      <c r="Q396" s="9">
        <f t="shared" si="34"/>
        <v>0</v>
      </c>
      <c r="R396">
        <f>VLOOKUP(D396,CONTIFICO!D:O,9,0)</f>
        <v>55.66</v>
      </c>
    </row>
    <row r="397" spans="1:18" x14ac:dyDescent="0.25">
      <c r="A397" t="str">
        <f t="shared" si="32"/>
        <v>SF-165.304RP01C01</v>
      </c>
      <c r="B397" s="3" t="s">
        <v>20</v>
      </c>
      <c r="C397" s="3" t="s">
        <v>20</v>
      </c>
      <c r="D397" s="3" t="s">
        <v>1022</v>
      </c>
      <c r="E397" s="3" t="s">
        <v>1023</v>
      </c>
      <c r="F397" s="3" t="s">
        <v>1024</v>
      </c>
      <c r="G397" s="3" t="s">
        <v>6</v>
      </c>
      <c r="H397" s="3" t="s">
        <v>37</v>
      </c>
      <c r="I397" s="3"/>
      <c r="J397" s="5">
        <v>0</v>
      </c>
      <c r="K397" s="4">
        <v>0</v>
      </c>
      <c r="L397" s="6" t="s">
        <v>440</v>
      </c>
      <c r="M397" s="9">
        <f t="shared" si="36"/>
        <v>0</v>
      </c>
      <c r="N397">
        <f t="shared" si="33"/>
        <v>0</v>
      </c>
      <c r="O397">
        <f t="shared" si="35"/>
        <v>0</v>
      </c>
      <c r="P397" t="str">
        <f>IFERROR(VLOOKUP(A397,CONTIFICO!A:N,14,0),"")</f>
        <v/>
      </c>
      <c r="Q397" s="9" t="str">
        <f t="shared" si="34"/>
        <v/>
      </c>
      <c r="R397" t="e">
        <f>VLOOKUP(D397,CONTIFICO!D:O,9,0)</f>
        <v>#N/A</v>
      </c>
    </row>
    <row r="398" spans="1:18" x14ac:dyDescent="0.25">
      <c r="A398" t="str">
        <f t="shared" si="32"/>
        <v>SF-165.305RP01C02</v>
      </c>
      <c r="B398" s="3" t="s">
        <v>20</v>
      </c>
      <c r="C398" s="3" t="s">
        <v>20</v>
      </c>
      <c r="D398" s="3" t="s">
        <v>1025</v>
      </c>
      <c r="E398" s="3" t="s">
        <v>1026</v>
      </c>
      <c r="F398" s="3" t="s">
        <v>1027</v>
      </c>
      <c r="G398" s="3" t="s">
        <v>6</v>
      </c>
      <c r="H398" s="3" t="s">
        <v>37</v>
      </c>
      <c r="I398" s="3"/>
      <c r="J398" s="5">
        <v>0</v>
      </c>
      <c r="K398" s="4">
        <v>0</v>
      </c>
      <c r="L398" s="6" t="s">
        <v>440</v>
      </c>
      <c r="M398" s="9">
        <f t="shared" si="36"/>
        <v>0</v>
      </c>
      <c r="N398">
        <f t="shared" si="33"/>
        <v>0</v>
      </c>
      <c r="O398">
        <f t="shared" si="35"/>
        <v>0</v>
      </c>
      <c r="P398" t="str">
        <f>IFERROR(VLOOKUP(A398,CONTIFICO!A:N,14,0),"")</f>
        <v/>
      </c>
      <c r="Q398" s="9" t="str">
        <f t="shared" si="34"/>
        <v/>
      </c>
      <c r="R398">
        <f>VLOOKUP(D398,CONTIFICO!D:O,9,0)</f>
        <v>33.25</v>
      </c>
    </row>
    <row r="399" spans="1:18" x14ac:dyDescent="0.25">
      <c r="A399" s="17" t="str">
        <f t="shared" si="32"/>
        <v>SF-165.305RP01C02210126669</v>
      </c>
      <c r="B399" s="18" t="s">
        <v>20</v>
      </c>
      <c r="C399" s="18" t="s">
        <v>20</v>
      </c>
      <c r="D399" s="18" t="s">
        <v>1025</v>
      </c>
      <c r="E399" s="18" t="s">
        <v>1026</v>
      </c>
      <c r="F399" s="18" t="s">
        <v>1027</v>
      </c>
      <c r="G399" s="18" t="s">
        <v>6</v>
      </c>
      <c r="H399" s="18" t="s">
        <v>37</v>
      </c>
      <c r="I399" s="18" t="s">
        <v>1028</v>
      </c>
      <c r="J399" s="19">
        <v>1</v>
      </c>
      <c r="K399" s="20">
        <v>2</v>
      </c>
      <c r="L399" s="6" t="s">
        <v>440</v>
      </c>
      <c r="M399" s="9">
        <f t="shared" si="36"/>
        <v>1</v>
      </c>
      <c r="N399">
        <f t="shared" si="33"/>
        <v>1</v>
      </c>
      <c r="O399">
        <f t="shared" si="35"/>
        <v>0</v>
      </c>
      <c r="P399">
        <f>IFERROR(VLOOKUP(A399,CONTIFICO!A:N,14,0),"")</f>
        <v>1</v>
      </c>
      <c r="Q399" s="9">
        <f t="shared" si="34"/>
        <v>0</v>
      </c>
      <c r="R399">
        <f>VLOOKUP(D399,CONTIFICO!D:O,9,0)</f>
        <v>33.25</v>
      </c>
    </row>
    <row r="400" spans="1:18" x14ac:dyDescent="0.25">
      <c r="A400" s="17" t="str">
        <f t="shared" si="32"/>
        <v>SF-165.305RP01C02221153771</v>
      </c>
      <c r="B400" s="18" t="s">
        <v>20</v>
      </c>
      <c r="C400" s="18" t="s">
        <v>20</v>
      </c>
      <c r="D400" s="18" t="s">
        <v>1025</v>
      </c>
      <c r="E400" s="18" t="s">
        <v>1026</v>
      </c>
      <c r="F400" s="18" t="s">
        <v>1027</v>
      </c>
      <c r="G400" s="18" t="s">
        <v>6</v>
      </c>
      <c r="H400" s="18" t="s">
        <v>37</v>
      </c>
      <c r="I400" s="18" t="s">
        <v>1029</v>
      </c>
      <c r="J400" s="19">
        <v>10</v>
      </c>
      <c r="K400" s="20">
        <v>10</v>
      </c>
      <c r="L400" s="6" t="s">
        <v>440</v>
      </c>
      <c r="M400" s="9">
        <f t="shared" si="36"/>
        <v>0</v>
      </c>
      <c r="N400">
        <f t="shared" si="33"/>
        <v>0</v>
      </c>
      <c r="O400">
        <f t="shared" si="35"/>
        <v>0</v>
      </c>
      <c r="P400">
        <f>IFERROR(VLOOKUP(A400,CONTIFICO!A:N,14,0),"")</f>
        <v>10</v>
      </c>
      <c r="Q400" s="9">
        <f t="shared" si="34"/>
        <v>0</v>
      </c>
      <c r="R400">
        <f>VLOOKUP(D400,CONTIFICO!D:O,9,0)</f>
        <v>33.25</v>
      </c>
    </row>
    <row r="401" spans="1:18" x14ac:dyDescent="0.25">
      <c r="A401" s="17" t="str">
        <f t="shared" si="32"/>
        <v>SF-165.305RP01C02N2306000733</v>
      </c>
      <c r="B401" s="18" t="s">
        <v>20</v>
      </c>
      <c r="C401" s="18" t="s">
        <v>20</v>
      </c>
      <c r="D401" s="18" t="s">
        <v>1025</v>
      </c>
      <c r="E401" s="18" t="s">
        <v>1026</v>
      </c>
      <c r="F401" s="18" t="s">
        <v>1027</v>
      </c>
      <c r="G401" s="18" t="s">
        <v>6</v>
      </c>
      <c r="H401" s="18" t="s">
        <v>37</v>
      </c>
      <c r="I401" s="18" t="s">
        <v>1030</v>
      </c>
      <c r="J401" s="19">
        <v>10</v>
      </c>
      <c r="K401" s="20">
        <v>10</v>
      </c>
      <c r="L401" s="6" t="s">
        <v>440</v>
      </c>
      <c r="M401" s="9">
        <f t="shared" si="36"/>
        <v>0</v>
      </c>
      <c r="N401">
        <f t="shared" si="33"/>
        <v>0</v>
      </c>
      <c r="O401">
        <f t="shared" si="35"/>
        <v>0</v>
      </c>
      <c r="P401">
        <f>IFERROR(VLOOKUP(A401,CONTIFICO!A:N,14,0),"")</f>
        <v>10</v>
      </c>
      <c r="Q401" s="9">
        <f t="shared" si="34"/>
        <v>0</v>
      </c>
      <c r="R401">
        <f>VLOOKUP(D401,CONTIFICO!D:O,9,0)</f>
        <v>33.25</v>
      </c>
    </row>
    <row r="402" spans="1:18" x14ac:dyDescent="0.25">
      <c r="A402" t="str">
        <f t="shared" si="32"/>
        <v>SF-165.306RP01C03</v>
      </c>
      <c r="B402" s="3" t="s">
        <v>20</v>
      </c>
      <c r="C402" s="3" t="s">
        <v>20</v>
      </c>
      <c r="D402" s="3" t="s">
        <v>1031</v>
      </c>
      <c r="E402" s="3" t="s">
        <v>1032</v>
      </c>
      <c r="F402" s="3" t="s">
        <v>1033</v>
      </c>
      <c r="G402" s="3" t="s">
        <v>6</v>
      </c>
      <c r="H402" s="3" t="s">
        <v>37</v>
      </c>
      <c r="I402" s="3"/>
      <c r="J402" s="5">
        <v>0</v>
      </c>
      <c r="K402" s="4">
        <v>0</v>
      </c>
      <c r="L402" s="6" t="s">
        <v>440</v>
      </c>
      <c r="M402" s="9">
        <f t="shared" si="36"/>
        <v>0</v>
      </c>
      <c r="N402">
        <f t="shared" si="33"/>
        <v>0</v>
      </c>
      <c r="O402">
        <f t="shared" si="35"/>
        <v>0</v>
      </c>
      <c r="P402" t="str">
        <f>IFERROR(VLOOKUP(A402,CONTIFICO!A:N,14,0),"")</f>
        <v/>
      </c>
      <c r="Q402" s="9" t="str">
        <f t="shared" si="34"/>
        <v/>
      </c>
      <c r="R402">
        <f>VLOOKUP(D402,CONTIFICO!D:O,9,0)</f>
        <v>42.99</v>
      </c>
    </row>
    <row r="403" spans="1:18" x14ac:dyDescent="0.25">
      <c r="A403" s="17" t="str">
        <f t="shared" si="32"/>
        <v>SF-165.306RP01C03210126669</v>
      </c>
      <c r="B403" s="18" t="s">
        <v>20</v>
      </c>
      <c r="C403" s="18" t="s">
        <v>20</v>
      </c>
      <c r="D403" s="18" t="s">
        <v>1031</v>
      </c>
      <c r="E403" s="18" t="s">
        <v>1032</v>
      </c>
      <c r="F403" s="18" t="s">
        <v>1033</v>
      </c>
      <c r="G403" s="18" t="s">
        <v>6</v>
      </c>
      <c r="H403" s="18" t="s">
        <v>37</v>
      </c>
      <c r="I403" s="18" t="s">
        <v>1028</v>
      </c>
      <c r="J403" s="19">
        <v>6</v>
      </c>
      <c r="K403" s="20">
        <v>6</v>
      </c>
      <c r="L403" s="6" t="s">
        <v>440</v>
      </c>
      <c r="M403" s="9">
        <f t="shared" si="36"/>
        <v>0</v>
      </c>
      <c r="N403">
        <f t="shared" si="33"/>
        <v>0</v>
      </c>
      <c r="O403">
        <f t="shared" si="35"/>
        <v>0</v>
      </c>
      <c r="P403">
        <f>IFERROR(VLOOKUP(A403,CONTIFICO!A:N,14,0),"")</f>
        <v>6</v>
      </c>
      <c r="Q403" s="9">
        <f t="shared" si="34"/>
        <v>0</v>
      </c>
      <c r="R403">
        <f>VLOOKUP(D403,CONTIFICO!D:O,9,0)</f>
        <v>42.99</v>
      </c>
    </row>
    <row r="404" spans="1:18" x14ac:dyDescent="0.25">
      <c r="A404" t="str">
        <f t="shared" si="32"/>
        <v>SF-165.307RP01C04</v>
      </c>
      <c r="B404" s="3" t="s">
        <v>20</v>
      </c>
      <c r="C404" s="3" t="s">
        <v>20</v>
      </c>
      <c r="D404" s="3" t="s">
        <v>1034</v>
      </c>
      <c r="E404" s="3" t="s">
        <v>1035</v>
      </c>
      <c r="F404" s="3" t="s">
        <v>1036</v>
      </c>
      <c r="G404" s="3" t="s">
        <v>6</v>
      </c>
      <c r="H404" s="3" t="s">
        <v>37</v>
      </c>
      <c r="I404" s="3"/>
      <c r="J404" s="5">
        <v>0</v>
      </c>
      <c r="K404" s="4">
        <v>0</v>
      </c>
      <c r="L404" s="6" t="s">
        <v>440</v>
      </c>
      <c r="M404" s="9">
        <f t="shared" si="36"/>
        <v>0</v>
      </c>
      <c r="N404">
        <f t="shared" si="33"/>
        <v>0</v>
      </c>
      <c r="O404">
        <f t="shared" si="35"/>
        <v>0</v>
      </c>
      <c r="P404" t="str">
        <f>IFERROR(VLOOKUP(A404,CONTIFICO!A:N,14,0),"")</f>
        <v/>
      </c>
      <c r="Q404" s="9" t="str">
        <f t="shared" si="34"/>
        <v/>
      </c>
      <c r="R404">
        <f>VLOOKUP(D404,CONTIFICO!D:O,9,0)</f>
        <v>38.54</v>
      </c>
    </row>
    <row r="405" spans="1:18" x14ac:dyDescent="0.25">
      <c r="A405" s="17" t="str">
        <f t="shared" si="32"/>
        <v>SF-165.307RP01C04210126671</v>
      </c>
      <c r="B405" s="18" t="s">
        <v>20</v>
      </c>
      <c r="C405" s="18" t="s">
        <v>20</v>
      </c>
      <c r="D405" s="18" t="s">
        <v>1034</v>
      </c>
      <c r="E405" s="18" t="s">
        <v>1035</v>
      </c>
      <c r="F405" s="18" t="s">
        <v>1036</v>
      </c>
      <c r="G405" s="18" t="s">
        <v>6</v>
      </c>
      <c r="H405" s="18" t="s">
        <v>37</v>
      </c>
      <c r="I405" s="18" t="s">
        <v>1037</v>
      </c>
      <c r="J405" s="19">
        <v>6</v>
      </c>
      <c r="K405" s="20">
        <v>6</v>
      </c>
      <c r="L405" s="6" t="s">
        <v>440</v>
      </c>
      <c r="M405" s="9">
        <f t="shared" si="36"/>
        <v>0</v>
      </c>
      <c r="N405">
        <f t="shared" si="33"/>
        <v>0</v>
      </c>
      <c r="O405">
        <f t="shared" si="35"/>
        <v>0</v>
      </c>
      <c r="P405">
        <f>IFERROR(VLOOKUP(A405,CONTIFICO!A:N,14,0),"")</f>
        <v>6</v>
      </c>
      <c r="Q405" s="9">
        <f t="shared" si="34"/>
        <v>0</v>
      </c>
      <c r="R405">
        <f>VLOOKUP(D405,CONTIFICO!D:O,9,0)</f>
        <v>38.54</v>
      </c>
    </row>
    <row r="406" spans="1:18" x14ac:dyDescent="0.25">
      <c r="A406" s="17" t="str">
        <f t="shared" si="32"/>
        <v>SF-165.307RP01C04221153773</v>
      </c>
      <c r="B406" s="18" t="s">
        <v>20</v>
      </c>
      <c r="C406" s="18" t="s">
        <v>20</v>
      </c>
      <c r="D406" s="18" t="s">
        <v>1034</v>
      </c>
      <c r="E406" s="18" t="s">
        <v>1035</v>
      </c>
      <c r="F406" s="18" t="s">
        <v>1036</v>
      </c>
      <c r="G406" s="18" t="s">
        <v>6</v>
      </c>
      <c r="H406" s="18" t="s">
        <v>37</v>
      </c>
      <c r="I406" s="18" t="s">
        <v>1038</v>
      </c>
      <c r="J406" s="19">
        <v>5</v>
      </c>
      <c r="K406" s="20">
        <v>5</v>
      </c>
      <c r="L406" s="6" t="s">
        <v>440</v>
      </c>
      <c r="M406" s="9">
        <f t="shared" si="36"/>
        <v>0</v>
      </c>
      <c r="N406">
        <f t="shared" si="33"/>
        <v>0</v>
      </c>
      <c r="O406">
        <f t="shared" si="35"/>
        <v>0</v>
      </c>
      <c r="P406">
        <f>IFERROR(VLOOKUP(A406,CONTIFICO!A:N,14,0),"")</f>
        <v>5</v>
      </c>
      <c r="Q406" s="9">
        <f t="shared" si="34"/>
        <v>0</v>
      </c>
      <c r="R406">
        <f>VLOOKUP(D406,CONTIFICO!D:O,9,0)</f>
        <v>38.54</v>
      </c>
    </row>
    <row r="407" spans="1:18" x14ac:dyDescent="0.25">
      <c r="A407" t="str">
        <f t="shared" si="32"/>
        <v>SF-165.308RP01C05</v>
      </c>
      <c r="B407" s="3" t="s">
        <v>20</v>
      </c>
      <c r="C407" s="3" t="s">
        <v>20</v>
      </c>
      <c r="D407" s="3" t="s">
        <v>1039</v>
      </c>
      <c r="E407" s="3" t="s">
        <v>1040</v>
      </c>
      <c r="F407" s="3" t="s">
        <v>1041</v>
      </c>
      <c r="G407" s="3" t="s">
        <v>6</v>
      </c>
      <c r="H407" s="3" t="s">
        <v>37</v>
      </c>
      <c r="I407" s="3"/>
      <c r="J407" s="5">
        <v>0</v>
      </c>
      <c r="K407" s="4">
        <v>0</v>
      </c>
      <c r="L407" s="6" t="s">
        <v>440</v>
      </c>
      <c r="M407" s="9">
        <f t="shared" si="36"/>
        <v>0</v>
      </c>
      <c r="N407">
        <f t="shared" si="33"/>
        <v>0</v>
      </c>
      <c r="O407">
        <f t="shared" si="35"/>
        <v>0</v>
      </c>
      <c r="P407" t="str">
        <f>IFERROR(VLOOKUP(A407,CONTIFICO!A:N,14,0),"")</f>
        <v/>
      </c>
      <c r="Q407" s="9" t="str">
        <f t="shared" si="34"/>
        <v/>
      </c>
      <c r="R407">
        <f>VLOOKUP(D407,CONTIFICO!D:O,9,0)</f>
        <v>46.92</v>
      </c>
    </row>
    <row r="408" spans="1:18" x14ac:dyDescent="0.25">
      <c r="A408" s="17" t="str">
        <f t="shared" si="32"/>
        <v>SF-165.308RP01C05210126671</v>
      </c>
      <c r="B408" s="18" t="s">
        <v>20</v>
      </c>
      <c r="C408" s="18" t="s">
        <v>20</v>
      </c>
      <c r="D408" s="18" t="s">
        <v>1039</v>
      </c>
      <c r="E408" s="18" t="s">
        <v>1040</v>
      </c>
      <c r="F408" s="18" t="s">
        <v>1041</v>
      </c>
      <c r="G408" s="18" t="s">
        <v>6</v>
      </c>
      <c r="H408" s="18" t="s">
        <v>37</v>
      </c>
      <c r="I408" s="18" t="s">
        <v>1037</v>
      </c>
      <c r="J408" s="19">
        <v>23</v>
      </c>
      <c r="K408" s="20">
        <v>23</v>
      </c>
      <c r="L408" s="6" t="s">
        <v>440</v>
      </c>
      <c r="M408" s="9">
        <f t="shared" si="36"/>
        <v>0</v>
      </c>
      <c r="N408">
        <f t="shared" si="33"/>
        <v>0</v>
      </c>
      <c r="O408">
        <f t="shared" si="35"/>
        <v>0</v>
      </c>
      <c r="P408">
        <f>IFERROR(VLOOKUP(A408,CONTIFICO!A:N,14,0),"")</f>
        <v>23</v>
      </c>
      <c r="Q408" s="9">
        <f t="shared" si="34"/>
        <v>0</v>
      </c>
      <c r="R408">
        <f>VLOOKUP(D408,CONTIFICO!D:O,9,0)</f>
        <v>46.92</v>
      </c>
    </row>
    <row r="409" spans="1:18" x14ac:dyDescent="0.25">
      <c r="A409" s="17" t="str">
        <f t="shared" si="32"/>
        <v>SF-165.309RP01C06210126673</v>
      </c>
      <c r="B409" s="18" t="s">
        <v>20</v>
      </c>
      <c r="C409" s="18" t="s">
        <v>20</v>
      </c>
      <c r="D409" s="18" t="s">
        <v>1042</v>
      </c>
      <c r="E409" s="18" t="s">
        <v>1043</v>
      </c>
      <c r="F409" s="18" t="s">
        <v>1044</v>
      </c>
      <c r="G409" s="18" t="s">
        <v>6</v>
      </c>
      <c r="H409" s="18" t="s">
        <v>37</v>
      </c>
      <c r="I409" s="18" t="s">
        <v>1045</v>
      </c>
      <c r="J409" s="19">
        <v>3</v>
      </c>
      <c r="K409" s="20">
        <v>3</v>
      </c>
      <c r="L409" s="6" t="s">
        <v>440</v>
      </c>
      <c r="M409" s="9">
        <f t="shared" si="36"/>
        <v>0</v>
      </c>
      <c r="N409">
        <f t="shared" si="33"/>
        <v>0</v>
      </c>
      <c r="O409">
        <f t="shared" si="35"/>
        <v>0</v>
      </c>
      <c r="P409">
        <f>IFERROR(VLOOKUP(A409,CONTIFICO!A:N,14,0),"")</f>
        <v>3</v>
      </c>
      <c r="Q409" s="9">
        <f t="shared" si="34"/>
        <v>0</v>
      </c>
      <c r="R409">
        <f>VLOOKUP(D409,CONTIFICO!D:O,9,0)</f>
        <v>42.89</v>
      </c>
    </row>
    <row r="410" spans="1:18" x14ac:dyDescent="0.25">
      <c r="A410" s="17" t="str">
        <f t="shared" si="32"/>
        <v>SF-165.309RP01C06221153775</v>
      </c>
      <c r="B410" s="18" t="s">
        <v>20</v>
      </c>
      <c r="C410" s="18" t="s">
        <v>20</v>
      </c>
      <c r="D410" s="18" t="s">
        <v>1042</v>
      </c>
      <c r="E410" s="18" t="s">
        <v>1043</v>
      </c>
      <c r="F410" s="18" t="s">
        <v>1044</v>
      </c>
      <c r="G410" s="18" t="s">
        <v>6</v>
      </c>
      <c r="H410" s="18" t="s">
        <v>37</v>
      </c>
      <c r="I410" s="18" t="s">
        <v>1046</v>
      </c>
      <c r="J410" s="19">
        <v>5</v>
      </c>
      <c r="K410" s="20">
        <v>5</v>
      </c>
      <c r="L410" s="6" t="s">
        <v>440</v>
      </c>
      <c r="M410" s="9">
        <f t="shared" si="36"/>
        <v>0</v>
      </c>
      <c r="N410">
        <f t="shared" si="33"/>
        <v>0</v>
      </c>
      <c r="O410">
        <f t="shared" si="35"/>
        <v>0</v>
      </c>
      <c r="P410">
        <f>IFERROR(VLOOKUP(A410,CONTIFICO!A:N,14,0),"")</f>
        <v>5</v>
      </c>
      <c r="Q410" s="9">
        <f t="shared" si="34"/>
        <v>0</v>
      </c>
      <c r="R410">
        <f>VLOOKUP(D410,CONTIFICO!D:O,9,0)</f>
        <v>42.89</v>
      </c>
    </row>
    <row r="411" spans="1:18" x14ac:dyDescent="0.25">
      <c r="A411" t="str">
        <f t="shared" si="32"/>
        <v>SF-165.309RP01C06</v>
      </c>
      <c r="B411" s="3" t="s">
        <v>20</v>
      </c>
      <c r="C411" s="3" t="s">
        <v>20</v>
      </c>
      <c r="D411" s="3" t="s">
        <v>1042</v>
      </c>
      <c r="E411" s="3" t="s">
        <v>1043</v>
      </c>
      <c r="F411" s="3" t="s">
        <v>1044</v>
      </c>
      <c r="G411" s="3" t="s">
        <v>6</v>
      </c>
      <c r="H411" s="3" t="s">
        <v>37</v>
      </c>
      <c r="I411" s="3"/>
      <c r="J411" s="5">
        <v>0</v>
      </c>
      <c r="K411" s="4">
        <v>0</v>
      </c>
      <c r="L411" s="6" t="s">
        <v>440</v>
      </c>
      <c r="M411" s="9">
        <f t="shared" si="36"/>
        <v>0</v>
      </c>
      <c r="N411">
        <f t="shared" si="33"/>
        <v>0</v>
      </c>
      <c r="O411">
        <f t="shared" si="35"/>
        <v>0</v>
      </c>
      <c r="P411" t="str">
        <f>IFERROR(VLOOKUP(A411,CONTIFICO!A:N,14,0),"")</f>
        <v/>
      </c>
      <c r="Q411" s="9" t="str">
        <f t="shared" si="34"/>
        <v/>
      </c>
      <c r="R411">
        <f>VLOOKUP(D411,CONTIFICO!D:O,9,0)</f>
        <v>42.89</v>
      </c>
    </row>
    <row r="412" spans="1:18" x14ac:dyDescent="0.25">
      <c r="A412" t="str">
        <f t="shared" si="32"/>
        <v>SF-165.310RP01C06210126673</v>
      </c>
      <c r="B412" s="3" t="s">
        <v>20</v>
      </c>
      <c r="C412" s="3" t="s">
        <v>20</v>
      </c>
      <c r="D412" s="3" t="s">
        <v>1047</v>
      </c>
      <c r="E412" s="3" t="s">
        <v>1043</v>
      </c>
      <c r="F412" s="3" t="s">
        <v>1048</v>
      </c>
      <c r="G412" s="3" t="s">
        <v>6</v>
      </c>
      <c r="H412" s="3" t="s">
        <v>37</v>
      </c>
      <c r="I412" s="3" t="s">
        <v>1045</v>
      </c>
      <c r="J412" s="5">
        <v>0</v>
      </c>
      <c r="K412" s="4">
        <v>0</v>
      </c>
      <c r="L412" s="6" t="s">
        <v>440</v>
      </c>
      <c r="M412" s="9">
        <f t="shared" si="36"/>
        <v>0</v>
      </c>
      <c r="N412">
        <f t="shared" si="33"/>
        <v>0</v>
      </c>
      <c r="O412">
        <f t="shared" si="35"/>
        <v>0</v>
      </c>
      <c r="P412" t="str">
        <f>IFERROR(VLOOKUP(A412,CONTIFICO!A:N,14,0),"")</f>
        <v/>
      </c>
      <c r="Q412" s="9" t="str">
        <f t="shared" si="34"/>
        <v/>
      </c>
      <c r="R412" t="e">
        <f>VLOOKUP(D412,CONTIFICO!D:O,9,0)</f>
        <v>#N/A</v>
      </c>
    </row>
    <row r="413" spans="1:18" x14ac:dyDescent="0.25">
      <c r="A413" t="str">
        <f t="shared" si="32"/>
        <v>SF-165.311RP01C07</v>
      </c>
      <c r="B413" s="3" t="s">
        <v>20</v>
      </c>
      <c r="C413" s="3" t="s">
        <v>20</v>
      </c>
      <c r="D413" s="3" t="s">
        <v>1049</v>
      </c>
      <c r="E413" s="3" t="s">
        <v>1050</v>
      </c>
      <c r="F413" s="3" t="s">
        <v>1051</v>
      </c>
      <c r="G413" s="3" t="s">
        <v>6</v>
      </c>
      <c r="H413" s="3" t="s">
        <v>37</v>
      </c>
      <c r="I413" s="3"/>
      <c r="J413" s="5">
        <v>0</v>
      </c>
      <c r="K413" s="4">
        <v>0</v>
      </c>
      <c r="L413" s="6" t="s">
        <v>440</v>
      </c>
      <c r="M413" s="9">
        <f t="shared" si="36"/>
        <v>0</v>
      </c>
      <c r="N413">
        <f t="shared" si="33"/>
        <v>0</v>
      </c>
      <c r="O413">
        <f t="shared" si="35"/>
        <v>0</v>
      </c>
      <c r="P413" t="str">
        <f>IFERROR(VLOOKUP(A413,CONTIFICO!A:N,14,0),"")</f>
        <v/>
      </c>
      <c r="Q413" s="9" t="str">
        <f t="shared" si="34"/>
        <v/>
      </c>
      <c r="R413">
        <f>VLOOKUP(D413,CONTIFICO!D:O,9,0)</f>
        <v>40.340000000000003</v>
      </c>
    </row>
    <row r="414" spans="1:18" x14ac:dyDescent="0.25">
      <c r="A414" s="17" t="str">
        <f t="shared" si="32"/>
        <v>SF-165.311RP01C07210126675</v>
      </c>
      <c r="B414" s="18" t="s">
        <v>20</v>
      </c>
      <c r="C414" s="18" t="s">
        <v>20</v>
      </c>
      <c r="D414" s="18" t="s">
        <v>1049</v>
      </c>
      <c r="E414" s="18" t="s">
        <v>1050</v>
      </c>
      <c r="F414" s="18" t="s">
        <v>1051</v>
      </c>
      <c r="G414" s="18" t="s">
        <v>6</v>
      </c>
      <c r="H414" s="18" t="s">
        <v>37</v>
      </c>
      <c r="I414" s="18" t="s">
        <v>1052</v>
      </c>
      <c r="J414" s="19">
        <v>5</v>
      </c>
      <c r="K414" s="20">
        <v>5</v>
      </c>
      <c r="L414" s="6" t="s">
        <v>440</v>
      </c>
      <c r="M414" s="9">
        <f t="shared" si="36"/>
        <v>0</v>
      </c>
      <c r="N414">
        <f t="shared" si="33"/>
        <v>0</v>
      </c>
      <c r="O414">
        <f t="shared" si="35"/>
        <v>0</v>
      </c>
      <c r="P414">
        <f>IFERROR(VLOOKUP(A414,CONTIFICO!A:N,14,0),"")</f>
        <v>5</v>
      </c>
      <c r="Q414" s="9">
        <f t="shared" si="34"/>
        <v>0</v>
      </c>
      <c r="R414">
        <f>VLOOKUP(D414,CONTIFICO!D:O,9,0)</f>
        <v>40.340000000000003</v>
      </c>
    </row>
    <row r="415" spans="1:18" x14ac:dyDescent="0.25">
      <c r="A415" s="17" t="str">
        <f t="shared" si="32"/>
        <v>SF-165.311RP01C07221153777</v>
      </c>
      <c r="B415" s="18" t="s">
        <v>20</v>
      </c>
      <c r="C415" s="18" t="s">
        <v>20</v>
      </c>
      <c r="D415" s="18" t="s">
        <v>1049</v>
      </c>
      <c r="E415" s="18" t="s">
        <v>1050</v>
      </c>
      <c r="F415" s="18" t="s">
        <v>1051</v>
      </c>
      <c r="G415" s="18" t="s">
        <v>6</v>
      </c>
      <c r="H415" s="18" t="s">
        <v>37</v>
      </c>
      <c r="I415" s="18" t="s">
        <v>1053</v>
      </c>
      <c r="J415" s="19">
        <v>5</v>
      </c>
      <c r="K415" s="20">
        <v>5</v>
      </c>
      <c r="L415" s="6" t="s">
        <v>440</v>
      </c>
      <c r="M415" s="9">
        <f t="shared" si="36"/>
        <v>0</v>
      </c>
      <c r="N415">
        <f t="shared" si="33"/>
        <v>0</v>
      </c>
      <c r="O415">
        <f t="shared" si="35"/>
        <v>0</v>
      </c>
      <c r="P415">
        <f>IFERROR(VLOOKUP(A415,CONTIFICO!A:N,14,0),"")</f>
        <v>5</v>
      </c>
      <c r="Q415" s="9">
        <f t="shared" si="34"/>
        <v>0</v>
      </c>
      <c r="R415">
        <f>VLOOKUP(D415,CONTIFICO!D:O,9,0)</f>
        <v>40.340000000000003</v>
      </c>
    </row>
    <row r="416" spans="1:18" x14ac:dyDescent="0.25">
      <c r="A416" t="str">
        <f t="shared" si="32"/>
        <v>SF-165.313RP01C08</v>
      </c>
      <c r="B416" s="3" t="s">
        <v>20</v>
      </c>
      <c r="C416" s="3" t="s">
        <v>20</v>
      </c>
      <c r="D416" s="3" t="s">
        <v>1054</v>
      </c>
      <c r="E416" s="3" t="s">
        <v>1055</v>
      </c>
      <c r="F416" s="3" t="s">
        <v>1056</v>
      </c>
      <c r="G416" s="3" t="s">
        <v>6</v>
      </c>
      <c r="H416" s="3" t="s">
        <v>37</v>
      </c>
      <c r="I416" s="3"/>
      <c r="J416" s="5">
        <v>0</v>
      </c>
      <c r="K416" s="4">
        <v>0</v>
      </c>
      <c r="L416" s="6" t="s">
        <v>440</v>
      </c>
      <c r="M416" s="9">
        <f t="shared" si="36"/>
        <v>0</v>
      </c>
      <c r="N416">
        <f t="shared" si="33"/>
        <v>0</v>
      </c>
      <c r="O416">
        <f t="shared" si="35"/>
        <v>0</v>
      </c>
      <c r="P416" t="str">
        <f>IFERROR(VLOOKUP(A416,CONTIFICO!A:N,14,0),"")</f>
        <v/>
      </c>
      <c r="Q416" s="9" t="str">
        <f t="shared" si="34"/>
        <v/>
      </c>
      <c r="R416">
        <f>VLOOKUP(D416,CONTIFICO!D:O,9,0)</f>
        <v>40.340000000000003</v>
      </c>
    </row>
    <row r="417" spans="1:18" x14ac:dyDescent="0.25">
      <c r="A417" s="17" t="str">
        <f t="shared" si="32"/>
        <v>SF-165.313RP01C08210126677</v>
      </c>
      <c r="B417" s="18" t="s">
        <v>20</v>
      </c>
      <c r="C417" s="18" t="s">
        <v>20</v>
      </c>
      <c r="D417" s="18" t="s">
        <v>1054</v>
      </c>
      <c r="E417" s="18" t="s">
        <v>1055</v>
      </c>
      <c r="F417" s="18" t="s">
        <v>1056</v>
      </c>
      <c r="G417" s="18" t="s">
        <v>6</v>
      </c>
      <c r="H417" s="18" t="s">
        <v>37</v>
      </c>
      <c r="I417" s="18" t="s">
        <v>1057</v>
      </c>
      <c r="J417" s="19">
        <v>5</v>
      </c>
      <c r="K417" s="20">
        <v>4</v>
      </c>
      <c r="L417" s="6" t="s">
        <v>440</v>
      </c>
      <c r="M417" s="9">
        <f t="shared" si="36"/>
        <v>-1</v>
      </c>
      <c r="N417">
        <f t="shared" si="33"/>
        <v>0</v>
      </c>
      <c r="O417">
        <f t="shared" si="35"/>
        <v>-1</v>
      </c>
      <c r="P417">
        <f>IFERROR(VLOOKUP(A417,CONTIFICO!A:N,14,0),"")</f>
        <v>5</v>
      </c>
      <c r="Q417" s="9">
        <f t="shared" si="34"/>
        <v>0</v>
      </c>
      <c r="R417">
        <f>VLOOKUP(D417,CONTIFICO!D:O,9,0)</f>
        <v>40.340000000000003</v>
      </c>
    </row>
    <row r="418" spans="1:18" x14ac:dyDescent="0.25">
      <c r="A418" s="17" t="str">
        <f t="shared" si="32"/>
        <v>SF-165.313RP01C08221153779</v>
      </c>
      <c r="B418" s="18" t="s">
        <v>20</v>
      </c>
      <c r="C418" s="18" t="s">
        <v>20</v>
      </c>
      <c r="D418" s="18" t="s">
        <v>1054</v>
      </c>
      <c r="E418" s="18" t="s">
        <v>1055</v>
      </c>
      <c r="F418" s="18" t="s">
        <v>1056</v>
      </c>
      <c r="G418" s="18" t="s">
        <v>6</v>
      </c>
      <c r="H418" s="18" t="s">
        <v>37</v>
      </c>
      <c r="I418" s="18" t="s">
        <v>1058</v>
      </c>
      <c r="J418" s="19">
        <v>5</v>
      </c>
      <c r="K418" s="20">
        <v>5</v>
      </c>
      <c r="L418" s="6" t="s">
        <v>440</v>
      </c>
      <c r="M418" s="9">
        <f t="shared" si="36"/>
        <v>0</v>
      </c>
      <c r="N418">
        <f t="shared" si="33"/>
        <v>0</v>
      </c>
      <c r="O418">
        <f t="shared" si="35"/>
        <v>0</v>
      </c>
      <c r="P418">
        <f>IFERROR(VLOOKUP(A418,CONTIFICO!A:N,14,0),"")</f>
        <v>5</v>
      </c>
      <c r="Q418" s="9">
        <f t="shared" si="34"/>
        <v>0</v>
      </c>
      <c r="R418">
        <f>VLOOKUP(D418,CONTIFICO!D:O,9,0)</f>
        <v>40.340000000000003</v>
      </c>
    </row>
    <row r="419" spans="1:18" x14ac:dyDescent="0.25">
      <c r="A419" s="17" t="str">
        <f t="shared" si="32"/>
        <v>SF-165.313RP01C0818B5305</v>
      </c>
      <c r="B419" s="18"/>
      <c r="C419" s="18"/>
      <c r="D419" s="18" t="s">
        <v>1054</v>
      </c>
      <c r="E419" s="18" t="s">
        <v>1055</v>
      </c>
      <c r="F419" s="18" t="s">
        <v>1056</v>
      </c>
      <c r="G419" s="18" t="s">
        <v>6</v>
      </c>
      <c r="H419" s="18" t="s">
        <v>37</v>
      </c>
      <c r="I419" s="18" t="s">
        <v>1059</v>
      </c>
      <c r="J419" s="19">
        <v>0</v>
      </c>
      <c r="K419" s="20">
        <v>1</v>
      </c>
      <c r="L419" s="6" t="s">
        <v>682</v>
      </c>
      <c r="M419" s="9">
        <f t="shared" si="36"/>
        <v>1</v>
      </c>
      <c r="N419">
        <f t="shared" si="33"/>
        <v>1</v>
      </c>
      <c r="O419">
        <f t="shared" si="35"/>
        <v>0</v>
      </c>
      <c r="P419" t="str">
        <f>IFERROR(VLOOKUP(A419,CONTIFICO!A:N,14,0),"")</f>
        <v/>
      </c>
      <c r="Q419" s="9" t="str">
        <f t="shared" si="34"/>
        <v/>
      </c>
      <c r="R419">
        <f>VLOOKUP(D419,CONTIFICO!D:O,9,0)</f>
        <v>40.340000000000003</v>
      </c>
    </row>
    <row r="420" spans="1:18" x14ac:dyDescent="0.25">
      <c r="A420" t="str">
        <f t="shared" si="32"/>
        <v>SF-734.002RP01C09</v>
      </c>
      <c r="B420" s="3" t="s">
        <v>20</v>
      </c>
      <c r="C420" s="3" t="s">
        <v>20</v>
      </c>
      <c r="D420" s="3" t="s">
        <v>1060</v>
      </c>
      <c r="E420" s="3" t="s">
        <v>1061</v>
      </c>
      <c r="F420" s="3" t="s">
        <v>1062</v>
      </c>
      <c r="G420" s="3" t="s">
        <v>6</v>
      </c>
      <c r="H420" s="3" t="s">
        <v>37</v>
      </c>
      <c r="I420" s="3"/>
      <c r="J420" s="5">
        <v>0</v>
      </c>
      <c r="K420" s="4">
        <v>0</v>
      </c>
      <c r="L420" s="6" t="s">
        <v>440</v>
      </c>
      <c r="M420" s="9">
        <f t="shared" si="36"/>
        <v>0</v>
      </c>
      <c r="N420">
        <f t="shared" si="33"/>
        <v>0</v>
      </c>
      <c r="O420">
        <f t="shared" si="35"/>
        <v>0</v>
      </c>
      <c r="P420" t="str">
        <f>IFERROR(VLOOKUP(A420,CONTIFICO!A:N,14,0),"")</f>
        <v/>
      </c>
      <c r="Q420" s="9" t="str">
        <f t="shared" si="34"/>
        <v/>
      </c>
      <c r="R420">
        <f>VLOOKUP(D420,CONTIFICO!D:O,9,0)</f>
        <v>37.700000000000003</v>
      </c>
    </row>
    <row r="421" spans="1:18" x14ac:dyDescent="0.25">
      <c r="A421" s="17" t="str">
        <f t="shared" si="32"/>
        <v>SF-734.002RP01C09220242866</v>
      </c>
      <c r="B421" s="18" t="s">
        <v>20</v>
      </c>
      <c r="C421" s="18" t="s">
        <v>20</v>
      </c>
      <c r="D421" s="18" t="s">
        <v>1060</v>
      </c>
      <c r="E421" s="18" t="s">
        <v>1061</v>
      </c>
      <c r="F421" s="18" t="s">
        <v>1062</v>
      </c>
      <c r="G421" s="18" t="s">
        <v>6</v>
      </c>
      <c r="H421" s="18" t="s">
        <v>37</v>
      </c>
      <c r="I421" s="18" t="s">
        <v>1063</v>
      </c>
      <c r="J421" s="19">
        <v>1</v>
      </c>
      <c r="K421" s="20">
        <v>1</v>
      </c>
      <c r="L421" s="6" t="s">
        <v>440</v>
      </c>
      <c r="M421" s="9">
        <f t="shared" si="36"/>
        <v>0</v>
      </c>
      <c r="N421">
        <f t="shared" si="33"/>
        <v>0</v>
      </c>
      <c r="O421">
        <f t="shared" si="35"/>
        <v>0</v>
      </c>
      <c r="P421">
        <f>IFERROR(VLOOKUP(A421,CONTIFICO!A:N,14,0),"")</f>
        <v>1</v>
      </c>
      <c r="Q421" s="9">
        <f t="shared" si="34"/>
        <v>0</v>
      </c>
      <c r="R421">
        <f>VLOOKUP(D421,CONTIFICO!D:O,9,0)</f>
        <v>37.700000000000003</v>
      </c>
    </row>
    <row r="422" spans="1:18" x14ac:dyDescent="0.25">
      <c r="A422" t="str">
        <f t="shared" si="32"/>
        <v>SF-734.004RP01C09</v>
      </c>
      <c r="B422" s="3" t="s">
        <v>20</v>
      </c>
      <c r="C422" s="3" t="s">
        <v>20</v>
      </c>
      <c r="D422" s="3" t="s">
        <v>1064</v>
      </c>
      <c r="E422" s="3" t="s">
        <v>1061</v>
      </c>
      <c r="F422" s="3" t="s">
        <v>1065</v>
      </c>
      <c r="G422" s="3" t="s">
        <v>6</v>
      </c>
      <c r="H422" s="3" t="s">
        <v>37</v>
      </c>
      <c r="I422" s="3"/>
      <c r="J422" s="5">
        <v>0</v>
      </c>
      <c r="K422" s="4">
        <v>0</v>
      </c>
      <c r="L422" s="6" t="s">
        <v>440</v>
      </c>
      <c r="M422" s="9">
        <f t="shared" si="36"/>
        <v>0</v>
      </c>
      <c r="N422">
        <f t="shared" si="33"/>
        <v>0</v>
      </c>
      <c r="O422">
        <f t="shared" si="35"/>
        <v>0</v>
      </c>
      <c r="P422" t="str">
        <f>IFERROR(VLOOKUP(A422,CONTIFICO!A:N,14,0),"")</f>
        <v/>
      </c>
      <c r="Q422" s="9" t="str">
        <f t="shared" si="34"/>
        <v/>
      </c>
      <c r="R422">
        <f>VLOOKUP(D422,CONTIFICO!D:O,9,0)</f>
        <v>37.700000000000003</v>
      </c>
    </row>
    <row r="423" spans="1:18" x14ac:dyDescent="0.25">
      <c r="A423" s="17" t="str">
        <f t="shared" si="32"/>
        <v>SF-734.004RP01C09220242867</v>
      </c>
      <c r="B423" s="18" t="s">
        <v>20</v>
      </c>
      <c r="C423" s="18" t="s">
        <v>20</v>
      </c>
      <c r="D423" s="18" t="s">
        <v>1064</v>
      </c>
      <c r="E423" s="18" t="s">
        <v>1061</v>
      </c>
      <c r="F423" s="18" t="s">
        <v>1065</v>
      </c>
      <c r="G423" s="18" t="s">
        <v>6</v>
      </c>
      <c r="H423" s="18" t="s">
        <v>37</v>
      </c>
      <c r="I423" s="18" t="s">
        <v>1066</v>
      </c>
      <c r="J423" s="19">
        <v>1</v>
      </c>
      <c r="K423" s="20">
        <v>1</v>
      </c>
      <c r="L423" s="6" t="s">
        <v>440</v>
      </c>
      <c r="M423" s="9">
        <f t="shared" si="36"/>
        <v>0</v>
      </c>
      <c r="N423">
        <f t="shared" si="33"/>
        <v>0</v>
      </c>
      <c r="O423">
        <f t="shared" si="35"/>
        <v>0</v>
      </c>
      <c r="P423">
        <f>IFERROR(VLOOKUP(A423,CONTIFICO!A:N,14,0),"")</f>
        <v>1</v>
      </c>
      <c r="Q423" s="9">
        <f t="shared" si="34"/>
        <v>0</v>
      </c>
      <c r="R423">
        <f>VLOOKUP(D423,CONTIFICO!D:O,9,0)</f>
        <v>37.700000000000003</v>
      </c>
    </row>
    <row r="424" spans="1:18" x14ac:dyDescent="0.25">
      <c r="A424" t="str">
        <f t="shared" si="32"/>
        <v>SF-734.006RP01C09</v>
      </c>
      <c r="B424" s="3" t="s">
        <v>20</v>
      </c>
      <c r="C424" s="3" t="s">
        <v>20</v>
      </c>
      <c r="D424" s="3" t="s">
        <v>1067</v>
      </c>
      <c r="E424" s="3" t="s">
        <v>1061</v>
      </c>
      <c r="F424" s="3" t="s">
        <v>1068</v>
      </c>
      <c r="G424" s="3" t="s">
        <v>6</v>
      </c>
      <c r="H424" s="3" t="s">
        <v>37</v>
      </c>
      <c r="I424" s="3"/>
      <c r="J424" s="5">
        <v>0</v>
      </c>
      <c r="K424" s="4">
        <v>0</v>
      </c>
      <c r="L424" s="6" t="s">
        <v>440</v>
      </c>
      <c r="M424" s="9">
        <f t="shared" si="36"/>
        <v>0</v>
      </c>
      <c r="N424">
        <f t="shared" si="33"/>
        <v>0</v>
      </c>
      <c r="O424">
        <f t="shared" si="35"/>
        <v>0</v>
      </c>
      <c r="P424" t="str">
        <f>IFERROR(VLOOKUP(A424,CONTIFICO!A:N,14,0),"")</f>
        <v/>
      </c>
      <c r="Q424" s="9" t="str">
        <f t="shared" si="34"/>
        <v/>
      </c>
      <c r="R424">
        <f>VLOOKUP(D424,CONTIFICO!D:O,9,0)</f>
        <v>37.700000000000003</v>
      </c>
    </row>
    <row r="425" spans="1:18" x14ac:dyDescent="0.25">
      <c r="A425" s="17" t="str">
        <f t="shared" si="32"/>
        <v>SF-734.006RP01C09220242868</v>
      </c>
      <c r="B425" s="18" t="s">
        <v>20</v>
      </c>
      <c r="C425" s="18" t="s">
        <v>20</v>
      </c>
      <c r="D425" s="18" t="s">
        <v>1067</v>
      </c>
      <c r="E425" s="18" t="s">
        <v>1061</v>
      </c>
      <c r="F425" s="18" t="s">
        <v>1068</v>
      </c>
      <c r="G425" s="18" t="s">
        <v>6</v>
      </c>
      <c r="H425" s="18" t="s">
        <v>37</v>
      </c>
      <c r="I425" s="18" t="s">
        <v>1069</v>
      </c>
      <c r="J425" s="19">
        <v>1</v>
      </c>
      <c r="K425" s="20">
        <v>1</v>
      </c>
      <c r="L425" s="6" t="s">
        <v>440</v>
      </c>
      <c r="M425" s="9">
        <f t="shared" si="36"/>
        <v>0</v>
      </c>
      <c r="N425">
        <f t="shared" si="33"/>
        <v>0</v>
      </c>
      <c r="O425">
        <f t="shared" si="35"/>
        <v>0</v>
      </c>
      <c r="P425">
        <f>IFERROR(VLOOKUP(A425,CONTIFICO!A:N,14,0),"")</f>
        <v>1</v>
      </c>
      <c r="Q425" s="9">
        <f t="shared" si="34"/>
        <v>0</v>
      </c>
      <c r="R425">
        <f>VLOOKUP(D425,CONTIFICO!D:O,9,0)</f>
        <v>37.700000000000003</v>
      </c>
    </row>
    <row r="426" spans="1:18" x14ac:dyDescent="0.25">
      <c r="A426" t="str">
        <f t="shared" si="32"/>
        <v>SF-734.008RP01C09</v>
      </c>
      <c r="B426" s="3" t="s">
        <v>20</v>
      </c>
      <c r="C426" s="3" t="s">
        <v>20</v>
      </c>
      <c r="D426" s="3" t="s">
        <v>1070</v>
      </c>
      <c r="E426" s="3" t="s">
        <v>1061</v>
      </c>
      <c r="F426" s="3" t="s">
        <v>1071</v>
      </c>
      <c r="G426" s="3" t="s">
        <v>6</v>
      </c>
      <c r="H426" s="3" t="s">
        <v>37</v>
      </c>
      <c r="I426" s="3"/>
      <c r="J426" s="5">
        <v>0</v>
      </c>
      <c r="K426" s="4">
        <v>0</v>
      </c>
      <c r="L426" s="6" t="s">
        <v>440</v>
      </c>
      <c r="M426" s="9">
        <f t="shared" si="36"/>
        <v>0</v>
      </c>
      <c r="N426">
        <f t="shared" si="33"/>
        <v>0</v>
      </c>
      <c r="O426">
        <f t="shared" si="35"/>
        <v>0</v>
      </c>
      <c r="P426" t="str">
        <f>IFERROR(VLOOKUP(A426,CONTIFICO!A:N,14,0),"")</f>
        <v/>
      </c>
      <c r="Q426" s="9" t="str">
        <f t="shared" si="34"/>
        <v/>
      </c>
      <c r="R426">
        <f>VLOOKUP(D426,CONTIFICO!D:O,9,0)</f>
        <v>37.700000000000003</v>
      </c>
    </row>
    <row r="427" spans="1:18" x14ac:dyDescent="0.25">
      <c r="A427" s="17" t="str">
        <f t="shared" si="32"/>
        <v>SF-734.008RP01C09220242869</v>
      </c>
      <c r="B427" s="18" t="s">
        <v>20</v>
      </c>
      <c r="C427" s="18" t="s">
        <v>20</v>
      </c>
      <c r="D427" s="18" t="s">
        <v>1070</v>
      </c>
      <c r="E427" s="18" t="s">
        <v>1061</v>
      </c>
      <c r="F427" s="18" t="s">
        <v>1071</v>
      </c>
      <c r="G427" s="18" t="s">
        <v>6</v>
      </c>
      <c r="H427" s="18" t="s">
        <v>37</v>
      </c>
      <c r="I427" s="18" t="s">
        <v>1072</v>
      </c>
      <c r="J427" s="19">
        <v>1</v>
      </c>
      <c r="K427" s="20">
        <v>1</v>
      </c>
      <c r="L427" s="6" t="s">
        <v>440</v>
      </c>
      <c r="M427" s="9">
        <f t="shared" si="36"/>
        <v>0</v>
      </c>
      <c r="N427">
        <f t="shared" si="33"/>
        <v>0</v>
      </c>
      <c r="O427">
        <f t="shared" si="35"/>
        <v>0</v>
      </c>
      <c r="P427">
        <f>IFERROR(VLOOKUP(A427,CONTIFICO!A:N,14,0),"")</f>
        <v>1</v>
      </c>
      <c r="Q427" s="9">
        <f t="shared" si="34"/>
        <v>0</v>
      </c>
      <c r="R427">
        <f>VLOOKUP(D427,CONTIFICO!D:O,9,0)</f>
        <v>37.700000000000003</v>
      </c>
    </row>
    <row r="428" spans="1:18" x14ac:dyDescent="0.25">
      <c r="A428" t="str">
        <f t="shared" si="32"/>
        <v>SF-734.010RP01C10</v>
      </c>
      <c r="B428" s="3" t="s">
        <v>20</v>
      </c>
      <c r="C428" s="3" t="s">
        <v>20</v>
      </c>
      <c r="D428" s="3" t="s">
        <v>1073</v>
      </c>
      <c r="E428" s="3" t="s">
        <v>1074</v>
      </c>
      <c r="F428" s="3" t="s">
        <v>1075</v>
      </c>
      <c r="G428" s="3" t="s">
        <v>6</v>
      </c>
      <c r="H428" s="3" t="s">
        <v>37</v>
      </c>
      <c r="I428" s="3"/>
      <c r="J428" s="5">
        <v>0</v>
      </c>
      <c r="K428" s="4">
        <v>0</v>
      </c>
      <c r="L428" s="6" t="s">
        <v>440</v>
      </c>
      <c r="M428" s="9">
        <f t="shared" si="36"/>
        <v>0</v>
      </c>
      <c r="N428">
        <f t="shared" si="33"/>
        <v>0</v>
      </c>
      <c r="O428">
        <f t="shared" si="35"/>
        <v>0</v>
      </c>
      <c r="P428" t="str">
        <f>IFERROR(VLOOKUP(A428,CONTIFICO!A:N,14,0),"")</f>
        <v/>
      </c>
      <c r="Q428" s="9" t="str">
        <f t="shared" si="34"/>
        <v/>
      </c>
      <c r="R428">
        <f>VLOOKUP(D428,CONTIFICO!D:O,9,0)</f>
        <v>37.700000000000003</v>
      </c>
    </row>
    <row r="429" spans="1:18" x14ac:dyDescent="0.25">
      <c r="A429" s="17" t="str">
        <f t="shared" si="32"/>
        <v>SF-734.010RP01C10220242870</v>
      </c>
      <c r="B429" s="18" t="s">
        <v>20</v>
      </c>
      <c r="C429" s="18" t="s">
        <v>20</v>
      </c>
      <c r="D429" s="18" t="s">
        <v>1073</v>
      </c>
      <c r="E429" s="18" t="s">
        <v>1074</v>
      </c>
      <c r="F429" s="18" t="s">
        <v>1075</v>
      </c>
      <c r="G429" s="18" t="s">
        <v>6</v>
      </c>
      <c r="H429" s="18" t="s">
        <v>37</v>
      </c>
      <c r="I429" s="18" t="s">
        <v>1076</v>
      </c>
      <c r="J429" s="19">
        <v>1</v>
      </c>
      <c r="K429" s="20">
        <v>1</v>
      </c>
      <c r="L429" s="6" t="s">
        <v>440</v>
      </c>
      <c r="M429" s="9">
        <f t="shared" si="36"/>
        <v>0</v>
      </c>
      <c r="N429">
        <f t="shared" si="33"/>
        <v>0</v>
      </c>
      <c r="O429">
        <f t="shared" si="35"/>
        <v>0</v>
      </c>
      <c r="P429">
        <f>IFERROR(VLOOKUP(A429,CONTIFICO!A:N,14,0),"")</f>
        <v>1</v>
      </c>
      <c r="Q429" s="9">
        <f t="shared" si="34"/>
        <v>0</v>
      </c>
      <c r="R429">
        <f>VLOOKUP(D429,CONTIFICO!D:O,9,0)</f>
        <v>37.700000000000003</v>
      </c>
    </row>
    <row r="430" spans="1:18" x14ac:dyDescent="0.25">
      <c r="A430" t="str">
        <f t="shared" si="32"/>
        <v>SF-734.012RP01C10</v>
      </c>
      <c r="B430" s="3" t="s">
        <v>20</v>
      </c>
      <c r="C430" s="3" t="s">
        <v>20</v>
      </c>
      <c r="D430" s="3" t="s">
        <v>1077</v>
      </c>
      <c r="E430" s="3" t="s">
        <v>1074</v>
      </c>
      <c r="F430" s="3" t="s">
        <v>1078</v>
      </c>
      <c r="G430" s="3" t="s">
        <v>6</v>
      </c>
      <c r="H430" s="3" t="s">
        <v>37</v>
      </c>
      <c r="I430" s="3"/>
      <c r="J430" s="5">
        <v>0</v>
      </c>
      <c r="K430" s="4">
        <v>0</v>
      </c>
      <c r="L430" s="6" t="s">
        <v>440</v>
      </c>
      <c r="M430" s="9">
        <f t="shared" si="36"/>
        <v>0</v>
      </c>
      <c r="N430">
        <f t="shared" si="33"/>
        <v>0</v>
      </c>
      <c r="O430">
        <f t="shared" si="35"/>
        <v>0</v>
      </c>
      <c r="P430" t="str">
        <f>IFERROR(VLOOKUP(A430,CONTIFICO!A:N,14,0),"")</f>
        <v/>
      </c>
      <c r="Q430" s="9" t="str">
        <f t="shared" si="34"/>
        <v/>
      </c>
      <c r="R430">
        <f>VLOOKUP(D430,CONTIFICO!D:O,9,0)</f>
        <v>37.700000000000003</v>
      </c>
    </row>
    <row r="431" spans="1:18" x14ac:dyDescent="0.25">
      <c r="A431" s="17" t="str">
        <f t="shared" si="32"/>
        <v>SF-734.012RP01C10220242871</v>
      </c>
      <c r="B431" s="18" t="s">
        <v>20</v>
      </c>
      <c r="C431" s="18" t="s">
        <v>20</v>
      </c>
      <c r="D431" s="18" t="s">
        <v>1077</v>
      </c>
      <c r="E431" s="18" t="s">
        <v>1074</v>
      </c>
      <c r="F431" s="18" t="s">
        <v>1078</v>
      </c>
      <c r="G431" s="18" t="s">
        <v>6</v>
      </c>
      <c r="H431" s="18" t="s">
        <v>37</v>
      </c>
      <c r="I431" s="18" t="s">
        <v>1079</v>
      </c>
      <c r="J431" s="19">
        <v>1</v>
      </c>
      <c r="K431" s="20">
        <v>1</v>
      </c>
      <c r="L431" s="6" t="s">
        <v>440</v>
      </c>
      <c r="M431" s="9">
        <f t="shared" si="36"/>
        <v>0</v>
      </c>
      <c r="N431">
        <f t="shared" si="33"/>
        <v>0</v>
      </c>
      <c r="O431">
        <f t="shared" si="35"/>
        <v>0</v>
      </c>
      <c r="P431">
        <f>IFERROR(VLOOKUP(A431,CONTIFICO!A:N,14,0),"")</f>
        <v>1</v>
      </c>
      <c r="Q431" s="9">
        <f t="shared" si="34"/>
        <v>0</v>
      </c>
      <c r="R431">
        <f>VLOOKUP(D431,CONTIFICO!D:O,9,0)</f>
        <v>37.700000000000003</v>
      </c>
    </row>
    <row r="432" spans="1:18" x14ac:dyDescent="0.25">
      <c r="A432" t="str">
        <f t="shared" si="32"/>
        <v>SF-734.014RP01C10</v>
      </c>
      <c r="B432" s="3" t="s">
        <v>20</v>
      </c>
      <c r="C432" s="3" t="s">
        <v>20</v>
      </c>
      <c r="D432" s="3" t="s">
        <v>1080</v>
      </c>
      <c r="E432" s="3" t="s">
        <v>1074</v>
      </c>
      <c r="F432" s="3" t="s">
        <v>1081</v>
      </c>
      <c r="G432" s="3" t="s">
        <v>6</v>
      </c>
      <c r="H432" s="3" t="s">
        <v>37</v>
      </c>
      <c r="I432" s="3"/>
      <c r="J432" s="5">
        <v>0</v>
      </c>
      <c r="K432" s="4">
        <v>0</v>
      </c>
      <c r="L432" s="6" t="s">
        <v>440</v>
      </c>
      <c r="M432" s="9">
        <f t="shared" si="36"/>
        <v>0</v>
      </c>
      <c r="N432">
        <f t="shared" si="33"/>
        <v>0</v>
      </c>
      <c r="O432">
        <f t="shared" si="35"/>
        <v>0</v>
      </c>
      <c r="P432" t="str">
        <f>IFERROR(VLOOKUP(A432,CONTIFICO!A:N,14,0),"")</f>
        <v/>
      </c>
      <c r="Q432" s="9" t="str">
        <f t="shared" si="34"/>
        <v/>
      </c>
      <c r="R432">
        <f>VLOOKUP(D432,CONTIFICO!D:O,9,0)</f>
        <v>37.700000000000003</v>
      </c>
    </row>
    <row r="433" spans="1:18" x14ac:dyDescent="0.25">
      <c r="A433" s="17" t="str">
        <f t="shared" si="32"/>
        <v>SF-734.014RP01C10220242872</v>
      </c>
      <c r="B433" s="18" t="s">
        <v>20</v>
      </c>
      <c r="C433" s="18" t="s">
        <v>20</v>
      </c>
      <c r="D433" s="18" t="s">
        <v>1080</v>
      </c>
      <c r="E433" s="18" t="s">
        <v>1074</v>
      </c>
      <c r="F433" s="18" t="s">
        <v>1081</v>
      </c>
      <c r="G433" s="18" t="s">
        <v>6</v>
      </c>
      <c r="H433" s="18" t="s">
        <v>37</v>
      </c>
      <c r="I433" s="18" t="s">
        <v>1082</v>
      </c>
      <c r="J433" s="19">
        <v>1</v>
      </c>
      <c r="K433" s="20">
        <v>1</v>
      </c>
      <c r="L433" s="6" t="s">
        <v>440</v>
      </c>
      <c r="M433" s="9">
        <f t="shared" si="36"/>
        <v>0</v>
      </c>
      <c r="N433">
        <f t="shared" si="33"/>
        <v>0</v>
      </c>
      <c r="O433">
        <f t="shared" si="35"/>
        <v>0</v>
      </c>
      <c r="P433">
        <f>IFERROR(VLOOKUP(A433,CONTIFICO!A:N,14,0),"")</f>
        <v>1</v>
      </c>
      <c r="Q433" s="9">
        <f t="shared" si="34"/>
        <v>0</v>
      </c>
      <c r="R433">
        <f>VLOOKUP(D433,CONTIFICO!D:O,9,0)</f>
        <v>37.700000000000003</v>
      </c>
    </row>
    <row r="434" spans="1:18" x14ac:dyDescent="0.25">
      <c r="A434" t="str">
        <f t="shared" si="32"/>
        <v>SF-734.002LP01C11</v>
      </c>
      <c r="B434" s="3" t="s">
        <v>20</v>
      </c>
      <c r="C434" s="3" t="s">
        <v>20</v>
      </c>
      <c r="D434" s="3" t="s">
        <v>1083</v>
      </c>
      <c r="E434" s="3" t="s">
        <v>1084</v>
      </c>
      <c r="F434" s="3" t="s">
        <v>1085</v>
      </c>
      <c r="G434" s="3" t="s">
        <v>6</v>
      </c>
      <c r="H434" s="3" t="s">
        <v>37</v>
      </c>
      <c r="I434" s="3"/>
      <c r="J434" s="5">
        <v>0</v>
      </c>
      <c r="K434" s="4">
        <v>0</v>
      </c>
      <c r="L434" s="6" t="s">
        <v>440</v>
      </c>
      <c r="M434" s="9">
        <f t="shared" si="36"/>
        <v>0</v>
      </c>
      <c r="N434">
        <f t="shared" si="33"/>
        <v>0</v>
      </c>
      <c r="O434">
        <f t="shared" si="35"/>
        <v>0</v>
      </c>
      <c r="P434" t="str">
        <f>IFERROR(VLOOKUP(A434,CONTIFICO!A:N,14,0),"")</f>
        <v/>
      </c>
      <c r="Q434" s="9" t="str">
        <f t="shared" si="34"/>
        <v/>
      </c>
      <c r="R434">
        <f>VLOOKUP(D434,CONTIFICO!D:O,9,0)</f>
        <v>37.700000000000003</v>
      </c>
    </row>
    <row r="435" spans="1:18" x14ac:dyDescent="0.25">
      <c r="A435" s="17" t="str">
        <f t="shared" si="32"/>
        <v>SF-734.002LP01C11220242859</v>
      </c>
      <c r="B435" s="18" t="s">
        <v>20</v>
      </c>
      <c r="C435" s="18" t="s">
        <v>20</v>
      </c>
      <c r="D435" s="18" t="s">
        <v>1083</v>
      </c>
      <c r="E435" s="18" t="s">
        <v>1084</v>
      </c>
      <c r="F435" s="18" t="s">
        <v>1085</v>
      </c>
      <c r="G435" s="18" t="s">
        <v>6</v>
      </c>
      <c r="H435" s="18" t="s">
        <v>37</v>
      </c>
      <c r="I435" s="18" t="s">
        <v>1086</v>
      </c>
      <c r="J435" s="19">
        <v>1</v>
      </c>
      <c r="K435" s="20">
        <v>1</v>
      </c>
      <c r="L435" s="6" t="s">
        <v>440</v>
      </c>
      <c r="M435" s="9">
        <f t="shared" si="36"/>
        <v>0</v>
      </c>
      <c r="N435">
        <f t="shared" si="33"/>
        <v>0</v>
      </c>
      <c r="O435">
        <f t="shared" si="35"/>
        <v>0</v>
      </c>
      <c r="P435">
        <f>IFERROR(VLOOKUP(A435,CONTIFICO!A:N,14,0),"")</f>
        <v>1</v>
      </c>
      <c r="Q435" s="9">
        <f t="shared" si="34"/>
        <v>0</v>
      </c>
      <c r="R435">
        <f>VLOOKUP(D435,CONTIFICO!D:O,9,0)</f>
        <v>37.700000000000003</v>
      </c>
    </row>
    <row r="436" spans="1:18" x14ac:dyDescent="0.25">
      <c r="A436" t="str">
        <f t="shared" si="32"/>
        <v>SF-734.004LP01C11</v>
      </c>
      <c r="B436" s="3" t="s">
        <v>20</v>
      </c>
      <c r="C436" s="3" t="s">
        <v>20</v>
      </c>
      <c r="D436" s="3" t="s">
        <v>1087</v>
      </c>
      <c r="E436" s="3" t="s">
        <v>1084</v>
      </c>
      <c r="F436" s="3" t="s">
        <v>1088</v>
      </c>
      <c r="G436" s="3" t="s">
        <v>6</v>
      </c>
      <c r="H436" s="3" t="s">
        <v>37</v>
      </c>
      <c r="I436" s="3"/>
      <c r="J436" s="5">
        <v>0</v>
      </c>
      <c r="K436" s="4">
        <v>0</v>
      </c>
      <c r="L436" s="6" t="s">
        <v>440</v>
      </c>
      <c r="M436" s="9">
        <f t="shared" si="36"/>
        <v>0</v>
      </c>
      <c r="N436">
        <f t="shared" si="33"/>
        <v>0</v>
      </c>
      <c r="O436">
        <f t="shared" si="35"/>
        <v>0</v>
      </c>
      <c r="P436" t="str">
        <f>IFERROR(VLOOKUP(A436,CONTIFICO!A:N,14,0),"")</f>
        <v/>
      </c>
      <c r="Q436" s="9" t="str">
        <f t="shared" si="34"/>
        <v/>
      </c>
      <c r="R436">
        <f>VLOOKUP(D436,CONTIFICO!D:O,9,0)</f>
        <v>37.700000000000003</v>
      </c>
    </row>
    <row r="437" spans="1:18" x14ac:dyDescent="0.25">
      <c r="A437" s="17" t="str">
        <f t="shared" si="32"/>
        <v>SF-734.004LP01C11220242860</v>
      </c>
      <c r="B437" s="18" t="s">
        <v>20</v>
      </c>
      <c r="C437" s="18" t="s">
        <v>20</v>
      </c>
      <c r="D437" s="18" t="s">
        <v>1087</v>
      </c>
      <c r="E437" s="18" t="s">
        <v>1084</v>
      </c>
      <c r="F437" s="18" t="s">
        <v>1088</v>
      </c>
      <c r="G437" s="18" t="s">
        <v>6</v>
      </c>
      <c r="H437" s="18" t="s">
        <v>37</v>
      </c>
      <c r="I437" s="18" t="s">
        <v>1089</v>
      </c>
      <c r="J437" s="19">
        <v>1</v>
      </c>
      <c r="K437" s="20">
        <v>1</v>
      </c>
      <c r="L437" s="6" t="s">
        <v>440</v>
      </c>
      <c r="M437" s="9">
        <f t="shared" si="36"/>
        <v>0</v>
      </c>
      <c r="N437">
        <f t="shared" si="33"/>
        <v>0</v>
      </c>
      <c r="O437">
        <f t="shared" si="35"/>
        <v>0</v>
      </c>
      <c r="P437">
        <f>IFERROR(VLOOKUP(A437,CONTIFICO!A:N,14,0),"")</f>
        <v>1</v>
      </c>
      <c r="Q437" s="9">
        <f t="shared" si="34"/>
        <v>0</v>
      </c>
      <c r="R437">
        <f>VLOOKUP(D437,CONTIFICO!D:O,9,0)</f>
        <v>37.700000000000003</v>
      </c>
    </row>
    <row r="438" spans="1:18" x14ac:dyDescent="0.25">
      <c r="A438" t="str">
        <f t="shared" si="32"/>
        <v>SF-734.006LP01C11</v>
      </c>
      <c r="B438" s="3" t="s">
        <v>20</v>
      </c>
      <c r="C438" s="3" t="s">
        <v>20</v>
      </c>
      <c r="D438" s="3" t="s">
        <v>1090</v>
      </c>
      <c r="E438" s="3" t="s">
        <v>1084</v>
      </c>
      <c r="F438" s="3" t="s">
        <v>1091</v>
      </c>
      <c r="G438" s="3" t="s">
        <v>6</v>
      </c>
      <c r="H438" s="3" t="s">
        <v>37</v>
      </c>
      <c r="I438" s="3"/>
      <c r="J438" s="5">
        <v>0</v>
      </c>
      <c r="K438" s="4">
        <v>0</v>
      </c>
      <c r="L438" s="6" t="s">
        <v>440</v>
      </c>
      <c r="M438" s="9">
        <f t="shared" si="36"/>
        <v>0</v>
      </c>
      <c r="N438">
        <f t="shared" si="33"/>
        <v>0</v>
      </c>
      <c r="O438">
        <f t="shared" si="35"/>
        <v>0</v>
      </c>
      <c r="P438" t="str">
        <f>IFERROR(VLOOKUP(A438,CONTIFICO!A:N,14,0),"")</f>
        <v/>
      </c>
      <c r="Q438" s="9" t="str">
        <f t="shared" si="34"/>
        <v/>
      </c>
      <c r="R438">
        <f>VLOOKUP(D438,CONTIFICO!D:O,9,0)</f>
        <v>37.700000000000003</v>
      </c>
    </row>
    <row r="439" spans="1:18" x14ac:dyDescent="0.25">
      <c r="A439" s="17" t="str">
        <f t="shared" si="32"/>
        <v>SF-734.006LP01C11220242861</v>
      </c>
      <c r="B439" s="18" t="s">
        <v>20</v>
      </c>
      <c r="C439" s="18" t="s">
        <v>20</v>
      </c>
      <c r="D439" s="18" t="s">
        <v>1090</v>
      </c>
      <c r="E439" s="18" t="s">
        <v>1084</v>
      </c>
      <c r="F439" s="18" t="s">
        <v>1091</v>
      </c>
      <c r="G439" s="18" t="s">
        <v>6</v>
      </c>
      <c r="H439" s="18" t="s">
        <v>37</v>
      </c>
      <c r="I439" s="18" t="s">
        <v>1092</v>
      </c>
      <c r="J439" s="19">
        <v>1</v>
      </c>
      <c r="K439" s="20">
        <v>1</v>
      </c>
      <c r="L439" s="6" t="s">
        <v>440</v>
      </c>
      <c r="M439" s="9">
        <f t="shared" si="36"/>
        <v>0</v>
      </c>
      <c r="N439">
        <f t="shared" si="33"/>
        <v>0</v>
      </c>
      <c r="O439">
        <f t="shared" si="35"/>
        <v>0</v>
      </c>
      <c r="P439">
        <f>IFERROR(VLOOKUP(A439,CONTIFICO!A:N,14,0),"")</f>
        <v>1</v>
      </c>
      <c r="Q439" s="9">
        <f t="shared" si="34"/>
        <v>0</v>
      </c>
      <c r="R439">
        <f>VLOOKUP(D439,CONTIFICO!D:O,9,0)</f>
        <v>37.700000000000003</v>
      </c>
    </row>
    <row r="440" spans="1:18" x14ac:dyDescent="0.25">
      <c r="A440" t="str">
        <f t="shared" si="32"/>
        <v>SF-734.008LP01C11</v>
      </c>
      <c r="B440" s="3" t="s">
        <v>20</v>
      </c>
      <c r="C440" s="3" t="s">
        <v>20</v>
      </c>
      <c r="D440" s="3" t="s">
        <v>1093</v>
      </c>
      <c r="E440" s="3" t="s">
        <v>1084</v>
      </c>
      <c r="F440" s="3" t="s">
        <v>1094</v>
      </c>
      <c r="G440" s="3" t="s">
        <v>6</v>
      </c>
      <c r="H440" s="3" t="s">
        <v>37</v>
      </c>
      <c r="I440" s="3"/>
      <c r="J440" s="5">
        <v>0</v>
      </c>
      <c r="K440" s="4">
        <v>0</v>
      </c>
      <c r="L440" s="6" t="s">
        <v>440</v>
      </c>
      <c r="M440" s="9">
        <f t="shared" si="36"/>
        <v>0</v>
      </c>
      <c r="N440">
        <f t="shared" si="33"/>
        <v>0</v>
      </c>
      <c r="O440">
        <f t="shared" si="35"/>
        <v>0</v>
      </c>
      <c r="P440" t="str">
        <f>IFERROR(VLOOKUP(A440,CONTIFICO!A:N,14,0),"")</f>
        <v/>
      </c>
      <c r="Q440" s="9" t="str">
        <f t="shared" si="34"/>
        <v/>
      </c>
      <c r="R440">
        <f>VLOOKUP(D440,CONTIFICO!D:O,9,0)</f>
        <v>37.700000000000003</v>
      </c>
    </row>
    <row r="441" spans="1:18" x14ac:dyDescent="0.25">
      <c r="A441" s="17" t="str">
        <f t="shared" si="32"/>
        <v>SF-734.008LP01C11220242862</v>
      </c>
      <c r="B441" s="18" t="s">
        <v>20</v>
      </c>
      <c r="C441" s="18" t="s">
        <v>20</v>
      </c>
      <c r="D441" s="18" t="s">
        <v>1093</v>
      </c>
      <c r="E441" s="18" t="s">
        <v>1084</v>
      </c>
      <c r="F441" s="18" t="s">
        <v>1094</v>
      </c>
      <c r="G441" s="18" t="s">
        <v>6</v>
      </c>
      <c r="H441" s="18" t="s">
        <v>37</v>
      </c>
      <c r="I441" s="18" t="s">
        <v>1095</v>
      </c>
      <c r="J441" s="19">
        <v>1</v>
      </c>
      <c r="K441" s="20">
        <v>1</v>
      </c>
      <c r="L441" s="6" t="s">
        <v>440</v>
      </c>
      <c r="M441" s="9">
        <f t="shared" si="36"/>
        <v>0</v>
      </c>
      <c r="N441">
        <f t="shared" si="33"/>
        <v>0</v>
      </c>
      <c r="O441">
        <f t="shared" si="35"/>
        <v>0</v>
      </c>
      <c r="P441">
        <f>IFERROR(VLOOKUP(A441,CONTIFICO!A:N,14,0),"")</f>
        <v>1</v>
      </c>
      <c r="Q441" s="9">
        <f t="shared" si="34"/>
        <v>0</v>
      </c>
      <c r="R441">
        <f>VLOOKUP(D441,CONTIFICO!D:O,9,0)</f>
        <v>37.700000000000003</v>
      </c>
    </row>
    <row r="442" spans="1:18" x14ac:dyDescent="0.25">
      <c r="A442" t="str">
        <f t="shared" si="32"/>
        <v>SF-734.010LP01C12</v>
      </c>
      <c r="B442" s="3" t="s">
        <v>20</v>
      </c>
      <c r="C442" s="3" t="s">
        <v>20</v>
      </c>
      <c r="D442" s="3" t="s">
        <v>1096</v>
      </c>
      <c r="E442" s="3" t="s">
        <v>1097</v>
      </c>
      <c r="F442" s="3" t="s">
        <v>1098</v>
      </c>
      <c r="G442" s="3" t="s">
        <v>6</v>
      </c>
      <c r="H442" s="3" t="s">
        <v>37</v>
      </c>
      <c r="I442" s="3"/>
      <c r="J442" s="5">
        <v>0</v>
      </c>
      <c r="K442" s="4">
        <v>0</v>
      </c>
      <c r="L442" s="6" t="s">
        <v>440</v>
      </c>
      <c r="M442" s="9">
        <f t="shared" si="36"/>
        <v>0</v>
      </c>
      <c r="N442">
        <f t="shared" si="33"/>
        <v>0</v>
      </c>
      <c r="O442">
        <f t="shared" si="35"/>
        <v>0</v>
      </c>
      <c r="P442" t="str">
        <f>IFERROR(VLOOKUP(A442,CONTIFICO!A:N,14,0),"")</f>
        <v/>
      </c>
      <c r="Q442" s="9" t="str">
        <f t="shared" si="34"/>
        <v/>
      </c>
      <c r="R442">
        <f>VLOOKUP(D442,CONTIFICO!D:O,9,0)</f>
        <v>37.700000000000003</v>
      </c>
    </row>
    <row r="443" spans="1:18" x14ac:dyDescent="0.25">
      <c r="A443" s="17" t="str">
        <f t="shared" si="32"/>
        <v>SF-734.010LP01C12220242863</v>
      </c>
      <c r="B443" s="18" t="s">
        <v>20</v>
      </c>
      <c r="C443" s="18" t="s">
        <v>20</v>
      </c>
      <c r="D443" s="18" t="s">
        <v>1096</v>
      </c>
      <c r="E443" s="18" t="s">
        <v>1097</v>
      </c>
      <c r="F443" s="18" t="s">
        <v>1098</v>
      </c>
      <c r="G443" s="18" t="s">
        <v>6</v>
      </c>
      <c r="H443" s="18" t="s">
        <v>37</v>
      </c>
      <c r="I443" s="18" t="s">
        <v>1099</v>
      </c>
      <c r="J443" s="19">
        <v>1</v>
      </c>
      <c r="K443" s="20">
        <v>1</v>
      </c>
      <c r="L443" s="6" t="s">
        <v>440</v>
      </c>
      <c r="M443" s="9">
        <f t="shared" si="36"/>
        <v>0</v>
      </c>
      <c r="N443">
        <f t="shared" si="33"/>
        <v>0</v>
      </c>
      <c r="O443">
        <f t="shared" si="35"/>
        <v>0</v>
      </c>
      <c r="P443">
        <f>IFERROR(VLOOKUP(A443,CONTIFICO!A:N,14,0),"")</f>
        <v>1</v>
      </c>
      <c r="Q443" s="9">
        <f t="shared" si="34"/>
        <v>0</v>
      </c>
      <c r="R443">
        <f>VLOOKUP(D443,CONTIFICO!D:O,9,0)</f>
        <v>37.700000000000003</v>
      </c>
    </row>
    <row r="444" spans="1:18" x14ac:dyDescent="0.25">
      <c r="A444" t="str">
        <f t="shared" si="32"/>
        <v>SF-734.012LP01C12</v>
      </c>
      <c r="B444" s="3" t="s">
        <v>20</v>
      </c>
      <c r="C444" s="3" t="s">
        <v>20</v>
      </c>
      <c r="D444" s="3" t="s">
        <v>1100</v>
      </c>
      <c r="E444" s="3" t="s">
        <v>1097</v>
      </c>
      <c r="F444" s="3" t="s">
        <v>1101</v>
      </c>
      <c r="G444" s="3" t="s">
        <v>6</v>
      </c>
      <c r="H444" s="3" t="s">
        <v>37</v>
      </c>
      <c r="I444" s="3"/>
      <c r="J444" s="5">
        <v>0</v>
      </c>
      <c r="K444" s="4">
        <v>0</v>
      </c>
      <c r="L444" s="6" t="s">
        <v>440</v>
      </c>
      <c r="M444" s="9">
        <f t="shared" si="36"/>
        <v>0</v>
      </c>
      <c r="N444">
        <f t="shared" si="33"/>
        <v>0</v>
      </c>
      <c r="O444">
        <f t="shared" si="35"/>
        <v>0</v>
      </c>
      <c r="P444" t="str">
        <f>IFERROR(VLOOKUP(A444,CONTIFICO!A:N,14,0),"")</f>
        <v/>
      </c>
      <c r="Q444" s="9" t="str">
        <f t="shared" si="34"/>
        <v/>
      </c>
      <c r="R444">
        <f>VLOOKUP(D444,CONTIFICO!D:O,9,0)</f>
        <v>37.700000000000003</v>
      </c>
    </row>
    <row r="445" spans="1:18" x14ac:dyDescent="0.25">
      <c r="A445" s="17" t="str">
        <f t="shared" si="32"/>
        <v>SF-734.012LP01C12220242864</v>
      </c>
      <c r="B445" s="18" t="s">
        <v>20</v>
      </c>
      <c r="C445" s="18" t="s">
        <v>20</v>
      </c>
      <c r="D445" s="18" t="s">
        <v>1100</v>
      </c>
      <c r="E445" s="18" t="s">
        <v>1097</v>
      </c>
      <c r="F445" s="18" t="s">
        <v>1101</v>
      </c>
      <c r="G445" s="18" t="s">
        <v>6</v>
      </c>
      <c r="H445" s="18" t="s">
        <v>37</v>
      </c>
      <c r="I445" s="18" t="s">
        <v>1102</v>
      </c>
      <c r="J445" s="19">
        <v>1</v>
      </c>
      <c r="K445" s="20">
        <v>1</v>
      </c>
      <c r="L445" s="6" t="s">
        <v>440</v>
      </c>
      <c r="M445" s="9">
        <f t="shared" si="36"/>
        <v>0</v>
      </c>
      <c r="N445">
        <f t="shared" si="33"/>
        <v>0</v>
      </c>
      <c r="O445">
        <f t="shared" si="35"/>
        <v>0</v>
      </c>
      <c r="P445">
        <f>IFERROR(VLOOKUP(A445,CONTIFICO!A:N,14,0),"")</f>
        <v>1</v>
      </c>
      <c r="Q445" s="9">
        <f t="shared" si="34"/>
        <v>0</v>
      </c>
      <c r="R445">
        <f>VLOOKUP(D445,CONTIFICO!D:O,9,0)</f>
        <v>37.700000000000003</v>
      </c>
    </row>
    <row r="446" spans="1:18" x14ac:dyDescent="0.25">
      <c r="A446" t="str">
        <f t="shared" si="32"/>
        <v>SF-734.014LP01C12</v>
      </c>
      <c r="B446" s="3" t="s">
        <v>20</v>
      </c>
      <c r="C446" s="3" t="s">
        <v>20</v>
      </c>
      <c r="D446" s="3" t="s">
        <v>1103</v>
      </c>
      <c r="E446" s="3" t="s">
        <v>1097</v>
      </c>
      <c r="F446" s="3" t="s">
        <v>1104</v>
      </c>
      <c r="G446" s="3" t="s">
        <v>6</v>
      </c>
      <c r="H446" s="3" t="s">
        <v>37</v>
      </c>
      <c r="I446" s="3"/>
      <c r="J446" s="5">
        <v>0</v>
      </c>
      <c r="K446" s="4">
        <v>0</v>
      </c>
      <c r="L446" s="6" t="s">
        <v>440</v>
      </c>
      <c r="M446" s="9">
        <f t="shared" si="36"/>
        <v>0</v>
      </c>
      <c r="N446">
        <f t="shared" si="33"/>
        <v>0</v>
      </c>
      <c r="O446">
        <f t="shared" si="35"/>
        <v>0</v>
      </c>
      <c r="P446" t="str">
        <f>IFERROR(VLOOKUP(A446,CONTIFICO!A:N,14,0),"")</f>
        <v/>
      </c>
      <c r="Q446" s="9" t="str">
        <f t="shared" si="34"/>
        <v/>
      </c>
      <c r="R446">
        <f>VLOOKUP(D446,CONTIFICO!D:O,9,0)</f>
        <v>37.700000000000003</v>
      </c>
    </row>
    <row r="447" spans="1:18" x14ac:dyDescent="0.25">
      <c r="A447" s="17" t="str">
        <f t="shared" si="32"/>
        <v>SF-734.014LP01C12220242865</v>
      </c>
      <c r="B447" s="18" t="s">
        <v>20</v>
      </c>
      <c r="C447" s="18" t="s">
        <v>20</v>
      </c>
      <c r="D447" s="18" t="s">
        <v>1103</v>
      </c>
      <c r="E447" s="18" t="s">
        <v>1097</v>
      </c>
      <c r="F447" s="18" t="s">
        <v>1104</v>
      </c>
      <c r="G447" s="18" t="s">
        <v>6</v>
      </c>
      <c r="H447" s="18" t="s">
        <v>37</v>
      </c>
      <c r="I447" s="18" t="s">
        <v>1105</v>
      </c>
      <c r="J447" s="19">
        <v>1</v>
      </c>
      <c r="K447" s="20">
        <v>1</v>
      </c>
      <c r="L447" s="6" t="s">
        <v>440</v>
      </c>
      <c r="M447" s="9">
        <f t="shared" si="36"/>
        <v>0</v>
      </c>
      <c r="N447">
        <f t="shared" si="33"/>
        <v>0</v>
      </c>
      <c r="O447">
        <f t="shared" si="35"/>
        <v>0</v>
      </c>
      <c r="P447">
        <f>IFERROR(VLOOKUP(A447,CONTIFICO!A:N,14,0),"")</f>
        <v>1</v>
      </c>
      <c r="Q447" s="9">
        <f t="shared" si="34"/>
        <v>0</v>
      </c>
      <c r="R447">
        <f>VLOOKUP(D447,CONTIFICO!D:O,9,0)</f>
        <v>37.700000000000003</v>
      </c>
    </row>
    <row r="448" spans="1:18" x14ac:dyDescent="0.25">
      <c r="A448" t="str">
        <f t="shared" si="32"/>
        <v>SF-767.005RP01C13</v>
      </c>
      <c r="B448" s="3" t="s">
        <v>20</v>
      </c>
      <c r="C448" s="3" t="s">
        <v>20</v>
      </c>
      <c r="D448" s="3" t="s">
        <v>1106</v>
      </c>
      <c r="E448" s="3" t="s">
        <v>1107</v>
      </c>
      <c r="F448" s="3" t="s">
        <v>1108</v>
      </c>
      <c r="G448" s="3" t="s">
        <v>6</v>
      </c>
      <c r="H448" s="3" t="s">
        <v>37</v>
      </c>
      <c r="I448" s="3"/>
      <c r="J448" s="5">
        <v>0</v>
      </c>
      <c r="K448" s="4">
        <v>0</v>
      </c>
      <c r="L448" s="6" t="s">
        <v>440</v>
      </c>
      <c r="M448" s="9">
        <f t="shared" si="36"/>
        <v>0</v>
      </c>
      <c r="N448">
        <f t="shared" si="33"/>
        <v>0</v>
      </c>
      <c r="O448">
        <f t="shared" si="35"/>
        <v>0</v>
      </c>
      <c r="P448" t="str">
        <f>IFERROR(VLOOKUP(A448,CONTIFICO!A:N,14,0),"")</f>
        <v/>
      </c>
      <c r="Q448" s="9" t="str">
        <f t="shared" si="34"/>
        <v/>
      </c>
      <c r="R448">
        <f>VLOOKUP(D448,CONTIFICO!D:O,9,0)</f>
        <v>45.8</v>
      </c>
    </row>
    <row r="449" spans="1:18" x14ac:dyDescent="0.25">
      <c r="A449" s="17" t="str">
        <f t="shared" si="32"/>
        <v>SF-767.005RP01C13220243098</v>
      </c>
      <c r="B449" s="18" t="s">
        <v>20</v>
      </c>
      <c r="C449" s="18" t="s">
        <v>20</v>
      </c>
      <c r="D449" s="18" t="s">
        <v>1106</v>
      </c>
      <c r="E449" s="18" t="s">
        <v>1107</v>
      </c>
      <c r="F449" s="18" t="s">
        <v>1108</v>
      </c>
      <c r="G449" s="18" t="s">
        <v>6</v>
      </c>
      <c r="H449" s="18" t="s">
        <v>37</v>
      </c>
      <c r="I449" s="18" t="s">
        <v>1109</v>
      </c>
      <c r="J449" s="19">
        <v>7</v>
      </c>
      <c r="K449" s="20">
        <v>7</v>
      </c>
      <c r="L449" s="6" t="s">
        <v>440</v>
      </c>
      <c r="M449" s="9">
        <f t="shared" si="36"/>
        <v>0</v>
      </c>
      <c r="N449">
        <f t="shared" si="33"/>
        <v>0</v>
      </c>
      <c r="O449">
        <f t="shared" si="35"/>
        <v>0</v>
      </c>
      <c r="P449">
        <f>IFERROR(VLOOKUP(A449,CONTIFICO!A:N,14,0),"")</f>
        <v>7</v>
      </c>
      <c r="Q449" s="9">
        <f t="shared" si="34"/>
        <v>0</v>
      </c>
      <c r="R449">
        <f>VLOOKUP(D449,CONTIFICO!D:O,9,0)</f>
        <v>45.8</v>
      </c>
    </row>
    <row r="450" spans="1:18" x14ac:dyDescent="0.25">
      <c r="A450" t="str">
        <f t="shared" si="32"/>
        <v>SF-767.005LP01C14</v>
      </c>
      <c r="B450" s="3" t="s">
        <v>20</v>
      </c>
      <c r="C450" s="3" t="s">
        <v>20</v>
      </c>
      <c r="D450" s="3" t="s">
        <v>1110</v>
      </c>
      <c r="E450" s="3" t="s">
        <v>1111</v>
      </c>
      <c r="F450" s="3" t="s">
        <v>1112</v>
      </c>
      <c r="G450" s="3" t="s">
        <v>6</v>
      </c>
      <c r="H450" s="3" t="s">
        <v>37</v>
      </c>
      <c r="I450" s="3"/>
      <c r="J450" s="5">
        <v>0</v>
      </c>
      <c r="K450" s="4">
        <v>0</v>
      </c>
      <c r="L450" s="6" t="s">
        <v>440</v>
      </c>
      <c r="M450" s="9">
        <f t="shared" si="36"/>
        <v>0</v>
      </c>
      <c r="N450">
        <f t="shared" si="33"/>
        <v>0</v>
      </c>
      <c r="O450">
        <f t="shared" si="35"/>
        <v>0</v>
      </c>
      <c r="P450" t="str">
        <f>IFERROR(VLOOKUP(A450,CONTIFICO!A:N,14,0),"")</f>
        <v/>
      </c>
      <c r="Q450" s="9" t="str">
        <f t="shared" si="34"/>
        <v/>
      </c>
      <c r="R450">
        <f>VLOOKUP(D450,CONTIFICO!D:O,9,0)</f>
        <v>44.65</v>
      </c>
    </row>
    <row r="451" spans="1:18" x14ac:dyDescent="0.25">
      <c r="A451" s="17" t="str">
        <f t="shared" ref="A451:A514" si="37">CONCATENATE(D451,E451,I451)</f>
        <v>SF-767.005LP01C14220243097</v>
      </c>
      <c r="B451" s="18" t="s">
        <v>20</v>
      </c>
      <c r="C451" s="18" t="s">
        <v>20</v>
      </c>
      <c r="D451" s="18" t="s">
        <v>1110</v>
      </c>
      <c r="E451" s="18" t="s">
        <v>1111</v>
      </c>
      <c r="F451" s="18" t="s">
        <v>1112</v>
      </c>
      <c r="G451" s="18" t="s">
        <v>6</v>
      </c>
      <c r="H451" s="18" t="s">
        <v>37</v>
      </c>
      <c r="I451" s="18" t="s">
        <v>1113</v>
      </c>
      <c r="J451" s="19">
        <v>7</v>
      </c>
      <c r="K451" s="20">
        <v>7</v>
      </c>
      <c r="L451" s="6" t="s">
        <v>440</v>
      </c>
      <c r="M451" s="9">
        <f t="shared" si="36"/>
        <v>0</v>
      </c>
      <c r="N451">
        <f t="shared" ref="N451:N514" si="38">IF(M451&gt;0,M451,0)</f>
        <v>0</v>
      </c>
      <c r="O451">
        <f t="shared" si="35"/>
        <v>0</v>
      </c>
      <c r="P451">
        <f>IFERROR(VLOOKUP(A451,CONTIFICO!A:N,14,0),"")</f>
        <v>7</v>
      </c>
      <c r="Q451" s="9">
        <f t="shared" ref="Q451:Q514" si="39">IFERROR(P451-J451,"")</f>
        <v>0</v>
      </c>
      <c r="R451">
        <f>VLOOKUP(D451,CONTIFICO!D:O,9,0)</f>
        <v>44.65</v>
      </c>
    </row>
    <row r="452" spans="1:18" x14ac:dyDescent="0.25">
      <c r="A452" t="str">
        <f t="shared" si="37"/>
        <v>SF-165.404LP01C15</v>
      </c>
      <c r="B452" s="3" t="s">
        <v>20</v>
      </c>
      <c r="C452" s="3" t="s">
        <v>20</v>
      </c>
      <c r="D452" s="3" t="s">
        <v>1114</v>
      </c>
      <c r="E452" s="3" t="s">
        <v>1115</v>
      </c>
      <c r="F452" s="3" t="s">
        <v>1116</v>
      </c>
      <c r="G452" s="3" t="s">
        <v>6</v>
      </c>
      <c r="H452" s="3" t="s">
        <v>37</v>
      </c>
      <c r="I452" s="3"/>
      <c r="J452" s="5">
        <v>0</v>
      </c>
      <c r="K452" s="4">
        <v>0</v>
      </c>
      <c r="L452" s="6" t="s">
        <v>440</v>
      </c>
      <c r="M452" s="9">
        <f t="shared" si="36"/>
        <v>0</v>
      </c>
      <c r="N452">
        <f t="shared" si="38"/>
        <v>0</v>
      </c>
      <c r="O452">
        <f t="shared" si="35"/>
        <v>0</v>
      </c>
      <c r="P452">
        <f>IFERROR(VLOOKUP(A452,CONTIFICO!A:N,14,0),"")</f>
        <v>-1</v>
      </c>
      <c r="Q452" s="9">
        <f t="shared" si="39"/>
        <v>-1</v>
      </c>
      <c r="R452">
        <f>VLOOKUP(D452,CONTIFICO!D:O,9,0)</f>
        <v>35.479999999999997</v>
      </c>
    </row>
    <row r="453" spans="1:18" x14ac:dyDescent="0.25">
      <c r="A453" t="str">
        <f t="shared" si="37"/>
        <v>SF-165.405LP01C16</v>
      </c>
      <c r="B453" s="3" t="s">
        <v>20</v>
      </c>
      <c r="C453" s="3" t="s">
        <v>20</v>
      </c>
      <c r="D453" s="3" t="s">
        <v>1117</v>
      </c>
      <c r="E453" s="3" t="s">
        <v>1118</v>
      </c>
      <c r="F453" s="3" t="s">
        <v>1119</v>
      </c>
      <c r="G453" s="3" t="s">
        <v>6</v>
      </c>
      <c r="H453" s="3" t="s">
        <v>37</v>
      </c>
      <c r="I453" s="3"/>
      <c r="J453" s="5">
        <v>0</v>
      </c>
      <c r="K453" s="4">
        <v>0</v>
      </c>
      <c r="L453" s="6" t="s">
        <v>440</v>
      </c>
      <c r="M453" s="9">
        <f t="shared" si="36"/>
        <v>0</v>
      </c>
      <c r="N453">
        <f t="shared" si="38"/>
        <v>0</v>
      </c>
      <c r="O453">
        <f t="shared" ref="O453:O516" si="40">IF(M453&lt;0,M453,0)</f>
        <v>0</v>
      </c>
      <c r="P453" t="str">
        <f>IFERROR(VLOOKUP(A453,CONTIFICO!A:N,14,0),"")</f>
        <v/>
      </c>
      <c r="Q453" s="9" t="str">
        <f t="shared" si="39"/>
        <v/>
      </c>
      <c r="R453">
        <f>VLOOKUP(D453,CONTIFICO!D:O,9,0)</f>
        <v>34.81</v>
      </c>
    </row>
    <row r="454" spans="1:18" x14ac:dyDescent="0.25">
      <c r="A454" s="17" t="str">
        <f t="shared" si="37"/>
        <v>SF-165.405LP01C16210126668</v>
      </c>
      <c r="B454" s="18" t="s">
        <v>20</v>
      </c>
      <c r="C454" s="18" t="s">
        <v>20</v>
      </c>
      <c r="D454" s="18" t="s">
        <v>1117</v>
      </c>
      <c r="E454" s="18" t="s">
        <v>1118</v>
      </c>
      <c r="F454" s="18" t="s">
        <v>1119</v>
      </c>
      <c r="G454" s="18" t="s">
        <v>6</v>
      </c>
      <c r="H454" s="18" t="s">
        <v>37</v>
      </c>
      <c r="I454" s="18" t="s">
        <v>1120</v>
      </c>
      <c r="J454" s="19">
        <v>1</v>
      </c>
      <c r="K454" s="20">
        <v>1</v>
      </c>
      <c r="L454" s="6" t="s">
        <v>440</v>
      </c>
      <c r="M454" s="9">
        <f t="shared" si="36"/>
        <v>0</v>
      </c>
      <c r="N454">
        <f t="shared" si="38"/>
        <v>0</v>
      </c>
      <c r="O454">
        <f t="shared" si="40"/>
        <v>0</v>
      </c>
      <c r="P454">
        <f>IFERROR(VLOOKUP(A454,CONTIFICO!A:N,14,0),"")</f>
        <v>1</v>
      </c>
      <c r="Q454" s="9">
        <f t="shared" si="39"/>
        <v>0</v>
      </c>
      <c r="R454">
        <f>VLOOKUP(D454,CONTIFICO!D:O,9,0)</f>
        <v>34.81</v>
      </c>
    </row>
    <row r="455" spans="1:18" x14ac:dyDescent="0.25">
      <c r="A455" s="17" t="str">
        <f t="shared" si="37"/>
        <v>SF-165.405LP01C16221153770</v>
      </c>
      <c r="B455" s="18" t="s">
        <v>20</v>
      </c>
      <c r="C455" s="18" t="s">
        <v>20</v>
      </c>
      <c r="D455" s="18" t="s">
        <v>1117</v>
      </c>
      <c r="E455" s="18" t="s">
        <v>1118</v>
      </c>
      <c r="F455" s="18" t="s">
        <v>1119</v>
      </c>
      <c r="G455" s="18" t="s">
        <v>6</v>
      </c>
      <c r="H455" s="18" t="s">
        <v>37</v>
      </c>
      <c r="I455" s="18" t="s">
        <v>1121</v>
      </c>
      <c r="J455" s="19">
        <v>10</v>
      </c>
      <c r="K455" s="20">
        <v>10</v>
      </c>
      <c r="L455" s="6" t="s">
        <v>440</v>
      </c>
      <c r="M455" s="9">
        <f t="shared" ref="M455:M518" si="41">K455-J455</f>
        <v>0</v>
      </c>
      <c r="N455">
        <f t="shared" si="38"/>
        <v>0</v>
      </c>
      <c r="O455">
        <f t="shared" si="40"/>
        <v>0</v>
      </c>
      <c r="P455">
        <f>IFERROR(VLOOKUP(A455,CONTIFICO!A:N,14,0),"")</f>
        <v>10</v>
      </c>
      <c r="Q455" s="9">
        <f t="shared" si="39"/>
        <v>0</v>
      </c>
      <c r="R455">
        <f>VLOOKUP(D455,CONTIFICO!D:O,9,0)</f>
        <v>34.81</v>
      </c>
    </row>
    <row r="456" spans="1:18" x14ac:dyDescent="0.25">
      <c r="A456" s="17" t="str">
        <f t="shared" si="37"/>
        <v>SF-165.405LP01C16N2306000734</v>
      </c>
      <c r="B456" s="18" t="s">
        <v>20</v>
      </c>
      <c r="C456" s="18" t="s">
        <v>20</v>
      </c>
      <c r="D456" s="18" t="s">
        <v>1117</v>
      </c>
      <c r="E456" s="18" t="s">
        <v>1118</v>
      </c>
      <c r="F456" s="18" t="s">
        <v>1119</v>
      </c>
      <c r="G456" s="18" t="s">
        <v>6</v>
      </c>
      <c r="H456" s="18" t="s">
        <v>37</v>
      </c>
      <c r="I456" s="18" t="s">
        <v>1122</v>
      </c>
      <c r="J456" s="19">
        <v>10</v>
      </c>
      <c r="K456" s="20">
        <v>10</v>
      </c>
      <c r="L456" s="6" t="s">
        <v>440</v>
      </c>
      <c r="M456" s="9">
        <f t="shared" si="41"/>
        <v>0</v>
      </c>
      <c r="N456">
        <f t="shared" si="38"/>
        <v>0</v>
      </c>
      <c r="O456">
        <f t="shared" si="40"/>
        <v>0</v>
      </c>
      <c r="P456">
        <f>IFERROR(VLOOKUP(A456,CONTIFICO!A:N,14,0),"")</f>
        <v>10</v>
      </c>
      <c r="Q456" s="9">
        <f t="shared" si="39"/>
        <v>0</v>
      </c>
      <c r="R456">
        <f>VLOOKUP(D456,CONTIFICO!D:O,9,0)</f>
        <v>34.81</v>
      </c>
    </row>
    <row r="457" spans="1:18" x14ac:dyDescent="0.25">
      <c r="A457" t="str">
        <f t="shared" si="37"/>
        <v>SF-165.406LP01C17</v>
      </c>
      <c r="B457" s="3" t="s">
        <v>20</v>
      </c>
      <c r="C457" s="3" t="s">
        <v>20</v>
      </c>
      <c r="D457" s="3" t="s">
        <v>1123</v>
      </c>
      <c r="E457" s="3" t="s">
        <v>1124</v>
      </c>
      <c r="F457" s="3" t="s">
        <v>1125</v>
      </c>
      <c r="G457" s="3" t="s">
        <v>6</v>
      </c>
      <c r="H457" s="3" t="s">
        <v>37</v>
      </c>
      <c r="I457" s="3"/>
      <c r="J457" s="5">
        <v>0</v>
      </c>
      <c r="K457" s="4">
        <v>0</v>
      </c>
      <c r="L457" s="6" t="s">
        <v>440</v>
      </c>
      <c r="M457" s="9">
        <f t="shared" si="41"/>
        <v>0</v>
      </c>
      <c r="N457">
        <f t="shared" si="38"/>
        <v>0</v>
      </c>
      <c r="O457">
        <f t="shared" si="40"/>
        <v>0</v>
      </c>
      <c r="P457" t="str">
        <f>IFERROR(VLOOKUP(A457,CONTIFICO!A:N,14,0),"")</f>
        <v/>
      </c>
      <c r="Q457" s="9" t="str">
        <f t="shared" si="39"/>
        <v/>
      </c>
      <c r="R457">
        <f>VLOOKUP(D457,CONTIFICO!D:O,9,0)</f>
        <v>24.42</v>
      </c>
    </row>
    <row r="458" spans="1:18" x14ac:dyDescent="0.25">
      <c r="A458" s="17" t="str">
        <f t="shared" si="37"/>
        <v>SF-165.406LP01C17210126668</v>
      </c>
      <c r="B458" s="18" t="s">
        <v>20</v>
      </c>
      <c r="C458" s="18" t="s">
        <v>20</v>
      </c>
      <c r="D458" s="18" t="s">
        <v>1123</v>
      </c>
      <c r="E458" s="18" t="s">
        <v>1124</v>
      </c>
      <c r="F458" s="18" t="s">
        <v>1125</v>
      </c>
      <c r="G458" s="18" t="s">
        <v>6</v>
      </c>
      <c r="H458" s="18" t="s">
        <v>37</v>
      </c>
      <c r="I458" s="18" t="s">
        <v>1120</v>
      </c>
      <c r="J458" s="19">
        <v>4</v>
      </c>
      <c r="K458" s="20">
        <v>4</v>
      </c>
      <c r="L458" s="6" t="s">
        <v>682</v>
      </c>
      <c r="M458" s="9">
        <f t="shared" si="41"/>
        <v>0</v>
      </c>
      <c r="N458">
        <f t="shared" si="38"/>
        <v>0</v>
      </c>
      <c r="O458">
        <f t="shared" si="40"/>
        <v>0</v>
      </c>
      <c r="P458">
        <f>IFERROR(VLOOKUP(A458,CONTIFICO!A:N,14,0),"")</f>
        <v>4</v>
      </c>
      <c r="Q458" s="9">
        <f t="shared" si="39"/>
        <v>0</v>
      </c>
      <c r="R458">
        <f>VLOOKUP(D458,CONTIFICO!D:O,9,0)</f>
        <v>24.42</v>
      </c>
    </row>
    <row r="459" spans="1:18" x14ac:dyDescent="0.25">
      <c r="A459" t="str">
        <f t="shared" si="37"/>
        <v>SF-165.407LP01C18</v>
      </c>
      <c r="B459" s="3" t="s">
        <v>20</v>
      </c>
      <c r="C459" s="3" t="s">
        <v>20</v>
      </c>
      <c r="D459" s="3" t="s">
        <v>1126</v>
      </c>
      <c r="E459" s="3" t="s">
        <v>1127</v>
      </c>
      <c r="F459" s="3" t="s">
        <v>1128</v>
      </c>
      <c r="G459" s="3" t="s">
        <v>6</v>
      </c>
      <c r="H459" s="3" t="s">
        <v>37</v>
      </c>
      <c r="I459" s="3"/>
      <c r="J459" s="5">
        <v>0</v>
      </c>
      <c r="K459" s="4">
        <v>0</v>
      </c>
      <c r="L459" s="6" t="s">
        <v>440</v>
      </c>
      <c r="M459" s="9">
        <f t="shared" si="41"/>
        <v>0</v>
      </c>
      <c r="N459">
        <f t="shared" si="38"/>
        <v>0</v>
      </c>
      <c r="O459">
        <f t="shared" si="40"/>
        <v>0</v>
      </c>
      <c r="P459" t="str">
        <f>IFERROR(VLOOKUP(A459,CONTIFICO!A:N,14,0),"")</f>
        <v/>
      </c>
      <c r="Q459" s="9" t="str">
        <f t="shared" si="39"/>
        <v/>
      </c>
      <c r="R459">
        <f>VLOOKUP(D459,CONTIFICO!D:O,9,0)</f>
        <v>44.59</v>
      </c>
    </row>
    <row r="460" spans="1:18" x14ac:dyDescent="0.25">
      <c r="A460" s="17" t="str">
        <f t="shared" si="37"/>
        <v>SF-165.407LP01C18210126670</v>
      </c>
      <c r="B460" s="18" t="s">
        <v>20</v>
      </c>
      <c r="C460" s="18" t="s">
        <v>20</v>
      </c>
      <c r="D460" s="18" t="s">
        <v>1126</v>
      </c>
      <c r="E460" s="18" t="s">
        <v>1127</v>
      </c>
      <c r="F460" s="18" t="s">
        <v>1128</v>
      </c>
      <c r="G460" s="18" t="s">
        <v>6</v>
      </c>
      <c r="H460" s="18" t="s">
        <v>37</v>
      </c>
      <c r="I460" s="18" t="s">
        <v>1129</v>
      </c>
      <c r="J460" s="19">
        <v>10</v>
      </c>
      <c r="K460" s="20">
        <v>8</v>
      </c>
      <c r="L460" s="6" t="s">
        <v>440</v>
      </c>
      <c r="M460" s="9">
        <f t="shared" si="41"/>
        <v>-2</v>
      </c>
      <c r="N460">
        <f t="shared" si="38"/>
        <v>0</v>
      </c>
      <c r="O460">
        <f t="shared" si="40"/>
        <v>-2</v>
      </c>
      <c r="P460">
        <f>IFERROR(VLOOKUP(A460,CONTIFICO!A:N,14,0),"")</f>
        <v>10</v>
      </c>
      <c r="Q460" s="9">
        <f t="shared" si="39"/>
        <v>0</v>
      </c>
      <c r="R460">
        <f>VLOOKUP(D460,CONTIFICO!D:O,9,0)</f>
        <v>44.59</v>
      </c>
    </row>
    <row r="461" spans="1:18" x14ac:dyDescent="0.25">
      <c r="A461" s="17" t="str">
        <f t="shared" si="37"/>
        <v>SF-165.407LP01C18221153772</v>
      </c>
      <c r="B461" s="18" t="s">
        <v>20</v>
      </c>
      <c r="C461" s="18" t="s">
        <v>20</v>
      </c>
      <c r="D461" s="18" t="s">
        <v>1126</v>
      </c>
      <c r="E461" s="18" t="s">
        <v>1127</v>
      </c>
      <c r="F461" s="18" t="s">
        <v>1128</v>
      </c>
      <c r="G461" s="18" t="s">
        <v>6</v>
      </c>
      <c r="H461" s="18" t="s">
        <v>37</v>
      </c>
      <c r="I461" s="18" t="s">
        <v>1130</v>
      </c>
      <c r="J461" s="19">
        <v>5</v>
      </c>
      <c r="K461" s="20">
        <v>6</v>
      </c>
      <c r="L461" s="6" t="s">
        <v>682</v>
      </c>
      <c r="M461" s="9">
        <f t="shared" si="41"/>
        <v>1</v>
      </c>
      <c r="N461">
        <f t="shared" si="38"/>
        <v>1</v>
      </c>
      <c r="O461">
        <f t="shared" si="40"/>
        <v>0</v>
      </c>
      <c r="P461">
        <f>IFERROR(VLOOKUP(A461,CONTIFICO!A:N,14,0),"")</f>
        <v>5</v>
      </c>
      <c r="Q461" s="9">
        <f t="shared" si="39"/>
        <v>0</v>
      </c>
      <c r="R461">
        <f>VLOOKUP(D461,CONTIFICO!D:O,9,0)</f>
        <v>44.59</v>
      </c>
    </row>
    <row r="462" spans="1:18" x14ac:dyDescent="0.25">
      <c r="A462" s="17" t="str">
        <f t="shared" si="37"/>
        <v>SF-165.407LP01C1818B5296</v>
      </c>
      <c r="B462" s="18"/>
      <c r="C462" s="18"/>
      <c r="D462" s="18" t="s">
        <v>1126</v>
      </c>
      <c r="E462" s="18" t="s">
        <v>1127</v>
      </c>
      <c r="F462" s="18" t="s">
        <v>1128</v>
      </c>
      <c r="G462" s="18" t="s">
        <v>6</v>
      </c>
      <c r="H462" s="18" t="s">
        <v>37</v>
      </c>
      <c r="I462" s="18" t="s">
        <v>1131</v>
      </c>
      <c r="J462" s="19">
        <v>0</v>
      </c>
      <c r="K462" s="20">
        <v>1</v>
      </c>
      <c r="L462" s="6" t="s">
        <v>682</v>
      </c>
      <c r="M462" s="9">
        <f t="shared" si="41"/>
        <v>1</v>
      </c>
      <c r="N462">
        <f t="shared" si="38"/>
        <v>1</v>
      </c>
      <c r="O462">
        <f t="shared" si="40"/>
        <v>0</v>
      </c>
      <c r="P462" t="str">
        <f>IFERROR(VLOOKUP(A462,CONTIFICO!A:N,14,0),"")</f>
        <v/>
      </c>
      <c r="Q462" s="9" t="str">
        <f t="shared" si="39"/>
        <v/>
      </c>
      <c r="R462">
        <f>VLOOKUP(D462,CONTIFICO!D:O,9,0)</f>
        <v>44.59</v>
      </c>
    </row>
    <row r="463" spans="1:18" x14ac:dyDescent="0.25">
      <c r="A463" t="str">
        <f t="shared" si="37"/>
        <v>SF-165.408LP01C19</v>
      </c>
      <c r="B463" s="3" t="s">
        <v>20</v>
      </c>
      <c r="C463" s="3" t="s">
        <v>20</v>
      </c>
      <c r="D463" s="3" t="s">
        <v>1132</v>
      </c>
      <c r="E463" s="3" t="s">
        <v>1133</v>
      </c>
      <c r="F463" s="3" t="s">
        <v>1134</v>
      </c>
      <c r="G463" s="3" t="s">
        <v>6</v>
      </c>
      <c r="H463" s="3" t="s">
        <v>37</v>
      </c>
      <c r="I463" s="3"/>
      <c r="J463" s="5">
        <v>0</v>
      </c>
      <c r="K463" s="4">
        <v>0</v>
      </c>
      <c r="L463" s="6" t="s">
        <v>440</v>
      </c>
      <c r="M463" s="9">
        <f t="shared" si="41"/>
        <v>0</v>
      </c>
      <c r="N463">
        <f t="shared" si="38"/>
        <v>0</v>
      </c>
      <c r="O463">
        <f t="shared" si="40"/>
        <v>0</v>
      </c>
      <c r="P463" t="str">
        <f>IFERROR(VLOOKUP(A463,CONTIFICO!A:N,14,0),"")</f>
        <v/>
      </c>
      <c r="Q463" s="9" t="str">
        <f t="shared" si="39"/>
        <v/>
      </c>
      <c r="R463">
        <f>VLOOKUP(D463,CONTIFICO!D:O,9,0)</f>
        <v>42.99</v>
      </c>
    </row>
    <row r="464" spans="1:18" x14ac:dyDescent="0.25">
      <c r="A464" s="17" t="str">
        <f t="shared" si="37"/>
        <v>SF-165.408LP01C19210126668</v>
      </c>
      <c r="B464" s="18" t="s">
        <v>20</v>
      </c>
      <c r="C464" s="18" t="s">
        <v>20</v>
      </c>
      <c r="D464" s="18" t="s">
        <v>1132</v>
      </c>
      <c r="E464" s="18" t="s">
        <v>1133</v>
      </c>
      <c r="F464" s="18" t="s">
        <v>1134</v>
      </c>
      <c r="G464" s="18" t="s">
        <v>6</v>
      </c>
      <c r="H464" s="18" t="s">
        <v>37</v>
      </c>
      <c r="I464" s="18" t="s">
        <v>1120</v>
      </c>
      <c r="J464" s="19">
        <v>8</v>
      </c>
      <c r="K464" s="20">
        <v>8</v>
      </c>
      <c r="L464" s="6" t="s">
        <v>440</v>
      </c>
      <c r="M464" s="9">
        <f t="shared" si="41"/>
        <v>0</v>
      </c>
      <c r="N464">
        <f t="shared" si="38"/>
        <v>0</v>
      </c>
      <c r="O464">
        <f t="shared" si="40"/>
        <v>0</v>
      </c>
      <c r="P464">
        <f>IFERROR(VLOOKUP(A464,CONTIFICO!A:N,14,0),"")</f>
        <v>8</v>
      </c>
      <c r="Q464" s="9">
        <f t="shared" si="39"/>
        <v>0</v>
      </c>
      <c r="R464">
        <f>VLOOKUP(D464,CONTIFICO!D:O,9,0)</f>
        <v>42.99</v>
      </c>
    </row>
    <row r="465" spans="1:18" x14ac:dyDescent="0.25">
      <c r="A465" t="str">
        <f t="shared" si="37"/>
        <v>SF-165.409LP01C20</v>
      </c>
      <c r="B465" s="3" t="s">
        <v>20</v>
      </c>
      <c r="C465" s="3" t="s">
        <v>20</v>
      </c>
      <c r="D465" s="3" t="s">
        <v>1135</v>
      </c>
      <c r="E465" s="3" t="s">
        <v>1136</v>
      </c>
      <c r="F465" s="3" t="s">
        <v>1137</v>
      </c>
      <c r="G465" s="3" t="s">
        <v>6</v>
      </c>
      <c r="H465" s="3" t="s">
        <v>37</v>
      </c>
      <c r="I465" s="3"/>
      <c r="J465" s="5">
        <v>0</v>
      </c>
      <c r="K465" s="4">
        <v>0</v>
      </c>
      <c r="L465" s="6" t="s">
        <v>440</v>
      </c>
      <c r="M465" s="9">
        <f t="shared" si="41"/>
        <v>0</v>
      </c>
      <c r="N465">
        <f t="shared" si="38"/>
        <v>0</v>
      </c>
      <c r="O465">
        <f t="shared" si="40"/>
        <v>0</v>
      </c>
      <c r="P465" t="str">
        <f>IFERROR(VLOOKUP(A465,CONTIFICO!A:N,14,0),"")</f>
        <v/>
      </c>
      <c r="Q465" s="9" t="str">
        <f t="shared" si="39"/>
        <v/>
      </c>
      <c r="R465">
        <f>VLOOKUP(D465,CONTIFICO!D:O,9,0)</f>
        <v>41.18</v>
      </c>
    </row>
    <row r="466" spans="1:18" x14ac:dyDescent="0.25">
      <c r="A466" s="17" t="str">
        <f t="shared" si="37"/>
        <v>SF-165.409LP01C20210126672</v>
      </c>
      <c r="B466" s="18" t="s">
        <v>20</v>
      </c>
      <c r="C466" s="18" t="s">
        <v>20</v>
      </c>
      <c r="D466" s="18" t="s">
        <v>1135</v>
      </c>
      <c r="E466" s="18" t="s">
        <v>1136</v>
      </c>
      <c r="F466" s="18" t="s">
        <v>1137</v>
      </c>
      <c r="G466" s="18" t="s">
        <v>6</v>
      </c>
      <c r="H466" s="18" t="s">
        <v>37</v>
      </c>
      <c r="I466" s="18" t="s">
        <v>1138</v>
      </c>
      <c r="J466" s="19">
        <v>5</v>
      </c>
      <c r="K466" s="20">
        <v>4</v>
      </c>
      <c r="L466" s="6" t="s">
        <v>440</v>
      </c>
      <c r="M466" s="9">
        <f t="shared" si="41"/>
        <v>-1</v>
      </c>
      <c r="N466">
        <f t="shared" si="38"/>
        <v>0</v>
      </c>
      <c r="O466">
        <f t="shared" si="40"/>
        <v>-1</v>
      </c>
      <c r="P466">
        <f>IFERROR(VLOOKUP(A466,CONTIFICO!A:N,14,0),"")</f>
        <v>5</v>
      </c>
      <c r="Q466" s="9">
        <f t="shared" si="39"/>
        <v>0</v>
      </c>
      <c r="R466">
        <f>VLOOKUP(D466,CONTIFICO!D:O,9,0)</f>
        <v>41.18</v>
      </c>
    </row>
    <row r="467" spans="1:18" x14ac:dyDescent="0.25">
      <c r="A467" s="17" t="str">
        <f t="shared" si="37"/>
        <v>SF-165.409LP01C20221153774</v>
      </c>
      <c r="B467" s="18" t="s">
        <v>20</v>
      </c>
      <c r="C467" s="18" t="s">
        <v>20</v>
      </c>
      <c r="D467" s="18" t="s">
        <v>1135</v>
      </c>
      <c r="E467" s="18" t="s">
        <v>1136</v>
      </c>
      <c r="F467" s="18" t="s">
        <v>1137</v>
      </c>
      <c r="G467" s="18" t="s">
        <v>6</v>
      </c>
      <c r="H467" s="18" t="s">
        <v>37</v>
      </c>
      <c r="I467" s="18" t="s">
        <v>1139</v>
      </c>
      <c r="J467" s="19">
        <v>5</v>
      </c>
      <c r="K467" s="20">
        <v>5</v>
      </c>
      <c r="L467" s="6" t="s">
        <v>440</v>
      </c>
      <c r="M467" s="9">
        <f t="shared" si="41"/>
        <v>0</v>
      </c>
      <c r="N467">
        <f t="shared" si="38"/>
        <v>0</v>
      </c>
      <c r="O467">
        <f t="shared" si="40"/>
        <v>0</v>
      </c>
      <c r="P467">
        <f>IFERROR(VLOOKUP(A467,CONTIFICO!A:N,14,0),"")</f>
        <v>5</v>
      </c>
      <c r="Q467" s="9">
        <f t="shared" si="39"/>
        <v>0</v>
      </c>
      <c r="R467">
        <f>VLOOKUP(D467,CONTIFICO!D:O,9,0)</f>
        <v>41.18</v>
      </c>
    </row>
    <row r="468" spans="1:18" x14ac:dyDescent="0.25">
      <c r="A468" s="17" t="str">
        <f t="shared" si="37"/>
        <v>SF-165.409LP01C2018A7882</v>
      </c>
      <c r="B468" s="18"/>
      <c r="C468" s="18"/>
      <c r="D468" s="18" t="s">
        <v>1135</v>
      </c>
      <c r="E468" s="18" t="s">
        <v>1136</v>
      </c>
      <c r="F468" s="18" t="s">
        <v>1137</v>
      </c>
      <c r="G468" s="18" t="s">
        <v>6</v>
      </c>
      <c r="H468" s="18" t="s">
        <v>37</v>
      </c>
      <c r="I468" s="18" t="s">
        <v>1140</v>
      </c>
      <c r="J468" s="19">
        <v>0</v>
      </c>
      <c r="K468" s="20">
        <v>1</v>
      </c>
      <c r="L468" s="6" t="s">
        <v>682</v>
      </c>
      <c r="M468" s="9">
        <f t="shared" si="41"/>
        <v>1</v>
      </c>
      <c r="N468">
        <f t="shared" si="38"/>
        <v>1</v>
      </c>
      <c r="O468">
        <f t="shared" si="40"/>
        <v>0</v>
      </c>
      <c r="P468" t="str">
        <f>IFERROR(VLOOKUP(A468,CONTIFICO!A:N,14,0),"")</f>
        <v/>
      </c>
      <c r="Q468" s="9" t="str">
        <f t="shared" si="39"/>
        <v/>
      </c>
      <c r="R468">
        <f>VLOOKUP(D468,CONTIFICO!D:O,9,0)</f>
        <v>41.18</v>
      </c>
    </row>
    <row r="469" spans="1:18" x14ac:dyDescent="0.25">
      <c r="A469" t="str">
        <f t="shared" si="37"/>
        <v>SF-165.410LP01C21</v>
      </c>
      <c r="B469" s="3" t="s">
        <v>20</v>
      </c>
      <c r="C469" s="3" t="s">
        <v>20</v>
      </c>
      <c r="D469" s="3" t="s">
        <v>1141</v>
      </c>
      <c r="E469" s="3" t="s">
        <v>1142</v>
      </c>
      <c r="F469" s="3" t="s">
        <v>1143</v>
      </c>
      <c r="G469" s="3" t="s">
        <v>6</v>
      </c>
      <c r="H469" s="3" t="s">
        <v>37</v>
      </c>
      <c r="I469" s="3"/>
      <c r="J469" s="5">
        <v>0</v>
      </c>
      <c r="K469" s="4">
        <v>0</v>
      </c>
      <c r="L469" s="6" t="s">
        <v>440</v>
      </c>
      <c r="M469" s="9">
        <f t="shared" si="41"/>
        <v>0</v>
      </c>
      <c r="N469">
        <f t="shared" si="38"/>
        <v>0</v>
      </c>
      <c r="O469">
        <f t="shared" si="40"/>
        <v>0</v>
      </c>
      <c r="P469" t="str">
        <f>IFERROR(VLOOKUP(A469,CONTIFICO!A:N,14,0),"")</f>
        <v/>
      </c>
      <c r="Q469" s="9" t="str">
        <f t="shared" si="39"/>
        <v/>
      </c>
      <c r="R469">
        <f>VLOOKUP(D469,CONTIFICO!D:O,9,0)</f>
        <v>47.14</v>
      </c>
    </row>
    <row r="470" spans="1:18" x14ac:dyDescent="0.25">
      <c r="A470" t="str">
        <f t="shared" si="37"/>
        <v>SF-165.410LP01C21210126674</v>
      </c>
      <c r="B470" s="3" t="s">
        <v>20</v>
      </c>
      <c r="C470" s="3" t="s">
        <v>20</v>
      </c>
      <c r="D470" s="3" t="s">
        <v>1141</v>
      </c>
      <c r="E470" s="3" t="s">
        <v>1142</v>
      </c>
      <c r="F470" s="3" t="s">
        <v>1143</v>
      </c>
      <c r="G470" s="3" t="s">
        <v>6</v>
      </c>
      <c r="H470" s="3" t="s">
        <v>37</v>
      </c>
      <c r="I470" s="3" t="s">
        <v>1144</v>
      </c>
      <c r="J470" s="5">
        <v>2</v>
      </c>
      <c r="K470" s="4">
        <v>0</v>
      </c>
      <c r="L470" s="6" t="s">
        <v>440</v>
      </c>
      <c r="M470" s="9">
        <f t="shared" si="41"/>
        <v>-2</v>
      </c>
      <c r="N470">
        <f t="shared" si="38"/>
        <v>0</v>
      </c>
      <c r="O470">
        <f t="shared" si="40"/>
        <v>-2</v>
      </c>
      <c r="P470">
        <f>IFERROR(VLOOKUP(A470,CONTIFICO!A:N,14,0),"")</f>
        <v>2</v>
      </c>
      <c r="Q470" s="9">
        <f t="shared" si="39"/>
        <v>0</v>
      </c>
      <c r="R470">
        <f>VLOOKUP(D470,CONTIFICO!D:O,9,0)</f>
        <v>47.14</v>
      </c>
    </row>
    <row r="471" spans="1:18" x14ac:dyDescent="0.25">
      <c r="A471" t="str">
        <f t="shared" si="37"/>
        <v>SF-165.411LP01C21</v>
      </c>
      <c r="B471" s="3" t="s">
        <v>20</v>
      </c>
      <c r="C471" s="3" t="s">
        <v>20</v>
      </c>
      <c r="D471" s="3" t="s">
        <v>1145</v>
      </c>
      <c r="E471" s="3" t="s">
        <v>1142</v>
      </c>
      <c r="F471" s="3" t="s">
        <v>1146</v>
      </c>
      <c r="G471" s="3" t="s">
        <v>6</v>
      </c>
      <c r="H471" s="3" t="s">
        <v>37</v>
      </c>
      <c r="I471" s="3"/>
      <c r="J471" s="5">
        <v>0</v>
      </c>
      <c r="K471" s="4">
        <v>0</v>
      </c>
      <c r="L471" s="6" t="s">
        <v>440</v>
      </c>
      <c r="M471" s="9">
        <f t="shared" si="41"/>
        <v>0</v>
      </c>
      <c r="N471">
        <f t="shared" si="38"/>
        <v>0</v>
      </c>
      <c r="O471">
        <f t="shared" si="40"/>
        <v>0</v>
      </c>
      <c r="P471" t="str">
        <f>IFERROR(VLOOKUP(A471,CONTIFICO!A:N,14,0),"")</f>
        <v/>
      </c>
      <c r="Q471" s="9" t="str">
        <f t="shared" si="39"/>
        <v/>
      </c>
      <c r="R471">
        <f>VLOOKUP(D471,CONTIFICO!D:O,9,0)</f>
        <v>45.28</v>
      </c>
    </row>
    <row r="472" spans="1:18" x14ac:dyDescent="0.25">
      <c r="A472" s="17" t="str">
        <f t="shared" si="37"/>
        <v>SF-165.411LP01C21210126674</v>
      </c>
      <c r="B472" s="18" t="s">
        <v>20</v>
      </c>
      <c r="C472" s="18" t="s">
        <v>20</v>
      </c>
      <c r="D472" s="18" t="s">
        <v>1145</v>
      </c>
      <c r="E472" s="18" t="s">
        <v>1142</v>
      </c>
      <c r="F472" s="18" t="s">
        <v>1146</v>
      </c>
      <c r="G472" s="18" t="s">
        <v>6</v>
      </c>
      <c r="H472" s="18" t="s">
        <v>37</v>
      </c>
      <c r="I472" s="18" t="s">
        <v>1144</v>
      </c>
      <c r="J472" s="19">
        <v>6</v>
      </c>
      <c r="K472" s="20">
        <v>6</v>
      </c>
      <c r="L472" s="6" t="s">
        <v>440</v>
      </c>
      <c r="M472" s="9">
        <f t="shared" si="41"/>
        <v>0</v>
      </c>
      <c r="N472">
        <f t="shared" si="38"/>
        <v>0</v>
      </c>
      <c r="O472">
        <f t="shared" si="40"/>
        <v>0</v>
      </c>
      <c r="P472">
        <f>IFERROR(VLOOKUP(A472,CONTIFICO!A:N,14,0),"")</f>
        <v>6</v>
      </c>
      <c r="Q472" s="9">
        <f t="shared" si="39"/>
        <v>0</v>
      </c>
      <c r="R472">
        <f>VLOOKUP(D472,CONTIFICO!D:O,9,0)</f>
        <v>45.28</v>
      </c>
    </row>
    <row r="473" spans="1:18" x14ac:dyDescent="0.25">
      <c r="A473" s="17" t="str">
        <f t="shared" si="37"/>
        <v>SF-165.411LP01C2118B5299</v>
      </c>
      <c r="B473" s="18"/>
      <c r="C473" s="18"/>
      <c r="D473" s="18" t="s">
        <v>1145</v>
      </c>
      <c r="E473" s="18" t="s">
        <v>1142</v>
      </c>
      <c r="F473" s="18" t="s">
        <v>1146</v>
      </c>
      <c r="G473" s="18" t="s">
        <v>6</v>
      </c>
      <c r="H473" s="18" t="s">
        <v>37</v>
      </c>
      <c r="I473" s="18" t="s">
        <v>1147</v>
      </c>
      <c r="J473" s="19">
        <v>0</v>
      </c>
      <c r="K473" s="20">
        <v>2</v>
      </c>
      <c r="L473" s="6" t="s">
        <v>682</v>
      </c>
      <c r="M473" s="9">
        <f t="shared" si="41"/>
        <v>2</v>
      </c>
      <c r="N473">
        <f t="shared" si="38"/>
        <v>2</v>
      </c>
      <c r="O473">
        <f t="shared" si="40"/>
        <v>0</v>
      </c>
      <c r="P473" t="str">
        <f>IFERROR(VLOOKUP(A473,CONTIFICO!A:N,14,0),"")</f>
        <v/>
      </c>
      <c r="Q473" s="9" t="str">
        <f t="shared" si="39"/>
        <v/>
      </c>
      <c r="R473">
        <f>VLOOKUP(D473,CONTIFICO!D:O,9,0)</f>
        <v>45.28</v>
      </c>
    </row>
    <row r="474" spans="1:18" x14ac:dyDescent="0.25">
      <c r="A474" s="17" t="str">
        <f t="shared" si="37"/>
        <v>SF-165.411LP01C21190906261</v>
      </c>
      <c r="B474" s="18" t="s">
        <v>20</v>
      </c>
      <c r="C474" s="18" t="s">
        <v>20</v>
      </c>
      <c r="D474" s="18" t="s">
        <v>1145</v>
      </c>
      <c r="E474" s="18" t="s">
        <v>1142</v>
      </c>
      <c r="F474" s="18" t="s">
        <v>1146</v>
      </c>
      <c r="G474" s="18" t="s">
        <v>6</v>
      </c>
      <c r="H474" s="18" t="s">
        <v>37</v>
      </c>
      <c r="I474" s="18" t="s">
        <v>1148</v>
      </c>
      <c r="J474" s="19">
        <v>1</v>
      </c>
      <c r="K474" s="20">
        <v>1</v>
      </c>
      <c r="L474" s="6" t="s">
        <v>440</v>
      </c>
      <c r="M474" s="9">
        <f t="shared" si="41"/>
        <v>0</v>
      </c>
      <c r="N474">
        <f t="shared" si="38"/>
        <v>0</v>
      </c>
      <c r="O474">
        <f t="shared" si="40"/>
        <v>0</v>
      </c>
      <c r="P474">
        <f>IFERROR(VLOOKUP(A474,CONTIFICO!A:N,14,0),"")</f>
        <v>1</v>
      </c>
      <c r="Q474" s="9">
        <f t="shared" si="39"/>
        <v>0</v>
      </c>
      <c r="R474">
        <f>VLOOKUP(D474,CONTIFICO!D:O,9,0)</f>
        <v>45.28</v>
      </c>
    </row>
    <row r="475" spans="1:18" x14ac:dyDescent="0.25">
      <c r="A475" s="17" t="str">
        <f t="shared" si="37"/>
        <v>SF-165.411LP01C21221153776</v>
      </c>
      <c r="B475" s="18" t="s">
        <v>20</v>
      </c>
      <c r="C475" s="18" t="s">
        <v>20</v>
      </c>
      <c r="D475" s="18" t="s">
        <v>1145</v>
      </c>
      <c r="E475" s="18" t="s">
        <v>1142</v>
      </c>
      <c r="F475" s="18" t="s">
        <v>1146</v>
      </c>
      <c r="G475" s="18" t="s">
        <v>6</v>
      </c>
      <c r="H475" s="18" t="s">
        <v>37</v>
      </c>
      <c r="I475" s="18" t="s">
        <v>1149</v>
      </c>
      <c r="J475" s="19">
        <v>1</v>
      </c>
      <c r="K475" s="20">
        <v>1</v>
      </c>
      <c r="L475" s="6" t="s">
        <v>440</v>
      </c>
      <c r="M475" s="9">
        <f t="shared" si="41"/>
        <v>0</v>
      </c>
      <c r="N475">
        <f t="shared" si="38"/>
        <v>0</v>
      </c>
      <c r="O475">
        <f t="shared" si="40"/>
        <v>0</v>
      </c>
      <c r="P475">
        <f>IFERROR(VLOOKUP(A475,CONTIFICO!A:N,14,0),"")</f>
        <v>1</v>
      </c>
      <c r="Q475" s="9">
        <f t="shared" si="39"/>
        <v>0</v>
      </c>
      <c r="R475">
        <f>VLOOKUP(D475,CONTIFICO!D:O,9,0)</f>
        <v>45.28</v>
      </c>
    </row>
    <row r="476" spans="1:18" x14ac:dyDescent="0.25">
      <c r="A476" s="17" t="str">
        <f t="shared" si="37"/>
        <v>SF-165.411LP01C21190906260</v>
      </c>
      <c r="B476" s="18" t="s">
        <v>20</v>
      </c>
      <c r="C476" s="18" t="s">
        <v>20</v>
      </c>
      <c r="D476" s="18" t="s">
        <v>1145</v>
      </c>
      <c r="E476" s="18" t="s">
        <v>1142</v>
      </c>
      <c r="F476" s="18" t="s">
        <v>1146</v>
      </c>
      <c r="G476" s="18" t="s">
        <v>6</v>
      </c>
      <c r="H476" s="18" t="s">
        <v>37</v>
      </c>
      <c r="I476" s="18" t="s">
        <v>1150</v>
      </c>
      <c r="J476" s="19">
        <v>3</v>
      </c>
      <c r="K476" s="20">
        <v>3</v>
      </c>
      <c r="L476" s="6" t="s">
        <v>440</v>
      </c>
      <c r="M476" s="9">
        <f t="shared" si="41"/>
        <v>0</v>
      </c>
      <c r="N476">
        <f t="shared" si="38"/>
        <v>0</v>
      </c>
      <c r="O476">
        <f t="shared" si="40"/>
        <v>0</v>
      </c>
      <c r="P476">
        <f>IFERROR(VLOOKUP(A476,CONTIFICO!A:N,14,0),"")</f>
        <v>3</v>
      </c>
      <c r="Q476" s="9">
        <f t="shared" si="39"/>
        <v>0</v>
      </c>
      <c r="R476">
        <f>VLOOKUP(D476,CONTIFICO!D:O,9,0)</f>
        <v>45.28</v>
      </c>
    </row>
    <row r="477" spans="1:18" x14ac:dyDescent="0.25">
      <c r="A477" t="str">
        <f t="shared" si="37"/>
        <v>SF-165.412LP01C22</v>
      </c>
      <c r="B477" s="3" t="s">
        <v>20</v>
      </c>
      <c r="C477" s="3" t="s">
        <v>20</v>
      </c>
      <c r="D477" s="3" t="s">
        <v>1151</v>
      </c>
      <c r="E477" s="3" t="s">
        <v>1152</v>
      </c>
      <c r="F477" s="3" t="s">
        <v>1153</v>
      </c>
      <c r="G477" s="3" t="s">
        <v>6</v>
      </c>
      <c r="H477" s="3" t="s">
        <v>37</v>
      </c>
      <c r="I477" s="3"/>
      <c r="J477" s="5">
        <v>0</v>
      </c>
      <c r="K477" s="4">
        <v>0</v>
      </c>
      <c r="L477" s="6" t="s">
        <v>440</v>
      </c>
      <c r="M477" s="9">
        <f t="shared" si="41"/>
        <v>0</v>
      </c>
      <c r="N477">
        <f t="shared" si="38"/>
        <v>0</v>
      </c>
      <c r="O477">
        <f t="shared" si="40"/>
        <v>0</v>
      </c>
      <c r="P477" t="str">
        <f>IFERROR(VLOOKUP(A477,CONTIFICO!A:N,14,0),"")</f>
        <v/>
      </c>
      <c r="Q477" s="9" t="str">
        <f t="shared" si="39"/>
        <v/>
      </c>
      <c r="R477">
        <f>VLOOKUP(D477,CONTIFICO!D:O,9,0)</f>
        <v>43.48</v>
      </c>
    </row>
    <row r="478" spans="1:18" x14ac:dyDescent="0.25">
      <c r="A478" s="17" t="str">
        <f t="shared" si="37"/>
        <v>SF-165.412LP01C22210126676</v>
      </c>
      <c r="B478" s="18" t="s">
        <v>20</v>
      </c>
      <c r="C478" s="18" t="s">
        <v>20</v>
      </c>
      <c r="D478" s="18" t="s">
        <v>1151</v>
      </c>
      <c r="E478" s="18" t="s">
        <v>1152</v>
      </c>
      <c r="F478" s="18" t="s">
        <v>1153</v>
      </c>
      <c r="G478" s="18" t="s">
        <v>6</v>
      </c>
      <c r="H478" s="18" t="s">
        <v>37</v>
      </c>
      <c r="I478" s="18" t="s">
        <v>1154</v>
      </c>
      <c r="J478" s="19">
        <v>1</v>
      </c>
      <c r="K478" s="20">
        <v>1</v>
      </c>
      <c r="L478" s="6" t="s">
        <v>440</v>
      </c>
      <c r="M478" s="9">
        <f t="shared" si="41"/>
        <v>0</v>
      </c>
      <c r="N478">
        <f t="shared" si="38"/>
        <v>0</v>
      </c>
      <c r="O478">
        <f t="shared" si="40"/>
        <v>0</v>
      </c>
      <c r="P478">
        <f>IFERROR(VLOOKUP(A478,CONTIFICO!A:N,14,0),"")</f>
        <v>1</v>
      </c>
      <c r="Q478" s="9">
        <f t="shared" si="39"/>
        <v>0</v>
      </c>
      <c r="R478">
        <f>VLOOKUP(D478,CONTIFICO!D:O,9,0)</f>
        <v>43.48</v>
      </c>
    </row>
    <row r="479" spans="1:18" x14ac:dyDescent="0.25">
      <c r="A479" t="str">
        <f t="shared" si="37"/>
        <v>SF-165.413LP01C22</v>
      </c>
      <c r="B479" s="3" t="s">
        <v>20</v>
      </c>
      <c r="C479" s="3" t="s">
        <v>20</v>
      </c>
      <c r="D479" s="3" t="s">
        <v>1155</v>
      </c>
      <c r="E479" s="3" t="s">
        <v>1152</v>
      </c>
      <c r="F479" s="3" t="s">
        <v>1156</v>
      </c>
      <c r="G479" s="3" t="s">
        <v>6</v>
      </c>
      <c r="H479" s="3" t="s">
        <v>37</v>
      </c>
      <c r="I479" s="3"/>
      <c r="J479" s="5">
        <v>0</v>
      </c>
      <c r="K479" s="4">
        <v>0</v>
      </c>
      <c r="L479" s="6" t="s">
        <v>440</v>
      </c>
      <c r="M479" s="9">
        <f t="shared" si="41"/>
        <v>0</v>
      </c>
      <c r="N479">
        <f t="shared" si="38"/>
        <v>0</v>
      </c>
      <c r="O479">
        <f t="shared" si="40"/>
        <v>0</v>
      </c>
      <c r="P479" t="str">
        <f>IFERROR(VLOOKUP(A479,CONTIFICO!A:N,14,0),"")</f>
        <v/>
      </c>
      <c r="Q479" s="9" t="str">
        <f t="shared" si="39"/>
        <v/>
      </c>
      <c r="R479">
        <f>VLOOKUP(D479,CONTIFICO!D:O,9,0)</f>
        <v>46.56</v>
      </c>
    </row>
    <row r="480" spans="1:18" x14ac:dyDescent="0.25">
      <c r="A480" s="17" t="str">
        <f t="shared" si="37"/>
        <v>SF-165.413LP01C22210126676</v>
      </c>
      <c r="B480" s="18" t="s">
        <v>20</v>
      </c>
      <c r="C480" s="18" t="s">
        <v>20</v>
      </c>
      <c r="D480" s="18" t="s">
        <v>1155</v>
      </c>
      <c r="E480" s="18" t="s">
        <v>1152</v>
      </c>
      <c r="F480" s="18" t="s">
        <v>1156</v>
      </c>
      <c r="G480" s="18" t="s">
        <v>6</v>
      </c>
      <c r="H480" s="18" t="s">
        <v>37</v>
      </c>
      <c r="I480" s="18" t="s">
        <v>1154</v>
      </c>
      <c r="J480" s="19">
        <v>3</v>
      </c>
      <c r="K480" s="20">
        <v>3</v>
      </c>
      <c r="L480" s="6" t="s">
        <v>440</v>
      </c>
      <c r="M480" s="9">
        <f t="shared" si="41"/>
        <v>0</v>
      </c>
      <c r="N480">
        <f t="shared" si="38"/>
        <v>0</v>
      </c>
      <c r="O480">
        <f t="shared" si="40"/>
        <v>0</v>
      </c>
      <c r="P480">
        <f>IFERROR(VLOOKUP(A480,CONTIFICO!A:N,14,0),"")</f>
        <v>3</v>
      </c>
      <c r="Q480" s="9">
        <f t="shared" si="39"/>
        <v>0</v>
      </c>
      <c r="R480">
        <f>VLOOKUP(D480,CONTIFICO!D:O,9,0)</f>
        <v>46.56</v>
      </c>
    </row>
    <row r="481" spans="1:18" x14ac:dyDescent="0.25">
      <c r="A481" s="17" t="str">
        <f t="shared" si="37"/>
        <v>SF-165.413LP01C22221153778</v>
      </c>
      <c r="B481" s="18" t="s">
        <v>20</v>
      </c>
      <c r="C481" s="18" t="s">
        <v>20</v>
      </c>
      <c r="D481" s="18" t="s">
        <v>1155</v>
      </c>
      <c r="E481" s="18" t="s">
        <v>1152</v>
      </c>
      <c r="F481" s="18" t="s">
        <v>1156</v>
      </c>
      <c r="G481" s="18" t="s">
        <v>6</v>
      </c>
      <c r="H481" s="18" t="s">
        <v>37</v>
      </c>
      <c r="I481" s="18" t="s">
        <v>1157</v>
      </c>
      <c r="J481" s="19">
        <v>5</v>
      </c>
      <c r="K481" s="20">
        <v>3</v>
      </c>
      <c r="L481" s="6" t="s">
        <v>440</v>
      </c>
      <c r="M481" s="9">
        <f t="shared" si="41"/>
        <v>-2</v>
      </c>
      <c r="N481">
        <f t="shared" si="38"/>
        <v>0</v>
      </c>
      <c r="O481">
        <f t="shared" si="40"/>
        <v>-2</v>
      </c>
      <c r="P481">
        <f>IFERROR(VLOOKUP(A481,CONTIFICO!A:N,14,0),"")</f>
        <v>5</v>
      </c>
      <c r="Q481" s="9">
        <f t="shared" si="39"/>
        <v>0</v>
      </c>
      <c r="R481">
        <f>VLOOKUP(D481,CONTIFICO!D:O,9,0)</f>
        <v>46.56</v>
      </c>
    </row>
    <row r="482" spans="1:18" x14ac:dyDescent="0.25">
      <c r="A482" s="17" t="str">
        <f t="shared" si="37"/>
        <v>SF-165.413LP01C22190906263</v>
      </c>
      <c r="B482" s="18" t="s">
        <v>20</v>
      </c>
      <c r="C482" s="18" t="s">
        <v>20</v>
      </c>
      <c r="D482" s="18" t="s">
        <v>1155</v>
      </c>
      <c r="E482" s="18" t="s">
        <v>1152</v>
      </c>
      <c r="F482" s="18" t="s">
        <v>1156</v>
      </c>
      <c r="G482" s="18" t="s">
        <v>6</v>
      </c>
      <c r="H482" s="18" t="s">
        <v>37</v>
      </c>
      <c r="I482" s="18" t="s">
        <v>1158</v>
      </c>
      <c r="J482" s="19">
        <v>0</v>
      </c>
      <c r="K482" s="20">
        <v>2</v>
      </c>
      <c r="L482" s="6" t="s">
        <v>682</v>
      </c>
      <c r="M482" s="9">
        <f t="shared" si="41"/>
        <v>2</v>
      </c>
      <c r="N482">
        <f t="shared" si="38"/>
        <v>2</v>
      </c>
      <c r="O482">
        <f t="shared" si="40"/>
        <v>0</v>
      </c>
      <c r="P482" t="str">
        <f>IFERROR(VLOOKUP(A482,CONTIFICO!A:N,14,0),"")</f>
        <v/>
      </c>
      <c r="Q482" s="9" t="str">
        <f t="shared" si="39"/>
        <v/>
      </c>
      <c r="R482">
        <f>VLOOKUP(D482,CONTIFICO!D:O,9,0)</f>
        <v>46.56</v>
      </c>
    </row>
    <row r="483" spans="1:18" x14ac:dyDescent="0.25">
      <c r="A483" t="str">
        <f t="shared" si="37"/>
        <v>SF-642.003P01C23</v>
      </c>
      <c r="B483" s="3" t="s">
        <v>20</v>
      </c>
      <c r="C483" s="3" t="s">
        <v>20</v>
      </c>
      <c r="D483" s="3" t="s">
        <v>1159</v>
      </c>
      <c r="E483" s="3" t="s">
        <v>1160</v>
      </c>
      <c r="F483" s="3" t="s">
        <v>1161</v>
      </c>
      <c r="G483" s="3" t="s">
        <v>6</v>
      </c>
      <c r="H483" s="3" t="s">
        <v>37</v>
      </c>
      <c r="I483" s="3"/>
      <c r="J483" s="5">
        <v>0</v>
      </c>
      <c r="K483" s="4">
        <v>0</v>
      </c>
      <c r="L483" s="6" t="s">
        <v>440</v>
      </c>
      <c r="M483" s="9">
        <f t="shared" si="41"/>
        <v>0</v>
      </c>
      <c r="N483">
        <f t="shared" si="38"/>
        <v>0</v>
      </c>
      <c r="O483">
        <f t="shared" si="40"/>
        <v>0</v>
      </c>
      <c r="P483" t="str">
        <f>IFERROR(VLOOKUP(A483,CONTIFICO!A:N,14,0),"")</f>
        <v/>
      </c>
      <c r="Q483" s="9" t="str">
        <f t="shared" si="39"/>
        <v/>
      </c>
      <c r="R483">
        <f>VLOOKUP(D483,CONTIFICO!D:O,9,0)</f>
        <v>32.01</v>
      </c>
    </row>
    <row r="484" spans="1:18" x14ac:dyDescent="0.25">
      <c r="A484" s="17" t="str">
        <f t="shared" si="37"/>
        <v>SF-642.003P01C23220850566</v>
      </c>
      <c r="B484" s="18" t="s">
        <v>20</v>
      </c>
      <c r="C484" s="18" t="s">
        <v>20</v>
      </c>
      <c r="D484" s="18" t="s">
        <v>1159</v>
      </c>
      <c r="E484" s="18" t="s">
        <v>1160</v>
      </c>
      <c r="F484" s="18" t="s">
        <v>1161</v>
      </c>
      <c r="G484" s="18" t="s">
        <v>6</v>
      </c>
      <c r="H484" s="18" t="s">
        <v>37</v>
      </c>
      <c r="I484" s="18" t="s">
        <v>1162</v>
      </c>
      <c r="J484" s="19">
        <v>12</v>
      </c>
      <c r="K484" s="20">
        <v>14</v>
      </c>
      <c r="L484" s="6" t="s">
        <v>440</v>
      </c>
      <c r="M484" s="9">
        <f t="shared" si="41"/>
        <v>2</v>
      </c>
      <c r="N484">
        <f t="shared" si="38"/>
        <v>2</v>
      </c>
      <c r="O484">
        <f t="shared" si="40"/>
        <v>0</v>
      </c>
      <c r="P484">
        <f>IFERROR(VLOOKUP(A484,CONTIFICO!A:N,14,0),"")</f>
        <v>12</v>
      </c>
      <c r="Q484" s="9">
        <f t="shared" si="39"/>
        <v>0</v>
      </c>
      <c r="R484">
        <f>VLOOKUP(D484,CONTIFICO!D:O,9,0)</f>
        <v>32.01</v>
      </c>
    </row>
    <row r="485" spans="1:18" x14ac:dyDescent="0.25">
      <c r="A485" s="17" t="str">
        <f t="shared" si="37"/>
        <v>SF-642.003P01C23N2306000658</v>
      </c>
      <c r="B485" s="18" t="s">
        <v>20</v>
      </c>
      <c r="C485" s="18" t="s">
        <v>20</v>
      </c>
      <c r="D485" s="18" t="s">
        <v>1159</v>
      </c>
      <c r="E485" s="18" t="s">
        <v>1160</v>
      </c>
      <c r="F485" s="18" t="s">
        <v>1161</v>
      </c>
      <c r="G485" s="18" t="s">
        <v>6</v>
      </c>
      <c r="H485" s="18" t="s">
        <v>37</v>
      </c>
      <c r="I485" s="18" t="s">
        <v>1163</v>
      </c>
      <c r="J485" s="19">
        <v>30</v>
      </c>
      <c r="K485" s="20">
        <v>30</v>
      </c>
      <c r="L485" s="6" t="s">
        <v>440</v>
      </c>
      <c r="M485" s="9">
        <f t="shared" si="41"/>
        <v>0</v>
      </c>
      <c r="N485">
        <f t="shared" si="38"/>
        <v>0</v>
      </c>
      <c r="O485">
        <f t="shared" si="40"/>
        <v>0</v>
      </c>
      <c r="P485">
        <f>IFERROR(VLOOKUP(A485,CONTIFICO!A:N,14,0),"")</f>
        <v>30</v>
      </c>
      <c r="Q485" s="9">
        <f t="shared" si="39"/>
        <v>0</v>
      </c>
      <c r="R485">
        <f>VLOOKUP(D485,CONTIFICO!D:O,9,0)</f>
        <v>32.01</v>
      </c>
    </row>
    <row r="486" spans="1:18" x14ac:dyDescent="0.25">
      <c r="A486" t="str">
        <f t="shared" si="37"/>
        <v>SF-642.004P01C24</v>
      </c>
      <c r="B486" s="3" t="s">
        <v>20</v>
      </c>
      <c r="C486" s="3" t="s">
        <v>20</v>
      </c>
      <c r="D486" s="3" t="s">
        <v>1164</v>
      </c>
      <c r="E486" s="3" t="s">
        <v>1165</v>
      </c>
      <c r="F486" s="3" t="s">
        <v>1166</v>
      </c>
      <c r="G486" s="3" t="s">
        <v>6</v>
      </c>
      <c r="H486" s="3" t="s">
        <v>37</v>
      </c>
      <c r="I486" s="3"/>
      <c r="J486" s="5">
        <v>0</v>
      </c>
      <c r="K486" s="4">
        <v>0</v>
      </c>
      <c r="L486" s="6" t="s">
        <v>440</v>
      </c>
      <c r="M486" s="9">
        <f t="shared" si="41"/>
        <v>0</v>
      </c>
      <c r="N486">
        <f t="shared" si="38"/>
        <v>0</v>
      </c>
      <c r="O486">
        <f t="shared" si="40"/>
        <v>0</v>
      </c>
      <c r="P486" t="str">
        <f>IFERROR(VLOOKUP(A486,CONTIFICO!A:N,14,0),"")</f>
        <v/>
      </c>
      <c r="Q486" s="9" t="str">
        <f t="shared" si="39"/>
        <v/>
      </c>
      <c r="R486">
        <f>VLOOKUP(D486,CONTIFICO!D:O,9,0)</f>
        <v>36.35</v>
      </c>
    </row>
    <row r="487" spans="1:18" x14ac:dyDescent="0.25">
      <c r="A487" s="17" t="str">
        <f t="shared" si="37"/>
        <v>SF-642.004P01C24200820859</v>
      </c>
      <c r="B487" s="18" t="s">
        <v>20</v>
      </c>
      <c r="C487" s="18" t="s">
        <v>20</v>
      </c>
      <c r="D487" s="18" t="s">
        <v>1164</v>
      </c>
      <c r="E487" s="18" t="s">
        <v>1165</v>
      </c>
      <c r="F487" s="18" t="s">
        <v>1166</v>
      </c>
      <c r="G487" s="18" t="s">
        <v>6</v>
      </c>
      <c r="H487" s="18" t="s">
        <v>37</v>
      </c>
      <c r="I487" s="18" t="s">
        <v>1167</v>
      </c>
      <c r="J487" s="19">
        <v>8</v>
      </c>
      <c r="K487" s="20">
        <v>8</v>
      </c>
      <c r="L487" s="6" t="s">
        <v>440</v>
      </c>
      <c r="M487" s="9">
        <f t="shared" si="41"/>
        <v>0</v>
      </c>
      <c r="N487">
        <f t="shared" si="38"/>
        <v>0</v>
      </c>
      <c r="O487">
        <f t="shared" si="40"/>
        <v>0</v>
      </c>
      <c r="P487">
        <f>IFERROR(VLOOKUP(A487,CONTIFICO!A:N,14,0),"")</f>
        <v>8</v>
      </c>
      <c r="Q487" s="9">
        <f t="shared" si="39"/>
        <v>0</v>
      </c>
      <c r="R487">
        <f>VLOOKUP(D487,CONTIFICO!D:O,9,0)</f>
        <v>36.35</v>
      </c>
    </row>
    <row r="488" spans="1:18" x14ac:dyDescent="0.25">
      <c r="A488" s="17" t="str">
        <f t="shared" si="37"/>
        <v>SF-642.004P01C24220850567</v>
      </c>
      <c r="B488" s="18" t="s">
        <v>20</v>
      </c>
      <c r="C488" s="18" t="s">
        <v>20</v>
      </c>
      <c r="D488" s="18" t="s">
        <v>1164</v>
      </c>
      <c r="E488" s="18" t="s">
        <v>1165</v>
      </c>
      <c r="F488" s="18" t="s">
        <v>1166</v>
      </c>
      <c r="G488" s="18" t="s">
        <v>6</v>
      </c>
      <c r="H488" s="18" t="s">
        <v>37</v>
      </c>
      <c r="I488" s="18" t="s">
        <v>1168</v>
      </c>
      <c r="J488" s="19">
        <v>10</v>
      </c>
      <c r="K488" s="20">
        <v>10</v>
      </c>
      <c r="L488" s="6" t="s">
        <v>440</v>
      </c>
      <c r="M488" s="9">
        <f t="shared" si="41"/>
        <v>0</v>
      </c>
      <c r="N488">
        <f t="shared" si="38"/>
        <v>0</v>
      </c>
      <c r="O488">
        <f t="shared" si="40"/>
        <v>0</v>
      </c>
      <c r="P488">
        <f>IFERROR(VLOOKUP(A488,CONTIFICO!A:N,14,0),"")</f>
        <v>10</v>
      </c>
      <c r="Q488" s="9">
        <f t="shared" si="39"/>
        <v>0</v>
      </c>
      <c r="R488">
        <f>VLOOKUP(D488,CONTIFICO!D:O,9,0)</f>
        <v>36.35</v>
      </c>
    </row>
    <row r="489" spans="1:18" x14ac:dyDescent="0.25">
      <c r="A489" s="17" t="str">
        <f t="shared" si="37"/>
        <v>SF-642.004P01C24N2306000659</v>
      </c>
      <c r="B489" s="18" t="s">
        <v>20</v>
      </c>
      <c r="C489" s="18" t="s">
        <v>20</v>
      </c>
      <c r="D489" s="18" t="s">
        <v>1164</v>
      </c>
      <c r="E489" s="18" t="s">
        <v>1165</v>
      </c>
      <c r="F489" s="18" t="s">
        <v>1166</v>
      </c>
      <c r="G489" s="18" t="s">
        <v>6</v>
      </c>
      <c r="H489" s="18" t="s">
        <v>37</v>
      </c>
      <c r="I489" s="18" t="s">
        <v>1169</v>
      </c>
      <c r="J489" s="19">
        <v>20</v>
      </c>
      <c r="K489" s="20">
        <v>20</v>
      </c>
      <c r="L489" s="6" t="s">
        <v>440</v>
      </c>
      <c r="M489" s="9">
        <f t="shared" si="41"/>
        <v>0</v>
      </c>
      <c r="N489">
        <f t="shared" si="38"/>
        <v>0</v>
      </c>
      <c r="O489">
        <f t="shared" si="40"/>
        <v>0</v>
      </c>
      <c r="P489">
        <f>IFERROR(VLOOKUP(A489,CONTIFICO!A:N,14,0),"")</f>
        <v>20</v>
      </c>
      <c r="Q489" s="9">
        <f t="shared" si="39"/>
        <v>0</v>
      </c>
      <c r="R489">
        <f>VLOOKUP(D489,CONTIFICO!D:O,9,0)</f>
        <v>36.35</v>
      </c>
    </row>
    <row r="490" spans="1:18" x14ac:dyDescent="0.25">
      <c r="A490" t="str">
        <f t="shared" si="37"/>
        <v>SF-642.005P01C25</v>
      </c>
      <c r="B490" s="3" t="s">
        <v>20</v>
      </c>
      <c r="C490" s="3" t="s">
        <v>20</v>
      </c>
      <c r="D490" s="3" t="s">
        <v>1170</v>
      </c>
      <c r="E490" s="3" t="s">
        <v>1171</v>
      </c>
      <c r="F490" s="3" t="s">
        <v>1172</v>
      </c>
      <c r="G490" s="3" t="s">
        <v>6</v>
      </c>
      <c r="H490" s="3" t="s">
        <v>37</v>
      </c>
      <c r="I490" s="3"/>
      <c r="J490" s="5">
        <v>0</v>
      </c>
      <c r="K490" s="4">
        <v>0</v>
      </c>
      <c r="L490" s="6" t="s">
        <v>440</v>
      </c>
      <c r="M490" s="9">
        <f t="shared" si="41"/>
        <v>0</v>
      </c>
      <c r="N490">
        <f t="shared" si="38"/>
        <v>0</v>
      </c>
      <c r="O490">
        <f t="shared" si="40"/>
        <v>0</v>
      </c>
      <c r="P490" t="str">
        <f>IFERROR(VLOOKUP(A490,CONTIFICO!A:N,14,0),"")</f>
        <v/>
      </c>
      <c r="Q490" s="9" t="str">
        <f t="shared" si="39"/>
        <v/>
      </c>
      <c r="R490">
        <f>VLOOKUP(D490,CONTIFICO!D:O,9,0)</f>
        <v>48.95</v>
      </c>
    </row>
    <row r="491" spans="1:18" x14ac:dyDescent="0.25">
      <c r="A491" s="17" t="str">
        <f t="shared" si="37"/>
        <v>SF-642.005P01C25GA182239</v>
      </c>
      <c r="B491" s="18"/>
      <c r="C491" s="18"/>
      <c r="D491" s="18" t="s">
        <v>1170</v>
      </c>
      <c r="E491" s="18" t="s">
        <v>1171</v>
      </c>
      <c r="F491" s="18" t="s">
        <v>1172</v>
      </c>
      <c r="G491" s="18" t="s">
        <v>6</v>
      </c>
      <c r="H491" s="18" t="s">
        <v>37</v>
      </c>
      <c r="I491" s="18" t="s">
        <v>1173</v>
      </c>
      <c r="J491" s="19">
        <v>0</v>
      </c>
      <c r="K491" s="20">
        <v>1</v>
      </c>
      <c r="L491" s="6" t="s">
        <v>682</v>
      </c>
      <c r="M491" s="9">
        <f t="shared" si="41"/>
        <v>1</v>
      </c>
      <c r="N491">
        <f t="shared" si="38"/>
        <v>1</v>
      </c>
      <c r="O491">
        <f t="shared" si="40"/>
        <v>0</v>
      </c>
      <c r="P491" t="str">
        <f>IFERROR(VLOOKUP(A491,CONTIFICO!A:N,14,0),"")</f>
        <v/>
      </c>
      <c r="Q491" s="9" t="str">
        <f t="shared" si="39"/>
        <v/>
      </c>
      <c r="R491">
        <f>VLOOKUP(D491,CONTIFICO!D:O,9,0)</f>
        <v>48.95</v>
      </c>
    </row>
    <row r="492" spans="1:18" x14ac:dyDescent="0.25">
      <c r="A492" s="17" t="str">
        <f t="shared" si="37"/>
        <v>SF-642.005P01C25200215231</v>
      </c>
      <c r="B492" s="18" t="s">
        <v>20</v>
      </c>
      <c r="C492" s="18" t="s">
        <v>20</v>
      </c>
      <c r="D492" s="18" t="s">
        <v>1170</v>
      </c>
      <c r="E492" s="18" t="s">
        <v>1171</v>
      </c>
      <c r="F492" s="18" t="s">
        <v>1172</v>
      </c>
      <c r="G492" s="18" t="s">
        <v>6</v>
      </c>
      <c r="H492" s="18" t="s">
        <v>37</v>
      </c>
      <c r="I492" s="18" t="s">
        <v>1174</v>
      </c>
      <c r="J492" s="19">
        <v>16</v>
      </c>
      <c r="K492" s="20">
        <v>14</v>
      </c>
      <c r="L492" s="6" t="s">
        <v>440</v>
      </c>
      <c r="M492" s="9">
        <f t="shared" si="41"/>
        <v>-2</v>
      </c>
      <c r="N492">
        <f t="shared" si="38"/>
        <v>0</v>
      </c>
      <c r="O492">
        <f t="shared" si="40"/>
        <v>-2</v>
      </c>
      <c r="P492">
        <f>IFERROR(VLOOKUP(A492,CONTIFICO!A:N,14,0),"")</f>
        <v>16</v>
      </c>
      <c r="Q492" s="9">
        <f t="shared" si="39"/>
        <v>0</v>
      </c>
      <c r="R492">
        <f>VLOOKUP(D492,CONTIFICO!D:O,9,0)</f>
        <v>48.95</v>
      </c>
    </row>
    <row r="493" spans="1:18" x14ac:dyDescent="0.25">
      <c r="A493" t="str">
        <f t="shared" si="37"/>
        <v>SF-642.206P01C26</v>
      </c>
      <c r="B493" s="3" t="s">
        <v>20</v>
      </c>
      <c r="C493" s="3" t="s">
        <v>20</v>
      </c>
      <c r="D493" s="3" t="s">
        <v>1175</v>
      </c>
      <c r="E493" s="3" t="s">
        <v>1176</v>
      </c>
      <c r="F493" s="3" t="s">
        <v>1177</v>
      </c>
      <c r="G493" s="3" t="s">
        <v>6</v>
      </c>
      <c r="H493" s="3" t="s">
        <v>37</v>
      </c>
      <c r="I493" s="3"/>
      <c r="J493" s="5">
        <v>0</v>
      </c>
      <c r="K493" s="4">
        <v>0</v>
      </c>
      <c r="L493" s="6" t="s">
        <v>440</v>
      </c>
      <c r="M493" s="9">
        <f t="shared" si="41"/>
        <v>0</v>
      </c>
      <c r="N493">
        <f t="shared" si="38"/>
        <v>0</v>
      </c>
      <c r="O493">
        <f t="shared" si="40"/>
        <v>0</v>
      </c>
      <c r="P493" t="str">
        <f>IFERROR(VLOOKUP(A493,CONTIFICO!A:N,14,0),"")</f>
        <v/>
      </c>
      <c r="Q493" s="9" t="str">
        <f t="shared" si="39"/>
        <v/>
      </c>
      <c r="R493">
        <f>VLOOKUP(D493,CONTIFICO!D:O,9,0)</f>
        <v>36.33</v>
      </c>
    </row>
    <row r="494" spans="1:18" x14ac:dyDescent="0.25">
      <c r="A494" s="17" t="str">
        <f t="shared" si="37"/>
        <v>SF-642.206P01C26201022969</v>
      </c>
      <c r="B494" s="18" t="s">
        <v>20</v>
      </c>
      <c r="C494" s="18" t="s">
        <v>20</v>
      </c>
      <c r="D494" s="18" t="s">
        <v>1175</v>
      </c>
      <c r="E494" s="18" t="s">
        <v>1176</v>
      </c>
      <c r="F494" s="18" t="s">
        <v>1177</v>
      </c>
      <c r="G494" s="18" t="s">
        <v>6</v>
      </c>
      <c r="H494" s="18" t="s">
        <v>37</v>
      </c>
      <c r="I494" s="18" t="s">
        <v>1178</v>
      </c>
      <c r="J494" s="19">
        <v>4</v>
      </c>
      <c r="K494" s="20">
        <v>4</v>
      </c>
      <c r="L494" s="6" t="s">
        <v>440</v>
      </c>
      <c r="M494" s="9">
        <f t="shared" si="41"/>
        <v>0</v>
      </c>
      <c r="N494">
        <f t="shared" si="38"/>
        <v>0</v>
      </c>
      <c r="O494">
        <f t="shared" si="40"/>
        <v>0</v>
      </c>
      <c r="P494">
        <f>IFERROR(VLOOKUP(A494,CONTIFICO!A:N,14,0),"")</f>
        <v>4</v>
      </c>
      <c r="Q494" s="9">
        <f t="shared" si="39"/>
        <v>0</v>
      </c>
      <c r="R494">
        <f>VLOOKUP(D494,CONTIFICO!D:O,9,0)</f>
        <v>36.33</v>
      </c>
    </row>
    <row r="495" spans="1:18" x14ac:dyDescent="0.25">
      <c r="A495" s="17" t="str">
        <f t="shared" si="37"/>
        <v>SF-642.206P01C26N2306000660</v>
      </c>
      <c r="B495" s="18" t="s">
        <v>20</v>
      </c>
      <c r="C495" s="18" t="s">
        <v>20</v>
      </c>
      <c r="D495" s="18" t="s">
        <v>1175</v>
      </c>
      <c r="E495" s="18" t="s">
        <v>1176</v>
      </c>
      <c r="F495" s="18" t="s">
        <v>1177</v>
      </c>
      <c r="G495" s="18" t="s">
        <v>6</v>
      </c>
      <c r="H495" s="18" t="s">
        <v>37</v>
      </c>
      <c r="I495" s="18" t="s">
        <v>1179</v>
      </c>
      <c r="J495" s="19">
        <v>4</v>
      </c>
      <c r="K495" s="20">
        <v>4</v>
      </c>
      <c r="L495" s="6" t="s">
        <v>440</v>
      </c>
      <c r="M495" s="9">
        <f t="shared" si="41"/>
        <v>0</v>
      </c>
      <c r="N495">
        <f t="shared" si="38"/>
        <v>0</v>
      </c>
      <c r="O495">
        <f t="shared" si="40"/>
        <v>0</v>
      </c>
      <c r="P495">
        <f>IFERROR(VLOOKUP(A495,CONTIFICO!A:N,14,0),"")</f>
        <v>4</v>
      </c>
      <c r="Q495" s="9">
        <f t="shared" si="39"/>
        <v>0</v>
      </c>
      <c r="R495">
        <f>VLOOKUP(D495,CONTIFICO!D:O,9,0)</f>
        <v>36.33</v>
      </c>
    </row>
    <row r="496" spans="1:18" x14ac:dyDescent="0.25">
      <c r="A496" t="str">
        <f t="shared" si="37"/>
        <v>SF-642.207P01C27200517901</v>
      </c>
      <c r="B496" s="3" t="s">
        <v>20</v>
      </c>
      <c r="C496" s="3" t="s">
        <v>20</v>
      </c>
      <c r="D496" s="3" t="s">
        <v>1180</v>
      </c>
      <c r="E496" s="3" t="s">
        <v>1181</v>
      </c>
      <c r="F496" s="3" t="s">
        <v>1182</v>
      </c>
      <c r="G496" s="3" t="s">
        <v>6</v>
      </c>
      <c r="H496" s="3" t="s">
        <v>37</v>
      </c>
      <c r="I496" s="3" t="s">
        <v>1183</v>
      </c>
      <c r="J496" s="5">
        <v>0</v>
      </c>
      <c r="K496" s="4">
        <v>0</v>
      </c>
      <c r="L496" s="6" t="s">
        <v>440</v>
      </c>
      <c r="M496" s="9">
        <f t="shared" si="41"/>
        <v>0</v>
      </c>
      <c r="N496">
        <f t="shared" si="38"/>
        <v>0</v>
      </c>
      <c r="O496">
        <f t="shared" si="40"/>
        <v>0</v>
      </c>
      <c r="P496" t="str">
        <f>IFERROR(VLOOKUP(A496,CONTIFICO!A:N,14,0),"")</f>
        <v/>
      </c>
      <c r="Q496" s="9" t="str">
        <f t="shared" si="39"/>
        <v/>
      </c>
      <c r="R496" t="e">
        <f>VLOOKUP(D496,CONTIFICO!D:O,9,0)</f>
        <v>#N/A</v>
      </c>
    </row>
    <row r="497" spans="1:18" x14ac:dyDescent="0.25">
      <c r="A497" t="str">
        <f t="shared" si="37"/>
        <v>SF-642.208P01C27</v>
      </c>
      <c r="B497" s="3" t="s">
        <v>20</v>
      </c>
      <c r="C497" s="3" t="s">
        <v>20</v>
      </c>
      <c r="D497" s="3" t="s">
        <v>1184</v>
      </c>
      <c r="E497" s="3" t="s">
        <v>1181</v>
      </c>
      <c r="F497" s="3" t="s">
        <v>1185</v>
      </c>
      <c r="G497" s="3" t="s">
        <v>6</v>
      </c>
      <c r="H497" s="3" t="s">
        <v>37</v>
      </c>
      <c r="I497" s="3"/>
      <c r="J497" s="5">
        <v>0</v>
      </c>
      <c r="K497" s="4">
        <v>0</v>
      </c>
      <c r="L497" s="6" t="s">
        <v>440</v>
      </c>
      <c r="M497" s="9">
        <f t="shared" si="41"/>
        <v>0</v>
      </c>
      <c r="N497">
        <f t="shared" si="38"/>
        <v>0</v>
      </c>
      <c r="O497">
        <f t="shared" si="40"/>
        <v>0</v>
      </c>
      <c r="P497" t="str">
        <f>IFERROR(VLOOKUP(A497,CONTIFICO!A:N,14,0),"")</f>
        <v/>
      </c>
      <c r="Q497" s="9" t="str">
        <f t="shared" si="39"/>
        <v/>
      </c>
      <c r="R497">
        <f>VLOOKUP(D497,CONTIFICO!D:O,9,0)</f>
        <v>31.33</v>
      </c>
    </row>
    <row r="498" spans="1:18" x14ac:dyDescent="0.25">
      <c r="A498" t="str">
        <f t="shared" si="37"/>
        <v>SF-642.208P01C27200517901</v>
      </c>
      <c r="B498" s="3" t="s">
        <v>20</v>
      </c>
      <c r="C498" s="3" t="s">
        <v>20</v>
      </c>
      <c r="D498" s="3" t="s">
        <v>1184</v>
      </c>
      <c r="E498" s="3" t="s">
        <v>1181</v>
      </c>
      <c r="F498" s="3" t="s">
        <v>1185</v>
      </c>
      <c r="G498" s="3" t="s">
        <v>6</v>
      </c>
      <c r="H498" s="3" t="s">
        <v>37</v>
      </c>
      <c r="I498" s="3" t="s">
        <v>1183</v>
      </c>
      <c r="J498" s="5">
        <v>0</v>
      </c>
      <c r="K498" s="4">
        <v>0</v>
      </c>
      <c r="L498" s="6" t="s">
        <v>440</v>
      </c>
      <c r="M498" s="9">
        <f t="shared" si="41"/>
        <v>0</v>
      </c>
      <c r="N498">
        <f t="shared" si="38"/>
        <v>0</v>
      </c>
      <c r="O498">
        <f t="shared" si="40"/>
        <v>0</v>
      </c>
      <c r="P498" t="str">
        <f>IFERROR(VLOOKUP(A498,CONTIFICO!A:N,14,0),"")</f>
        <v/>
      </c>
      <c r="Q498" s="9" t="str">
        <f t="shared" si="39"/>
        <v/>
      </c>
      <c r="R498">
        <f>VLOOKUP(D498,CONTIFICO!D:O,9,0)</f>
        <v>31.33</v>
      </c>
    </row>
    <row r="499" spans="1:18" x14ac:dyDescent="0.25">
      <c r="A499" s="17" t="str">
        <f t="shared" si="37"/>
        <v>SF-642.208P01C27N2306000661</v>
      </c>
      <c r="B499" s="18" t="s">
        <v>20</v>
      </c>
      <c r="C499" s="18" t="s">
        <v>20</v>
      </c>
      <c r="D499" s="18" t="s">
        <v>1184</v>
      </c>
      <c r="E499" s="18" t="s">
        <v>1181</v>
      </c>
      <c r="F499" s="18" t="s">
        <v>1185</v>
      </c>
      <c r="G499" s="18" t="s">
        <v>6</v>
      </c>
      <c r="H499" s="18" t="s">
        <v>37</v>
      </c>
      <c r="I499" s="18" t="s">
        <v>1186</v>
      </c>
      <c r="J499" s="19">
        <v>4</v>
      </c>
      <c r="K499" s="20">
        <v>4</v>
      </c>
      <c r="L499" s="6" t="s">
        <v>440</v>
      </c>
      <c r="M499" s="9">
        <f t="shared" si="41"/>
        <v>0</v>
      </c>
      <c r="N499">
        <f t="shared" si="38"/>
        <v>0</v>
      </c>
      <c r="O499">
        <f t="shared" si="40"/>
        <v>0</v>
      </c>
      <c r="P499">
        <f>IFERROR(VLOOKUP(A499,CONTIFICO!A:N,14,0),"")</f>
        <v>4</v>
      </c>
      <c r="Q499" s="9">
        <f t="shared" si="39"/>
        <v>0</v>
      </c>
      <c r="R499">
        <f>VLOOKUP(D499,CONTIFICO!D:O,9,0)</f>
        <v>31.33</v>
      </c>
    </row>
    <row r="500" spans="1:18" x14ac:dyDescent="0.25">
      <c r="A500" t="str">
        <f t="shared" si="37"/>
        <v>SF-642.210P01C28</v>
      </c>
      <c r="B500" s="3" t="s">
        <v>20</v>
      </c>
      <c r="C500" s="3" t="s">
        <v>20</v>
      </c>
      <c r="D500" s="3" t="s">
        <v>1187</v>
      </c>
      <c r="E500" s="3" t="s">
        <v>1188</v>
      </c>
      <c r="F500" s="3" t="s">
        <v>1189</v>
      </c>
      <c r="G500" s="3" t="s">
        <v>6</v>
      </c>
      <c r="H500" s="3" t="s">
        <v>37</v>
      </c>
      <c r="I500" s="3"/>
      <c r="J500" s="5">
        <v>0</v>
      </c>
      <c r="K500" s="4">
        <v>0</v>
      </c>
      <c r="L500" s="6" t="s">
        <v>440</v>
      </c>
      <c r="M500" s="9">
        <f t="shared" si="41"/>
        <v>0</v>
      </c>
      <c r="N500">
        <f t="shared" si="38"/>
        <v>0</v>
      </c>
      <c r="O500">
        <f t="shared" si="40"/>
        <v>0</v>
      </c>
      <c r="P500" t="str">
        <f>IFERROR(VLOOKUP(A500,CONTIFICO!A:N,14,0),"")</f>
        <v/>
      </c>
      <c r="Q500" s="9" t="str">
        <f t="shared" si="39"/>
        <v/>
      </c>
      <c r="R500">
        <f>VLOOKUP(D500,CONTIFICO!D:O,9,0)</f>
        <v>34.06</v>
      </c>
    </row>
    <row r="501" spans="1:18" x14ac:dyDescent="0.25">
      <c r="A501" s="17" t="str">
        <f t="shared" si="37"/>
        <v>SF-642.210P01C28200922257</v>
      </c>
      <c r="B501" s="18" t="s">
        <v>20</v>
      </c>
      <c r="C501" s="18" t="s">
        <v>20</v>
      </c>
      <c r="D501" s="18" t="s">
        <v>1187</v>
      </c>
      <c r="E501" s="18" t="s">
        <v>1188</v>
      </c>
      <c r="F501" s="18" t="s">
        <v>1189</v>
      </c>
      <c r="G501" s="18" t="s">
        <v>6</v>
      </c>
      <c r="H501" s="18" t="s">
        <v>37</v>
      </c>
      <c r="I501" s="18" t="s">
        <v>1190</v>
      </c>
      <c r="J501" s="19">
        <v>1</v>
      </c>
      <c r="K501" s="20">
        <v>1</v>
      </c>
      <c r="L501" s="6" t="s">
        <v>682</v>
      </c>
      <c r="M501" s="9">
        <f t="shared" si="41"/>
        <v>0</v>
      </c>
      <c r="N501">
        <f t="shared" si="38"/>
        <v>0</v>
      </c>
      <c r="O501">
        <f t="shared" si="40"/>
        <v>0</v>
      </c>
      <c r="P501">
        <f>IFERROR(VLOOKUP(A501,CONTIFICO!A:N,14,0),"")</f>
        <v>1</v>
      </c>
      <c r="Q501" s="9">
        <f t="shared" si="39"/>
        <v>0</v>
      </c>
      <c r="R501">
        <f>VLOOKUP(D501,CONTIFICO!D:O,9,0)</f>
        <v>34.06</v>
      </c>
    </row>
    <row r="502" spans="1:18" x14ac:dyDescent="0.25">
      <c r="A502" s="17" t="str">
        <f t="shared" si="37"/>
        <v>SF-642.210P01C28N2306000662</v>
      </c>
      <c r="B502" s="18" t="s">
        <v>20</v>
      </c>
      <c r="C502" s="18" t="s">
        <v>20</v>
      </c>
      <c r="D502" s="18" t="s">
        <v>1187</v>
      </c>
      <c r="E502" s="18" t="s">
        <v>1188</v>
      </c>
      <c r="F502" s="18" t="s">
        <v>1189</v>
      </c>
      <c r="G502" s="18" t="s">
        <v>6</v>
      </c>
      <c r="H502" s="18" t="s">
        <v>37</v>
      </c>
      <c r="I502" s="18" t="s">
        <v>1191</v>
      </c>
      <c r="J502" s="19">
        <v>2</v>
      </c>
      <c r="K502" s="20">
        <v>2</v>
      </c>
      <c r="L502" s="6" t="s">
        <v>440</v>
      </c>
      <c r="M502" s="9">
        <f t="shared" si="41"/>
        <v>0</v>
      </c>
      <c r="N502">
        <f t="shared" si="38"/>
        <v>0</v>
      </c>
      <c r="O502">
        <f t="shared" si="40"/>
        <v>0</v>
      </c>
      <c r="P502">
        <f>IFERROR(VLOOKUP(A502,CONTIFICO!A:N,14,0),"")</f>
        <v>2</v>
      </c>
      <c r="Q502" s="9">
        <f t="shared" si="39"/>
        <v>0</v>
      </c>
      <c r="R502">
        <f>VLOOKUP(D502,CONTIFICO!D:O,9,0)</f>
        <v>34.06</v>
      </c>
    </row>
    <row r="503" spans="1:18" x14ac:dyDescent="0.25">
      <c r="A503" s="17" t="str">
        <f t="shared" si="37"/>
        <v>SF-642.212P01C2818B5293</v>
      </c>
      <c r="B503" s="18" t="s">
        <v>20</v>
      </c>
      <c r="C503" s="18" t="s">
        <v>20</v>
      </c>
      <c r="D503" s="18" t="s">
        <v>1192</v>
      </c>
      <c r="E503" s="18" t="s">
        <v>1188</v>
      </c>
      <c r="F503" s="18" t="s">
        <v>1193</v>
      </c>
      <c r="G503" s="18" t="s">
        <v>6</v>
      </c>
      <c r="H503" s="18" t="s">
        <v>37</v>
      </c>
      <c r="I503" s="18" t="s">
        <v>1194</v>
      </c>
      <c r="J503" s="19">
        <v>0</v>
      </c>
      <c r="K503" s="20">
        <v>1</v>
      </c>
      <c r="L503" s="6" t="s">
        <v>682</v>
      </c>
      <c r="M503" s="9">
        <f t="shared" si="41"/>
        <v>1</v>
      </c>
      <c r="N503">
        <f t="shared" si="38"/>
        <v>1</v>
      </c>
      <c r="O503">
        <f t="shared" si="40"/>
        <v>0</v>
      </c>
      <c r="P503" t="str">
        <f>IFERROR(VLOOKUP(A503,CONTIFICO!A:N,14,0),"")</f>
        <v/>
      </c>
      <c r="Q503" s="9" t="str">
        <f t="shared" si="39"/>
        <v/>
      </c>
      <c r="R503">
        <f>VLOOKUP(D503,CONTIFICO!D:O,9,0)</f>
        <v>34.06</v>
      </c>
    </row>
    <row r="504" spans="1:18" x14ac:dyDescent="0.25">
      <c r="A504" t="str">
        <f t="shared" si="37"/>
        <v>SF-642.212P01C28200517901</v>
      </c>
      <c r="B504" s="3" t="s">
        <v>20</v>
      </c>
      <c r="C504" s="3" t="s">
        <v>20</v>
      </c>
      <c r="D504" s="3" t="s">
        <v>1192</v>
      </c>
      <c r="E504" s="3" t="s">
        <v>1188</v>
      </c>
      <c r="F504" s="3" t="s">
        <v>1193</v>
      </c>
      <c r="G504" s="3" t="s">
        <v>6</v>
      </c>
      <c r="H504" s="3" t="s">
        <v>37</v>
      </c>
      <c r="I504" s="3" t="s">
        <v>1183</v>
      </c>
      <c r="J504" s="5">
        <v>1</v>
      </c>
      <c r="K504" s="4">
        <v>0</v>
      </c>
      <c r="L504" s="6" t="s">
        <v>440</v>
      </c>
      <c r="M504" s="9">
        <f t="shared" si="41"/>
        <v>-1</v>
      </c>
      <c r="N504">
        <f t="shared" si="38"/>
        <v>0</v>
      </c>
      <c r="O504">
        <f t="shared" si="40"/>
        <v>-1</v>
      </c>
      <c r="P504">
        <f>IFERROR(VLOOKUP(A504,CONTIFICO!A:N,14,0),"")</f>
        <v>1</v>
      </c>
      <c r="Q504" s="9">
        <f t="shared" si="39"/>
        <v>0</v>
      </c>
      <c r="R504">
        <f>VLOOKUP(D504,CONTIFICO!D:O,9,0)</f>
        <v>34.06</v>
      </c>
    </row>
    <row r="505" spans="1:18" x14ac:dyDescent="0.25">
      <c r="A505" s="17" t="str">
        <f t="shared" si="37"/>
        <v>SF-642.212P01C28N2306000663</v>
      </c>
      <c r="B505" s="18" t="s">
        <v>20</v>
      </c>
      <c r="C505" s="18" t="s">
        <v>20</v>
      </c>
      <c r="D505" s="18" t="s">
        <v>1192</v>
      </c>
      <c r="E505" s="18" t="s">
        <v>1188</v>
      </c>
      <c r="F505" s="18" t="s">
        <v>1193</v>
      </c>
      <c r="G505" s="18" t="s">
        <v>6</v>
      </c>
      <c r="H505" s="18" t="s">
        <v>37</v>
      </c>
      <c r="I505" s="18" t="s">
        <v>1195</v>
      </c>
      <c r="J505" s="19">
        <v>2</v>
      </c>
      <c r="K505" s="20">
        <v>2</v>
      </c>
      <c r="L505" s="6" t="s">
        <v>440</v>
      </c>
      <c r="M505" s="9">
        <f t="shared" si="41"/>
        <v>0</v>
      </c>
      <c r="N505">
        <f t="shared" si="38"/>
        <v>0</v>
      </c>
      <c r="O505">
        <f t="shared" si="40"/>
        <v>0</v>
      </c>
      <c r="P505">
        <f>IFERROR(VLOOKUP(A505,CONTIFICO!A:N,14,0),"")</f>
        <v>2</v>
      </c>
      <c r="Q505" s="9">
        <f t="shared" si="39"/>
        <v>0</v>
      </c>
      <c r="R505">
        <f>VLOOKUP(D505,CONTIFICO!D:O,9,0)</f>
        <v>34.06</v>
      </c>
    </row>
    <row r="506" spans="1:18" x14ac:dyDescent="0.25">
      <c r="A506" t="str">
        <f t="shared" si="37"/>
        <v>SF-645.04RP01C29</v>
      </c>
      <c r="B506" s="3" t="s">
        <v>20</v>
      </c>
      <c r="C506" s="3" t="s">
        <v>20</v>
      </c>
      <c r="D506" s="3" t="s">
        <v>1196</v>
      </c>
      <c r="E506" s="3" t="s">
        <v>1197</v>
      </c>
      <c r="F506" s="3" t="s">
        <v>1198</v>
      </c>
      <c r="G506" s="3" t="s">
        <v>6</v>
      </c>
      <c r="H506" s="3" t="s">
        <v>37</v>
      </c>
      <c r="I506" s="3"/>
      <c r="J506" s="5">
        <v>0</v>
      </c>
      <c r="K506" s="4">
        <v>0</v>
      </c>
      <c r="L506" s="6" t="s">
        <v>440</v>
      </c>
      <c r="M506" s="9">
        <f t="shared" si="41"/>
        <v>0</v>
      </c>
      <c r="N506">
        <f t="shared" si="38"/>
        <v>0</v>
      </c>
      <c r="O506">
        <f t="shared" si="40"/>
        <v>0</v>
      </c>
      <c r="P506" t="str">
        <f>IFERROR(VLOOKUP(A506,CONTIFICO!A:N,14,0),"")</f>
        <v/>
      </c>
      <c r="Q506" s="9" t="str">
        <f t="shared" si="39"/>
        <v/>
      </c>
      <c r="R506">
        <f>VLOOKUP(D506,CONTIFICO!D:O,9,0)</f>
        <v>45.96</v>
      </c>
    </row>
    <row r="507" spans="1:18" x14ac:dyDescent="0.25">
      <c r="A507" s="17" t="str">
        <f t="shared" si="37"/>
        <v>SF-645.04RP01C29KAI3510</v>
      </c>
      <c r="B507" s="18"/>
      <c r="C507" s="18"/>
      <c r="D507" s="18" t="s">
        <v>1196</v>
      </c>
      <c r="E507" s="18" t="s">
        <v>1197</v>
      </c>
      <c r="F507" s="18" t="s">
        <v>1198</v>
      </c>
      <c r="G507" s="18" t="s">
        <v>6</v>
      </c>
      <c r="H507" s="18" t="s">
        <v>37</v>
      </c>
      <c r="I507" s="18" t="s">
        <v>1199</v>
      </c>
      <c r="J507" s="19">
        <v>0</v>
      </c>
      <c r="K507" s="20">
        <v>2</v>
      </c>
      <c r="L507" s="6" t="s">
        <v>682</v>
      </c>
      <c r="M507" s="9">
        <f t="shared" si="41"/>
        <v>2</v>
      </c>
      <c r="N507">
        <f t="shared" si="38"/>
        <v>2</v>
      </c>
      <c r="O507">
        <f t="shared" si="40"/>
        <v>0</v>
      </c>
      <c r="P507" t="str">
        <f>IFERROR(VLOOKUP(A507,CONTIFICO!A:N,14,0),"")</f>
        <v/>
      </c>
      <c r="Q507" s="9" t="str">
        <f t="shared" si="39"/>
        <v/>
      </c>
      <c r="R507">
        <f>VLOOKUP(D507,CONTIFICO!D:O,9,0)</f>
        <v>45.96</v>
      </c>
    </row>
    <row r="508" spans="1:18" x14ac:dyDescent="0.25">
      <c r="A508" s="17" t="str">
        <f t="shared" si="37"/>
        <v>SF-645.04RP01C2915352</v>
      </c>
      <c r="B508" s="18"/>
      <c r="C508" s="18"/>
      <c r="D508" s="18" t="s">
        <v>1196</v>
      </c>
      <c r="E508" s="18" t="s">
        <v>1197</v>
      </c>
      <c r="F508" s="18" t="s">
        <v>1198</v>
      </c>
      <c r="G508" s="18" t="s">
        <v>6</v>
      </c>
      <c r="H508" s="18" t="s">
        <v>37</v>
      </c>
      <c r="I508" s="21">
        <v>15352</v>
      </c>
      <c r="J508" s="19">
        <v>0</v>
      </c>
      <c r="K508" s="20">
        <v>1</v>
      </c>
      <c r="L508" s="6" t="s">
        <v>682</v>
      </c>
      <c r="M508" s="9">
        <f t="shared" si="41"/>
        <v>1</v>
      </c>
      <c r="N508">
        <f t="shared" si="38"/>
        <v>1</v>
      </c>
      <c r="O508">
        <f t="shared" si="40"/>
        <v>0</v>
      </c>
      <c r="P508" t="str">
        <f>IFERROR(VLOOKUP(A508,CONTIFICO!A:N,14,0),"")</f>
        <v/>
      </c>
      <c r="Q508" s="9" t="str">
        <f t="shared" si="39"/>
        <v/>
      </c>
      <c r="R508">
        <f>VLOOKUP(D508,CONTIFICO!D:O,9,0)</f>
        <v>45.96</v>
      </c>
    </row>
    <row r="509" spans="1:18" x14ac:dyDescent="0.25">
      <c r="A509" s="17" t="str">
        <f t="shared" si="37"/>
        <v>SF-645.04RP01C29210431034</v>
      </c>
      <c r="B509" s="18"/>
      <c r="C509" s="18"/>
      <c r="D509" s="18" t="s">
        <v>1196</v>
      </c>
      <c r="E509" s="18" t="s">
        <v>1197</v>
      </c>
      <c r="F509" s="18" t="s">
        <v>1198</v>
      </c>
      <c r="G509" s="18" t="s">
        <v>6</v>
      </c>
      <c r="H509" s="18" t="s">
        <v>37</v>
      </c>
      <c r="I509" s="21">
        <v>210431034</v>
      </c>
      <c r="J509" s="19">
        <v>0</v>
      </c>
      <c r="K509" s="20">
        <v>1</v>
      </c>
      <c r="L509" s="6" t="s">
        <v>682</v>
      </c>
      <c r="M509" s="9">
        <f t="shared" si="41"/>
        <v>1</v>
      </c>
      <c r="N509">
        <f t="shared" si="38"/>
        <v>1</v>
      </c>
      <c r="O509">
        <f t="shared" si="40"/>
        <v>0</v>
      </c>
      <c r="P509" t="str">
        <f>IFERROR(VLOOKUP(A509,CONTIFICO!A:N,14,0),"")</f>
        <v/>
      </c>
      <c r="Q509" s="9" t="str">
        <f t="shared" si="39"/>
        <v/>
      </c>
      <c r="R509">
        <f>VLOOKUP(D509,CONTIFICO!D:O,9,0)</f>
        <v>45.96</v>
      </c>
    </row>
    <row r="510" spans="1:18" x14ac:dyDescent="0.25">
      <c r="A510" s="17" t="str">
        <f t="shared" si="37"/>
        <v>SF-645.04RP01C29210430759</v>
      </c>
      <c r="B510" s="18" t="s">
        <v>20</v>
      </c>
      <c r="C510" s="18" t="s">
        <v>20</v>
      </c>
      <c r="D510" s="18" t="s">
        <v>1196</v>
      </c>
      <c r="E510" s="18" t="s">
        <v>1197</v>
      </c>
      <c r="F510" s="18" t="s">
        <v>1198</v>
      </c>
      <c r="G510" s="18" t="s">
        <v>6</v>
      </c>
      <c r="H510" s="18" t="s">
        <v>37</v>
      </c>
      <c r="I510" s="18" t="s">
        <v>1200</v>
      </c>
      <c r="J510" s="19">
        <v>15</v>
      </c>
      <c r="K510" s="20">
        <v>9</v>
      </c>
      <c r="L510" s="6" t="s">
        <v>440</v>
      </c>
      <c r="M510" s="9">
        <f t="shared" si="41"/>
        <v>-6</v>
      </c>
      <c r="N510">
        <f t="shared" si="38"/>
        <v>0</v>
      </c>
      <c r="O510">
        <f t="shared" si="40"/>
        <v>-6</v>
      </c>
      <c r="P510">
        <f>IFERROR(VLOOKUP(A510,CONTIFICO!A:N,14,0),"")</f>
        <v>15</v>
      </c>
      <c r="Q510" s="9">
        <f t="shared" si="39"/>
        <v>0</v>
      </c>
      <c r="R510">
        <f>VLOOKUP(D510,CONTIFICO!D:O,9,0)</f>
        <v>45.96</v>
      </c>
    </row>
    <row r="511" spans="1:18" x14ac:dyDescent="0.25">
      <c r="A511" s="17" t="str">
        <f t="shared" si="37"/>
        <v>SF-645.06RP01C3018A0451</v>
      </c>
      <c r="B511" s="18" t="s">
        <v>20</v>
      </c>
      <c r="C511" s="18" t="s">
        <v>20</v>
      </c>
      <c r="D511" s="18" t="s">
        <v>1201</v>
      </c>
      <c r="E511" s="18" t="s">
        <v>1202</v>
      </c>
      <c r="F511" s="18" t="s">
        <v>1203</v>
      </c>
      <c r="G511" s="18" t="s">
        <v>6</v>
      </c>
      <c r="H511" s="18" t="s">
        <v>37</v>
      </c>
      <c r="I511" s="18" t="s">
        <v>1204</v>
      </c>
      <c r="J511" s="19">
        <v>0</v>
      </c>
      <c r="K511" s="20">
        <v>2</v>
      </c>
      <c r="L511" s="6" t="s">
        <v>682</v>
      </c>
      <c r="M511" s="9">
        <f t="shared" si="41"/>
        <v>2</v>
      </c>
      <c r="N511">
        <f t="shared" si="38"/>
        <v>2</v>
      </c>
      <c r="O511">
        <f t="shared" si="40"/>
        <v>0</v>
      </c>
      <c r="P511" t="str">
        <f>IFERROR(VLOOKUP(A511,CONTIFICO!A:N,14,0),"")</f>
        <v/>
      </c>
      <c r="Q511" s="9" t="str">
        <f t="shared" si="39"/>
        <v/>
      </c>
      <c r="R511">
        <f>VLOOKUP(D511,CONTIFICO!D:O,9,0)</f>
        <v>45.55</v>
      </c>
    </row>
    <row r="512" spans="1:18" x14ac:dyDescent="0.25">
      <c r="A512" s="17" t="str">
        <f t="shared" si="37"/>
        <v>SF-645.06RP01C30211038371</v>
      </c>
      <c r="B512" s="18"/>
      <c r="C512" s="18"/>
      <c r="D512" s="18" t="s">
        <v>1201</v>
      </c>
      <c r="E512" s="18" t="s">
        <v>1202</v>
      </c>
      <c r="F512" s="18" t="s">
        <v>1203</v>
      </c>
      <c r="G512" s="18" t="s">
        <v>6</v>
      </c>
      <c r="H512" s="18" t="s">
        <v>37</v>
      </c>
      <c r="I512" s="21">
        <v>211038371</v>
      </c>
      <c r="J512" s="19">
        <v>0</v>
      </c>
      <c r="K512" s="20">
        <v>4</v>
      </c>
      <c r="L512" s="6" t="s">
        <v>682</v>
      </c>
      <c r="M512" s="9">
        <f t="shared" si="41"/>
        <v>4</v>
      </c>
      <c r="N512">
        <f t="shared" si="38"/>
        <v>4</v>
      </c>
      <c r="O512">
        <f t="shared" si="40"/>
        <v>0</v>
      </c>
      <c r="P512" t="str">
        <f>IFERROR(VLOOKUP(A512,CONTIFICO!A:N,14,0),"")</f>
        <v/>
      </c>
      <c r="Q512" s="9" t="str">
        <f t="shared" si="39"/>
        <v/>
      </c>
      <c r="R512">
        <f>VLOOKUP(D512,CONTIFICO!D:O,9,0)</f>
        <v>45.55</v>
      </c>
    </row>
    <row r="513" spans="1:18" x14ac:dyDescent="0.25">
      <c r="A513" s="17" t="str">
        <f t="shared" si="37"/>
        <v>SF-645.06RP01C30220243234</v>
      </c>
      <c r="B513" s="18" t="s">
        <v>20</v>
      </c>
      <c r="C513" s="18" t="s">
        <v>20</v>
      </c>
      <c r="D513" s="18" t="s">
        <v>1201</v>
      </c>
      <c r="E513" s="18" t="s">
        <v>1202</v>
      </c>
      <c r="F513" s="18" t="s">
        <v>1203</v>
      </c>
      <c r="G513" s="18" t="s">
        <v>6</v>
      </c>
      <c r="H513" s="18" t="s">
        <v>37</v>
      </c>
      <c r="I513" s="18" t="s">
        <v>1205</v>
      </c>
      <c r="J513" s="19">
        <v>11</v>
      </c>
      <c r="K513" s="20">
        <v>4</v>
      </c>
      <c r="L513" s="6" t="s">
        <v>440</v>
      </c>
      <c r="M513" s="9">
        <f t="shared" si="41"/>
        <v>-7</v>
      </c>
      <c r="N513">
        <f t="shared" si="38"/>
        <v>0</v>
      </c>
      <c r="O513">
        <f t="shared" si="40"/>
        <v>-7</v>
      </c>
      <c r="P513">
        <f>IFERROR(VLOOKUP(A513,CONTIFICO!A:N,14,0),"")</f>
        <v>11</v>
      </c>
      <c r="Q513" s="9">
        <f t="shared" si="39"/>
        <v>0</v>
      </c>
      <c r="R513">
        <f>VLOOKUP(D513,CONTIFICO!D:O,9,0)</f>
        <v>45.55</v>
      </c>
    </row>
    <row r="514" spans="1:18" x14ac:dyDescent="0.25">
      <c r="A514" s="17" t="str">
        <f t="shared" si="37"/>
        <v>SF-645.08RP01C3118A0452</v>
      </c>
      <c r="B514" s="18" t="s">
        <v>20</v>
      </c>
      <c r="C514" s="18" t="s">
        <v>20</v>
      </c>
      <c r="D514" s="18" t="s">
        <v>1206</v>
      </c>
      <c r="E514" s="18" t="s">
        <v>1207</v>
      </c>
      <c r="F514" s="18" t="s">
        <v>1208</v>
      </c>
      <c r="G514" s="18" t="s">
        <v>6</v>
      </c>
      <c r="H514" s="18" t="s">
        <v>37</v>
      </c>
      <c r="I514" s="18" t="s">
        <v>1209</v>
      </c>
      <c r="J514" s="19">
        <v>0</v>
      </c>
      <c r="K514" s="20">
        <v>2</v>
      </c>
      <c r="L514" s="6" t="s">
        <v>682</v>
      </c>
      <c r="M514" s="9">
        <f t="shared" si="41"/>
        <v>2</v>
      </c>
      <c r="N514">
        <f t="shared" si="38"/>
        <v>2</v>
      </c>
      <c r="O514">
        <f t="shared" si="40"/>
        <v>0</v>
      </c>
      <c r="P514" t="str">
        <f>IFERROR(VLOOKUP(A514,CONTIFICO!A:N,14,0),"")</f>
        <v/>
      </c>
      <c r="Q514" s="9" t="str">
        <f t="shared" si="39"/>
        <v/>
      </c>
      <c r="R514">
        <f>VLOOKUP(D514,CONTIFICO!D:O,9,0)</f>
        <v>46.29</v>
      </c>
    </row>
    <row r="515" spans="1:18" x14ac:dyDescent="0.25">
      <c r="A515" s="17" t="str">
        <f t="shared" ref="A515:A578" si="42">CONCATENATE(D515,E515,I515)</f>
        <v>SF-645.08RP01C31GAB82376</v>
      </c>
      <c r="B515" s="18"/>
      <c r="C515" s="18"/>
      <c r="D515" s="18" t="s">
        <v>1206</v>
      </c>
      <c r="E515" s="18" t="s">
        <v>1207</v>
      </c>
      <c r="F515" s="18" t="s">
        <v>1208</v>
      </c>
      <c r="G515" s="18" t="s">
        <v>6</v>
      </c>
      <c r="H515" s="18" t="s">
        <v>37</v>
      </c>
      <c r="I515" s="18" t="s">
        <v>1210</v>
      </c>
      <c r="J515" s="19">
        <v>0</v>
      </c>
      <c r="K515" s="20">
        <v>1</v>
      </c>
      <c r="L515" s="6" t="s">
        <v>682</v>
      </c>
      <c r="M515" s="9">
        <f t="shared" si="41"/>
        <v>1</v>
      </c>
      <c r="N515">
        <f t="shared" ref="N515:N578" si="43">IF(M515&gt;0,M515,0)</f>
        <v>1</v>
      </c>
      <c r="O515">
        <f t="shared" si="40"/>
        <v>0</v>
      </c>
      <c r="P515" t="str">
        <f>IFERROR(VLOOKUP(A515,CONTIFICO!A:N,14,0),"")</f>
        <v/>
      </c>
      <c r="Q515" s="9" t="str">
        <f t="shared" ref="Q515:Q578" si="44">IFERROR(P515-J515,"")</f>
        <v/>
      </c>
      <c r="R515">
        <f>VLOOKUP(D515,CONTIFICO!D:O,9,0)</f>
        <v>46.29</v>
      </c>
    </row>
    <row r="516" spans="1:18" x14ac:dyDescent="0.25">
      <c r="A516" s="17" t="str">
        <f t="shared" si="42"/>
        <v>SF-645.08RP01C31220243235</v>
      </c>
      <c r="B516" s="18" t="s">
        <v>20</v>
      </c>
      <c r="C516" s="18" t="s">
        <v>20</v>
      </c>
      <c r="D516" s="18" t="s">
        <v>1206</v>
      </c>
      <c r="E516" s="18" t="s">
        <v>1207</v>
      </c>
      <c r="F516" s="18" t="s">
        <v>1208</v>
      </c>
      <c r="G516" s="18" t="s">
        <v>6</v>
      </c>
      <c r="H516" s="18" t="s">
        <v>37</v>
      </c>
      <c r="I516" s="18" t="s">
        <v>1211</v>
      </c>
      <c r="J516" s="19">
        <v>13</v>
      </c>
      <c r="K516" s="20">
        <v>8</v>
      </c>
      <c r="L516" s="6" t="s">
        <v>440</v>
      </c>
      <c r="M516" s="9">
        <f t="shared" si="41"/>
        <v>-5</v>
      </c>
      <c r="N516">
        <f t="shared" si="43"/>
        <v>0</v>
      </c>
      <c r="O516">
        <f t="shared" si="40"/>
        <v>-5</v>
      </c>
      <c r="P516">
        <f>IFERROR(VLOOKUP(A516,CONTIFICO!A:N,14,0),"")</f>
        <v>13</v>
      </c>
      <c r="Q516" s="9">
        <f t="shared" si="44"/>
        <v>0</v>
      </c>
      <c r="R516">
        <f>VLOOKUP(D516,CONTIFICO!D:O,9,0)</f>
        <v>46.29</v>
      </c>
    </row>
    <row r="517" spans="1:18" x14ac:dyDescent="0.25">
      <c r="A517" s="17" t="str">
        <f t="shared" si="42"/>
        <v>SF-645.08RP01C3128122</v>
      </c>
      <c r="B517" s="18"/>
      <c r="C517" s="18"/>
      <c r="D517" s="18" t="s">
        <v>1206</v>
      </c>
      <c r="E517" s="18" t="s">
        <v>1207</v>
      </c>
      <c r="F517" s="18" t="s">
        <v>1208</v>
      </c>
      <c r="G517" s="18" t="s">
        <v>6</v>
      </c>
      <c r="H517" s="18" t="s">
        <v>37</v>
      </c>
      <c r="I517" s="21">
        <v>28122</v>
      </c>
      <c r="J517" s="19">
        <v>0</v>
      </c>
      <c r="K517" s="20">
        <v>1</v>
      </c>
      <c r="L517" s="6" t="s">
        <v>682</v>
      </c>
      <c r="M517" s="9">
        <f t="shared" si="41"/>
        <v>1</v>
      </c>
      <c r="N517">
        <f t="shared" si="43"/>
        <v>1</v>
      </c>
      <c r="O517">
        <f t="shared" ref="O517:O580" si="45">IF(M517&lt;0,M517,0)</f>
        <v>0</v>
      </c>
      <c r="P517" t="str">
        <f>IFERROR(VLOOKUP(A517,CONTIFICO!A:N,14,0),"")</f>
        <v/>
      </c>
      <c r="Q517" s="9" t="str">
        <f t="shared" si="44"/>
        <v/>
      </c>
      <c r="R517">
        <f>VLOOKUP(D517,CONTIFICO!D:O,9,0)</f>
        <v>46.29</v>
      </c>
    </row>
    <row r="518" spans="1:18" x14ac:dyDescent="0.25">
      <c r="A518" t="str">
        <f t="shared" si="42"/>
        <v>SF-645.10RP01C32</v>
      </c>
      <c r="B518" s="3" t="s">
        <v>20</v>
      </c>
      <c r="C518" s="3" t="s">
        <v>20</v>
      </c>
      <c r="D518" s="3" t="s">
        <v>1212</v>
      </c>
      <c r="E518" s="3" t="s">
        <v>1213</v>
      </c>
      <c r="F518" s="3" t="s">
        <v>1214</v>
      </c>
      <c r="G518" s="3" t="s">
        <v>6</v>
      </c>
      <c r="H518" s="3" t="s">
        <v>37</v>
      </c>
      <c r="I518" s="3"/>
      <c r="J518" s="5">
        <v>0</v>
      </c>
      <c r="K518" s="4">
        <v>0</v>
      </c>
      <c r="L518" s="6" t="s">
        <v>440</v>
      </c>
      <c r="M518" s="9">
        <f t="shared" si="41"/>
        <v>0</v>
      </c>
      <c r="N518">
        <f t="shared" si="43"/>
        <v>0</v>
      </c>
      <c r="O518">
        <f t="shared" si="45"/>
        <v>0</v>
      </c>
      <c r="P518" t="str">
        <f>IFERROR(VLOOKUP(A518,CONTIFICO!A:N,14,0),"")</f>
        <v/>
      </c>
      <c r="Q518" s="9" t="str">
        <f t="shared" si="44"/>
        <v/>
      </c>
      <c r="R518">
        <f>VLOOKUP(D518,CONTIFICO!D:O,9,0)</f>
        <v>43.2</v>
      </c>
    </row>
    <row r="519" spans="1:18" x14ac:dyDescent="0.25">
      <c r="A519" s="17" t="str">
        <f t="shared" si="42"/>
        <v>SF-645.10RP01C32210329194</v>
      </c>
      <c r="B519" s="18" t="s">
        <v>20</v>
      </c>
      <c r="C519" s="18" t="s">
        <v>20</v>
      </c>
      <c r="D519" s="18" t="s">
        <v>1212</v>
      </c>
      <c r="E519" s="18" t="s">
        <v>1213</v>
      </c>
      <c r="F519" s="18" t="s">
        <v>1214</v>
      </c>
      <c r="G519" s="18" t="s">
        <v>6</v>
      </c>
      <c r="H519" s="18" t="s">
        <v>37</v>
      </c>
      <c r="I519" s="18" t="s">
        <v>1215</v>
      </c>
      <c r="J519" s="19">
        <v>5</v>
      </c>
      <c r="K519" s="20">
        <v>4</v>
      </c>
      <c r="L519" s="6" t="s">
        <v>440</v>
      </c>
      <c r="M519" s="9">
        <f t="shared" ref="M519:M582" si="46">K519-J519</f>
        <v>-1</v>
      </c>
      <c r="N519">
        <f t="shared" si="43"/>
        <v>0</v>
      </c>
      <c r="O519">
        <f t="shared" si="45"/>
        <v>-1</v>
      </c>
      <c r="P519">
        <f>IFERROR(VLOOKUP(A519,CONTIFICO!A:N,14,0),"")</f>
        <v>5</v>
      </c>
      <c r="Q519" s="9">
        <f t="shared" si="44"/>
        <v>0</v>
      </c>
      <c r="R519">
        <f>VLOOKUP(D519,CONTIFICO!D:O,9,0)</f>
        <v>43.2</v>
      </c>
    </row>
    <row r="520" spans="1:18" x14ac:dyDescent="0.25">
      <c r="A520" t="str">
        <f t="shared" si="42"/>
        <v>SF-645.12RP01C33</v>
      </c>
      <c r="B520" s="3" t="s">
        <v>20</v>
      </c>
      <c r="C520" s="3" t="s">
        <v>20</v>
      </c>
      <c r="D520" s="3" t="s">
        <v>1216</v>
      </c>
      <c r="E520" s="3" t="s">
        <v>1217</v>
      </c>
      <c r="F520" s="3" t="s">
        <v>1218</v>
      </c>
      <c r="G520" s="3" t="s">
        <v>6</v>
      </c>
      <c r="H520" s="3" t="s">
        <v>37</v>
      </c>
      <c r="I520" s="3"/>
      <c r="J520" s="5">
        <v>0</v>
      </c>
      <c r="K520" s="4">
        <v>0</v>
      </c>
      <c r="L520" s="6" t="s">
        <v>440</v>
      </c>
      <c r="M520" s="9">
        <f t="shared" si="46"/>
        <v>0</v>
      </c>
      <c r="N520">
        <f t="shared" si="43"/>
        <v>0</v>
      </c>
      <c r="O520">
        <f t="shared" si="45"/>
        <v>0</v>
      </c>
      <c r="P520" t="str">
        <f>IFERROR(VLOOKUP(A520,CONTIFICO!A:N,14,0),"")</f>
        <v/>
      </c>
      <c r="Q520" s="9" t="str">
        <f t="shared" si="44"/>
        <v/>
      </c>
      <c r="R520">
        <f>VLOOKUP(D520,CONTIFICO!D:O,9,0)</f>
        <v>44.67</v>
      </c>
    </row>
    <row r="521" spans="1:18" x14ac:dyDescent="0.25">
      <c r="A521" s="17" t="str">
        <f t="shared" si="42"/>
        <v>SF-645.12RP01C33210835470</v>
      </c>
      <c r="B521" s="18" t="s">
        <v>20</v>
      </c>
      <c r="C521" s="18" t="s">
        <v>20</v>
      </c>
      <c r="D521" s="18" t="s">
        <v>1216</v>
      </c>
      <c r="E521" s="18" t="s">
        <v>1217</v>
      </c>
      <c r="F521" s="18" t="s">
        <v>1218</v>
      </c>
      <c r="G521" s="18" t="s">
        <v>6</v>
      </c>
      <c r="H521" s="18" t="s">
        <v>37</v>
      </c>
      <c r="I521" s="18" t="s">
        <v>1219</v>
      </c>
      <c r="J521" s="19">
        <v>8</v>
      </c>
      <c r="K521" s="20">
        <v>7</v>
      </c>
      <c r="L521" s="6" t="s">
        <v>440</v>
      </c>
      <c r="M521" s="9">
        <f t="shared" si="46"/>
        <v>-1</v>
      </c>
      <c r="N521">
        <f t="shared" si="43"/>
        <v>0</v>
      </c>
      <c r="O521">
        <f t="shared" si="45"/>
        <v>-1</v>
      </c>
      <c r="P521">
        <f>IFERROR(VLOOKUP(A521,CONTIFICO!A:N,14,0),"")</f>
        <v>8</v>
      </c>
      <c r="Q521" s="9">
        <f t="shared" si="44"/>
        <v>0</v>
      </c>
      <c r="R521">
        <f>VLOOKUP(D521,CONTIFICO!D:O,9,0)</f>
        <v>44.67</v>
      </c>
    </row>
    <row r="522" spans="1:18" x14ac:dyDescent="0.25">
      <c r="A522" s="17" t="str">
        <f t="shared" si="42"/>
        <v>SF-645.12RP01C33210936998</v>
      </c>
      <c r="B522" s="18" t="s">
        <v>20</v>
      </c>
      <c r="C522" s="18" t="s">
        <v>20</v>
      </c>
      <c r="D522" s="18" t="s">
        <v>1216</v>
      </c>
      <c r="E522" s="18" t="s">
        <v>1217</v>
      </c>
      <c r="F522" s="18" t="s">
        <v>1218</v>
      </c>
      <c r="G522" s="18" t="s">
        <v>6</v>
      </c>
      <c r="H522" s="18" t="s">
        <v>37</v>
      </c>
      <c r="I522" s="18" t="s">
        <v>1220</v>
      </c>
      <c r="J522" s="19">
        <v>0</v>
      </c>
      <c r="K522" s="20">
        <v>1</v>
      </c>
      <c r="L522" s="6" t="s">
        <v>682</v>
      </c>
      <c r="M522" s="9">
        <f t="shared" si="46"/>
        <v>1</v>
      </c>
      <c r="N522">
        <f t="shared" si="43"/>
        <v>1</v>
      </c>
      <c r="O522">
        <f t="shared" si="45"/>
        <v>0</v>
      </c>
      <c r="P522" t="str">
        <f>IFERROR(VLOOKUP(A522,CONTIFICO!A:N,14,0),"")</f>
        <v/>
      </c>
      <c r="Q522" s="9" t="str">
        <f t="shared" si="44"/>
        <v/>
      </c>
      <c r="R522">
        <f>VLOOKUP(D522,CONTIFICO!D:O,9,0)</f>
        <v>44.67</v>
      </c>
    </row>
    <row r="523" spans="1:18" x14ac:dyDescent="0.25">
      <c r="A523" t="str">
        <f t="shared" si="42"/>
        <v>SF-645.14RP01C34</v>
      </c>
      <c r="B523" s="3" t="s">
        <v>20</v>
      </c>
      <c r="C523" s="3" t="s">
        <v>20</v>
      </c>
      <c r="D523" s="3" t="s">
        <v>1221</v>
      </c>
      <c r="E523" s="3" t="s">
        <v>1222</v>
      </c>
      <c r="F523" s="3" t="s">
        <v>1223</v>
      </c>
      <c r="G523" s="3" t="s">
        <v>6</v>
      </c>
      <c r="H523" s="3" t="s">
        <v>37</v>
      </c>
      <c r="I523" s="3"/>
      <c r="J523" s="5">
        <v>0</v>
      </c>
      <c r="K523" s="4">
        <v>0</v>
      </c>
      <c r="L523" s="6" t="s">
        <v>440</v>
      </c>
      <c r="M523" s="9">
        <f t="shared" si="46"/>
        <v>0</v>
      </c>
      <c r="N523">
        <f t="shared" si="43"/>
        <v>0</v>
      </c>
      <c r="O523">
        <f t="shared" si="45"/>
        <v>0</v>
      </c>
      <c r="P523" t="str">
        <f>IFERROR(VLOOKUP(A523,CONTIFICO!A:N,14,0),"")</f>
        <v/>
      </c>
      <c r="Q523" s="9" t="str">
        <f t="shared" si="44"/>
        <v/>
      </c>
      <c r="R523">
        <f>VLOOKUP(D523,CONTIFICO!D:O,9,0)</f>
        <v>45.82</v>
      </c>
    </row>
    <row r="524" spans="1:18" x14ac:dyDescent="0.25">
      <c r="A524" s="17" t="str">
        <f t="shared" si="42"/>
        <v>SF-645.14RP01C34210937002</v>
      </c>
      <c r="B524" s="18" t="s">
        <v>20</v>
      </c>
      <c r="C524" s="18" t="s">
        <v>20</v>
      </c>
      <c r="D524" s="18" t="s">
        <v>1221</v>
      </c>
      <c r="E524" s="18" t="s">
        <v>1222</v>
      </c>
      <c r="F524" s="18" t="s">
        <v>1223</v>
      </c>
      <c r="G524" s="18" t="s">
        <v>6</v>
      </c>
      <c r="H524" s="18" t="s">
        <v>37</v>
      </c>
      <c r="I524" s="18" t="s">
        <v>1224</v>
      </c>
      <c r="J524" s="19">
        <v>8</v>
      </c>
      <c r="K524" s="20">
        <v>8</v>
      </c>
      <c r="L524" s="6" t="s">
        <v>440</v>
      </c>
      <c r="M524" s="9">
        <f t="shared" si="46"/>
        <v>0</v>
      </c>
      <c r="N524">
        <f t="shared" si="43"/>
        <v>0</v>
      </c>
      <c r="O524">
        <f t="shared" si="45"/>
        <v>0</v>
      </c>
      <c r="P524">
        <f>IFERROR(VLOOKUP(A524,CONTIFICO!A:N,14,0),"")</f>
        <v>8</v>
      </c>
      <c r="Q524" s="9">
        <f t="shared" si="44"/>
        <v>0</v>
      </c>
      <c r="R524">
        <f>VLOOKUP(D524,CONTIFICO!D:O,9,0)</f>
        <v>45.82</v>
      </c>
    </row>
    <row r="525" spans="1:18" x14ac:dyDescent="0.25">
      <c r="A525" s="17" t="str">
        <f t="shared" si="42"/>
        <v>SF-654.004RP01C35N2306000801</v>
      </c>
      <c r="B525" s="18"/>
      <c r="C525" s="18"/>
      <c r="D525" s="18" t="s">
        <v>1225</v>
      </c>
      <c r="E525" s="18" t="s">
        <v>1226</v>
      </c>
      <c r="F525" s="18" t="s">
        <v>1227</v>
      </c>
      <c r="G525" s="18" t="s">
        <v>6</v>
      </c>
      <c r="H525" s="18" t="s">
        <v>37</v>
      </c>
      <c r="I525" s="18" t="s">
        <v>1228</v>
      </c>
      <c r="J525" s="19">
        <v>0</v>
      </c>
      <c r="K525" s="20">
        <v>5</v>
      </c>
      <c r="L525" s="6" t="s">
        <v>682</v>
      </c>
      <c r="M525" s="9">
        <f t="shared" si="46"/>
        <v>5</v>
      </c>
      <c r="N525">
        <f t="shared" si="43"/>
        <v>5</v>
      </c>
      <c r="O525">
        <f t="shared" si="45"/>
        <v>0</v>
      </c>
      <c r="P525" t="str">
        <f>IFERROR(VLOOKUP(A525,CONTIFICO!A:N,14,0),"")</f>
        <v/>
      </c>
      <c r="Q525" s="9" t="str">
        <f t="shared" si="44"/>
        <v/>
      </c>
      <c r="R525" t="e">
        <f>VLOOKUP(D525,CONTIFICO!D:O,9,0)</f>
        <v>#N/A</v>
      </c>
    </row>
    <row r="526" spans="1:18" x14ac:dyDescent="0.25">
      <c r="A526" t="str">
        <f t="shared" si="42"/>
        <v>SF-161.105RP01C36</v>
      </c>
      <c r="B526" s="3" t="s">
        <v>20</v>
      </c>
      <c r="C526" s="3" t="s">
        <v>20</v>
      </c>
      <c r="D526" s="3" t="s">
        <v>1229</v>
      </c>
      <c r="E526" s="3" t="s">
        <v>1230</v>
      </c>
      <c r="F526" s="3" t="s">
        <v>1231</v>
      </c>
      <c r="G526" s="3" t="s">
        <v>6</v>
      </c>
      <c r="H526" s="3" t="s">
        <v>37</v>
      </c>
      <c r="I526" s="3"/>
      <c r="J526" s="5">
        <v>0</v>
      </c>
      <c r="K526" s="4">
        <v>0</v>
      </c>
      <c r="L526" s="6" t="s">
        <v>440</v>
      </c>
      <c r="M526" s="9">
        <f t="shared" si="46"/>
        <v>0</v>
      </c>
      <c r="N526">
        <f t="shared" si="43"/>
        <v>0</v>
      </c>
      <c r="O526">
        <f t="shared" si="45"/>
        <v>0</v>
      </c>
      <c r="P526" t="str">
        <f>IFERROR(VLOOKUP(A526,CONTIFICO!A:N,14,0),"")</f>
        <v/>
      </c>
      <c r="Q526" s="9" t="str">
        <f t="shared" si="44"/>
        <v/>
      </c>
      <c r="R526">
        <f>VLOOKUP(D526,CONTIFICO!D:O,9,0)</f>
        <v>37.03</v>
      </c>
    </row>
    <row r="527" spans="1:18" x14ac:dyDescent="0.25">
      <c r="A527" s="17" t="str">
        <f t="shared" si="42"/>
        <v>SF-161.105RP01C36102288</v>
      </c>
      <c r="B527" s="18" t="s">
        <v>20</v>
      </c>
      <c r="C527" s="18" t="s">
        <v>20</v>
      </c>
      <c r="D527" s="18" t="s">
        <v>1229</v>
      </c>
      <c r="E527" s="18" t="s">
        <v>1230</v>
      </c>
      <c r="F527" s="18" t="s">
        <v>1231</v>
      </c>
      <c r="G527" s="18" t="s">
        <v>6</v>
      </c>
      <c r="H527" s="18" t="s">
        <v>37</v>
      </c>
      <c r="I527" s="18" t="s">
        <v>1232</v>
      </c>
      <c r="J527" s="19">
        <v>2</v>
      </c>
      <c r="K527" s="20">
        <v>2</v>
      </c>
      <c r="L527" s="6" t="s">
        <v>440</v>
      </c>
      <c r="M527" s="9">
        <f t="shared" si="46"/>
        <v>0</v>
      </c>
      <c r="N527">
        <f t="shared" si="43"/>
        <v>0</v>
      </c>
      <c r="O527">
        <f t="shared" si="45"/>
        <v>0</v>
      </c>
      <c r="P527">
        <f>IFERROR(VLOOKUP(A527,CONTIFICO!A:N,14,0),"")</f>
        <v>2</v>
      </c>
      <c r="Q527" s="9">
        <f t="shared" si="44"/>
        <v>0</v>
      </c>
      <c r="R527">
        <f>VLOOKUP(D527,CONTIFICO!D:O,9,0)</f>
        <v>37.03</v>
      </c>
    </row>
    <row r="528" spans="1:18" x14ac:dyDescent="0.25">
      <c r="A528" t="str">
        <f t="shared" si="42"/>
        <v>749.108RP01C37</v>
      </c>
      <c r="B528" s="3" t="s">
        <v>20</v>
      </c>
      <c r="C528" s="3" t="s">
        <v>20</v>
      </c>
      <c r="D528" s="3" t="s">
        <v>1233</v>
      </c>
      <c r="E528" s="3" t="s">
        <v>1234</v>
      </c>
      <c r="F528" s="3" t="s">
        <v>1235</v>
      </c>
      <c r="G528" s="3" t="s">
        <v>6</v>
      </c>
      <c r="H528" s="3"/>
      <c r="I528" s="3"/>
      <c r="J528" s="5">
        <v>0</v>
      </c>
      <c r="K528" s="4">
        <v>0</v>
      </c>
      <c r="L528" s="6" t="s">
        <v>440</v>
      </c>
      <c r="M528" s="9">
        <f t="shared" si="46"/>
        <v>0</v>
      </c>
      <c r="N528">
        <f t="shared" si="43"/>
        <v>0</v>
      </c>
      <c r="O528">
        <f t="shared" si="45"/>
        <v>0</v>
      </c>
      <c r="P528" t="str">
        <f>IFERROR(VLOOKUP(A528,CONTIFICO!A:N,14,0),"")</f>
        <v/>
      </c>
      <c r="Q528" s="9" t="str">
        <f t="shared" si="44"/>
        <v/>
      </c>
      <c r="R528" t="e">
        <f>VLOOKUP(D528,CONTIFICO!D:O,9,0)</f>
        <v>#N/A</v>
      </c>
    </row>
    <row r="529" spans="1:18" x14ac:dyDescent="0.25">
      <c r="A529" t="str">
        <f t="shared" si="42"/>
        <v>SF-161.106RP01C37</v>
      </c>
      <c r="B529" s="3" t="s">
        <v>20</v>
      </c>
      <c r="C529" s="3" t="s">
        <v>20</v>
      </c>
      <c r="D529" s="3" t="s">
        <v>1236</v>
      </c>
      <c r="E529" s="3" t="s">
        <v>1234</v>
      </c>
      <c r="F529" s="3" t="s">
        <v>1237</v>
      </c>
      <c r="G529" s="3" t="s">
        <v>6</v>
      </c>
      <c r="H529" s="3" t="s">
        <v>37</v>
      </c>
      <c r="I529" s="3"/>
      <c r="J529" s="5">
        <v>0</v>
      </c>
      <c r="K529" s="4">
        <v>0</v>
      </c>
      <c r="L529" s="6" t="s">
        <v>440</v>
      </c>
      <c r="M529" s="9">
        <f t="shared" si="46"/>
        <v>0</v>
      </c>
      <c r="N529">
        <f t="shared" si="43"/>
        <v>0</v>
      </c>
      <c r="O529">
        <f t="shared" si="45"/>
        <v>0</v>
      </c>
      <c r="P529" t="str">
        <f>IFERROR(VLOOKUP(A529,CONTIFICO!A:N,14,0),"")</f>
        <v/>
      </c>
      <c r="Q529" s="9" t="str">
        <f t="shared" si="44"/>
        <v/>
      </c>
      <c r="R529">
        <f>VLOOKUP(D529,CONTIFICO!D:O,9,0)</f>
        <v>45.54</v>
      </c>
    </row>
    <row r="530" spans="1:18" x14ac:dyDescent="0.25">
      <c r="A530" s="17" t="str">
        <f t="shared" si="42"/>
        <v>SF-161.106RP01C3721306</v>
      </c>
      <c r="B530" s="18" t="s">
        <v>20</v>
      </c>
      <c r="C530" s="18" t="s">
        <v>20</v>
      </c>
      <c r="D530" s="18" t="s">
        <v>1236</v>
      </c>
      <c r="E530" s="18" t="s">
        <v>1234</v>
      </c>
      <c r="F530" s="18" t="s">
        <v>1237</v>
      </c>
      <c r="G530" s="18" t="s">
        <v>6</v>
      </c>
      <c r="H530" s="18" t="s">
        <v>37</v>
      </c>
      <c r="I530" s="18" t="s">
        <v>1238</v>
      </c>
      <c r="J530" s="19">
        <v>27</v>
      </c>
      <c r="K530" s="20">
        <v>27</v>
      </c>
      <c r="L530" s="6" t="s">
        <v>682</v>
      </c>
      <c r="M530" s="9">
        <f t="shared" si="46"/>
        <v>0</v>
      </c>
      <c r="N530">
        <f t="shared" si="43"/>
        <v>0</v>
      </c>
      <c r="O530">
        <f t="shared" si="45"/>
        <v>0</v>
      </c>
      <c r="P530">
        <f>IFERROR(VLOOKUP(A530,CONTIFICO!A:N,14,0),"")</f>
        <v>27</v>
      </c>
      <c r="Q530" s="9">
        <f t="shared" si="44"/>
        <v>0</v>
      </c>
      <c r="R530">
        <f>VLOOKUP(D530,CONTIFICO!D:O,9,0)</f>
        <v>45.54</v>
      </c>
    </row>
    <row r="531" spans="1:18" x14ac:dyDescent="0.25">
      <c r="A531" s="17" t="str">
        <f t="shared" si="42"/>
        <v>SF-161.106RP01C37N2306000802</v>
      </c>
      <c r="B531" s="18" t="s">
        <v>20</v>
      </c>
      <c r="C531" s="18" t="s">
        <v>20</v>
      </c>
      <c r="D531" s="18" t="s">
        <v>1236</v>
      </c>
      <c r="E531" s="18" t="s">
        <v>1234</v>
      </c>
      <c r="F531" s="18" t="s">
        <v>1237</v>
      </c>
      <c r="G531" s="18" t="s">
        <v>6</v>
      </c>
      <c r="H531" s="18" t="s">
        <v>37</v>
      </c>
      <c r="I531" s="18" t="s">
        <v>1239</v>
      </c>
      <c r="J531" s="19">
        <v>5</v>
      </c>
      <c r="K531" s="20">
        <v>5</v>
      </c>
      <c r="L531" s="6" t="s">
        <v>440</v>
      </c>
      <c r="M531" s="9">
        <f t="shared" si="46"/>
        <v>0</v>
      </c>
      <c r="N531">
        <f t="shared" si="43"/>
        <v>0</v>
      </c>
      <c r="O531">
        <f t="shared" si="45"/>
        <v>0</v>
      </c>
      <c r="P531">
        <f>IFERROR(VLOOKUP(A531,CONTIFICO!A:N,14,0),"")</f>
        <v>5</v>
      </c>
      <c r="Q531" s="9">
        <f t="shared" si="44"/>
        <v>0</v>
      </c>
      <c r="R531">
        <f>VLOOKUP(D531,CONTIFICO!D:O,9,0)</f>
        <v>45.54</v>
      </c>
    </row>
    <row r="532" spans="1:18" x14ac:dyDescent="0.25">
      <c r="A532" s="17" t="str">
        <f t="shared" si="42"/>
        <v>SF-161.108RP01C38N2306000803</v>
      </c>
      <c r="B532" s="18"/>
      <c r="C532" s="18"/>
      <c r="D532" s="18" t="s">
        <v>1240</v>
      </c>
      <c r="E532" s="18" t="s">
        <v>1241</v>
      </c>
      <c r="F532" s="18" t="s">
        <v>1242</v>
      </c>
      <c r="G532" s="18"/>
      <c r="H532" s="18" t="s">
        <v>37</v>
      </c>
      <c r="I532" s="18" t="s">
        <v>1243</v>
      </c>
      <c r="J532" s="19">
        <v>0</v>
      </c>
      <c r="K532" s="20">
        <v>5</v>
      </c>
      <c r="L532" s="6" t="s">
        <v>682</v>
      </c>
      <c r="M532" s="9">
        <f t="shared" si="46"/>
        <v>5</v>
      </c>
      <c r="N532">
        <f t="shared" si="43"/>
        <v>5</v>
      </c>
      <c r="O532">
        <f t="shared" si="45"/>
        <v>0</v>
      </c>
      <c r="P532" t="str">
        <f>IFERROR(VLOOKUP(A532,CONTIFICO!A:N,14,0),"")</f>
        <v/>
      </c>
      <c r="Q532" s="9" t="str">
        <f t="shared" si="44"/>
        <v/>
      </c>
      <c r="R532">
        <f>VLOOKUP(D532,CONTIFICO!D:O,9,0)</f>
        <v>20.41</v>
      </c>
    </row>
    <row r="533" spans="1:18" x14ac:dyDescent="0.25">
      <c r="A533" s="17" t="str">
        <f t="shared" si="42"/>
        <v>SF-161.108RP01C3818A5308</v>
      </c>
      <c r="B533" s="18"/>
      <c r="C533" s="18"/>
      <c r="D533" s="18" t="s">
        <v>1240</v>
      </c>
      <c r="E533" s="18" t="s">
        <v>1241</v>
      </c>
      <c r="F533" s="18" t="s">
        <v>1242</v>
      </c>
      <c r="G533" s="18"/>
      <c r="H533" s="18" t="s">
        <v>37</v>
      </c>
      <c r="I533" s="18" t="s">
        <v>1244</v>
      </c>
      <c r="J533" s="19">
        <v>0</v>
      </c>
      <c r="K533" s="20">
        <v>1</v>
      </c>
      <c r="L533" s="6" t="s">
        <v>682</v>
      </c>
      <c r="M533" s="9">
        <f t="shared" si="46"/>
        <v>1</v>
      </c>
      <c r="N533">
        <f t="shared" si="43"/>
        <v>1</v>
      </c>
      <c r="O533">
        <f t="shared" si="45"/>
        <v>0</v>
      </c>
      <c r="P533" t="str">
        <f>IFERROR(VLOOKUP(A533,CONTIFICO!A:N,14,0),"")</f>
        <v/>
      </c>
      <c r="Q533" s="9" t="str">
        <f t="shared" si="44"/>
        <v/>
      </c>
      <c r="R533">
        <f>VLOOKUP(D533,CONTIFICO!D:O,9,0)</f>
        <v>20.41</v>
      </c>
    </row>
    <row r="534" spans="1:18" x14ac:dyDescent="0.25">
      <c r="A534" s="17" t="str">
        <f t="shared" si="42"/>
        <v>SF-161.108RP01C3821306</v>
      </c>
      <c r="B534" s="18"/>
      <c r="C534" s="18"/>
      <c r="D534" s="18" t="s">
        <v>1240</v>
      </c>
      <c r="E534" s="18" t="s">
        <v>1241</v>
      </c>
      <c r="F534" s="18" t="s">
        <v>1242</v>
      </c>
      <c r="G534" s="18"/>
      <c r="H534" s="18" t="s">
        <v>37</v>
      </c>
      <c r="I534" s="21">
        <v>21306</v>
      </c>
      <c r="J534" s="19">
        <v>0</v>
      </c>
      <c r="K534" s="20">
        <v>1</v>
      </c>
      <c r="L534" s="6" t="s">
        <v>682</v>
      </c>
      <c r="M534" s="9">
        <f t="shared" si="46"/>
        <v>1</v>
      </c>
      <c r="N534">
        <f t="shared" si="43"/>
        <v>1</v>
      </c>
      <c r="O534">
        <f t="shared" si="45"/>
        <v>0</v>
      </c>
      <c r="P534" t="str">
        <f>IFERROR(VLOOKUP(A534,CONTIFICO!A:N,14,0),"")</f>
        <v/>
      </c>
      <c r="Q534" s="9" t="str">
        <f t="shared" si="44"/>
        <v/>
      </c>
      <c r="R534">
        <f>VLOOKUP(D534,CONTIFICO!D:O,9,0)</f>
        <v>20.41</v>
      </c>
    </row>
    <row r="535" spans="1:18" x14ac:dyDescent="0.25">
      <c r="A535" s="17" t="str">
        <f t="shared" si="42"/>
        <v>SF-161.108RP01C3818A4925</v>
      </c>
      <c r="B535" s="18"/>
      <c r="C535" s="18"/>
      <c r="D535" s="18" t="s">
        <v>1240</v>
      </c>
      <c r="E535" s="18" t="s">
        <v>1241</v>
      </c>
      <c r="F535" s="18" t="s">
        <v>1242</v>
      </c>
      <c r="G535" s="18"/>
      <c r="H535" s="18" t="s">
        <v>37</v>
      </c>
      <c r="I535" s="21" t="s">
        <v>1245</v>
      </c>
      <c r="J535" s="19">
        <v>0</v>
      </c>
      <c r="K535" s="20">
        <v>2</v>
      </c>
      <c r="L535" s="6" t="s">
        <v>682</v>
      </c>
      <c r="M535" s="9">
        <f t="shared" si="46"/>
        <v>2</v>
      </c>
      <c r="N535">
        <f t="shared" si="43"/>
        <v>2</v>
      </c>
      <c r="O535">
        <f t="shared" si="45"/>
        <v>0</v>
      </c>
      <c r="P535" t="str">
        <f>IFERROR(VLOOKUP(A535,CONTIFICO!A:N,14,0),"")</f>
        <v/>
      </c>
      <c r="Q535" s="9" t="str">
        <f t="shared" si="44"/>
        <v/>
      </c>
      <c r="R535">
        <f>VLOOKUP(D535,CONTIFICO!D:O,9,0)</f>
        <v>20.41</v>
      </c>
    </row>
    <row r="536" spans="1:18" x14ac:dyDescent="0.25">
      <c r="A536" s="17" t="str">
        <f t="shared" si="42"/>
        <v>SF-161.108RP01C3828129</v>
      </c>
      <c r="B536" s="18"/>
      <c r="C536" s="18"/>
      <c r="D536" s="18" t="s">
        <v>1240</v>
      </c>
      <c r="E536" s="18" t="s">
        <v>1241</v>
      </c>
      <c r="F536" s="18" t="s">
        <v>1242</v>
      </c>
      <c r="G536" s="18"/>
      <c r="H536" s="18" t="s">
        <v>37</v>
      </c>
      <c r="I536" s="21">
        <v>28129</v>
      </c>
      <c r="J536" s="19">
        <v>0</v>
      </c>
      <c r="K536" s="20">
        <v>1</v>
      </c>
      <c r="L536" s="6" t="s">
        <v>682</v>
      </c>
      <c r="M536" s="9">
        <f t="shared" si="46"/>
        <v>1</v>
      </c>
      <c r="N536">
        <f t="shared" si="43"/>
        <v>1</v>
      </c>
      <c r="O536">
        <f t="shared" si="45"/>
        <v>0</v>
      </c>
      <c r="P536" t="str">
        <f>IFERROR(VLOOKUP(A536,CONTIFICO!A:N,14,0),"")</f>
        <v/>
      </c>
      <c r="Q536" s="9" t="str">
        <f t="shared" si="44"/>
        <v/>
      </c>
      <c r="R536">
        <f>VLOOKUP(D536,CONTIFICO!D:O,9,0)</f>
        <v>20.41</v>
      </c>
    </row>
    <row r="537" spans="1:18" x14ac:dyDescent="0.25">
      <c r="A537" s="17" t="str">
        <f t="shared" si="42"/>
        <v>SF-161.108RP01C3826171</v>
      </c>
      <c r="B537" s="18"/>
      <c r="C537" s="18"/>
      <c r="D537" s="18" t="s">
        <v>1240</v>
      </c>
      <c r="E537" s="18" t="s">
        <v>1241</v>
      </c>
      <c r="F537" s="18" t="s">
        <v>1242</v>
      </c>
      <c r="G537" s="18"/>
      <c r="H537" s="18" t="s">
        <v>37</v>
      </c>
      <c r="I537" s="21">
        <v>26171</v>
      </c>
      <c r="J537" s="19">
        <v>0</v>
      </c>
      <c r="K537" s="20">
        <v>1</v>
      </c>
      <c r="L537" s="6" t="s">
        <v>682</v>
      </c>
      <c r="M537" s="9">
        <f t="shared" si="46"/>
        <v>1</v>
      </c>
      <c r="N537">
        <f t="shared" si="43"/>
        <v>1</v>
      </c>
      <c r="O537">
        <f t="shared" si="45"/>
        <v>0</v>
      </c>
      <c r="P537" t="str">
        <f>IFERROR(VLOOKUP(A537,CONTIFICO!A:N,14,0),"")</f>
        <v/>
      </c>
      <c r="Q537" s="9" t="str">
        <f t="shared" si="44"/>
        <v/>
      </c>
      <c r="R537">
        <f>VLOOKUP(D537,CONTIFICO!D:O,9,0)</f>
        <v>20.41</v>
      </c>
    </row>
    <row r="538" spans="1:18" x14ac:dyDescent="0.25">
      <c r="A538" t="str">
        <f t="shared" si="42"/>
        <v>706.209RP01C3928133</v>
      </c>
      <c r="B538" s="3" t="s">
        <v>20</v>
      </c>
      <c r="C538" s="3" t="s">
        <v>20</v>
      </c>
      <c r="D538" s="3" t="s">
        <v>1246</v>
      </c>
      <c r="E538" s="3" t="s">
        <v>1247</v>
      </c>
      <c r="F538" s="3" t="s">
        <v>1248</v>
      </c>
      <c r="G538" s="3" t="s">
        <v>6</v>
      </c>
      <c r="H538" s="3"/>
      <c r="I538" s="7" t="s">
        <v>1249</v>
      </c>
      <c r="J538" s="5">
        <v>0</v>
      </c>
      <c r="K538" s="4">
        <v>0</v>
      </c>
      <c r="L538" s="6" t="s">
        <v>440</v>
      </c>
      <c r="M538" s="9">
        <f t="shared" si="46"/>
        <v>0</v>
      </c>
      <c r="N538">
        <f t="shared" si="43"/>
        <v>0</v>
      </c>
      <c r="O538">
        <f t="shared" si="45"/>
        <v>0</v>
      </c>
      <c r="P538" t="str">
        <f>IFERROR(VLOOKUP(A538,CONTIFICO!A:N,14,0),"")</f>
        <v/>
      </c>
      <c r="Q538" s="9" t="str">
        <f t="shared" si="44"/>
        <v/>
      </c>
      <c r="R538" t="e">
        <f>VLOOKUP(D538,CONTIFICO!D:O,9,0)</f>
        <v>#N/A</v>
      </c>
    </row>
    <row r="539" spans="1:18" x14ac:dyDescent="0.25">
      <c r="A539" t="str">
        <f t="shared" si="42"/>
        <v>SF-161.108RP01C39</v>
      </c>
      <c r="B539" s="3" t="s">
        <v>20</v>
      </c>
      <c r="C539" s="3" t="s">
        <v>20</v>
      </c>
      <c r="D539" s="3" t="s">
        <v>1240</v>
      </c>
      <c r="E539" s="3" t="s">
        <v>1247</v>
      </c>
      <c r="F539" s="3" t="s">
        <v>1242</v>
      </c>
      <c r="G539" s="3" t="s">
        <v>6</v>
      </c>
      <c r="H539" s="3" t="s">
        <v>37</v>
      </c>
      <c r="I539" s="3"/>
      <c r="J539" s="5">
        <v>0</v>
      </c>
      <c r="K539" s="4">
        <v>0</v>
      </c>
      <c r="L539" s="6" t="s">
        <v>440</v>
      </c>
      <c r="M539" s="9">
        <f t="shared" si="46"/>
        <v>0</v>
      </c>
      <c r="N539">
        <f t="shared" si="43"/>
        <v>0</v>
      </c>
      <c r="O539">
        <f t="shared" si="45"/>
        <v>0</v>
      </c>
      <c r="P539" t="str">
        <f>IFERROR(VLOOKUP(A539,CONTIFICO!A:N,14,0),"")</f>
        <v/>
      </c>
      <c r="Q539" s="9" t="str">
        <f t="shared" si="44"/>
        <v/>
      </c>
      <c r="R539">
        <f>VLOOKUP(D539,CONTIFICO!D:O,9,0)</f>
        <v>20.41</v>
      </c>
    </row>
    <row r="540" spans="1:18" x14ac:dyDescent="0.25">
      <c r="A540" t="str">
        <f t="shared" si="42"/>
        <v>SF-161.108RP01C3921306</v>
      </c>
      <c r="B540" s="3" t="s">
        <v>20</v>
      </c>
      <c r="C540" s="3" t="s">
        <v>20</v>
      </c>
      <c r="D540" s="3" t="s">
        <v>1240</v>
      </c>
      <c r="E540" s="3" t="s">
        <v>1247</v>
      </c>
      <c r="F540" s="3" t="s">
        <v>1242</v>
      </c>
      <c r="G540" s="3" t="s">
        <v>6</v>
      </c>
      <c r="H540" s="3" t="s">
        <v>37</v>
      </c>
      <c r="I540" s="3" t="s">
        <v>1238</v>
      </c>
      <c r="J540" s="5">
        <v>4</v>
      </c>
      <c r="K540" s="4">
        <v>0</v>
      </c>
      <c r="L540" s="6" t="s">
        <v>440</v>
      </c>
      <c r="M540" s="9">
        <f t="shared" si="46"/>
        <v>-4</v>
      </c>
      <c r="N540">
        <f t="shared" si="43"/>
        <v>0</v>
      </c>
      <c r="O540">
        <f t="shared" si="45"/>
        <v>-4</v>
      </c>
      <c r="P540">
        <f>IFERROR(VLOOKUP(A540,CONTIFICO!A:N,14,0),"")</f>
        <v>4</v>
      </c>
      <c r="Q540" s="9">
        <f t="shared" si="44"/>
        <v>0</v>
      </c>
      <c r="R540">
        <f>VLOOKUP(D540,CONTIFICO!D:O,9,0)</f>
        <v>20.41</v>
      </c>
    </row>
    <row r="541" spans="1:18" x14ac:dyDescent="0.25">
      <c r="A541" t="str">
        <f t="shared" si="42"/>
        <v>SF-161.108RP01C3928129</v>
      </c>
      <c r="B541" s="3" t="s">
        <v>20</v>
      </c>
      <c r="C541" s="3" t="s">
        <v>20</v>
      </c>
      <c r="D541" s="3" t="s">
        <v>1240</v>
      </c>
      <c r="E541" s="3" t="s">
        <v>1247</v>
      </c>
      <c r="F541" s="3" t="s">
        <v>1242</v>
      </c>
      <c r="G541" s="3" t="s">
        <v>6</v>
      </c>
      <c r="H541" s="3" t="s">
        <v>37</v>
      </c>
      <c r="I541" s="3" t="s">
        <v>1250</v>
      </c>
      <c r="J541" s="5">
        <v>1</v>
      </c>
      <c r="K541" s="4">
        <v>0</v>
      </c>
      <c r="L541" s="6" t="s">
        <v>440</v>
      </c>
      <c r="M541" s="9">
        <f t="shared" si="46"/>
        <v>-1</v>
      </c>
      <c r="N541">
        <f t="shared" si="43"/>
        <v>0</v>
      </c>
      <c r="O541">
        <f t="shared" si="45"/>
        <v>-1</v>
      </c>
      <c r="P541">
        <f>IFERROR(VLOOKUP(A541,CONTIFICO!A:N,14,0),"")</f>
        <v>1</v>
      </c>
      <c r="Q541" s="9">
        <f t="shared" si="44"/>
        <v>0</v>
      </c>
      <c r="R541">
        <f>VLOOKUP(D541,CONTIFICO!D:O,9,0)</f>
        <v>20.41</v>
      </c>
    </row>
    <row r="542" spans="1:18" x14ac:dyDescent="0.25">
      <c r="A542" t="str">
        <f t="shared" si="42"/>
        <v>SF-161.108RP01C392306000803</v>
      </c>
      <c r="B542" s="3" t="s">
        <v>20</v>
      </c>
      <c r="C542" s="3" t="s">
        <v>20</v>
      </c>
      <c r="D542" s="3" t="s">
        <v>1240</v>
      </c>
      <c r="E542" s="3" t="s">
        <v>1247</v>
      </c>
      <c r="F542" s="3" t="s">
        <v>1242</v>
      </c>
      <c r="G542" s="3" t="s">
        <v>6</v>
      </c>
      <c r="H542" s="3" t="s">
        <v>37</v>
      </c>
      <c r="I542" s="3" t="s">
        <v>1251</v>
      </c>
      <c r="J542" s="5">
        <v>5</v>
      </c>
      <c r="K542" s="4">
        <v>0</v>
      </c>
      <c r="L542" s="6" t="s">
        <v>440</v>
      </c>
      <c r="M542" s="9">
        <f t="shared" si="46"/>
        <v>-5</v>
      </c>
      <c r="N542">
        <f t="shared" si="43"/>
        <v>0</v>
      </c>
      <c r="O542">
        <f t="shared" si="45"/>
        <v>-5</v>
      </c>
      <c r="P542">
        <f>IFERROR(VLOOKUP(A542,CONTIFICO!A:N,14,0),"")</f>
        <v>5</v>
      </c>
      <c r="Q542" s="9">
        <f t="shared" si="44"/>
        <v>0</v>
      </c>
      <c r="R542">
        <f>VLOOKUP(D542,CONTIFICO!D:O,9,0)</f>
        <v>20.41</v>
      </c>
    </row>
    <row r="543" spans="1:18" x14ac:dyDescent="0.25">
      <c r="A543" s="17" t="str">
        <f t="shared" si="42"/>
        <v>SF-161.110RP01C41D-8/T-074B/4093</v>
      </c>
      <c r="B543" s="18" t="s">
        <v>20</v>
      </c>
      <c r="C543" s="18" t="s">
        <v>20</v>
      </c>
      <c r="D543" s="18" t="s">
        <v>1252</v>
      </c>
      <c r="E543" s="18" t="s">
        <v>1253</v>
      </c>
      <c r="F543" s="18" t="s">
        <v>1254</v>
      </c>
      <c r="G543" s="18" t="s">
        <v>6</v>
      </c>
      <c r="H543" s="18" t="s">
        <v>37</v>
      </c>
      <c r="I543" s="18" t="s">
        <v>964</v>
      </c>
      <c r="J543" s="19">
        <v>0</v>
      </c>
      <c r="K543" s="20">
        <v>2</v>
      </c>
      <c r="L543" s="6" t="s">
        <v>682</v>
      </c>
      <c r="M543" s="9">
        <f t="shared" si="46"/>
        <v>2</v>
      </c>
      <c r="N543">
        <f t="shared" si="43"/>
        <v>2</v>
      </c>
      <c r="O543">
        <f t="shared" si="45"/>
        <v>0</v>
      </c>
      <c r="P543" t="str">
        <f>IFERROR(VLOOKUP(A543,CONTIFICO!A:N,14,0),"")</f>
        <v/>
      </c>
      <c r="Q543" s="9" t="str">
        <f t="shared" si="44"/>
        <v/>
      </c>
      <c r="R543">
        <f>VLOOKUP(D543,CONTIFICO!D:O,9,0)</f>
        <v>33.4</v>
      </c>
    </row>
    <row r="544" spans="1:18" x14ac:dyDescent="0.25">
      <c r="A544" s="17" t="str">
        <f t="shared" si="42"/>
        <v>SF-161.110RP01C4111841</v>
      </c>
      <c r="B544" s="18" t="s">
        <v>20</v>
      </c>
      <c r="C544" s="18" t="s">
        <v>20</v>
      </c>
      <c r="D544" s="18" t="s">
        <v>1252</v>
      </c>
      <c r="E544" s="18" t="s">
        <v>1253</v>
      </c>
      <c r="F544" s="18" t="s">
        <v>1254</v>
      </c>
      <c r="G544" s="18" t="s">
        <v>6</v>
      </c>
      <c r="H544" s="18" t="s">
        <v>37</v>
      </c>
      <c r="I544" s="18" t="s">
        <v>1255</v>
      </c>
      <c r="J544" s="19">
        <v>5</v>
      </c>
      <c r="K544" s="20">
        <v>1</v>
      </c>
      <c r="L544" s="6" t="s">
        <v>682</v>
      </c>
      <c r="M544" s="9">
        <f t="shared" si="46"/>
        <v>-4</v>
      </c>
      <c r="N544">
        <f t="shared" si="43"/>
        <v>0</v>
      </c>
      <c r="O544">
        <f t="shared" si="45"/>
        <v>-4</v>
      </c>
      <c r="P544">
        <f>IFERROR(VLOOKUP(A544,CONTIFICO!A:N,14,0),"")</f>
        <v>5</v>
      </c>
      <c r="Q544" s="9">
        <f t="shared" si="44"/>
        <v>0</v>
      </c>
      <c r="R544">
        <f>VLOOKUP(D544,CONTIFICO!D:O,9,0)</f>
        <v>33.4</v>
      </c>
    </row>
    <row r="545" spans="1:18" x14ac:dyDescent="0.25">
      <c r="A545" s="17" t="str">
        <f t="shared" si="42"/>
        <v>SF-161.110RP01C4128129</v>
      </c>
      <c r="B545" s="18" t="s">
        <v>20</v>
      </c>
      <c r="C545" s="18" t="s">
        <v>20</v>
      </c>
      <c r="D545" s="18" t="s">
        <v>1252</v>
      </c>
      <c r="E545" s="18" t="s">
        <v>1253</v>
      </c>
      <c r="F545" s="18" t="s">
        <v>1254</v>
      </c>
      <c r="G545" s="18" t="s">
        <v>6</v>
      </c>
      <c r="H545" s="18" t="s">
        <v>37</v>
      </c>
      <c r="I545" s="18" t="s">
        <v>1250</v>
      </c>
      <c r="J545" s="19">
        <v>1</v>
      </c>
      <c r="K545" s="20">
        <v>3</v>
      </c>
      <c r="L545" s="6" t="s">
        <v>682</v>
      </c>
      <c r="M545" s="9">
        <f t="shared" si="46"/>
        <v>2</v>
      </c>
      <c r="N545">
        <f t="shared" si="43"/>
        <v>2</v>
      </c>
      <c r="O545">
        <f t="shared" si="45"/>
        <v>0</v>
      </c>
      <c r="P545">
        <f>IFERROR(VLOOKUP(A545,CONTIFICO!A:N,14,0),"")</f>
        <v>1</v>
      </c>
      <c r="Q545" s="9">
        <f t="shared" si="44"/>
        <v>0</v>
      </c>
      <c r="R545">
        <f>VLOOKUP(D545,CONTIFICO!D:O,9,0)</f>
        <v>33.4</v>
      </c>
    </row>
    <row r="546" spans="1:18" x14ac:dyDescent="0.25">
      <c r="A546" t="str">
        <f t="shared" si="42"/>
        <v>SF-161.112RP01C4228129</v>
      </c>
      <c r="B546" s="3" t="s">
        <v>20</v>
      </c>
      <c r="C546" s="3" t="s">
        <v>20</v>
      </c>
      <c r="D546" s="3" t="s">
        <v>1256</v>
      </c>
      <c r="E546" s="3" t="s">
        <v>1257</v>
      </c>
      <c r="F546" s="3" t="s">
        <v>1258</v>
      </c>
      <c r="G546" s="3" t="s">
        <v>6</v>
      </c>
      <c r="H546" s="3" t="s">
        <v>37</v>
      </c>
      <c r="I546" s="3" t="s">
        <v>1250</v>
      </c>
      <c r="J546" s="5">
        <v>0</v>
      </c>
      <c r="K546" s="4">
        <v>0</v>
      </c>
      <c r="L546" s="6" t="s">
        <v>440</v>
      </c>
      <c r="M546" s="9">
        <f t="shared" si="46"/>
        <v>0</v>
      </c>
      <c r="N546">
        <f t="shared" si="43"/>
        <v>0</v>
      </c>
      <c r="O546">
        <f t="shared" si="45"/>
        <v>0</v>
      </c>
      <c r="P546" t="str">
        <f>IFERROR(VLOOKUP(A546,CONTIFICO!A:N,14,0),"")</f>
        <v/>
      </c>
      <c r="Q546" s="9" t="str">
        <f t="shared" si="44"/>
        <v/>
      </c>
      <c r="R546" t="e">
        <f>VLOOKUP(D546,CONTIFICO!D:O,9,0)</f>
        <v>#N/A</v>
      </c>
    </row>
    <row r="547" spans="1:18" x14ac:dyDescent="0.25">
      <c r="A547" t="str">
        <f t="shared" si="42"/>
        <v>SF-161.114RP01C42</v>
      </c>
      <c r="B547" s="3" t="s">
        <v>20</v>
      </c>
      <c r="C547" s="3" t="s">
        <v>20</v>
      </c>
      <c r="D547" s="3" t="s">
        <v>1259</v>
      </c>
      <c r="E547" s="3" t="s">
        <v>1257</v>
      </c>
      <c r="F547" s="3" t="s">
        <v>1260</v>
      </c>
      <c r="G547" s="3" t="s">
        <v>6</v>
      </c>
      <c r="H547" s="3" t="s">
        <v>37</v>
      </c>
      <c r="I547" s="3"/>
      <c r="J547" s="5">
        <v>0</v>
      </c>
      <c r="K547" s="4">
        <v>0</v>
      </c>
      <c r="L547" s="6" t="s">
        <v>440</v>
      </c>
      <c r="M547" s="9">
        <f t="shared" si="46"/>
        <v>0</v>
      </c>
      <c r="N547">
        <f t="shared" si="43"/>
        <v>0</v>
      </c>
      <c r="O547">
        <f t="shared" si="45"/>
        <v>0</v>
      </c>
      <c r="P547" t="str">
        <f>IFERROR(VLOOKUP(A547,CONTIFICO!A:N,14,0),"")</f>
        <v/>
      </c>
      <c r="Q547" s="9" t="str">
        <f t="shared" si="44"/>
        <v/>
      </c>
      <c r="R547" t="e">
        <f>VLOOKUP(D547,CONTIFICO!D:O,9,0)</f>
        <v>#N/A</v>
      </c>
    </row>
    <row r="548" spans="1:18" x14ac:dyDescent="0.25">
      <c r="A548" s="17" t="str">
        <f t="shared" si="42"/>
        <v>SF-645.04LP01C43210329494</v>
      </c>
      <c r="B548" s="18" t="s">
        <v>20</v>
      </c>
      <c r="C548" s="18" t="s">
        <v>20</v>
      </c>
      <c r="D548" s="18" t="s">
        <v>1261</v>
      </c>
      <c r="E548" s="18" t="s">
        <v>1262</v>
      </c>
      <c r="F548" s="18" t="s">
        <v>1263</v>
      </c>
      <c r="G548" s="18" t="s">
        <v>6</v>
      </c>
      <c r="H548" s="18" t="s">
        <v>37</v>
      </c>
      <c r="I548" s="18" t="s">
        <v>1264</v>
      </c>
      <c r="J548" s="19">
        <v>15</v>
      </c>
      <c r="K548" s="20">
        <v>11</v>
      </c>
      <c r="L548" s="6" t="s">
        <v>682</v>
      </c>
      <c r="M548" s="9">
        <f t="shared" si="46"/>
        <v>-4</v>
      </c>
      <c r="N548">
        <f t="shared" si="43"/>
        <v>0</v>
      </c>
      <c r="O548">
        <f t="shared" si="45"/>
        <v>-4</v>
      </c>
      <c r="P548">
        <f>IFERROR(VLOOKUP(A548,CONTIFICO!A:N,14,0),"")</f>
        <v>15</v>
      </c>
      <c r="Q548" s="9">
        <f t="shared" si="44"/>
        <v>0</v>
      </c>
      <c r="R548">
        <f>VLOOKUP(D548,CONTIFICO!D:O,9,0)</f>
        <v>69.28</v>
      </c>
    </row>
    <row r="549" spans="1:18" x14ac:dyDescent="0.25">
      <c r="A549" s="17" t="str">
        <f t="shared" si="42"/>
        <v>SF-645.05LP01C43KAI13511</v>
      </c>
      <c r="B549" s="18" t="s">
        <v>20</v>
      </c>
      <c r="C549" s="18" t="s">
        <v>20</v>
      </c>
      <c r="D549" s="18" t="s">
        <v>1265</v>
      </c>
      <c r="E549" s="18" t="s">
        <v>1262</v>
      </c>
      <c r="F549" s="18" t="s">
        <v>1266</v>
      </c>
      <c r="G549" s="18" t="s">
        <v>6</v>
      </c>
      <c r="H549" s="18" t="s">
        <v>37</v>
      </c>
      <c r="I549" s="18" t="s">
        <v>1267</v>
      </c>
      <c r="J549" s="19">
        <v>0</v>
      </c>
      <c r="K549" s="20">
        <v>2</v>
      </c>
      <c r="L549" s="6" t="s">
        <v>682</v>
      </c>
      <c r="M549" s="9">
        <f t="shared" si="46"/>
        <v>2</v>
      </c>
      <c r="N549">
        <f t="shared" si="43"/>
        <v>2</v>
      </c>
      <c r="O549">
        <f t="shared" si="45"/>
        <v>0</v>
      </c>
      <c r="P549" t="str">
        <f>IFERROR(VLOOKUP(A549,CONTIFICO!A:N,14,0),"")</f>
        <v/>
      </c>
      <c r="Q549" s="9" t="str">
        <f t="shared" si="44"/>
        <v/>
      </c>
      <c r="R549">
        <f>VLOOKUP(D549,CONTIFICO!D:O,9,0)</f>
        <v>11.98</v>
      </c>
    </row>
    <row r="550" spans="1:18" x14ac:dyDescent="0.25">
      <c r="A550" s="17" t="str">
        <f t="shared" si="42"/>
        <v>SF-645.05LP01C4315351</v>
      </c>
      <c r="B550" s="18" t="s">
        <v>20</v>
      </c>
      <c r="C550" s="18" t="s">
        <v>20</v>
      </c>
      <c r="D550" s="18" t="s">
        <v>1265</v>
      </c>
      <c r="E550" s="18" t="s">
        <v>1262</v>
      </c>
      <c r="F550" s="18" t="s">
        <v>1266</v>
      </c>
      <c r="G550" s="18" t="s">
        <v>6</v>
      </c>
      <c r="H550" s="18" t="s">
        <v>37</v>
      </c>
      <c r="I550" s="18" t="s">
        <v>1268</v>
      </c>
      <c r="J550" s="19">
        <v>2</v>
      </c>
      <c r="K550" s="20">
        <v>3</v>
      </c>
      <c r="L550" s="6" t="s">
        <v>682</v>
      </c>
      <c r="M550" s="9">
        <f t="shared" si="46"/>
        <v>1</v>
      </c>
      <c r="N550">
        <f t="shared" si="43"/>
        <v>1</v>
      </c>
      <c r="O550">
        <f t="shared" si="45"/>
        <v>0</v>
      </c>
      <c r="P550">
        <f>IFERROR(VLOOKUP(A550,CONTIFICO!A:N,14,0),"")</f>
        <v>2</v>
      </c>
      <c r="Q550" s="9">
        <f t="shared" si="44"/>
        <v>0</v>
      </c>
      <c r="R550">
        <f>VLOOKUP(D550,CONTIFICO!D:O,9,0)</f>
        <v>11.98</v>
      </c>
    </row>
    <row r="551" spans="1:18" x14ac:dyDescent="0.25">
      <c r="A551" s="17" t="str">
        <f t="shared" si="42"/>
        <v>SF-645.06LP01C44210430926</v>
      </c>
      <c r="B551" s="18" t="s">
        <v>20</v>
      </c>
      <c r="C551" s="18" t="s">
        <v>20</v>
      </c>
      <c r="D551" s="18" t="s">
        <v>1269</v>
      </c>
      <c r="E551" s="18" t="s">
        <v>1270</v>
      </c>
      <c r="F551" s="18" t="s">
        <v>1271</v>
      </c>
      <c r="G551" s="18" t="s">
        <v>6</v>
      </c>
      <c r="H551" s="18" t="s">
        <v>37</v>
      </c>
      <c r="I551" s="18" t="s">
        <v>1272</v>
      </c>
      <c r="J551" s="19">
        <v>17</v>
      </c>
      <c r="K551" s="20">
        <v>9</v>
      </c>
      <c r="L551" s="6" t="s">
        <v>440</v>
      </c>
      <c r="M551" s="9">
        <f t="shared" si="46"/>
        <v>-8</v>
      </c>
      <c r="N551">
        <f t="shared" si="43"/>
        <v>0</v>
      </c>
      <c r="O551">
        <f t="shared" si="45"/>
        <v>-8</v>
      </c>
      <c r="P551">
        <f>IFERROR(VLOOKUP(A551,CONTIFICO!A:N,14,0),"")</f>
        <v>17</v>
      </c>
      <c r="Q551" s="9">
        <f t="shared" si="44"/>
        <v>0</v>
      </c>
      <c r="R551">
        <f>VLOOKUP(D551,CONTIFICO!D:O,9,0)</f>
        <v>68.37</v>
      </c>
    </row>
    <row r="552" spans="1:18" x14ac:dyDescent="0.25">
      <c r="A552" s="17" t="str">
        <f t="shared" si="42"/>
        <v>SF-645.06LP01C4418A2503</v>
      </c>
      <c r="B552" s="18"/>
      <c r="C552" s="18"/>
      <c r="D552" s="18" t="s">
        <v>1269</v>
      </c>
      <c r="E552" s="18" t="s">
        <v>1270</v>
      </c>
      <c r="F552" s="18" t="s">
        <v>1271</v>
      </c>
      <c r="G552" s="18" t="s">
        <v>6</v>
      </c>
      <c r="H552" s="18" t="s">
        <v>37</v>
      </c>
      <c r="I552" s="21" t="s">
        <v>1273</v>
      </c>
      <c r="J552" s="19">
        <v>0</v>
      </c>
      <c r="K552" s="20">
        <v>1</v>
      </c>
      <c r="L552" s="6" t="s">
        <v>682</v>
      </c>
      <c r="M552" s="9">
        <f t="shared" si="46"/>
        <v>1</v>
      </c>
      <c r="N552">
        <f t="shared" si="43"/>
        <v>1</v>
      </c>
      <c r="O552">
        <f t="shared" si="45"/>
        <v>0</v>
      </c>
      <c r="P552" t="str">
        <f>IFERROR(VLOOKUP(A552,CONTIFICO!A:N,14,0),"")</f>
        <v/>
      </c>
      <c r="Q552" s="9" t="str">
        <f t="shared" si="44"/>
        <v/>
      </c>
      <c r="R552">
        <f>VLOOKUP(D552,CONTIFICO!D:O,9,0)</f>
        <v>68.37</v>
      </c>
    </row>
    <row r="553" spans="1:18" x14ac:dyDescent="0.25">
      <c r="A553" s="17" t="str">
        <f t="shared" si="42"/>
        <v>SF-645.06LP01C44210532079</v>
      </c>
      <c r="B553" s="18"/>
      <c r="C553" s="18"/>
      <c r="D553" s="18" t="s">
        <v>1269</v>
      </c>
      <c r="E553" s="18" t="s">
        <v>1270</v>
      </c>
      <c r="F553" s="18" t="s">
        <v>1271</v>
      </c>
      <c r="G553" s="18" t="s">
        <v>6</v>
      </c>
      <c r="H553" s="18" t="s">
        <v>37</v>
      </c>
      <c r="I553" s="21">
        <v>210532079</v>
      </c>
      <c r="J553" s="19">
        <v>0</v>
      </c>
      <c r="K553" s="20">
        <v>1</v>
      </c>
      <c r="L553" s="6" t="s">
        <v>682</v>
      </c>
      <c r="M553" s="9">
        <f t="shared" si="46"/>
        <v>1</v>
      </c>
      <c r="N553">
        <f t="shared" si="43"/>
        <v>1</v>
      </c>
      <c r="O553">
        <f t="shared" si="45"/>
        <v>0</v>
      </c>
      <c r="P553" t="str">
        <f>IFERROR(VLOOKUP(A553,CONTIFICO!A:N,14,0),"")</f>
        <v/>
      </c>
      <c r="Q553" s="9" t="str">
        <f t="shared" si="44"/>
        <v/>
      </c>
      <c r="R553">
        <f>VLOOKUP(D553,CONTIFICO!D:O,9,0)</f>
        <v>68.37</v>
      </c>
    </row>
    <row r="554" spans="1:18" x14ac:dyDescent="0.25">
      <c r="A554" s="17" t="str">
        <f t="shared" si="42"/>
        <v>SF-645.06LP01C4428121</v>
      </c>
      <c r="B554" s="18"/>
      <c r="C554" s="18"/>
      <c r="D554" s="18" t="s">
        <v>1269</v>
      </c>
      <c r="E554" s="18" t="s">
        <v>1270</v>
      </c>
      <c r="F554" s="18" t="s">
        <v>1271</v>
      </c>
      <c r="G554" s="18" t="s">
        <v>6</v>
      </c>
      <c r="H554" s="18" t="s">
        <v>37</v>
      </c>
      <c r="I554" s="21">
        <v>28121</v>
      </c>
      <c r="J554" s="19">
        <v>0</v>
      </c>
      <c r="K554" s="20">
        <v>2</v>
      </c>
      <c r="L554" s="6" t="s">
        <v>682</v>
      </c>
      <c r="M554" s="9">
        <f t="shared" si="46"/>
        <v>2</v>
      </c>
      <c r="N554">
        <f t="shared" si="43"/>
        <v>2</v>
      </c>
      <c r="O554">
        <f t="shared" si="45"/>
        <v>0</v>
      </c>
      <c r="P554" t="str">
        <f>IFERROR(VLOOKUP(A554,CONTIFICO!A:N,14,0),"")</f>
        <v/>
      </c>
      <c r="Q554" s="9" t="str">
        <f t="shared" si="44"/>
        <v/>
      </c>
      <c r="R554">
        <f>VLOOKUP(D554,CONTIFICO!D:O,9,0)</f>
        <v>68.37</v>
      </c>
    </row>
    <row r="555" spans="1:18" x14ac:dyDescent="0.25">
      <c r="A555" s="17" t="str">
        <f t="shared" si="42"/>
        <v>SF-645.06LP01C4417A10217</v>
      </c>
      <c r="B555" s="18"/>
      <c r="C555" s="18"/>
      <c r="D555" s="18" t="s">
        <v>1269</v>
      </c>
      <c r="E555" s="18" t="s">
        <v>1270</v>
      </c>
      <c r="F555" s="18" t="s">
        <v>1271</v>
      </c>
      <c r="G555" s="18" t="s">
        <v>6</v>
      </c>
      <c r="H555" s="18" t="s">
        <v>37</v>
      </c>
      <c r="I555" s="21" t="s">
        <v>1274</v>
      </c>
      <c r="J555" s="19">
        <v>0</v>
      </c>
      <c r="K555" s="20">
        <v>3</v>
      </c>
      <c r="L555" s="6" t="s">
        <v>682</v>
      </c>
      <c r="M555" s="9">
        <f t="shared" si="46"/>
        <v>3</v>
      </c>
      <c r="N555">
        <f t="shared" si="43"/>
        <v>3</v>
      </c>
      <c r="O555">
        <f t="shared" si="45"/>
        <v>0</v>
      </c>
      <c r="P555" t="str">
        <f>IFERROR(VLOOKUP(A555,CONTIFICO!A:N,14,0),"")</f>
        <v/>
      </c>
      <c r="Q555" s="9" t="str">
        <f t="shared" si="44"/>
        <v/>
      </c>
      <c r="R555">
        <f>VLOOKUP(D555,CONTIFICO!D:O,9,0)</f>
        <v>68.37</v>
      </c>
    </row>
    <row r="556" spans="1:18" x14ac:dyDescent="0.25">
      <c r="A556" t="str">
        <f t="shared" si="42"/>
        <v>SF-645.08LP01C45</v>
      </c>
      <c r="B556" s="3" t="s">
        <v>20</v>
      </c>
      <c r="C556" s="3" t="s">
        <v>20</v>
      </c>
      <c r="D556" s="3" t="s">
        <v>1275</v>
      </c>
      <c r="E556" s="3" t="s">
        <v>1276</v>
      </c>
      <c r="F556" s="3" t="s">
        <v>1277</v>
      </c>
      <c r="G556" s="3" t="s">
        <v>6</v>
      </c>
      <c r="H556" s="3" t="s">
        <v>37</v>
      </c>
      <c r="I556" s="7"/>
      <c r="J556" s="5">
        <v>0</v>
      </c>
      <c r="K556" s="4">
        <v>0</v>
      </c>
      <c r="L556" s="6" t="s">
        <v>440</v>
      </c>
      <c r="M556" s="9">
        <f t="shared" si="46"/>
        <v>0</v>
      </c>
      <c r="N556">
        <f t="shared" si="43"/>
        <v>0</v>
      </c>
      <c r="O556">
        <f t="shared" si="45"/>
        <v>0</v>
      </c>
      <c r="P556" t="str">
        <f>IFERROR(VLOOKUP(A556,CONTIFICO!A:N,14,0),"")</f>
        <v/>
      </c>
      <c r="Q556" s="9" t="str">
        <f t="shared" si="44"/>
        <v/>
      </c>
      <c r="R556">
        <f>VLOOKUP(D556,CONTIFICO!D:O,9,0)</f>
        <v>43.18</v>
      </c>
    </row>
    <row r="557" spans="1:18" x14ac:dyDescent="0.25">
      <c r="A557" s="17" t="str">
        <f t="shared" si="42"/>
        <v>SF-645.08LP01C45210430755</v>
      </c>
      <c r="B557" s="18" t="s">
        <v>20</v>
      </c>
      <c r="C557" s="18" t="s">
        <v>20</v>
      </c>
      <c r="D557" s="18" t="s">
        <v>1275</v>
      </c>
      <c r="E557" s="18" t="s">
        <v>1276</v>
      </c>
      <c r="F557" s="18" t="s">
        <v>1277</v>
      </c>
      <c r="G557" s="18" t="s">
        <v>6</v>
      </c>
      <c r="H557" s="18" t="s">
        <v>37</v>
      </c>
      <c r="I557" s="21" t="s">
        <v>1278</v>
      </c>
      <c r="J557" s="19">
        <v>7</v>
      </c>
      <c r="K557" s="20">
        <v>7</v>
      </c>
      <c r="L557" s="6" t="s">
        <v>440</v>
      </c>
      <c r="M557" s="9">
        <f t="shared" si="46"/>
        <v>0</v>
      </c>
      <c r="N557">
        <f t="shared" si="43"/>
        <v>0</v>
      </c>
      <c r="O557">
        <f t="shared" si="45"/>
        <v>0</v>
      </c>
      <c r="P557">
        <f>IFERROR(VLOOKUP(A557,CONTIFICO!A:N,14,0),"")</f>
        <v>7</v>
      </c>
      <c r="Q557" s="9">
        <f t="shared" si="44"/>
        <v>0</v>
      </c>
      <c r="R557">
        <f>VLOOKUP(D557,CONTIFICO!D:O,9,0)</f>
        <v>43.18</v>
      </c>
    </row>
    <row r="558" spans="1:18" x14ac:dyDescent="0.25">
      <c r="A558" s="17" t="str">
        <f t="shared" si="42"/>
        <v>SF-645.10LP01C46200215685</v>
      </c>
      <c r="B558" s="18" t="s">
        <v>20</v>
      </c>
      <c r="C558" s="18" t="s">
        <v>20</v>
      </c>
      <c r="D558" s="18" t="s">
        <v>1279</v>
      </c>
      <c r="E558" s="18" t="s">
        <v>1280</v>
      </c>
      <c r="F558" s="18" t="s">
        <v>1281</v>
      </c>
      <c r="G558" s="18" t="s">
        <v>6</v>
      </c>
      <c r="H558" s="18" t="s">
        <v>37</v>
      </c>
      <c r="I558" s="21">
        <v>200215685</v>
      </c>
      <c r="J558" s="19">
        <v>0</v>
      </c>
      <c r="K558" s="20">
        <v>3</v>
      </c>
      <c r="L558" s="6" t="s">
        <v>682</v>
      </c>
      <c r="M558" s="9">
        <f t="shared" si="46"/>
        <v>3</v>
      </c>
      <c r="N558">
        <f t="shared" si="43"/>
        <v>3</v>
      </c>
      <c r="O558">
        <f t="shared" si="45"/>
        <v>0</v>
      </c>
      <c r="P558" t="str">
        <f>IFERROR(VLOOKUP(A558,CONTIFICO!A:N,14,0),"")</f>
        <v/>
      </c>
      <c r="Q558" s="9" t="str">
        <f t="shared" si="44"/>
        <v/>
      </c>
      <c r="R558">
        <f>VLOOKUP(D558,CONTIFICO!D:O,9,0)</f>
        <v>42.8</v>
      </c>
    </row>
    <row r="559" spans="1:18" x14ac:dyDescent="0.25">
      <c r="A559" s="17" t="str">
        <f t="shared" si="42"/>
        <v>SF-645.10LP01C46210126727</v>
      </c>
      <c r="B559" s="18" t="s">
        <v>20</v>
      </c>
      <c r="C559" s="18" t="s">
        <v>20</v>
      </c>
      <c r="D559" s="18" t="s">
        <v>1279</v>
      </c>
      <c r="E559" s="18" t="s">
        <v>1280</v>
      </c>
      <c r="F559" s="18" t="s">
        <v>1281</v>
      </c>
      <c r="G559" s="18" t="s">
        <v>6</v>
      </c>
      <c r="H559" s="18" t="s">
        <v>37</v>
      </c>
      <c r="I559" s="21" t="s">
        <v>1282</v>
      </c>
      <c r="J559" s="19">
        <v>12</v>
      </c>
      <c r="K559" s="20">
        <v>5</v>
      </c>
      <c r="L559" s="6" t="s">
        <v>440</v>
      </c>
      <c r="M559" s="9">
        <f t="shared" si="46"/>
        <v>-7</v>
      </c>
      <c r="N559">
        <f t="shared" si="43"/>
        <v>0</v>
      </c>
      <c r="O559">
        <f t="shared" si="45"/>
        <v>-7</v>
      </c>
      <c r="P559">
        <f>IFERROR(VLOOKUP(A559,CONTIFICO!A:N,14,0),"")</f>
        <v>12</v>
      </c>
      <c r="Q559" s="9">
        <f t="shared" si="44"/>
        <v>0</v>
      </c>
      <c r="R559">
        <f>VLOOKUP(D559,CONTIFICO!D:O,9,0)</f>
        <v>42.8</v>
      </c>
    </row>
    <row r="560" spans="1:18" x14ac:dyDescent="0.25">
      <c r="A560" s="17" t="str">
        <f t="shared" si="42"/>
        <v>SF-645.10LP01C4615351</v>
      </c>
      <c r="B560" s="18"/>
      <c r="C560" s="18"/>
      <c r="D560" s="18" t="s">
        <v>1279</v>
      </c>
      <c r="E560" s="18" t="s">
        <v>1280</v>
      </c>
      <c r="F560" s="18" t="s">
        <v>1281</v>
      </c>
      <c r="G560" s="18" t="s">
        <v>6</v>
      </c>
      <c r="H560" s="18" t="s">
        <v>37</v>
      </c>
      <c r="I560" s="21">
        <v>15351</v>
      </c>
      <c r="J560" s="19">
        <v>0</v>
      </c>
      <c r="K560" s="20">
        <v>2</v>
      </c>
      <c r="L560" s="6" t="s">
        <v>682</v>
      </c>
      <c r="M560" s="9">
        <f t="shared" si="46"/>
        <v>2</v>
      </c>
      <c r="N560">
        <f t="shared" si="43"/>
        <v>2</v>
      </c>
      <c r="O560">
        <f t="shared" si="45"/>
        <v>0</v>
      </c>
      <c r="P560" t="str">
        <f>IFERROR(VLOOKUP(A560,CONTIFICO!A:N,14,0),"")</f>
        <v/>
      </c>
      <c r="Q560" s="9" t="str">
        <f t="shared" si="44"/>
        <v/>
      </c>
      <c r="R560">
        <f>VLOOKUP(D560,CONTIFICO!D:O,9,0)</f>
        <v>42.8</v>
      </c>
    </row>
    <row r="561" spans="1:18" x14ac:dyDescent="0.25">
      <c r="A561" t="str">
        <f t="shared" si="42"/>
        <v>SF-645.10LP01C46200114364</v>
      </c>
      <c r="B561" s="3" t="s">
        <v>20</v>
      </c>
      <c r="C561" s="3" t="s">
        <v>20</v>
      </c>
      <c r="D561" s="3" t="s">
        <v>1279</v>
      </c>
      <c r="E561" s="3" t="s">
        <v>1280</v>
      </c>
      <c r="F561" s="3" t="s">
        <v>1281</v>
      </c>
      <c r="G561" s="3" t="s">
        <v>6</v>
      </c>
      <c r="H561" s="3" t="s">
        <v>37</v>
      </c>
      <c r="I561" s="7" t="s">
        <v>1283</v>
      </c>
      <c r="J561" s="5">
        <v>0</v>
      </c>
      <c r="K561" s="4">
        <v>0</v>
      </c>
      <c r="L561" s="6" t="s">
        <v>440</v>
      </c>
      <c r="M561" s="9">
        <f t="shared" si="46"/>
        <v>0</v>
      </c>
      <c r="N561">
        <f t="shared" si="43"/>
        <v>0</v>
      </c>
      <c r="O561">
        <f t="shared" si="45"/>
        <v>0</v>
      </c>
      <c r="P561" t="str">
        <f>IFERROR(VLOOKUP(A561,CONTIFICO!A:N,14,0),"")</f>
        <v/>
      </c>
      <c r="Q561" s="9" t="str">
        <f t="shared" si="44"/>
        <v/>
      </c>
      <c r="R561">
        <f>VLOOKUP(D561,CONTIFICO!D:O,9,0)</f>
        <v>42.8</v>
      </c>
    </row>
    <row r="562" spans="1:18" x14ac:dyDescent="0.25">
      <c r="A562" t="str">
        <f t="shared" si="42"/>
        <v>SF-645.12LP01C47</v>
      </c>
      <c r="B562" s="3" t="s">
        <v>20</v>
      </c>
      <c r="C562" s="3" t="s">
        <v>20</v>
      </c>
      <c r="D562" s="3" t="s">
        <v>1284</v>
      </c>
      <c r="E562" s="3" t="s">
        <v>1285</v>
      </c>
      <c r="F562" s="3" t="s">
        <v>1286</v>
      </c>
      <c r="G562" s="3" t="s">
        <v>6</v>
      </c>
      <c r="H562" s="3" t="s">
        <v>37</v>
      </c>
      <c r="I562" s="3"/>
      <c r="J562" s="5">
        <v>0</v>
      </c>
      <c r="K562" s="4">
        <v>0</v>
      </c>
      <c r="L562" s="6" t="s">
        <v>440</v>
      </c>
      <c r="M562" s="9">
        <f t="shared" si="46"/>
        <v>0</v>
      </c>
      <c r="N562">
        <f t="shared" si="43"/>
        <v>0</v>
      </c>
      <c r="O562">
        <f t="shared" si="45"/>
        <v>0</v>
      </c>
      <c r="P562" t="str">
        <f>IFERROR(VLOOKUP(A562,CONTIFICO!A:N,14,0),"")</f>
        <v/>
      </c>
      <c r="Q562" s="9" t="str">
        <f t="shared" si="44"/>
        <v/>
      </c>
      <c r="R562">
        <f>VLOOKUP(D562,CONTIFICO!D:O,9,0)</f>
        <v>46.04</v>
      </c>
    </row>
    <row r="563" spans="1:18" x14ac:dyDescent="0.25">
      <c r="A563" s="17" t="str">
        <f t="shared" si="42"/>
        <v>SF-645.12LP01C47210835465</v>
      </c>
      <c r="B563" s="18" t="s">
        <v>20</v>
      </c>
      <c r="C563" s="18" t="s">
        <v>20</v>
      </c>
      <c r="D563" s="18" t="s">
        <v>1284</v>
      </c>
      <c r="E563" s="18" t="s">
        <v>1285</v>
      </c>
      <c r="F563" s="18" t="s">
        <v>1286</v>
      </c>
      <c r="G563" s="18" t="s">
        <v>6</v>
      </c>
      <c r="H563" s="18" t="s">
        <v>37</v>
      </c>
      <c r="I563" s="18" t="s">
        <v>1287</v>
      </c>
      <c r="J563" s="19">
        <v>8</v>
      </c>
      <c r="K563" s="20">
        <v>10</v>
      </c>
      <c r="L563" s="6" t="s">
        <v>440</v>
      </c>
      <c r="M563" s="9">
        <f t="shared" si="46"/>
        <v>2</v>
      </c>
      <c r="N563">
        <f t="shared" si="43"/>
        <v>2</v>
      </c>
      <c r="O563">
        <f t="shared" si="45"/>
        <v>0</v>
      </c>
      <c r="P563">
        <f>IFERROR(VLOOKUP(A563,CONTIFICO!A:N,14,0),"")</f>
        <v>8</v>
      </c>
      <c r="Q563" s="9">
        <f t="shared" si="44"/>
        <v>0</v>
      </c>
      <c r="R563">
        <f>VLOOKUP(D563,CONTIFICO!D:O,9,0)</f>
        <v>46.04</v>
      </c>
    </row>
    <row r="564" spans="1:18" x14ac:dyDescent="0.25">
      <c r="A564" s="17" t="str">
        <f t="shared" si="42"/>
        <v>SF-645.14LP01C48</v>
      </c>
      <c r="B564" s="18" t="s">
        <v>20</v>
      </c>
      <c r="C564" s="18" t="s">
        <v>20</v>
      </c>
      <c r="D564" s="18" t="s">
        <v>1288</v>
      </c>
      <c r="E564" s="18" t="s">
        <v>1289</v>
      </c>
      <c r="F564" s="18" t="s">
        <v>1290</v>
      </c>
      <c r="G564" s="18" t="s">
        <v>6</v>
      </c>
      <c r="H564" s="18" t="s">
        <v>37</v>
      </c>
      <c r="I564" s="18"/>
      <c r="J564" s="19">
        <v>0</v>
      </c>
      <c r="K564" s="20"/>
      <c r="L564" s="6"/>
      <c r="M564" s="9">
        <f t="shared" si="46"/>
        <v>0</v>
      </c>
      <c r="N564">
        <f t="shared" si="43"/>
        <v>0</v>
      </c>
      <c r="O564">
        <f t="shared" si="45"/>
        <v>0</v>
      </c>
      <c r="P564" t="str">
        <f>IFERROR(VLOOKUP(A564,CONTIFICO!A:N,14,0),"")</f>
        <v/>
      </c>
      <c r="Q564" s="9" t="str">
        <f t="shared" si="44"/>
        <v/>
      </c>
      <c r="R564">
        <f>VLOOKUP(D564,CONTIFICO!D:O,9,0)</f>
        <v>46.37</v>
      </c>
    </row>
    <row r="565" spans="1:18" x14ac:dyDescent="0.25">
      <c r="A565" s="17" t="str">
        <f t="shared" si="42"/>
        <v>SF-645.14LP01C4817A10221</v>
      </c>
      <c r="B565" s="18"/>
      <c r="C565" s="18"/>
      <c r="D565" s="18" t="s">
        <v>1288</v>
      </c>
      <c r="E565" s="18" t="s">
        <v>1289</v>
      </c>
      <c r="F565" s="18" t="s">
        <v>1290</v>
      </c>
      <c r="G565" s="18" t="s">
        <v>6</v>
      </c>
      <c r="H565" s="18" t="s">
        <v>37</v>
      </c>
      <c r="I565" s="18" t="s">
        <v>1291</v>
      </c>
      <c r="J565" s="19">
        <v>0</v>
      </c>
      <c r="K565" s="20">
        <v>2</v>
      </c>
      <c r="L565" s="6" t="s">
        <v>682</v>
      </c>
      <c r="M565" s="9">
        <f t="shared" si="46"/>
        <v>2</v>
      </c>
      <c r="N565">
        <f t="shared" si="43"/>
        <v>2</v>
      </c>
      <c r="O565">
        <f t="shared" si="45"/>
        <v>0</v>
      </c>
      <c r="P565" t="str">
        <f>IFERROR(VLOOKUP(A565,CONTIFICO!A:N,14,0),"")</f>
        <v/>
      </c>
      <c r="Q565" s="9" t="str">
        <f t="shared" si="44"/>
        <v/>
      </c>
      <c r="R565">
        <f>VLOOKUP(D565,CONTIFICO!D:O,9,0)</f>
        <v>46.37</v>
      </c>
    </row>
    <row r="566" spans="1:18" x14ac:dyDescent="0.25">
      <c r="A566" s="17" t="str">
        <f t="shared" si="42"/>
        <v>SF-645.14LP01C48210937001</v>
      </c>
      <c r="B566" s="18"/>
      <c r="C566" s="18"/>
      <c r="D566" s="18" t="s">
        <v>1288</v>
      </c>
      <c r="E566" s="18" t="s">
        <v>1289</v>
      </c>
      <c r="F566" s="18" t="s">
        <v>1290</v>
      </c>
      <c r="G566" s="18" t="s">
        <v>6</v>
      </c>
      <c r="H566" s="18" t="s">
        <v>37</v>
      </c>
      <c r="I566" s="21">
        <v>210937001</v>
      </c>
      <c r="J566" s="19">
        <v>0</v>
      </c>
      <c r="K566" s="20">
        <v>1</v>
      </c>
      <c r="L566" s="6" t="s">
        <v>682</v>
      </c>
      <c r="M566" s="9">
        <f t="shared" si="46"/>
        <v>1</v>
      </c>
      <c r="N566">
        <f t="shared" si="43"/>
        <v>1</v>
      </c>
      <c r="O566">
        <f t="shared" si="45"/>
        <v>0</v>
      </c>
      <c r="P566" t="str">
        <f>IFERROR(VLOOKUP(A566,CONTIFICO!A:N,14,0),"")</f>
        <v/>
      </c>
      <c r="Q566" s="9" t="str">
        <f t="shared" si="44"/>
        <v/>
      </c>
      <c r="R566">
        <f>VLOOKUP(D566,CONTIFICO!D:O,9,0)</f>
        <v>46.37</v>
      </c>
    </row>
    <row r="567" spans="1:18" x14ac:dyDescent="0.25">
      <c r="A567" s="17" t="str">
        <f t="shared" si="42"/>
        <v>SF-645.14LP01C48210835466</v>
      </c>
      <c r="B567" s="18" t="s">
        <v>20</v>
      </c>
      <c r="C567" s="18" t="s">
        <v>20</v>
      </c>
      <c r="D567" s="18" t="s">
        <v>1288</v>
      </c>
      <c r="E567" s="18" t="s">
        <v>1289</v>
      </c>
      <c r="F567" s="18" t="s">
        <v>1290</v>
      </c>
      <c r="G567" s="18" t="s">
        <v>6</v>
      </c>
      <c r="H567" s="18" t="s">
        <v>37</v>
      </c>
      <c r="I567" s="18" t="s">
        <v>1292</v>
      </c>
      <c r="J567" s="19">
        <v>11</v>
      </c>
      <c r="K567" s="20">
        <v>9</v>
      </c>
      <c r="L567" s="6" t="s">
        <v>440</v>
      </c>
      <c r="M567" s="9">
        <f t="shared" si="46"/>
        <v>-2</v>
      </c>
      <c r="N567">
        <f t="shared" si="43"/>
        <v>0</v>
      </c>
      <c r="O567">
        <f t="shared" si="45"/>
        <v>-2</v>
      </c>
      <c r="P567">
        <f>IFERROR(VLOOKUP(A567,CONTIFICO!A:N,14,0),"")</f>
        <v>11</v>
      </c>
      <c r="Q567" s="9">
        <f t="shared" si="44"/>
        <v>0</v>
      </c>
      <c r="R567">
        <f>VLOOKUP(D567,CONTIFICO!D:O,9,0)</f>
        <v>46.37</v>
      </c>
    </row>
    <row r="568" spans="1:18" x14ac:dyDescent="0.25">
      <c r="A568" s="17" t="str">
        <f t="shared" si="42"/>
        <v>SF-161.134LP01C49N2306000798</v>
      </c>
      <c r="B568" s="18" t="s">
        <v>20</v>
      </c>
      <c r="C568" s="18" t="s">
        <v>20</v>
      </c>
      <c r="D568" s="18" t="s">
        <v>1293</v>
      </c>
      <c r="E568" s="18" t="s">
        <v>1294</v>
      </c>
      <c r="F568" s="18" t="s">
        <v>1295</v>
      </c>
      <c r="G568" s="18" t="s">
        <v>6</v>
      </c>
      <c r="H568" s="18" t="s">
        <v>37</v>
      </c>
      <c r="I568" s="18" t="s">
        <v>1296</v>
      </c>
      <c r="J568" s="19">
        <v>0</v>
      </c>
      <c r="K568" s="20">
        <v>5</v>
      </c>
      <c r="L568" s="6" t="s">
        <v>682</v>
      </c>
      <c r="M568" s="9">
        <f t="shared" si="46"/>
        <v>5</v>
      </c>
      <c r="N568">
        <f t="shared" si="43"/>
        <v>5</v>
      </c>
      <c r="O568">
        <f t="shared" si="45"/>
        <v>0</v>
      </c>
      <c r="P568" t="str">
        <f>IFERROR(VLOOKUP(A568,CONTIFICO!A:N,14,0),"")</f>
        <v/>
      </c>
      <c r="Q568" s="9" t="str">
        <f t="shared" si="44"/>
        <v/>
      </c>
      <c r="R568">
        <f>VLOOKUP(D568,CONTIFICO!D:O,9,0)</f>
        <v>30.52</v>
      </c>
    </row>
    <row r="569" spans="1:18" x14ac:dyDescent="0.25">
      <c r="A569" s="17" t="str">
        <f t="shared" si="42"/>
        <v>SF-161.134LP01C4928129</v>
      </c>
      <c r="B569" s="18" t="s">
        <v>20</v>
      </c>
      <c r="C569" s="18" t="s">
        <v>20</v>
      </c>
      <c r="D569" s="18" t="s">
        <v>1293</v>
      </c>
      <c r="E569" s="18" t="s">
        <v>1294</v>
      </c>
      <c r="F569" s="18" t="s">
        <v>1295</v>
      </c>
      <c r="G569" s="18" t="s">
        <v>6</v>
      </c>
      <c r="H569" s="18" t="s">
        <v>37</v>
      </c>
      <c r="I569" s="18" t="s">
        <v>1250</v>
      </c>
      <c r="J569" s="19">
        <v>4</v>
      </c>
      <c r="K569" s="20">
        <v>4</v>
      </c>
      <c r="L569" s="6" t="s">
        <v>440</v>
      </c>
      <c r="M569" s="9">
        <f t="shared" si="46"/>
        <v>0</v>
      </c>
      <c r="N569">
        <f t="shared" si="43"/>
        <v>0</v>
      </c>
      <c r="O569">
        <f t="shared" si="45"/>
        <v>0</v>
      </c>
      <c r="P569">
        <f>IFERROR(VLOOKUP(A569,CONTIFICO!A:N,14,0),"")</f>
        <v>4</v>
      </c>
      <c r="Q569" s="9">
        <f t="shared" si="44"/>
        <v>0</v>
      </c>
      <c r="R569">
        <f>VLOOKUP(D569,CONTIFICO!D:O,9,0)</f>
        <v>30.52</v>
      </c>
    </row>
    <row r="570" spans="1:18" x14ac:dyDescent="0.25">
      <c r="A570" t="str">
        <f t="shared" si="42"/>
        <v>SF-161.133LP01C50</v>
      </c>
      <c r="B570" s="3" t="s">
        <v>20</v>
      </c>
      <c r="C570" s="3" t="s">
        <v>20</v>
      </c>
      <c r="D570" s="3" t="s">
        <v>1297</v>
      </c>
      <c r="E570" s="3" t="s">
        <v>1298</v>
      </c>
      <c r="F570" s="3" t="s">
        <v>1299</v>
      </c>
      <c r="G570" s="3" t="s">
        <v>6</v>
      </c>
      <c r="H570" s="3" t="s">
        <v>37</v>
      </c>
      <c r="I570" s="3"/>
      <c r="J570" s="5">
        <v>0</v>
      </c>
      <c r="K570" s="4">
        <v>0</v>
      </c>
      <c r="L570" s="8" t="s">
        <v>440</v>
      </c>
      <c r="M570" s="9">
        <f t="shared" si="46"/>
        <v>0</v>
      </c>
      <c r="N570">
        <f t="shared" si="43"/>
        <v>0</v>
      </c>
      <c r="O570">
        <f t="shared" si="45"/>
        <v>0</v>
      </c>
      <c r="P570" t="str">
        <f>IFERROR(VLOOKUP(A570,CONTIFICO!A:N,14,0),"")</f>
        <v/>
      </c>
      <c r="Q570" s="9" t="str">
        <f t="shared" si="44"/>
        <v/>
      </c>
      <c r="R570">
        <f>VLOOKUP(D570,CONTIFICO!D:O,9,0)</f>
        <v>19.61</v>
      </c>
    </row>
    <row r="571" spans="1:18" x14ac:dyDescent="0.25">
      <c r="A571" s="17" t="str">
        <f t="shared" si="42"/>
        <v>SF-161.133LP01C5028129</v>
      </c>
      <c r="B571" s="18" t="s">
        <v>20</v>
      </c>
      <c r="C571" s="18" t="s">
        <v>20</v>
      </c>
      <c r="D571" s="18" t="s">
        <v>1297</v>
      </c>
      <c r="E571" s="18" t="s">
        <v>1298</v>
      </c>
      <c r="F571" s="18" t="s">
        <v>1299</v>
      </c>
      <c r="G571" s="18" t="s">
        <v>6</v>
      </c>
      <c r="H571" s="18" t="s">
        <v>37</v>
      </c>
      <c r="I571" s="18" t="s">
        <v>1250</v>
      </c>
      <c r="J571" s="19">
        <v>1</v>
      </c>
      <c r="K571" s="20">
        <v>1</v>
      </c>
      <c r="L571" s="8" t="s">
        <v>682</v>
      </c>
      <c r="M571" s="9">
        <f t="shared" si="46"/>
        <v>0</v>
      </c>
      <c r="N571">
        <f t="shared" si="43"/>
        <v>0</v>
      </c>
      <c r="O571">
        <f t="shared" si="45"/>
        <v>0</v>
      </c>
      <c r="P571">
        <f>IFERROR(VLOOKUP(A571,CONTIFICO!A:N,14,0),"")</f>
        <v>1</v>
      </c>
      <c r="Q571" s="9">
        <f t="shared" si="44"/>
        <v>0</v>
      </c>
      <c r="R571">
        <f>VLOOKUP(D571,CONTIFICO!D:O,9,0)</f>
        <v>19.61</v>
      </c>
    </row>
    <row r="572" spans="1:18" x14ac:dyDescent="0.25">
      <c r="A572" s="17" t="str">
        <f t="shared" si="42"/>
        <v>SF-161.136LP01C51A7711</v>
      </c>
      <c r="B572" s="18" t="s">
        <v>20</v>
      </c>
      <c r="C572" s="18" t="s">
        <v>20</v>
      </c>
      <c r="D572" s="18" t="s">
        <v>1300</v>
      </c>
      <c r="E572" s="18" t="s">
        <v>1301</v>
      </c>
      <c r="F572" s="18" t="s">
        <v>1302</v>
      </c>
      <c r="G572" s="18" t="s">
        <v>6</v>
      </c>
      <c r="H572" s="18" t="s">
        <v>37</v>
      </c>
      <c r="I572" s="18" t="s">
        <v>10675</v>
      </c>
      <c r="J572" s="19">
        <v>0</v>
      </c>
      <c r="K572" s="20">
        <v>2</v>
      </c>
      <c r="L572" s="8" t="s">
        <v>682</v>
      </c>
      <c r="M572" s="9">
        <f t="shared" si="46"/>
        <v>2</v>
      </c>
      <c r="N572">
        <f t="shared" si="43"/>
        <v>2</v>
      </c>
      <c r="O572">
        <f t="shared" si="45"/>
        <v>0</v>
      </c>
      <c r="P572" t="str">
        <f>IFERROR(VLOOKUP(A572,CONTIFICO!A:N,14,0),"")</f>
        <v/>
      </c>
      <c r="Q572" s="9" t="str">
        <f t="shared" si="44"/>
        <v/>
      </c>
      <c r="R572">
        <f>VLOOKUP(D572,CONTIFICO!D:O,9,0)</f>
        <v>47.11</v>
      </c>
    </row>
    <row r="573" spans="1:18" x14ac:dyDescent="0.25">
      <c r="A573" s="17" t="str">
        <f t="shared" si="42"/>
        <v>SF-161.136LP01C51N2306000799</v>
      </c>
      <c r="B573" s="18"/>
      <c r="C573" s="18"/>
      <c r="D573" s="18" t="s">
        <v>1300</v>
      </c>
      <c r="E573" s="18" t="s">
        <v>1301</v>
      </c>
      <c r="F573" s="18" t="s">
        <v>1302</v>
      </c>
      <c r="G573" s="18" t="s">
        <v>6</v>
      </c>
      <c r="H573" s="18" t="s">
        <v>37</v>
      </c>
      <c r="I573" s="18" t="s">
        <v>10676</v>
      </c>
      <c r="J573" s="19">
        <v>0</v>
      </c>
      <c r="K573" s="20">
        <v>5</v>
      </c>
      <c r="L573" s="8" t="s">
        <v>682</v>
      </c>
      <c r="M573" s="9">
        <f t="shared" si="46"/>
        <v>5</v>
      </c>
      <c r="N573">
        <f t="shared" si="43"/>
        <v>5</v>
      </c>
      <c r="O573">
        <f t="shared" si="45"/>
        <v>0</v>
      </c>
      <c r="P573" t="str">
        <f>IFERROR(VLOOKUP(A573,CONTIFICO!A:N,14,0),"")</f>
        <v/>
      </c>
      <c r="Q573" s="9" t="str">
        <f t="shared" si="44"/>
        <v/>
      </c>
      <c r="R573">
        <f>VLOOKUP(D573,CONTIFICO!D:O,9,0)</f>
        <v>47.11</v>
      </c>
    </row>
    <row r="574" spans="1:18" x14ac:dyDescent="0.25">
      <c r="A574" s="17" t="str">
        <f t="shared" si="42"/>
        <v>SF-161.136LP01C5128129</v>
      </c>
      <c r="B574" s="18" t="s">
        <v>20</v>
      </c>
      <c r="C574" s="18" t="s">
        <v>20</v>
      </c>
      <c r="D574" s="18" t="s">
        <v>1300</v>
      </c>
      <c r="E574" s="18" t="s">
        <v>1301</v>
      </c>
      <c r="F574" s="18" t="s">
        <v>1302</v>
      </c>
      <c r="G574" s="18" t="s">
        <v>6</v>
      </c>
      <c r="H574" s="18" t="s">
        <v>37</v>
      </c>
      <c r="I574" s="18" t="s">
        <v>1250</v>
      </c>
      <c r="J574" s="19">
        <v>14</v>
      </c>
      <c r="K574" s="20">
        <v>13</v>
      </c>
      <c r="L574" s="8" t="s">
        <v>682</v>
      </c>
      <c r="M574" s="9">
        <f t="shared" si="46"/>
        <v>-1</v>
      </c>
      <c r="N574">
        <f t="shared" si="43"/>
        <v>0</v>
      </c>
      <c r="O574">
        <f t="shared" si="45"/>
        <v>-1</v>
      </c>
      <c r="P574">
        <f>IFERROR(VLOOKUP(A574,CONTIFICO!A:N,14,0),"")</f>
        <v>14</v>
      </c>
      <c r="Q574" s="9">
        <f t="shared" si="44"/>
        <v>0</v>
      </c>
      <c r="R574">
        <f>VLOOKUP(D574,CONTIFICO!D:O,9,0)</f>
        <v>47.11</v>
      </c>
    </row>
    <row r="575" spans="1:18" x14ac:dyDescent="0.25">
      <c r="A575" s="17" t="str">
        <f t="shared" si="42"/>
        <v>SF-161.137LP01C52GAD82457</v>
      </c>
      <c r="B575" s="18"/>
      <c r="C575" s="18"/>
      <c r="D575" s="18" t="s">
        <v>1303</v>
      </c>
      <c r="E575" s="18" t="s">
        <v>1304</v>
      </c>
      <c r="F575" s="18" t="s">
        <v>1302</v>
      </c>
      <c r="G575" s="18" t="s">
        <v>6</v>
      </c>
      <c r="H575" s="18" t="s">
        <v>37</v>
      </c>
      <c r="I575" s="18" t="s">
        <v>10678</v>
      </c>
      <c r="J575" s="19">
        <v>0</v>
      </c>
      <c r="K575" s="20">
        <v>1</v>
      </c>
      <c r="L575" s="8" t="s">
        <v>682</v>
      </c>
      <c r="M575" s="9">
        <f t="shared" si="46"/>
        <v>1</v>
      </c>
      <c r="N575">
        <f t="shared" si="43"/>
        <v>1</v>
      </c>
      <c r="O575">
        <f t="shared" si="45"/>
        <v>0</v>
      </c>
      <c r="P575" t="str">
        <f>IFERROR(VLOOKUP(A575,CONTIFICO!A:N,14,0),"")</f>
        <v/>
      </c>
      <c r="Q575" s="9" t="str">
        <f t="shared" si="44"/>
        <v/>
      </c>
      <c r="R575">
        <f>VLOOKUP(D575,CONTIFICO!D:O,9,0)</f>
        <v>39.520000000000003</v>
      </c>
    </row>
    <row r="576" spans="1:18" x14ac:dyDescent="0.25">
      <c r="A576" s="17" t="str">
        <f t="shared" si="42"/>
        <v>SF-161.137LP01C521601594</v>
      </c>
      <c r="B576" s="18"/>
      <c r="C576" s="18"/>
      <c r="D576" s="18" t="s">
        <v>1303</v>
      </c>
      <c r="E576" s="18" t="s">
        <v>1304</v>
      </c>
      <c r="F576" s="18" t="s">
        <v>1305</v>
      </c>
      <c r="G576" s="18" t="s">
        <v>6</v>
      </c>
      <c r="H576" s="18" t="s">
        <v>37</v>
      </c>
      <c r="I576" s="21">
        <v>1601594</v>
      </c>
      <c r="J576" s="19">
        <v>0</v>
      </c>
      <c r="K576" s="20">
        <v>1</v>
      </c>
      <c r="L576" s="8" t="s">
        <v>682</v>
      </c>
      <c r="M576" s="9">
        <f t="shared" si="46"/>
        <v>1</v>
      </c>
      <c r="N576">
        <f t="shared" si="43"/>
        <v>1</v>
      </c>
      <c r="O576">
        <f t="shared" si="45"/>
        <v>0</v>
      </c>
      <c r="P576" t="str">
        <f>IFERROR(VLOOKUP(A576,CONTIFICO!A:N,14,0),"")</f>
        <v/>
      </c>
      <c r="Q576" s="9" t="str">
        <f t="shared" si="44"/>
        <v/>
      </c>
      <c r="R576">
        <f>VLOOKUP(D576,CONTIFICO!D:O,9,0)</f>
        <v>39.520000000000003</v>
      </c>
    </row>
    <row r="577" spans="1:18" x14ac:dyDescent="0.25">
      <c r="A577" s="17" t="str">
        <f t="shared" si="42"/>
        <v>SF-161.137LP01C5218A5314</v>
      </c>
      <c r="B577" s="18" t="s">
        <v>20</v>
      </c>
      <c r="C577" s="18" t="s">
        <v>20</v>
      </c>
      <c r="D577" s="18" t="s">
        <v>1303</v>
      </c>
      <c r="E577" s="18" t="s">
        <v>1304</v>
      </c>
      <c r="F577" s="18" t="s">
        <v>1305</v>
      </c>
      <c r="G577" s="18" t="s">
        <v>6</v>
      </c>
      <c r="H577" s="18" t="s">
        <v>37</v>
      </c>
      <c r="I577" s="18" t="s">
        <v>10677</v>
      </c>
      <c r="J577" s="19">
        <v>0</v>
      </c>
      <c r="K577" s="20">
        <v>1</v>
      </c>
      <c r="L577" s="8" t="s">
        <v>682</v>
      </c>
      <c r="M577" s="9">
        <f t="shared" si="46"/>
        <v>1</v>
      </c>
      <c r="N577">
        <f t="shared" si="43"/>
        <v>1</v>
      </c>
      <c r="O577">
        <f t="shared" si="45"/>
        <v>0</v>
      </c>
      <c r="P577" t="str">
        <f>IFERROR(VLOOKUP(A577,CONTIFICO!A:N,14,0),"")</f>
        <v/>
      </c>
      <c r="Q577" s="9" t="str">
        <f t="shared" si="44"/>
        <v/>
      </c>
      <c r="R577">
        <f>VLOOKUP(D577,CONTIFICO!D:O,9,0)</f>
        <v>39.520000000000003</v>
      </c>
    </row>
    <row r="578" spans="1:18" x14ac:dyDescent="0.25">
      <c r="A578" s="17" t="str">
        <f t="shared" si="42"/>
        <v>SF-161.137LP01C5221304</v>
      </c>
      <c r="B578" s="18" t="s">
        <v>20</v>
      </c>
      <c r="C578" s="18" t="s">
        <v>20</v>
      </c>
      <c r="D578" s="18" t="s">
        <v>1303</v>
      </c>
      <c r="E578" s="18" t="s">
        <v>1304</v>
      </c>
      <c r="F578" s="18" t="s">
        <v>1305</v>
      </c>
      <c r="G578" s="18" t="s">
        <v>6</v>
      </c>
      <c r="H578" s="18" t="s">
        <v>37</v>
      </c>
      <c r="I578" s="18" t="s">
        <v>1306</v>
      </c>
      <c r="J578" s="19">
        <v>5</v>
      </c>
      <c r="K578" s="20">
        <v>2</v>
      </c>
      <c r="L578" s="8" t="s">
        <v>440</v>
      </c>
      <c r="M578" s="9">
        <f t="shared" si="46"/>
        <v>-3</v>
      </c>
      <c r="N578">
        <f t="shared" si="43"/>
        <v>0</v>
      </c>
      <c r="O578">
        <f t="shared" si="45"/>
        <v>-3</v>
      </c>
      <c r="P578">
        <f>IFERROR(VLOOKUP(A578,CONTIFICO!A:N,14,0),"")</f>
        <v>5</v>
      </c>
      <c r="Q578" s="9">
        <f t="shared" si="44"/>
        <v>0</v>
      </c>
      <c r="R578">
        <f>VLOOKUP(D578,CONTIFICO!D:O,9,0)</f>
        <v>39.520000000000003</v>
      </c>
    </row>
    <row r="579" spans="1:18" x14ac:dyDescent="0.25">
      <c r="A579" s="17" t="str">
        <f t="shared" ref="A579:A642" si="47">CONCATENATE(D579,E579,I579)</f>
        <v>SF-161.138LP01C53N2306000800</v>
      </c>
      <c r="B579" s="18" t="s">
        <v>20</v>
      </c>
      <c r="C579" s="18" t="s">
        <v>20</v>
      </c>
      <c r="D579" s="18" t="s">
        <v>1307</v>
      </c>
      <c r="E579" s="18" t="s">
        <v>1308</v>
      </c>
      <c r="F579" s="18" t="s">
        <v>1309</v>
      </c>
      <c r="G579" s="18" t="s">
        <v>6</v>
      </c>
      <c r="H579" s="18" t="s">
        <v>37</v>
      </c>
      <c r="I579" s="21" t="s">
        <v>10679</v>
      </c>
      <c r="J579" s="19">
        <v>0</v>
      </c>
      <c r="K579" s="20">
        <v>5</v>
      </c>
      <c r="L579" s="8" t="s">
        <v>682</v>
      </c>
      <c r="M579" s="9">
        <f t="shared" si="46"/>
        <v>5</v>
      </c>
      <c r="N579">
        <f t="shared" ref="N579:N642" si="48">IF(M579&gt;0,M579,0)</f>
        <v>5</v>
      </c>
      <c r="O579">
        <f t="shared" si="45"/>
        <v>0</v>
      </c>
      <c r="P579" t="str">
        <f>IFERROR(VLOOKUP(A579,CONTIFICO!A:N,14,0),"")</f>
        <v/>
      </c>
      <c r="Q579" s="9" t="str">
        <f t="shared" ref="Q579:Q642" si="49">IFERROR(P579-J579,"")</f>
        <v/>
      </c>
      <c r="R579">
        <f>VLOOKUP(D579,CONTIFICO!D:O,9,0)</f>
        <v>38.619999999999997</v>
      </c>
    </row>
    <row r="580" spans="1:18" x14ac:dyDescent="0.25">
      <c r="A580" t="str">
        <f t="shared" si="47"/>
        <v>SF-161.138LP01C5328129</v>
      </c>
      <c r="B580" s="3" t="s">
        <v>20</v>
      </c>
      <c r="C580" s="3" t="s">
        <v>20</v>
      </c>
      <c r="D580" s="3" t="s">
        <v>1307</v>
      </c>
      <c r="E580" s="3" t="s">
        <v>1308</v>
      </c>
      <c r="F580" s="3" t="s">
        <v>1309</v>
      </c>
      <c r="G580" s="3" t="s">
        <v>6</v>
      </c>
      <c r="H580" s="3" t="s">
        <v>37</v>
      </c>
      <c r="I580" s="7" t="s">
        <v>1250</v>
      </c>
      <c r="J580" s="5">
        <v>9</v>
      </c>
      <c r="K580" s="4">
        <v>0</v>
      </c>
      <c r="L580" s="8" t="s">
        <v>440</v>
      </c>
      <c r="M580" s="9">
        <f t="shared" si="46"/>
        <v>-9</v>
      </c>
      <c r="N580">
        <f t="shared" si="48"/>
        <v>0</v>
      </c>
      <c r="O580">
        <f t="shared" si="45"/>
        <v>-9</v>
      </c>
      <c r="P580">
        <f>IFERROR(VLOOKUP(A580,CONTIFICO!A:N,14,0),"")</f>
        <v>9</v>
      </c>
      <c r="Q580" s="9">
        <f t="shared" si="49"/>
        <v>0</v>
      </c>
      <c r="R580">
        <f>VLOOKUP(D580,CONTIFICO!D:O,9,0)</f>
        <v>38.619999999999997</v>
      </c>
    </row>
    <row r="581" spans="1:18" x14ac:dyDescent="0.25">
      <c r="A581" s="17" t="str">
        <f t="shared" si="47"/>
        <v>SF-161.138LP01C5328447</v>
      </c>
      <c r="B581" s="18"/>
      <c r="C581" s="18"/>
      <c r="D581" s="18" t="s">
        <v>1307</v>
      </c>
      <c r="E581" s="18" t="s">
        <v>1308</v>
      </c>
      <c r="F581" s="18" t="s">
        <v>1309</v>
      </c>
      <c r="G581" s="18" t="s">
        <v>6</v>
      </c>
      <c r="H581" s="18" t="s">
        <v>37</v>
      </c>
      <c r="I581" s="21">
        <v>28447</v>
      </c>
      <c r="J581" s="19">
        <v>0</v>
      </c>
      <c r="K581" s="20">
        <v>1</v>
      </c>
      <c r="L581" s="8" t="s">
        <v>682</v>
      </c>
      <c r="M581" s="9">
        <f t="shared" si="46"/>
        <v>1</v>
      </c>
      <c r="N581">
        <f t="shared" si="48"/>
        <v>1</v>
      </c>
      <c r="O581">
        <f t="shared" ref="O581:O644" si="50">IF(M581&lt;0,M581,0)</f>
        <v>0</v>
      </c>
      <c r="P581" t="str">
        <f>IFERROR(VLOOKUP(A581,CONTIFICO!A:N,14,0),"")</f>
        <v/>
      </c>
      <c r="Q581" s="9" t="str">
        <f t="shared" si="49"/>
        <v/>
      </c>
      <c r="R581">
        <f>VLOOKUP(D581,CONTIFICO!D:O,9,0)</f>
        <v>38.619999999999997</v>
      </c>
    </row>
    <row r="582" spans="1:18" x14ac:dyDescent="0.25">
      <c r="A582" s="17" t="str">
        <f t="shared" si="47"/>
        <v>SF-161.138LP01C5318A5664</v>
      </c>
      <c r="B582" s="18"/>
      <c r="C582" s="18"/>
      <c r="D582" s="18" t="s">
        <v>1307</v>
      </c>
      <c r="E582" s="18" t="s">
        <v>1308</v>
      </c>
      <c r="F582" s="18" t="s">
        <v>1309</v>
      </c>
      <c r="G582" s="18" t="s">
        <v>6</v>
      </c>
      <c r="H582" s="18" t="s">
        <v>37</v>
      </c>
      <c r="I582" s="21" t="s">
        <v>10680</v>
      </c>
      <c r="J582" s="19">
        <v>0</v>
      </c>
      <c r="K582" s="20">
        <v>1</v>
      </c>
      <c r="L582" s="8" t="s">
        <v>682</v>
      </c>
      <c r="M582" s="9">
        <f t="shared" si="46"/>
        <v>1</v>
      </c>
      <c r="N582">
        <f t="shared" si="48"/>
        <v>1</v>
      </c>
      <c r="O582">
        <f t="shared" si="50"/>
        <v>0</v>
      </c>
      <c r="P582" t="str">
        <f>IFERROR(VLOOKUP(A582,CONTIFICO!A:N,14,0),"")</f>
        <v/>
      </c>
      <c r="Q582" s="9" t="str">
        <f t="shared" si="49"/>
        <v/>
      </c>
      <c r="R582">
        <f>VLOOKUP(D582,CONTIFICO!D:O,9,0)</f>
        <v>38.619999999999997</v>
      </c>
    </row>
    <row r="583" spans="1:18" x14ac:dyDescent="0.25">
      <c r="A583" s="17" t="str">
        <f t="shared" si="47"/>
        <v>SF-161.138LP01C53A7711</v>
      </c>
      <c r="B583" s="18"/>
      <c r="C583" s="18"/>
      <c r="D583" s="18" t="s">
        <v>1307</v>
      </c>
      <c r="E583" s="18" t="s">
        <v>1308</v>
      </c>
      <c r="F583" s="18" t="s">
        <v>1309</v>
      </c>
      <c r="G583" s="18" t="s">
        <v>6</v>
      </c>
      <c r="H583" s="18" t="s">
        <v>37</v>
      </c>
      <c r="I583" s="21" t="s">
        <v>10675</v>
      </c>
      <c r="J583" s="19">
        <v>0</v>
      </c>
      <c r="K583" s="20">
        <v>1</v>
      </c>
      <c r="L583" s="8" t="s">
        <v>682</v>
      </c>
      <c r="M583" s="9">
        <f t="shared" ref="M583:M646" si="51">K583-J583</f>
        <v>1</v>
      </c>
      <c r="N583">
        <f t="shared" si="48"/>
        <v>1</v>
      </c>
      <c r="O583">
        <f t="shared" si="50"/>
        <v>0</v>
      </c>
      <c r="P583" t="str">
        <f>IFERROR(VLOOKUP(A583,CONTIFICO!A:N,14,0),"")</f>
        <v/>
      </c>
      <c r="Q583" s="9" t="str">
        <f t="shared" si="49"/>
        <v/>
      </c>
      <c r="R583">
        <f>VLOOKUP(D583,CONTIFICO!D:O,9,0)</f>
        <v>38.619999999999997</v>
      </c>
    </row>
    <row r="584" spans="1:18" x14ac:dyDescent="0.25">
      <c r="A584" s="17" t="str">
        <f t="shared" si="47"/>
        <v>SF-161.138LP01C5326170</v>
      </c>
      <c r="B584" s="18"/>
      <c r="C584" s="18"/>
      <c r="D584" s="18" t="s">
        <v>1307</v>
      </c>
      <c r="E584" s="18" t="s">
        <v>1308</v>
      </c>
      <c r="F584" s="18" t="s">
        <v>1309</v>
      </c>
      <c r="G584" s="18" t="s">
        <v>6</v>
      </c>
      <c r="H584" s="18" t="s">
        <v>37</v>
      </c>
      <c r="I584" s="21">
        <v>26170</v>
      </c>
      <c r="J584" s="19">
        <v>1</v>
      </c>
      <c r="K584" s="20">
        <v>2</v>
      </c>
      <c r="L584" s="8" t="s">
        <v>682</v>
      </c>
      <c r="M584" s="9">
        <f t="shared" si="51"/>
        <v>1</v>
      </c>
      <c r="N584">
        <f t="shared" si="48"/>
        <v>1</v>
      </c>
      <c r="O584">
        <f t="shared" si="50"/>
        <v>0</v>
      </c>
      <c r="P584">
        <f>IFERROR(VLOOKUP(A584,CONTIFICO!A:N,14,0),"")</f>
        <v>1</v>
      </c>
      <c r="Q584" s="9">
        <f t="shared" si="49"/>
        <v>0</v>
      </c>
      <c r="R584">
        <f>VLOOKUP(D584,CONTIFICO!D:O,9,0)</f>
        <v>38.619999999999997</v>
      </c>
    </row>
    <row r="585" spans="1:18" x14ac:dyDescent="0.25">
      <c r="A585" s="17" t="str">
        <f t="shared" si="47"/>
        <v>SF-161.138LP01C5326577</v>
      </c>
      <c r="B585" s="18"/>
      <c r="C585" s="18"/>
      <c r="D585" s="18" t="s">
        <v>1307</v>
      </c>
      <c r="E585" s="18" t="s">
        <v>1308</v>
      </c>
      <c r="F585" s="18" t="s">
        <v>1309</v>
      </c>
      <c r="G585" s="18" t="s">
        <v>6</v>
      </c>
      <c r="H585" s="18" t="s">
        <v>37</v>
      </c>
      <c r="I585" s="21">
        <v>26577</v>
      </c>
      <c r="J585" s="19">
        <v>0</v>
      </c>
      <c r="K585" s="20">
        <v>1</v>
      </c>
      <c r="L585" s="8" t="s">
        <v>682</v>
      </c>
      <c r="M585" s="9">
        <f t="shared" si="51"/>
        <v>1</v>
      </c>
      <c r="N585">
        <f t="shared" si="48"/>
        <v>1</v>
      </c>
      <c r="O585">
        <f t="shared" si="50"/>
        <v>0</v>
      </c>
      <c r="P585" t="str">
        <f>IFERROR(VLOOKUP(A585,CONTIFICO!A:N,14,0),"")</f>
        <v/>
      </c>
      <c r="Q585" s="9" t="str">
        <f t="shared" si="49"/>
        <v/>
      </c>
      <c r="R585">
        <f>VLOOKUP(D585,CONTIFICO!D:O,9,0)</f>
        <v>38.619999999999997</v>
      </c>
    </row>
    <row r="586" spans="1:18" x14ac:dyDescent="0.25">
      <c r="A586" s="17" t="str">
        <f t="shared" si="47"/>
        <v>SF-161.138LP01C5318A2532</v>
      </c>
      <c r="B586" s="18"/>
      <c r="C586" s="18"/>
      <c r="D586" s="18" t="s">
        <v>1307</v>
      </c>
      <c r="E586" s="18" t="s">
        <v>1308</v>
      </c>
      <c r="F586" s="18" t="s">
        <v>1309</v>
      </c>
      <c r="G586" s="18" t="s">
        <v>6</v>
      </c>
      <c r="H586" s="18" t="s">
        <v>37</v>
      </c>
      <c r="I586" s="21" t="s">
        <v>10681</v>
      </c>
      <c r="J586" s="19">
        <v>0</v>
      </c>
      <c r="K586" s="20">
        <v>1</v>
      </c>
      <c r="L586" s="8" t="s">
        <v>682</v>
      </c>
      <c r="M586" s="9">
        <f t="shared" si="51"/>
        <v>1</v>
      </c>
      <c r="N586">
        <f t="shared" si="48"/>
        <v>1</v>
      </c>
      <c r="O586">
        <f t="shared" si="50"/>
        <v>0</v>
      </c>
      <c r="P586" t="str">
        <f>IFERROR(VLOOKUP(A586,CONTIFICO!A:N,14,0),"")</f>
        <v/>
      </c>
      <c r="Q586" s="9" t="str">
        <f t="shared" si="49"/>
        <v/>
      </c>
      <c r="R586">
        <f>VLOOKUP(D586,CONTIFICO!D:O,9,0)</f>
        <v>38.619999999999997</v>
      </c>
    </row>
    <row r="587" spans="1:18" x14ac:dyDescent="0.25">
      <c r="A587" s="17" t="str">
        <f t="shared" si="47"/>
        <v>SF-161.138LP01C5321304</v>
      </c>
      <c r="B587" s="18"/>
      <c r="C587" s="18"/>
      <c r="D587" s="18" t="s">
        <v>1307</v>
      </c>
      <c r="E587" s="18" t="s">
        <v>1308</v>
      </c>
      <c r="F587" s="18" t="s">
        <v>1309</v>
      </c>
      <c r="G587" s="18" t="s">
        <v>6</v>
      </c>
      <c r="H587" s="18" t="s">
        <v>37</v>
      </c>
      <c r="I587" s="21">
        <v>21304</v>
      </c>
      <c r="J587" s="19">
        <v>0</v>
      </c>
      <c r="K587" s="20">
        <v>1</v>
      </c>
      <c r="L587" s="8" t="s">
        <v>682</v>
      </c>
      <c r="M587" s="9">
        <f t="shared" si="51"/>
        <v>1</v>
      </c>
      <c r="N587">
        <f t="shared" si="48"/>
        <v>1</v>
      </c>
      <c r="O587">
        <f t="shared" si="50"/>
        <v>0</v>
      </c>
      <c r="P587" t="str">
        <f>IFERROR(VLOOKUP(A587,CONTIFICO!A:N,14,0),"")</f>
        <v/>
      </c>
      <c r="Q587" s="9" t="str">
        <f t="shared" si="49"/>
        <v/>
      </c>
      <c r="R587">
        <f>VLOOKUP(D587,CONTIFICO!D:O,9,0)</f>
        <v>38.619999999999997</v>
      </c>
    </row>
    <row r="588" spans="1:18" x14ac:dyDescent="0.25">
      <c r="A588" s="17" t="str">
        <f t="shared" si="47"/>
        <v>SF-161.138LP01C53147C/4883</v>
      </c>
      <c r="B588" s="18" t="s">
        <v>20</v>
      </c>
      <c r="C588" s="18" t="s">
        <v>20</v>
      </c>
      <c r="D588" s="18" t="s">
        <v>1307</v>
      </c>
      <c r="E588" s="18" t="s">
        <v>1308</v>
      </c>
      <c r="F588" s="18" t="s">
        <v>1309</v>
      </c>
      <c r="G588" s="18" t="s">
        <v>6</v>
      </c>
      <c r="H588" s="18" t="s">
        <v>37</v>
      </c>
      <c r="I588" s="21" t="s">
        <v>10682</v>
      </c>
      <c r="J588" s="19">
        <v>0</v>
      </c>
      <c r="K588" s="20">
        <v>1</v>
      </c>
      <c r="L588" s="8" t="s">
        <v>682</v>
      </c>
      <c r="M588" s="9">
        <f t="shared" si="51"/>
        <v>1</v>
      </c>
      <c r="N588">
        <f t="shared" si="48"/>
        <v>1</v>
      </c>
      <c r="O588">
        <f t="shared" si="50"/>
        <v>0</v>
      </c>
      <c r="P588" t="str">
        <f>IFERROR(VLOOKUP(A588,CONTIFICO!A:N,14,0),"")</f>
        <v/>
      </c>
      <c r="Q588" s="9" t="str">
        <f t="shared" si="49"/>
        <v/>
      </c>
      <c r="R588">
        <f>VLOOKUP(D588,CONTIFICO!D:O,9,0)</f>
        <v>38.619999999999997</v>
      </c>
    </row>
    <row r="589" spans="1:18" x14ac:dyDescent="0.25">
      <c r="A589" s="17" t="str">
        <f t="shared" si="47"/>
        <v>SF-161.139LP01C5421304</v>
      </c>
      <c r="B589" s="18" t="s">
        <v>20</v>
      </c>
      <c r="C589" s="18" t="s">
        <v>20</v>
      </c>
      <c r="D589" s="18" t="s">
        <v>1310</v>
      </c>
      <c r="E589" s="18" t="s">
        <v>1311</v>
      </c>
      <c r="F589" s="18" t="s">
        <v>1312</v>
      </c>
      <c r="G589" s="18" t="s">
        <v>6</v>
      </c>
      <c r="H589" s="18" t="s">
        <v>37</v>
      </c>
      <c r="I589" s="21">
        <v>21304</v>
      </c>
      <c r="J589" s="19">
        <v>0</v>
      </c>
      <c r="K589" s="20">
        <v>6</v>
      </c>
      <c r="L589" s="8" t="s">
        <v>682</v>
      </c>
      <c r="M589" s="9">
        <f t="shared" si="51"/>
        <v>6</v>
      </c>
      <c r="N589">
        <f t="shared" si="48"/>
        <v>6</v>
      </c>
      <c r="O589">
        <f t="shared" si="50"/>
        <v>0</v>
      </c>
      <c r="P589" t="str">
        <f>IFERROR(VLOOKUP(A589,CONTIFICO!A:N,14,0),"")</f>
        <v/>
      </c>
      <c r="Q589" s="9" t="str">
        <f t="shared" si="49"/>
        <v/>
      </c>
      <c r="R589">
        <f>VLOOKUP(D589,CONTIFICO!D:O,9,0)</f>
        <v>39.72</v>
      </c>
    </row>
    <row r="590" spans="1:18" x14ac:dyDescent="0.25">
      <c r="A590" s="17" t="str">
        <f t="shared" si="47"/>
        <v>SF-161.139LP01C5418A5316</v>
      </c>
      <c r="B590" s="18"/>
      <c r="C590" s="18"/>
      <c r="D590" s="18" t="s">
        <v>1310</v>
      </c>
      <c r="E590" s="18" t="s">
        <v>1311</v>
      </c>
      <c r="F590" s="18" t="s">
        <v>1312</v>
      </c>
      <c r="G590" s="18" t="s">
        <v>6</v>
      </c>
      <c r="H590" s="18" t="s">
        <v>37</v>
      </c>
      <c r="I590" s="21" t="s">
        <v>10683</v>
      </c>
      <c r="J590" s="19">
        <v>0</v>
      </c>
      <c r="K590" s="20">
        <v>2</v>
      </c>
      <c r="L590" s="8" t="s">
        <v>682</v>
      </c>
      <c r="M590" s="9">
        <f t="shared" si="51"/>
        <v>2</v>
      </c>
      <c r="N590">
        <f t="shared" si="48"/>
        <v>2</v>
      </c>
      <c r="O590">
        <f t="shared" si="50"/>
        <v>0</v>
      </c>
      <c r="P590" t="str">
        <f>IFERROR(VLOOKUP(A590,CONTIFICO!A:N,14,0),"")</f>
        <v/>
      </c>
      <c r="Q590" s="9" t="str">
        <f t="shared" si="49"/>
        <v/>
      </c>
      <c r="R590">
        <f>VLOOKUP(D590,CONTIFICO!D:O,9,0)</f>
        <v>39.72</v>
      </c>
    </row>
    <row r="591" spans="1:18" x14ac:dyDescent="0.25">
      <c r="A591" s="17" t="str">
        <f t="shared" si="47"/>
        <v>SF-161.139LP01C5426577</v>
      </c>
      <c r="B591" s="18"/>
      <c r="C591" s="18"/>
      <c r="D591" s="18" t="s">
        <v>1310</v>
      </c>
      <c r="E591" s="18" t="s">
        <v>1311</v>
      </c>
      <c r="F591" s="18" t="s">
        <v>1312</v>
      </c>
      <c r="G591" s="18" t="s">
        <v>6</v>
      </c>
      <c r="H591" s="18" t="s">
        <v>37</v>
      </c>
      <c r="I591" s="21">
        <v>26577</v>
      </c>
      <c r="J591" s="19">
        <v>0</v>
      </c>
      <c r="K591" s="20">
        <v>1</v>
      </c>
      <c r="L591" s="8" t="s">
        <v>682</v>
      </c>
      <c r="M591" s="9">
        <f t="shared" si="51"/>
        <v>1</v>
      </c>
      <c r="N591">
        <f t="shared" si="48"/>
        <v>1</v>
      </c>
      <c r="O591">
        <f t="shared" si="50"/>
        <v>0</v>
      </c>
      <c r="P591" t="str">
        <f>IFERROR(VLOOKUP(A591,CONTIFICO!A:N,14,0),"")</f>
        <v/>
      </c>
      <c r="Q591" s="9" t="str">
        <f t="shared" si="49"/>
        <v/>
      </c>
      <c r="R591">
        <f>VLOOKUP(D591,CONTIFICO!D:O,9,0)</f>
        <v>39.72</v>
      </c>
    </row>
    <row r="592" spans="1:18" x14ac:dyDescent="0.25">
      <c r="A592" s="17" t="str">
        <f t="shared" si="47"/>
        <v>SF-161.139LP01C5418A5665</v>
      </c>
      <c r="B592" s="18"/>
      <c r="C592" s="18"/>
      <c r="D592" s="18" t="s">
        <v>1310</v>
      </c>
      <c r="E592" s="18" t="s">
        <v>1311</v>
      </c>
      <c r="F592" s="18" t="s">
        <v>1312</v>
      </c>
      <c r="G592" s="18" t="s">
        <v>6</v>
      </c>
      <c r="H592" s="18" t="s">
        <v>37</v>
      </c>
      <c r="I592" s="21" t="s">
        <v>10684</v>
      </c>
      <c r="J592" s="19">
        <v>0</v>
      </c>
      <c r="K592" s="20">
        <v>1</v>
      </c>
      <c r="L592" s="8" t="s">
        <v>682</v>
      </c>
      <c r="M592" s="9">
        <f t="shared" si="51"/>
        <v>1</v>
      </c>
      <c r="N592">
        <f t="shared" si="48"/>
        <v>1</v>
      </c>
      <c r="O592">
        <f t="shared" si="50"/>
        <v>0</v>
      </c>
      <c r="P592" t="str">
        <f>IFERROR(VLOOKUP(A592,CONTIFICO!A:N,14,0),"")</f>
        <v/>
      </c>
      <c r="Q592" s="9" t="str">
        <f t="shared" si="49"/>
        <v/>
      </c>
      <c r="R592">
        <f>VLOOKUP(D592,CONTIFICO!D:O,9,0)</f>
        <v>39.72</v>
      </c>
    </row>
    <row r="593" spans="1:18" x14ac:dyDescent="0.25">
      <c r="A593" t="str">
        <f t="shared" si="47"/>
        <v>SF-161.139LP01C5428129</v>
      </c>
      <c r="B593" s="3" t="s">
        <v>20</v>
      </c>
      <c r="C593" s="3" t="s">
        <v>20</v>
      </c>
      <c r="D593" s="3" t="s">
        <v>1310</v>
      </c>
      <c r="E593" s="3" t="s">
        <v>1311</v>
      </c>
      <c r="F593" s="3" t="s">
        <v>1312</v>
      </c>
      <c r="G593" s="3" t="s">
        <v>6</v>
      </c>
      <c r="H593" s="3" t="s">
        <v>37</v>
      </c>
      <c r="I593" s="3" t="s">
        <v>1250</v>
      </c>
      <c r="J593" s="5">
        <v>10</v>
      </c>
      <c r="K593" s="4">
        <v>0</v>
      </c>
      <c r="L593" s="8" t="s">
        <v>440</v>
      </c>
      <c r="M593" s="9">
        <f t="shared" si="51"/>
        <v>-10</v>
      </c>
      <c r="N593">
        <f t="shared" si="48"/>
        <v>0</v>
      </c>
      <c r="O593">
        <f t="shared" si="50"/>
        <v>-10</v>
      </c>
      <c r="P593">
        <f>IFERROR(VLOOKUP(A593,CONTIFICO!A:N,14,0),"")</f>
        <v>10</v>
      </c>
      <c r="Q593" s="9">
        <f t="shared" si="49"/>
        <v>0</v>
      </c>
      <c r="R593">
        <f>VLOOKUP(D593,CONTIFICO!D:O,9,0)</f>
        <v>39.72</v>
      </c>
    </row>
    <row r="594" spans="1:18" x14ac:dyDescent="0.25">
      <c r="A594" s="17" t="str">
        <f t="shared" si="47"/>
        <v>SF-161.139LP01C54D8/F074B/4093</v>
      </c>
      <c r="B594" s="18" t="s">
        <v>20</v>
      </c>
      <c r="C594" s="18" t="s">
        <v>20</v>
      </c>
      <c r="D594" s="18" t="s">
        <v>1310</v>
      </c>
      <c r="E594" s="18" t="s">
        <v>1311</v>
      </c>
      <c r="F594" s="18" t="s">
        <v>1312</v>
      </c>
      <c r="G594" s="18" t="s">
        <v>6</v>
      </c>
      <c r="H594" s="18" t="s">
        <v>37</v>
      </c>
      <c r="I594" s="18" t="s">
        <v>1313</v>
      </c>
      <c r="J594" s="19">
        <v>1</v>
      </c>
      <c r="K594" s="20">
        <v>1</v>
      </c>
      <c r="L594" s="8" t="s">
        <v>682</v>
      </c>
      <c r="M594" s="9">
        <f t="shared" si="51"/>
        <v>0</v>
      </c>
      <c r="N594">
        <f t="shared" si="48"/>
        <v>0</v>
      </c>
      <c r="O594">
        <f t="shared" si="50"/>
        <v>0</v>
      </c>
      <c r="P594">
        <f>IFERROR(VLOOKUP(A594,CONTIFICO!A:N,14,0),"")</f>
        <v>1</v>
      </c>
      <c r="Q594" s="9">
        <f t="shared" si="49"/>
        <v>0</v>
      </c>
      <c r="R594">
        <f>VLOOKUP(D594,CONTIFICO!D:O,9,0)</f>
        <v>39.72</v>
      </c>
    </row>
    <row r="595" spans="1:18" x14ac:dyDescent="0.25">
      <c r="A595" s="17" t="str">
        <f t="shared" si="47"/>
        <v>SF-161.140LP01C5528128</v>
      </c>
      <c r="B595" s="18" t="s">
        <v>20</v>
      </c>
      <c r="C595" s="18" t="s">
        <v>20</v>
      </c>
      <c r="D595" s="18" t="s">
        <v>1314</v>
      </c>
      <c r="E595" s="18" t="s">
        <v>1315</v>
      </c>
      <c r="F595" s="18" t="s">
        <v>1316</v>
      </c>
      <c r="G595" s="18" t="s">
        <v>6</v>
      </c>
      <c r="H595" s="18" t="s">
        <v>37</v>
      </c>
      <c r="I595" s="21">
        <v>28128</v>
      </c>
      <c r="J595" s="19">
        <v>0</v>
      </c>
      <c r="K595" s="20">
        <v>1</v>
      </c>
      <c r="L595" s="8" t="s">
        <v>682</v>
      </c>
      <c r="M595" s="9">
        <f t="shared" si="51"/>
        <v>1</v>
      </c>
      <c r="N595">
        <f t="shared" si="48"/>
        <v>1</v>
      </c>
      <c r="O595">
        <f t="shared" si="50"/>
        <v>0</v>
      </c>
      <c r="P595" t="str">
        <f>IFERROR(VLOOKUP(A595,CONTIFICO!A:N,14,0),"")</f>
        <v/>
      </c>
      <c r="Q595" s="9" t="str">
        <f t="shared" si="49"/>
        <v/>
      </c>
      <c r="R595">
        <f>VLOOKUP(D595,CONTIFICO!D:O,9,0)</f>
        <v>43.73</v>
      </c>
    </row>
    <row r="596" spans="1:18" x14ac:dyDescent="0.25">
      <c r="A596" s="17" t="str">
        <f t="shared" si="47"/>
        <v>SF-161.140LP01C5521304</v>
      </c>
      <c r="B596" s="18"/>
      <c r="C596" s="18"/>
      <c r="D596" s="18" t="s">
        <v>1314</v>
      </c>
      <c r="E596" s="18" t="s">
        <v>1315</v>
      </c>
      <c r="F596" s="18" t="s">
        <v>1316</v>
      </c>
      <c r="G596" s="18" t="s">
        <v>6</v>
      </c>
      <c r="H596" s="18" t="s">
        <v>37</v>
      </c>
      <c r="I596" s="21">
        <v>21304</v>
      </c>
      <c r="J596" s="19">
        <v>0</v>
      </c>
      <c r="K596" s="20">
        <v>4</v>
      </c>
      <c r="L596" s="8" t="s">
        <v>682</v>
      </c>
      <c r="M596" s="9">
        <f t="shared" si="51"/>
        <v>4</v>
      </c>
      <c r="N596">
        <f t="shared" si="48"/>
        <v>4</v>
      </c>
      <c r="O596">
        <f t="shared" si="50"/>
        <v>0</v>
      </c>
      <c r="P596" t="str">
        <f>IFERROR(VLOOKUP(A596,CONTIFICO!A:N,14,0),"")</f>
        <v/>
      </c>
      <c r="Q596" s="9" t="str">
        <f t="shared" si="49"/>
        <v/>
      </c>
      <c r="R596">
        <f>VLOOKUP(D596,CONTIFICO!D:O,9,0)</f>
        <v>43.73</v>
      </c>
    </row>
    <row r="597" spans="1:18" x14ac:dyDescent="0.25">
      <c r="A597" s="17" t="str">
        <f t="shared" si="47"/>
        <v>SF-161.140LP01C5528132</v>
      </c>
      <c r="B597" s="18"/>
      <c r="C597" s="18"/>
      <c r="D597" s="18" t="s">
        <v>1314</v>
      </c>
      <c r="E597" s="18" t="s">
        <v>1315</v>
      </c>
      <c r="F597" s="18" t="s">
        <v>1316</v>
      </c>
      <c r="G597" s="18" t="s">
        <v>6</v>
      </c>
      <c r="H597" s="18" t="s">
        <v>37</v>
      </c>
      <c r="I597" s="21">
        <v>28132</v>
      </c>
      <c r="J597" s="19">
        <v>0</v>
      </c>
      <c r="K597" s="20">
        <v>3</v>
      </c>
      <c r="L597" s="8" t="s">
        <v>682</v>
      </c>
      <c r="M597" s="9">
        <f t="shared" si="51"/>
        <v>3</v>
      </c>
      <c r="N597">
        <f t="shared" si="48"/>
        <v>3</v>
      </c>
      <c r="O597">
        <f t="shared" si="50"/>
        <v>0</v>
      </c>
      <c r="P597" t="str">
        <f>IFERROR(VLOOKUP(A597,CONTIFICO!A:N,14,0),"")</f>
        <v/>
      </c>
      <c r="Q597" s="9" t="str">
        <f t="shared" si="49"/>
        <v/>
      </c>
      <c r="R597">
        <f>VLOOKUP(D597,CONTIFICO!D:O,9,0)</f>
        <v>43.73</v>
      </c>
    </row>
    <row r="598" spans="1:18" x14ac:dyDescent="0.25">
      <c r="A598" s="17" t="str">
        <f t="shared" si="47"/>
        <v>SF-161.140LP01C5518A5666</v>
      </c>
      <c r="B598" s="18"/>
      <c r="C598" s="18"/>
      <c r="D598" s="18" t="s">
        <v>1314</v>
      </c>
      <c r="E598" s="18" t="s">
        <v>1315</v>
      </c>
      <c r="F598" s="18" t="s">
        <v>1316</v>
      </c>
      <c r="G598" s="18" t="s">
        <v>6</v>
      </c>
      <c r="H598" s="18" t="s">
        <v>37</v>
      </c>
      <c r="I598" s="21" t="s">
        <v>10685</v>
      </c>
      <c r="J598" s="19">
        <v>0</v>
      </c>
      <c r="K598" s="20">
        <v>1</v>
      </c>
      <c r="L598" s="8" t="s">
        <v>682</v>
      </c>
      <c r="M598" s="9">
        <f t="shared" si="51"/>
        <v>1</v>
      </c>
      <c r="N598">
        <f t="shared" si="48"/>
        <v>1</v>
      </c>
      <c r="O598">
        <f t="shared" si="50"/>
        <v>0</v>
      </c>
      <c r="P598" t="str">
        <f>IFERROR(VLOOKUP(A598,CONTIFICO!A:N,14,0),"")</f>
        <v/>
      </c>
      <c r="Q598" s="9" t="str">
        <f t="shared" si="49"/>
        <v/>
      </c>
      <c r="R598">
        <f>VLOOKUP(D598,CONTIFICO!D:O,9,0)</f>
        <v>43.73</v>
      </c>
    </row>
    <row r="599" spans="1:18" x14ac:dyDescent="0.25">
      <c r="A599" s="17" t="str">
        <f t="shared" si="47"/>
        <v>SF-161.140LP01C5526170</v>
      </c>
      <c r="B599" s="18"/>
      <c r="C599" s="18"/>
      <c r="D599" s="18" t="s">
        <v>1314</v>
      </c>
      <c r="E599" s="18" t="s">
        <v>1315</v>
      </c>
      <c r="F599" s="18" t="s">
        <v>1316</v>
      </c>
      <c r="G599" s="18" t="s">
        <v>6</v>
      </c>
      <c r="H599" s="18" t="s">
        <v>37</v>
      </c>
      <c r="I599" s="21">
        <v>26170</v>
      </c>
      <c r="J599" s="19">
        <v>0</v>
      </c>
      <c r="K599" s="20">
        <v>1</v>
      </c>
      <c r="L599" s="8" t="s">
        <v>682</v>
      </c>
      <c r="M599" s="9">
        <f t="shared" si="51"/>
        <v>1</v>
      </c>
      <c r="N599">
        <f t="shared" si="48"/>
        <v>1</v>
      </c>
      <c r="O599">
        <f t="shared" si="50"/>
        <v>0</v>
      </c>
      <c r="P599" t="str">
        <f>IFERROR(VLOOKUP(A599,CONTIFICO!A:N,14,0),"")</f>
        <v/>
      </c>
      <c r="Q599" s="9" t="str">
        <f t="shared" si="49"/>
        <v/>
      </c>
      <c r="R599">
        <f>VLOOKUP(D599,CONTIFICO!D:O,9,0)</f>
        <v>43.73</v>
      </c>
    </row>
    <row r="600" spans="1:18" x14ac:dyDescent="0.25">
      <c r="A600" t="str">
        <f t="shared" si="47"/>
        <v>SF-161.140LP01C5528129</v>
      </c>
      <c r="B600" s="3" t="s">
        <v>20</v>
      </c>
      <c r="C600" s="3" t="s">
        <v>20</v>
      </c>
      <c r="D600" s="3" t="s">
        <v>1314</v>
      </c>
      <c r="E600" s="3" t="s">
        <v>1315</v>
      </c>
      <c r="F600" s="3" t="s">
        <v>1316</v>
      </c>
      <c r="G600" s="3" t="s">
        <v>6</v>
      </c>
      <c r="H600" s="3" t="s">
        <v>37</v>
      </c>
      <c r="I600" s="3" t="s">
        <v>1250</v>
      </c>
      <c r="J600" s="5">
        <v>10</v>
      </c>
      <c r="K600" s="4">
        <v>0</v>
      </c>
      <c r="L600" s="8" t="s">
        <v>440</v>
      </c>
      <c r="M600" s="9">
        <f t="shared" si="51"/>
        <v>-10</v>
      </c>
      <c r="N600">
        <f t="shared" si="48"/>
        <v>0</v>
      </c>
      <c r="O600">
        <f t="shared" si="50"/>
        <v>-10</v>
      </c>
      <c r="P600">
        <f>IFERROR(VLOOKUP(A600,CONTIFICO!A:N,14,0),"")</f>
        <v>10</v>
      </c>
      <c r="Q600" s="9">
        <f t="shared" si="49"/>
        <v>0</v>
      </c>
      <c r="R600">
        <f>VLOOKUP(D600,CONTIFICO!D:O,9,0)</f>
        <v>43.73</v>
      </c>
    </row>
    <row r="601" spans="1:18" x14ac:dyDescent="0.25">
      <c r="A601" s="17" t="str">
        <f t="shared" si="47"/>
        <v>SF-161.141LP01C5628128</v>
      </c>
      <c r="B601" s="18" t="s">
        <v>20</v>
      </c>
      <c r="C601" s="18" t="s">
        <v>20</v>
      </c>
      <c r="D601" s="18" t="s">
        <v>1317</v>
      </c>
      <c r="E601" s="18" t="s">
        <v>1318</v>
      </c>
      <c r="F601" s="18" t="s">
        <v>1319</v>
      </c>
      <c r="G601" s="18" t="s">
        <v>6</v>
      </c>
      <c r="H601" s="18" t="s">
        <v>37</v>
      </c>
      <c r="I601" s="21">
        <v>28128</v>
      </c>
      <c r="J601" s="19">
        <v>0</v>
      </c>
      <c r="K601" s="20">
        <v>2</v>
      </c>
      <c r="L601" s="8" t="s">
        <v>682</v>
      </c>
      <c r="M601" s="9">
        <f t="shared" si="51"/>
        <v>2</v>
      </c>
      <c r="N601">
        <f t="shared" si="48"/>
        <v>2</v>
      </c>
      <c r="O601">
        <f t="shared" si="50"/>
        <v>0</v>
      </c>
      <c r="P601" t="str">
        <f>IFERROR(VLOOKUP(A601,CONTIFICO!A:N,14,0),"")</f>
        <v/>
      </c>
      <c r="Q601" s="9" t="str">
        <f t="shared" si="49"/>
        <v/>
      </c>
      <c r="R601">
        <f>VLOOKUP(D601,CONTIFICO!D:O,9,0)</f>
        <v>37.03</v>
      </c>
    </row>
    <row r="602" spans="1:18" x14ac:dyDescent="0.25">
      <c r="A602" t="str">
        <f t="shared" si="47"/>
        <v>SF-161.141LP01C5628129</v>
      </c>
      <c r="B602" s="3" t="s">
        <v>20</v>
      </c>
      <c r="C602" s="3" t="s">
        <v>20</v>
      </c>
      <c r="D602" s="3" t="s">
        <v>1317</v>
      </c>
      <c r="E602" s="3" t="s">
        <v>1318</v>
      </c>
      <c r="F602" s="3" t="s">
        <v>1319</v>
      </c>
      <c r="G602" s="3" t="s">
        <v>6</v>
      </c>
      <c r="H602" s="3" t="s">
        <v>37</v>
      </c>
      <c r="I602" s="3" t="s">
        <v>1250</v>
      </c>
      <c r="J602" s="5">
        <v>3</v>
      </c>
      <c r="K602" s="4">
        <v>0</v>
      </c>
      <c r="L602" s="8" t="s">
        <v>440</v>
      </c>
      <c r="M602" s="9">
        <f t="shared" si="51"/>
        <v>-3</v>
      </c>
      <c r="N602">
        <f t="shared" si="48"/>
        <v>0</v>
      </c>
      <c r="O602">
        <f t="shared" si="50"/>
        <v>-3</v>
      </c>
      <c r="P602">
        <f>IFERROR(VLOOKUP(A602,CONTIFICO!A:N,14,0),"")</f>
        <v>3</v>
      </c>
      <c r="Q602" s="9">
        <f t="shared" si="49"/>
        <v>0</v>
      </c>
      <c r="R602">
        <f>VLOOKUP(D602,CONTIFICO!D:O,9,0)</f>
        <v>37.03</v>
      </c>
    </row>
    <row r="603" spans="1:18" x14ac:dyDescent="0.25">
      <c r="A603" s="17" t="str">
        <f t="shared" si="47"/>
        <v>SF-161.141LP01C5626170</v>
      </c>
      <c r="B603" s="18"/>
      <c r="C603" s="18"/>
      <c r="D603" s="18" t="s">
        <v>1317</v>
      </c>
      <c r="E603" s="18" t="s">
        <v>1318</v>
      </c>
      <c r="F603" s="18" t="s">
        <v>1319</v>
      </c>
      <c r="G603" s="18" t="s">
        <v>6</v>
      </c>
      <c r="H603" s="18" t="s">
        <v>37</v>
      </c>
      <c r="I603" s="21">
        <v>26170</v>
      </c>
      <c r="J603" s="19">
        <v>0</v>
      </c>
      <c r="K603" s="20">
        <v>1</v>
      </c>
      <c r="L603" s="8" t="s">
        <v>682</v>
      </c>
      <c r="M603" s="9">
        <f t="shared" si="51"/>
        <v>1</v>
      </c>
      <c r="N603">
        <f t="shared" si="48"/>
        <v>1</v>
      </c>
      <c r="O603">
        <f t="shared" si="50"/>
        <v>0</v>
      </c>
      <c r="P603" t="str">
        <f>IFERROR(VLOOKUP(A603,CONTIFICO!A:N,14,0),"")</f>
        <v/>
      </c>
      <c r="Q603" s="9" t="str">
        <f t="shared" si="49"/>
        <v/>
      </c>
      <c r="R603">
        <f>VLOOKUP(D603,CONTIFICO!D:O,9,0)</f>
        <v>37.03</v>
      </c>
    </row>
    <row r="604" spans="1:18" x14ac:dyDescent="0.25">
      <c r="A604" t="str">
        <f t="shared" si="47"/>
        <v>SF-161.142LP01C56</v>
      </c>
      <c r="B604" s="3" t="s">
        <v>20</v>
      </c>
      <c r="C604" s="3" t="s">
        <v>20</v>
      </c>
      <c r="D604" s="3" t="s">
        <v>1320</v>
      </c>
      <c r="E604" s="3" t="s">
        <v>1318</v>
      </c>
      <c r="F604" s="3" t="s">
        <v>1321</v>
      </c>
      <c r="G604" s="3" t="s">
        <v>6</v>
      </c>
      <c r="H604" s="3" t="s">
        <v>37</v>
      </c>
      <c r="I604" s="3"/>
      <c r="J604" s="5">
        <v>0</v>
      </c>
      <c r="K604" s="4">
        <v>0</v>
      </c>
      <c r="L604" s="8" t="s">
        <v>682</v>
      </c>
      <c r="M604" s="9">
        <f t="shared" si="51"/>
        <v>0</v>
      </c>
      <c r="N604">
        <f t="shared" si="48"/>
        <v>0</v>
      </c>
      <c r="O604">
        <f t="shared" si="50"/>
        <v>0</v>
      </c>
      <c r="P604" t="str">
        <f>IFERROR(VLOOKUP(A604,CONTIFICO!A:N,14,0),"")</f>
        <v/>
      </c>
      <c r="Q604" s="9" t="str">
        <f t="shared" si="49"/>
        <v/>
      </c>
      <c r="R604" t="e">
        <f>VLOOKUP(D604,CONTIFICO!D:O,9,0)</f>
        <v>#N/A</v>
      </c>
    </row>
    <row r="605" spans="1:18" x14ac:dyDescent="0.25">
      <c r="A605" t="str">
        <f t="shared" si="47"/>
        <v>SF-647.02RP01D01</v>
      </c>
      <c r="B605" s="3" t="s">
        <v>20</v>
      </c>
      <c r="C605" s="3" t="s">
        <v>20</v>
      </c>
      <c r="D605" s="3" t="s">
        <v>1322</v>
      </c>
      <c r="E605" s="3" t="s">
        <v>1323</v>
      </c>
      <c r="F605" s="3" t="s">
        <v>1324</v>
      </c>
      <c r="G605" s="3" t="s">
        <v>6</v>
      </c>
      <c r="H605" s="3" t="s">
        <v>37</v>
      </c>
      <c r="I605" s="3"/>
      <c r="J605" s="5">
        <v>0</v>
      </c>
      <c r="K605" s="4">
        <v>0</v>
      </c>
      <c r="L605" s="8" t="s">
        <v>440</v>
      </c>
      <c r="M605" s="9">
        <f t="shared" si="51"/>
        <v>0</v>
      </c>
      <c r="N605">
        <f t="shared" si="48"/>
        <v>0</v>
      </c>
      <c r="O605">
        <f t="shared" si="50"/>
        <v>0</v>
      </c>
      <c r="P605" t="str">
        <f>IFERROR(VLOOKUP(A605,CONTIFICO!A:N,14,0),"")</f>
        <v/>
      </c>
      <c r="Q605" s="9" t="str">
        <f t="shared" si="49"/>
        <v/>
      </c>
      <c r="R605">
        <f>VLOOKUP(D605,CONTIFICO!D:O,9,0)</f>
        <v>28.92</v>
      </c>
    </row>
    <row r="606" spans="1:18" x14ac:dyDescent="0.25">
      <c r="A606" t="str">
        <f t="shared" si="47"/>
        <v>SF-647.02RP01D01210127188</v>
      </c>
      <c r="B606" s="3" t="s">
        <v>20</v>
      </c>
      <c r="C606" s="3" t="s">
        <v>20</v>
      </c>
      <c r="D606" s="3" t="s">
        <v>1322</v>
      </c>
      <c r="E606" s="3" t="s">
        <v>1323</v>
      </c>
      <c r="F606" s="3" t="s">
        <v>1324</v>
      </c>
      <c r="G606" s="3" t="s">
        <v>6</v>
      </c>
      <c r="H606" s="3" t="s">
        <v>37</v>
      </c>
      <c r="I606" s="3" t="s">
        <v>1325</v>
      </c>
      <c r="J606" s="5">
        <v>0</v>
      </c>
      <c r="K606" s="4">
        <v>0</v>
      </c>
      <c r="L606" s="8" t="s">
        <v>440</v>
      </c>
      <c r="M606" s="9">
        <f t="shared" si="51"/>
        <v>0</v>
      </c>
      <c r="N606">
        <f t="shared" si="48"/>
        <v>0</v>
      </c>
      <c r="O606">
        <f t="shared" si="50"/>
        <v>0</v>
      </c>
      <c r="P606" t="str">
        <f>IFERROR(VLOOKUP(A606,CONTIFICO!A:N,14,0),"")</f>
        <v/>
      </c>
      <c r="Q606" s="9" t="str">
        <f t="shared" si="49"/>
        <v/>
      </c>
      <c r="R606">
        <f>VLOOKUP(D606,CONTIFICO!D:O,9,0)</f>
        <v>28.92</v>
      </c>
    </row>
    <row r="607" spans="1:18" x14ac:dyDescent="0.25">
      <c r="A607" s="17" t="str">
        <f t="shared" si="47"/>
        <v>SF-647.02RP01D01210734178</v>
      </c>
      <c r="B607" s="18" t="s">
        <v>20</v>
      </c>
      <c r="C607" s="18" t="s">
        <v>20</v>
      </c>
      <c r="D607" s="18" t="s">
        <v>1322</v>
      </c>
      <c r="E607" s="18" t="s">
        <v>1323</v>
      </c>
      <c r="F607" s="18" t="s">
        <v>1324</v>
      </c>
      <c r="G607" s="18" t="s">
        <v>6</v>
      </c>
      <c r="H607" s="18" t="s">
        <v>37</v>
      </c>
      <c r="I607" s="18" t="s">
        <v>1326</v>
      </c>
      <c r="J607" s="19">
        <v>5</v>
      </c>
      <c r="K607" s="20">
        <v>4</v>
      </c>
      <c r="L607" s="8" t="s">
        <v>682</v>
      </c>
      <c r="M607" s="9">
        <f t="shared" si="51"/>
        <v>-1</v>
      </c>
      <c r="N607">
        <f t="shared" si="48"/>
        <v>0</v>
      </c>
      <c r="O607">
        <f t="shared" si="50"/>
        <v>-1</v>
      </c>
      <c r="P607">
        <f>IFERROR(VLOOKUP(A607,CONTIFICO!A:N,14,0),"")</f>
        <v>5</v>
      </c>
      <c r="Q607" s="9">
        <f t="shared" si="49"/>
        <v>0</v>
      </c>
      <c r="R607">
        <f>VLOOKUP(D607,CONTIFICO!D:O,9,0)</f>
        <v>28.92</v>
      </c>
    </row>
    <row r="608" spans="1:18" x14ac:dyDescent="0.25">
      <c r="A608" t="str">
        <f t="shared" si="47"/>
        <v>SF-647.04RP01D02</v>
      </c>
      <c r="B608" s="3" t="s">
        <v>20</v>
      </c>
      <c r="C608" s="3" t="s">
        <v>20</v>
      </c>
      <c r="D608" s="3" t="s">
        <v>1327</v>
      </c>
      <c r="E608" s="3" t="s">
        <v>1328</v>
      </c>
      <c r="F608" s="3" t="s">
        <v>1329</v>
      </c>
      <c r="G608" s="3" t="s">
        <v>6</v>
      </c>
      <c r="H608" s="3" t="s">
        <v>37</v>
      </c>
      <c r="I608" s="3"/>
      <c r="J608" s="5">
        <v>0</v>
      </c>
      <c r="K608" s="4">
        <v>0</v>
      </c>
      <c r="L608" s="8" t="s">
        <v>440</v>
      </c>
      <c r="M608" s="9">
        <f t="shared" si="51"/>
        <v>0</v>
      </c>
      <c r="N608">
        <f t="shared" si="48"/>
        <v>0</v>
      </c>
      <c r="O608">
        <f t="shared" si="50"/>
        <v>0</v>
      </c>
      <c r="P608" t="str">
        <f>IFERROR(VLOOKUP(A608,CONTIFICO!A:N,14,0),"")</f>
        <v/>
      </c>
      <c r="Q608" s="9" t="str">
        <f t="shared" si="49"/>
        <v/>
      </c>
      <c r="R608">
        <f>VLOOKUP(D608,CONTIFICO!D:O,9,0)</f>
        <v>28.31</v>
      </c>
    </row>
    <row r="609" spans="1:18" x14ac:dyDescent="0.25">
      <c r="A609" t="str">
        <f t="shared" si="47"/>
        <v>SF-647.04RP01D02201225285</v>
      </c>
      <c r="B609" s="3" t="s">
        <v>20</v>
      </c>
      <c r="C609" s="3" t="s">
        <v>20</v>
      </c>
      <c r="D609" s="3" t="s">
        <v>1327</v>
      </c>
      <c r="E609" s="3" t="s">
        <v>1328</v>
      </c>
      <c r="F609" s="3" t="s">
        <v>1329</v>
      </c>
      <c r="G609" s="3" t="s">
        <v>6</v>
      </c>
      <c r="H609" s="3" t="s">
        <v>37</v>
      </c>
      <c r="I609" s="3" t="s">
        <v>1330</v>
      </c>
      <c r="J609" s="5">
        <v>0</v>
      </c>
      <c r="K609" s="4">
        <v>0</v>
      </c>
      <c r="L609" s="8" t="s">
        <v>440</v>
      </c>
      <c r="M609" s="9">
        <f t="shared" si="51"/>
        <v>0</v>
      </c>
      <c r="N609">
        <f t="shared" si="48"/>
        <v>0</v>
      </c>
      <c r="O609">
        <f t="shared" si="50"/>
        <v>0</v>
      </c>
      <c r="P609" t="str">
        <f>IFERROR(VLOOKUP(A609,CONTIFICO!A:N,14,0),"")</f>
        <v/>
      </c>
      <c r="Q609" s="9" t="str">
        <f t="shared" si="49"/>
        <v/>
      </c>
      <c r="R609">
        <f>VLOOKUP(D609,CONTIFICO!D:O,9,0)</f>
        <v>28.31</v>
      </c>
    </row>
    <row r="610" spans="1:18" x14ac:dyDescent="0.25">
      <c r="A610" s="17" t="str">
        <f t="shared" si="47"/>
        <v>SF-647.04RP01D02210632412</v>
      </c>
      <c r="B610" s="18" t="s">
        <v>20</v>
      </c>
      <c r="C610" s="18" t="s">
        <v>20</v>
      </c>
      <c r="D610" s="18" t="s">
        <v>1327</v>
      </c>
      <c r="E610" s="18" t="s">
        <v>1328</v>
      </c>
      <c r="F610" s="18" t="s">
        <v>1329</v>
      </c>
      <c r="G610" s="18" t="s">
        <v>6</v>
      </c>
      <c r="H610" s="18" t="s">
        <v>37</v>
      </c>
      <c r="I610" s="18" t="s">
        <v>1331</v>
      </c>
      <c r="J610" s="19">
        <v>5</v>
      </c>
      <c r="K610" s="20">
        <v>4</v>
      </c>
      <c r="L610" s="8" t="s">
        <v>440</v>
      </c>
      <c r="M610" s="9">
        <f t="shared" si="51"/>
        <v>-1</v>
      </c>
      <c r="N610">
        <f t="shared" si="48"/>
        <v>0</v>
      </c>
      <c r="O610">
        <f t="shared" si="50"/>
        <v>-1</v>
      </c>
      <c r="P610">
        <f>IFERROR(VLOOKUP(A610,CONTIFICO!A:N,14,0),"")</f>
        <v>5</v>
      </c>
      <c r="Q610" s="9">
        <f t="shared" si="49"/>
        <v>0</v>
      </c>
      <c r="R610">
        <f>VLOOKUP(D610,CONTIFICO!D:O,9,0)</f>
        <v>28.31</v>
      </c>
    </row>
    <row r="611" spans="1:18" x14ac:dyDescent="0.25">
      <c r="A611" s="17" t="str">
        <f t="shared" si="47"/>
        <v>SF-647.06RP01D03201123943</v>
      </c>
      <c r="B611" s="18" t="s">
        <v>20</v>
      </c>
      <c r="C611" s="18" t="s">
        <v>20</v>
      </c>
      <c r="D611" s="18" t="s">
        <v>1332</v>
      </c>
      <c r="E611" s="18" t="s">
        <v>1333</v>
      </c>
      <c r="F611" s="18" t="s">
        <v>1334</v>
      </c>
      <c r="G611" s="18" t="s">
        <v>6</v>
      </c>
      <c r="H611" s="18" t="s">
        <v>37</v>
      </c>
      <c r="I611" s="21">
        <v>201123943</v>
      </c>
      <c r="J611" s="19">
        <v>0</v>
      </c>
      <c r="K611" s="20">
        <v>1</v>
      </c>
      <c r="L611" s="8" t="s">
        <v>682</v>
      </c>
      <c r="M611" s="9">
        <f t="shared" si="51"/>
        <v>1</v>
      </c>
      <c r="N611">
        <f t="shared" si="48"/>
        <v>1</v>
      </c>
      <c r="O611">
        <f t="shared" si="50"/>
        <v>0</v>
      </c>
      <c r="P611" t="str">
        <f>IFERROR(VLOOKUP(A611,CONTIFICO!A:N,14,0),"")</f>
        <v/>
      </c>
      <c r="Q611" s="9" t="str">
        <f t="shared" si="49"/>
        <v/>
      </c>
      <c r="R611">
        <f>VLOOKUP(D611,CONTIFICO!D:O,9,0)</f>
        <v>30.24</v>
      </c>
    </row>
    <row r="612" spans="1:18" x14ac:dyDescent="0.25">
      <c r="A612" s="17" t="str">
        <f t="shared" si="47"/>
        <v>SF-647.06RP01D03201225286</v>
      </c>
      <c r="B612" s="18" t="s">
        <v>20</v>
      </c>
      <c r="C612" s="18" t="s">
        <v>20</v>
      </c>
      <c r="D612" s="18" t="s">
        <v>1332</v>
      </c>
      <c r="E612" s="18" t="s">
        <v>1333</v>
      </c>
      <c r="F612" s="18" t="s">
        <v>1334</v>
      </c>
      <c r="G612" s="18" t="s">
        <v>6</v>
      </c>
      <c r="H612" s="18" t="s">
        <v>37</v>
      </c>
      <c r="I612" s="18" t="s">
        <v>1335</v>
      </c>
      <c r="J612" s="19">
        <v>8</v>
      </c>
      <c r="K612" s="20">
        <v>2</v>
      </c>
      <c r="L612" s="8" t="s">
        <v>440</v>
      </c>
      <c r="M612" s="9">
        <f t="shared" si="51"/>
        <v>-6</v>
      </c>
      <c r="N612">
        <f t="shared" si="48"/>
        <v>0</v>
      </c>
      <c r="O612">
        <f t="shared" si="50"/>
        <v>-6</v>
      </c>
      <c r="P612">
        <f>IFERROR(VLOOKUP(A612,CONTIFICO!A:N,14,0),"")</f>
        <v>8</v>
      </c>
      <c r="Q612" s="9">
        <f t="shared" si="49"/>
        <v>0</v>
      </c>
      <c r="R612">
        <f>VLOOKUP(D612,CONTIFICO!D:O,9,0)</f>
        <v>30.24</v>
      </c>
    </row>
    <row r="613" spans="1:18" x14ac:dyDescent="0.25">
      <c r="A613" s="17" t="str">
        <f t="shared" si="47"/>
        <v>SF-647.06RP01D03210531444</v>
      </c>
      <c r="B613" s="18" t="s">
        <v>20</v>
      </c>
      <c r="C613" s="18" t="s">
        <v>20</v>
      </c>
      <c r="D613" s="18" t="s">
        <v>1332</v>
      </c>
      <c r="E613" s="18" t="s">
        <v>1333</v>
      </c>
      <c r="F613" s="18" t="s">
        <v>1334</v>
      </c>
      <c r="G613" s="18" t="s">
        <v>6</v>
      </c>
      <c r="H613" s="18" t="s">
        <v>37</v>
      </c>
      <c r="I613" s="18" t="s">
        <v>1336</v>
      </c>
      <c r="J613" s="19">
        <v>0</v>
      </c>
      <c r="K613" s="20">
        <v>5</v>
      </c>
      <c r="L613" s="8" t="s">
        <v>682</v>
      </c>
      <c r="M613" s="9">
        <f t="shared" si="51"/>
        <v>5</v>
      </c>
      <c r="N613">
        <f t="shared" si="48"/>
        <v>5</v>
      </c>
      <c r="O613">
        <f t="shared" si="50"/>
        <v>0</v>
      </c>
      <c r="P613" t="str">
        <f>IFERROR(VLOOKUP(A613,CONTIFICO!A:N,14,0),"")</f>
        <v/>
      </c>
      <c r="Q613" s="9" t="str">
        <f t="shared" si="49"/>
        <v/>
      </c>
      <c r="R613">
        <f>VLOOKUP(D613,CONTIFICO!D:O,9,0)</f>
        <v>30.24</v>
      </c>
    </row>
    <row r="614" spans="1:18" x14ac:dyDescent="0.25">
      <c r="A614" t="str">
        <f t="shared" si="47"/>
        <v>SF-647.08RP01D04</v>
      </c>
      <c r="B614" s="3" t="s">
        <v>20</v>
      </c>
      <c r="C614" s="3" t="s">
        <v>20</v>
      </c>
      <c r="D614" s="3" t="s">
        <v>1337</v>
      </c>
      <c r="E614" s="3" t="s">
        <v>1338</v>
      </c>
      <c r="F614" s="3" t="s">
        <v>1339</v>
      </c>
      <c r="G614" s="3" t="s">
        <v>6</v>
      </c>
      <c r="H614" s="3" t="s">
        <v>37</v>
      </c>
      <c r="I614" s="3"/>
      <c r="J614" s="5">
        <v>0</v>
      </c>
      <c r="K614" s="4">
        <v>0</v>
      </c>
      <c r="L614" s="8" t="s">
        <v>440</v>
      </c>
      <c r="M614" s="9">
        <f t="shared" si="51"/>
        <v>0</v>
      </c>
      <c r="N614">
        <f t="shared" si="48"/>
        <v>0</v>
      </c>
      <c r="O614">
        <f t="shared" si="50"/>
        <v>0</v>
      </c>
      <c r="P614" t="str">
        <f>IFERROR(VLOOKUP(A614,CONTIFICO!A:N,14,0),"")</f>
        <v/>
      </c>
      <c r="Q614" s="9" t="str">
        <f t="shared" si="49"/>
        <v/>
      </c>
      <c r="R614">
        <f>VLOOKUP(D614,CONTIFICO!D:O,9,0)</f>
        <v>18.23</v>
      </c>
    </row>
    <row r="615" spans="1:18" x14ac:dyDescent="0.25">
      <c r="A615" s="17" t="str">
        <f t="shared" si="47"/>
        <v>SF-647.08RP01D04201022739</v>
      </c>
      <c r="B615" s="18" t="s">
        <v>20</v>
      </c>
      <c r="C615" s="18" t="s">
        <v>20</v>
      </c>
      <c r="D615" s="18" t="s">
        <v>1337</v>
      </c>
      <c r="E615" s="18" t="s">
        <v>1338</v>
      </c>
      <c r="F615" s="18" t="s">
        <v>1339</v>
      </c>
      <c r="G615" s="18" t="s">
        <v>6</v>
      </c>
      <c r="H615" s="18" t="s">
        <v>37</v>
      </c>
      <c r="I615" s="18" t="s">
        <v>1340</v>
      </c>
      <c r="J615" s="19">
        <v>7</v>
      </c>
      <c r="K615" s="20">
        <v>2</v>
      </c>
      <c r="L615" s="8" t="s">
        <v>682</v>
      </c>
      <c r="M615" s="9">
        <f t="shared" si="51"/>
        <v>-5</v>
      </c>
      <c r="N615">
        <f t="shared" si="48"/>
        <v>0</v>
      </c>
      <c r="O615">
        <f t="shared" si="50"/>
        <v>-5</v>
      </c>
      <c r="P615">
        <f>IFERROR(VLOOKUP(A615,CONTIFICO!A:N,14,0),"")</f>
        <v>7</v>
      </c>
      <c r="Q615" s="9">
        <f t="shared" si="49"/>
        <v>0</v>
      </c>
      <c r="R615">
        <f>VLOOKUP(D615,CONTIFICO!D:O,9,0)</f>
        <v>18.23</v>
      </c>
    </row>
    <row r="616" spans="1:18" x14ac:dyDescent="0.25">
      <c r="A616" s="17" t="str">
        <f t="shared" si="47"/>
        <v>SF-647.08RP01D04201225287</v>
      </c>
      <c r="B616" s="18" t="s">
        <v>20</v>
      </c>
      <c r="C616" s="18" t="s">
        <v>20</v>
      </c>
      <c r="D616" s="18" t="s">
        <v>1337</v>
      </c>
      <c r="E616" s="18" t="s">
        <v>1338</v>
      </c>
      <c r="F616" s="18" t="s">
        <v>1339</v>
      </c>
      <c r="G616" s="18" t="s">
        <v>6</v>
      </c>
      <c r="H616" s="18" t="s">
        <v>37</v>
      </c>
      <c r="I616" s="18" t="s">
        <v>1341</v>
      </c>
      <c r="J616" s="19">
        <v>0</v>
      </c>
      <c r="K616" s="20">
        <v>5</v>
      </c>
      <c r="L616" s="8" t="s">
        <v>682</v>
      </c>
      <c r="M616" s="9">
        <f t="shared" si="51"/>
        <v>5</v>
      </c>
      <c r="N616">
        <f t="shared" si="48"/>
        <v>5</v>
      </c>
      <c r="O616">
        <f t="shared" si="50"/>
        <v>0</v>
      </c>
      <c r="P616" t="str">
        <f>IFERROR(VLOOKUP(A616,CONTIFICO!A:N,14,0),"")</f>
        <v/>
      </c>
      <c r="Q616" s="9" t="str">
        <f t="shared" si="49"/>
        <v/>
      </c>
      <c r="R616">
        <f>VLOOKUP(D616,CONTIFICO!D:O,9,0)</f>
        <v>18.23</v>
      </c>
    </row>
    <row r="617" spans="1:18" x14ac:dyDescent="0.25">
      <c r="A617" t="str">
        <f t="shared" si="47"/>
        <v>SF-647.08RP01D04201022139</v>
      </c>
      <c r="B617" s="3" t="s">
        <v>20</v>
      </c>
      <c r="C617" s="3" t="s">
        <v>20</v>
      </c>
      <c r="D617" s="3" t="s">
        <v>1337</v>
      </c>
      <c r="E617" s="3" t="s">
        <v>1338</v>
      </c>
      <c r="F617" s="3" t="s">
        <v>1339</v>
      </c>
      <c r="G617" s="3" t="s">
        <v>6</v>
      </c>
      <c r="H617" s="3" t="s">
        <v>37</v>
      </c>
      <c r="I617" s="3" t="s">
        <v>1342</v>
      </c>
      <c r="J617" s="5">
        <v>1</v>
      </c>
      <c r="K617" s="4">
        <v>0</v>
      </c>
      <c r="L617" s="8" t="s">
        <v>440</v>
      </c>
      <c r="M617" s="9">
        <f t="shared" si="51"/>
        <v>-1</v>
      </c>
      <c r="N617">
        <f t="shared" si="48"/>
        <v>0</v>
      </c>
      <c r="O617">
        <f t="shared" si="50"/>
        <v>-1</v>
      </c>
      <c r="P617">
        <f>IFERROR(VLOOKUP(A617,CONTIFICO!A:N,14,0),"")</f>
        <v>1</v>
      </c>
      <c r="Q617" s="9">
        <f t="shared" si="49"/>
        <v>0</v>
      </c>
      <c r="R617">
        <f>VLOOKUP(D617,CONTIFICO!D:O,9,0)</f>
        <v>18.23</v>
      </c>
    </row>
    <row r="618" spans="1:18" x14ac:dyDescent="0.25">
      <c r="A618" s="17" t="str">
        <f t="shared" si="47"/>
        <v>SF-647.10RP01D05210632413</v>
      </c>
      <c r="B618" s="18" t="s">
        <v>20</v>
      </c>
      <c r="C618" s="18" t="s">
        <v>20</v>
      </c>
      <c r="D618" s="18" t="s">
        <v>1343</v>
      </c>
      <c r="E618" s="18" t="s">
        <v>1344</v>
      </c>
      <c r="F618" s="18" t="s">
        <v>1345</v>
      </c>
      <c r="G618" s="18" t="s">
        <v>6</v>
      </c>
      <c r="H618" s="18" t="s">
        <v>37</v>
      </c>
      <c r="I618" s="18" t="s">
        <v>1346</v>
      </c>
      <c r="J618" s="19">
        <v>5</v>
      </c>
      <c r="K618" s="20">
        <v>3</v>
      </c>
      <c r="L618" s="8" t="s">
        <v>440</v>
      </c>
      <c r="M618" s="9">
        <f t="shared" si="51"/>
        <v>-2</v>
      </c>
      <c r="N618">
        <f t="shared" si="48"/>
        <v>0</v>
      </c>
      <c r="O618">
        <f t="shared" si="50"/>
        <v>-2</v>
      </c>
      <c r="P618">
        <f>IFERROR(VLOOKUP(A618,CONTIFICO!A:N,14,0),"")</f>
        <v>5</v>
      </c>
      <c r="Q618" s="9">
        <f t="shared" si="49"/>
        <v>0</v>
      </c>
      <c r="R618">
        <f>VLOOKUP(D618,CONTIFICO!D:O,9,0)</f>
        <v>28.74</v>
      </c>
    </row>
    <row r="619" spans="1:18" x14ac:dyDescent="0.25">
      <c r="A619" t="str">
        <f t="shared" si="47"/>
        <v>SF-647.10RP01D05</v>
      </c>
      <c r="B619" s="3" t="s">
        <v>20</v>
      </c>
      <c r="C619" s="3" t="s">
        <v>20</v>
      </c>
      <c r="D619" s="3" t="s">
        <v>1343</v>
      </c>
      <c r="E619" s="3" t="s">
        <v>1344</v>
      </c>
      <c r="F619" s="3" t="s">
        <v>1345</v>
      </c>
      <c r="G619" s="3" t="s">
        <v>6</v>
      </c>
      <c r="H619" s="3" t="s">
        <v>37</v>
      </c>
      <c r="I619" s="3"/>
      <c r="J619" s="5">
        <v>0</v>
      </c>
      <c r="K619" s="4">
        <v>0</v>
      </c>
      <c r="L619" s="8" t="s">
        <v>440</v>
      </c>
      <c r="M619" s="9">
        <f t="shared" si="51"/>
        <v>0</v>
      </c>
      <c r="N619">
        <f t="shared" si="48"/>
        <v>0</v>
      </c>
      <c r="O619">
        <f t="shared" si="50"/>
        <v>0</v>
      </c>
      <c r="P619" t="str">
        <f>IFERROR(VLOOKUP(A619,CONTIFICO!A:N,14,0),"")</f>
        <v/>
      </c>
      <c r="Q619" s="9" t="str">
        <f t="shared" si="49"/>
        <v/>
      </c>
      <c r="R619">
        <f>VLOOKUP(D619,CONTIFICO!D:O,9,0)</f>
        <v>28.74</v>
      </c>
    </row>
    <row r="620" spans="1:18" x14ac:dyDescent="0.25">
      <c r="A620" t="str">
        <f t="shared" si="47"/>
        <v>SF-647.12RP01D06190603150</v>
      </c>
      <c r="B620" s="3" t="s">
        <v>20</v>
      </c>
      <c r="C620" s="3" t="s">
        <v>20</v>
      </c>
      <c r="D620" s="3" t="s">
        <v>1347</v>
      </c>
      <c r="E620" s="3" t="s">
        <v>1348</v>
      </c>
      <c r="F620" s="3" t="s">
        <v>1349</v>
      </c>
      <c r="G620" s="3" t="s">
        <v>6</v>
      </c>
      <c r="H620" s="3" t="s">
        <v>37</v>
      </c>
      <c r="I620" s="3" t="s">
        <v>1350</v>
      </c>
      <c r="J620" s="5">
        <v>0</v>
      </c>
      <c r="K620" s="4">
        <v>0</v>
      </c>
      <c r="L620" s="8" t="s">
        <v>440</v>
      </c>
      <c r="M620" s="9">
        <f t="shared" si="51"/>
        <v>0</v>
      </c>
      <c r="N620">
        <f t="shared" si="48"/>
        <v>0</v>
      </c>
      <c r="O620">
        <f t="shared" si="50"/>
        <v>0</v>
      </c>
      <c r="P620" t="str">
        <f>IFERROR(VLOOKUP(A620,CONTIFICO!A:N,14,0),"")</f>
        <v/>
      </c>
      <c r="Q620" s="9" t="str">
        <f t="shared" si="49"/>
        <v/>
      </c>
      <c r="R620">
        <f>VLOOKUP(D620,CONTIFICO!D:O,9,0)</f>
        <v>28.31</v>
      </c>
    </row>
    <row r="621" spans="1:18" x14ac:dyDescent="0.25">
      <c r="A621" s="17" t="str">
        <f t="shared" si="47"/>
        <v>SF-647.12RP01D06190906777</v>
      </c>
      <c r="B621" s="18" t="s">
        <v>20</v>
      </c>
      <c r="C621" s="18" t="s">
        <v>20</v>
      </c>
      <c r="D621" s="18" t="s">
        <v>1347</v>
      </c>
      <c r="E621" s="18" t="s">
        <v>1348</v>
      </c>
      <c r="F621" s="18" t="s">
        <v>1349</v>
      </c>
      <c r="G621" s="18" t="s">
        <v>6</v>
      </c>
      <c r="H621" s="18" t="s">
        <v>37</v>
      </c>
      <c r="I621" s="18" t="s">
        <v>1351</v>
      </c>
      <c r="J621" s="19">
        <v>5</v>
      </c>
      <c r="K621" s="20">
        <v>4</v>
      </c>
      <c r="L621" s="8" t="s">
        <v>440</v>
      </c>
      <c r="M621" s="9">
        <f t="shared" si="51"/>
        <v>-1</v>
      </c>
      <c r="N621">
        <f t="shared" si="48"/>
        <v>0</v>
      </c>
      <c r="O621">
        <f t="shared" si="50"/>
        <v>-1</v>
      </c>
      <c r="P621">
        <f>IFERROR(VLOOKUP(A621,CONTIFICO!A:N,14,0),"")</f>
        <v>5</v>
      </c>
      <c r="Q621" s="9">
        <f t="shared" si="49"/>
        <v>0</v>
      </c>
      <c r="R621">
        <f>VLOOKUP(D621,CONTIFICO!D:O,9,0)</f>
        <v>28.31</v>
      </c>
    </row>
    <row r="622" spans="1:18" x14ac:dyDescent="0.25">
      <c r="A622" t="str">
        <f t="shared" si="47"/>
        <v>SF-647.12RP01D06</v>
      </c>
      <c r="B622" s="3" t="s">
        <v>20</v>
      </c>
      <c r="C622" s="3" t="s">
        <v>20</v>
      </c>
      <c r="D622" s="3" t="s">
        <v>1347</v>
      </c>
      <c r="E622" s="3" t="s">
        <v>1348</v>
      </c>
      <c r="F622" s="3" t="s">
        <v>1349</v>
      </c>
      <c r="G622" s="3" t="s">
        <v>6</v>
      </c>
      <c r="H622" s="3" t="s">
        <v>37</v>
      </c>
      <c r="I622" s="3"/>
      <c r="J622" s="5">
        <v>0</v>
      </c>
      <c r="K622" s="4">
        <v>0</v>
      </c>
      <c r="L622" s="8" t="s">
        <v>440</v>
      </c>
      <c r="M622" s="9">
        <f t="shared" si="51"/>
        <v>0</v>
      </c>
      <c r="N622">
        <f t="shared" si="48"/>
        <v>0</v>
      </c>
      <c r="O622">
        <f t="shared" si="50"/>
        <v>0</v>
      </c>
      <c r="P622" t="str">
        <f>IFERROR(VLOOKUP(A622,CONTIFICO!A:N,14,0),"")</f>
        <v/>
      </c>
      <c r="Q622" s="9" t="str">
        <f t="shared" si="49"/>
        <v/>
      </c>
      <c r="R622">
        <f>VLOOKUP(D622,CONTIFICO!D:O,9,0)</f>
        <v>28.31</v>
      </c>
    </row>
    <row r="623" spans="1:18" x14ac:dyDescent="0.25">
      <c r="A623" t="str">
        <f t="shared" si="47"/>
        <v>SF-647.14RP01D06201225265</v>
      </c>
      <c r="B623" s="3" t="s">
        <v>20</v>
      </c>
      <c r="C623" s="3" t="s">
        <v>20</v>
      </c>
      <c r="D623" s="3" t="s">
        <v>1352</v>
      </c>
      <c r="E623" s="3" t="s">
        <v>1348</v>
      </c>
      <c r="F623" s="3" t="s">
        <v>1353</v>
      </c>
      <c r="G623" s="3" t="s">
        <v>6</v>
      </c>
      <c r="H623" s="3" t="s">
        <v>37</v>
      </c>
      <c r="I623" s="3" t="s">
        <v>1354</v>
      </c>
      <c r="J623" s="5">
        <v>0</v>
      </c>
      <c r="K623" s="4">
        <v>0</v>
      </c>
      <c r="L623" s="8" t="s">
        <v>440</v>
      </c>
      <c r="M623" s="9">
        <f t="shared" si="51"/>
        <v>0</v>
      </c>
      <c r="N623">
        <f t="shared" si="48"/>
        <v>0</v>
      </c>
      <c r="O623">
        <f t="shared" si="50"/>
        <v>0</v>
      </c>
      <c r="P623" t="str">
        <f>IFERROR(VLOOKUP(A623,CONTIFICO!A:N,14,0),"")</f>
        <v/>
      </c>
      <c r="Q623" s="9" t="str">
        <f t="shared" si="49"/>
        <v/>
      </c>
      <c r="R623" t="e">
        <f>VLOOKUP(D623,CONTIFICO!D:O,9,0)</f>
        <v>#N/A</v>
      </c>
    </row>
    <row r="624" spans="1:18" x14ac:dyDescent="0.25">
      <c r="A624" t="str">
        <f t="shared" si="47"/>
        <v>SF-647.02LP01D07</v>
      </c>
      <c r="B624" s="3" t="s">
        <v>20</v>
      </c>
      <c r="C624" s="3" t="s">
        <v>20</v>
      </c>
      <c r="D624" s="3" t="s">
        <v>1355</v>
      </c>
      <c r="E624" s="3" t="s">
        <v>1356</v>
      </c>
      <c r="F624" s="3" t="s">
        <v>1357</v>
      </c>
      <c r="G624" s="3" t="s">
        <v>6</v>
      </c>
      <c r="H624" s="3" t="s">
        <v>37</v>
      </c>
      <c r="I624" s="3"/>
      <c r="J624" s="5">
        <v>0</v>
      </c>
      <c r="K624" s="4">
        <v>0</v>
      </c>
      <c r="L624" s="8" t="s">
        <v>440</v>
      </c>
      <c r="M624" s="9">
        <f t="shared" si="51"/>
        <v>0</v>
      </c>
      <c r="N624">
        <f t="shared" si="48"/>
        <v>0</v>
      </c>
      <c r="O624">
        <f t="shared" si="50"/>
        <v>0</v>
      </c>
      <c r="P624" t="str">
        <f>IFERROR(VLOOKUP(A624,CONTIFICO!A:N,14,0),"")</f>
        <v/>
      </c>
      <c r="Q624" s="9" t="str">
        <f t="shared" si="49"/>
        <v/>
      </c>
      <c r="R624">
        <f>VLOOKUP(D624,CONTIFICO!D:O,9,0)</f>
        <v>29.56</v>
      </c>
    </row>
    <row r="625" spans="1:18" x14ac:dyDescent="0.25">
      <c r="A625" s="17" t="str">
        <f t="shared" si="47"/>
        <v>SF-647.02LP01D07210127247</v>
      </c>
      <c r="B625" s="18" t="s">
        <v>20</v>
      </c>
      <c r="C625" s="18" t="s">
        <v>20</v>
      </c>
      <c r="D625" s="18" t="s">
        <v>1355</v>
      </c>
      <c r="E625" s="18" t="s">
        <v>1356</v>
      </c>
      <c r="F625" s="18" t="s">
        <v>1357</v>
      </c>
      <c r="G625" s="18" t="s">
        <v>6</v>
      </c>
      <c r="H625" s="18" t="s">
        <v>37</v>
      </c>
      <c r="I625" s="18" t="s">
        <v>1358</v>
      </c>
      <c r="J625" s="19">
        <v>1</v>
      </c>
      <c r="K625" s="20">
        <v>1</v>
      </c>
      <c r="L625" s="8" t="s">
        <v>440</v>
      </c>
      <c r="M625" s="9">
        <f t="shared" si="51"/>
        <v>0</v>
      </c>
      <c r="N625">
        <f t="shared" si="48"/>
        <v>0</v>
      </c>
      <c r="O625">
        <f t="shared" si="50"/>
        <v>0</v>
      </c>
      <c r="P625">
        <f>IFERROR(VLOOKUP(A625,CONTIFICO!A:N,14,0),"")</f>
        <v>1</v>
      </c>
      <c r="Q625" s="9">
        <f t="shared" si="49"/>
        <v>0</v>
      </c>
      <c r="R625">
        <f>VLOOKUP(D625,CONTIFICO!D:O,9,0)</f>
        <v>29.56</v>
      </c>
    </row>
    <row r="626" spans="1:18" x14ac:dyDescent="0.25">
      <c r="A626" s="17" t="str">
        <f t="shared" si="47"/>
        <v>SF-647.02LP01D07220141745</v>
      </c>
      <c r="B626" s="18" t="s">
        <v>20</v>
      </c>
      <c r="C626" s="18" t="s">
        <v>20</v>
      </c>
      <c r="D626" s="18" t="s">
        <v>1355</v>
      </c>
      <c r="E626" s="18" t="s">
        <v>1356</v>
      </c>
      <c r="F626" s="18" t="s">
        <v>1357</v>
      </c>
      <c r="G626" s="18" t="s">
        <v>6</v>
      </c>
      <c r="H626" s="18" t="s">
        <v>37</v>
      </c>
      <c r="I626" s="18" t="s">
        <v>1359</v>
      </c>
      <c r="J626" s="19">
        <v>5</v>
      </c>
      <c r="K626" s="20">
        <v>5</v>
      </c>
      <c r="L626" s="8" t="s">
        <v>440</v>
      </c>
      <c r="M626" s="9">
        <f t="shared" si="51"/>
        <v>0</v>
      </c>
      <c r="N626">
        <f t="shared" si="48"/>
        <v>0</v>
      </c>
      <c r="O626">
        <f t="shared" si="50"/>
        <v>0</v>
      </c>
      <c r="P626">
        <f>IFERROR(VLOOKUP(A626,CONTIFICO!A:N,14,0),"")</f>
        <v>5</v>
      </c>
      <c r="Q626" s="9">
        <f t="shared" si="49"/>
        <v>0</v>
      </c>
      <c r="R626">
        <f>VLOOKUP(D626,CONTIFICO!D:O,9,0)</f>
        <v>29.56</v>
      </c>
    </row>
    <row r="627" spans="1:18" x14ac:dyDescent="0.25">
      <c r="A627" t="str">
        <f t="shared" si="47"/>
        <v>SF-647.04LP01D08</v>
      </c>
      <c r="B627" s="3" t="s">
        <v>20</v>
      </c>
      <c r="C627" s="3" t="s">
        <v>20</v>
      </c>
      <c r="D627" s="3" t="s">
        <v>1360</v>
      </c>
      <c r="E627" s="3" t="s">
        <v>1361</v>
      </c>
      <c r="F627" s="3" t="s">
        <v>1362</v>
      </c>
      <c r="G627" s="3" t="s">
        <v>6</v>
      </c>
      <c r="H627" s="3" t="s">
        <v>37</v>
      </c>
      <c r="I627" s="3"/>
      <c r="J627" s="5">
        <v>0</v>
      </c>
      <c r="K627" s="4">
        <v>0</v>
      </c>
      <c r="L627" s="8" t="s">
        <v>440</v>
      </c>
      <c r="M627" s="9">
        <f t="shared" si="51"/>
        <v>0</v>
      </c>
      <c r="N627">
        <f t="shared" si="48"/>
        <v>0</v>
      </c>
      <c r="O627">
        <f t="shared" si="50"/>
        <v>0</v>
      </c>
      <c r="P627" t="str">
        <f>IFERROR(VLOOKUP(A627,CONTIFICO!A:N,14,0),"")</f>
        <v/>
      </c>
      <c r="Q627" s="9" t="str">
        <f t="shared" si="49"/>
        <v/>
      </c>
      <c r="R627">
        <f>VLOOKUP(D627,CONTIFICO!D:O,9,0)</f>
        <v>28.92</v>
      </c>
    </row>
    <row r="628" spans="1:18" x14ac:dyDescent="0.25">
      <c r="A628" s="17" t="str">
        <f t="shared" si="47"/>
        <v>SF-647.04LP01D08210127191</v>
      </c>
      <c r="B628" s="18" t="s">
        <v>20</v>
      </c>
      <c r="C628" s="18" t="s">
        <v>20</v>
      </c>
      <c r="D628" s="18" t="s">
        <v>1360</v>
      </c>
      <c r="E628" s="18" t="s">
        <v>1361</v>
      </c>
      <c r="F628" s="18" t="s">
        <v>1362</v>
      </c>
      <c r="G628" s="18" t="s">
        <v>6</v>
      </c>
      <c r="H628" s="18" t="s">
        <v>37</v>
      </c>
      <c r="I628" s="18" t="s">
        <v>1363</v>
      </c>
      <c r="J628" s="19">
        <v>1</v>
      </c>
      <c r="K628" s="20">
        <v>1</v>
      </c>
      <c r="L628" s="8" t="s">
        <v>440</v>
      </c>
      <c r="M628" s="9">
        <f t="shared" si="51"/>
        <v>0</v>
      </c>
      <c r="N628">
        <f t="shared" si="48"/>
        <v>0</v>
      </c>
      <c r="O628">
        <f t="shared" si="50"/>
        <v>0</v>
      </c>
      <c r="P628">
        <f>IFERROR(VLOOKUP(A628,CONTIFICO!A:N,14,0),"")</f>
        <v>1</v>
      </c>
      <c r="Q628" s="9">
        <f t="shared" si="49"/>
        <v>0</v>
      </c>
      <c r="R628">
        <f>VLOOKUP(D628,CONTIFICO!D:O,9,0)</f>
        <v>28.92</v>
      </c>
    </row>
    <row r="629" spans="1:18" x14ac:dyDescent="0.25">
      <c r="A629" s="17" t="str">
        <f t="shared" si="47"/>
        <v>SF-647.04LP01D08210632272</v>
      </c>
      <c r="B629" s="18" t="s">
        <v>20</v>
      </c>
      <c r="C629" s="18" t="s">
        <v>20</v>
      </c>
      <c r="D629" s="18" t="s">
        <v>1360</v>
      </c>
      <c r="E629" s="18" t="s">
        <v>1361</v>
      </c>
      <c r="F629" s="18" t="s">
        <v>1362</v>
      </c>
      <c r="G629" s="18" t="s">
        <v>6</v>
      </c>
      <c r="H629" s="18" t="s">
        <v>37</v>
      </c>
      <c r="I629" s="18" t="s">
        <v>1364</v>
      </c>
      <c r="J629" s="19">
        <v>5</v>
      </c>
      <c r="K629" s="20">
        <v>5</v>
      </c>
      <c r="L629" s="8" t="s">
        <v>440</v>
      </c>
      <c r="M629" s="9">
        <f t="shared" si="51"/>
        <v>0</v>
      </c>
      <c r="N629">
        <f t="shared" si="48"/>
        <v>0</v>
      </c>
      <c r="O629">
        <f t="shared" si="50"/>
        <v>0</v>
      </c>
      <c r="P629">
        <f>IFERROR(VLOOKUP(A629,CONTIFICO!A:N,14,0),"")</f>
        <v>5</v>
      </c>
      <c r="Q629" s="9">
        <f t="shared" si="49"/>
        <v>0</v>
      </c>
      <c r="R629">
        <f>VLOOKUP(D629,CONTIFICO!D:O,9,0)</f>
        <v>28.92</v>
      </c>
    </row>
    <row r="630" spans="1:18" x14ac:dyDescent="0.25">
      <c r="A630" t="str">
        <f t="shared" si="47"/>
        <v>SF-647.06LP01D09</v>
      </c>
      <c r="B630" s="3" t="s">
        <v>20</v>
      </c>
      <c r="C630" s="3" t="s">
        <v>20</v>
      </c>
      <c r="D630" s="3" t="s">
        <v>1365</v>
      </c>
      <c r="E630" s="3" t="s">
        <v>1366</v>
      </c>
      <c r="F630" s="3" t="s">
        <v>1367</v>
      </c>
      <c r="G630" s="3" t="s">
        <v>6</v>
      </c>
      <c r="H630" s="3" t="s">
        <v>37</v>
      </c>
      <c r="I630" s="3"/>
      <c r="J630" s="5">
        <v>0</v>
      </c>
      <c r="K630" s="4">
        <v>0</v>
      </c>
      <c r="L630" s="8" t="s">
        <v>440</v>
      </c>
      <c r="M630" s="9">
        <f t="shared" si="51"/>
        <v>0</v>
      </c>
      <c r="N630">
        <f t="shared" si="48"/>
        <v>0</v>
      </c>
      <c r="O630">
        <f t="shared" si="50"/>
        <v>0</v>
      </c>
      <c r="P630" t="str">
        <f>IFERROR(VLOOKUP(A630,CONTIFICO!A:N,14,0),"")</f>
        <v/>
      </c>
      <c r="Q630" s="9" t="str">
        <f t="shared" si="49"/>
        <v/>
      </c>
      <c r="R630">
        <f>VLOOKUP(D630,CONTIFICO!D:O,9,0)</f>
        <v>28.92</v>
      </c>
    </row>
    <row r="631" spans="1:18" x14ac:dyDescent="0.25">
      <c r="A631" t="str">
        <f t="shared" si="47"/>
        <v>SF-647.06LP01D09201123943</v>
      </c>
      <c r="B631" s="3" t="s">
        <v>20</v>
      </c>
      <c r="C631" s="3" t="s">
        <v>20</v>
      </c>
      <c r="D631" s="3" t="s">
        <v>1365</v>
      </c>
      <c r="E631" s="3" t="s">
        <v>1366</v>
      </c>
      <c r="F631" s="3" t="s">
        <v>1367</v>
      </c>
      <c r="G631" s="3" t="s">
        <v>6</v>
      </c>
      <c r="H631" s="3" t="s">
        <v>37</v>
      </c>
      <c r="I631" s="3" t="s">
        <v>1368</v>
      </c>
      <c r="J631" s="5">
        <v>0</v>
      </c>
      <c r="K631" s="4">
        <v>0</v>
      </c>
      <c r="L631" s="8" t="s">
        <v>440</v>
      </c>
      <c r="M631" s="9">
        <f t="shared" si="51"/>
        <v>0</v>
      </c>
      <c r="N631">
        <f t="shared" si="48"/>
        <v>0</v>
      </c>
      <c r="O631">
        <f t="shared" si="50"/>
        <v>0</v>
      </c>
      <c r="P631" t="str">
        <f>IFERROR(VLOOKUP(A631,CONTIFICO!A:N,14,0),"")</f>
        <v/>
      </c>
      <c r="Q631" s="9" t="str">
        <f t="shared" si="49"/>
        <v/>
      </c>
      <c r="R631">
        <f>VLOOKUP(D631,CONTIFICO!D:O,9,0)</f>
        <v>28.92</v>
      </c>
    </row>
    <row r="632" spans="1:18" x14ac:dyDescent="0.25">
      <c r="A632" s="17" t="str">
        <f t="shared" si="47"/>
        <v>SF-647.06LP01D09210531771</v>
      </c>
      <c r="B632" s="18" t="s">
        <v>20</v>
      </c>
      <c r="C632" s="18" t="s">
        <v>20</v>
      </c>
      <c r="D632" s="18" t="s">
        <v>1365</v>
      </c>
      <c r="E632" s="18" t="s">
        <v>1366</v>
      </c>
      <c r="F632" s="18" t="s">
        <v>1367</v>
      </c>
      <c r="G632" s="18" t="s">
        <v>6</v>
      </c>
      <c r="H632" s="18" t="s">
        <v>37</v>
      </c>
      <c r="I632" s="18" t="s">
        <v>1369</v>
      </c>
      <c r="J632" s="19">
        <v>5</v>
      </c>
      <c r="K632" s="20">
        <v>4</v>
      </c>
      <c r="L632" s="8" t="s">
        <v>440</v>
      </c>
      <c r="M632" s="9">
        <f t="shared" si="51"/>
        <v>-1</v>
      </c>
      <c r="N632">
        <f t="shared" si="48"/>
        <v>0</v>
      </c>
      <c r="O632">
        <f t="shared" si="50"/>
        <v>-1</v>
      </c>
      <c r="P632">
        <f>IFERROR(VLOOKUP(A632,CONTIFICO!A:N,14,0),"")</f>
        <v>5</v>
      </c>
      <c r="Q632" s="9">
        <f t="shared" si="49"/>
        <v>0</v>
      </c>
      <c r="R632">
        <f>VLOOKUP(D632,CONTIFICO!D:O,9,0)</f>
        <v>28.92</v>
      </c>
    </row>
    <row r="633" spans="1:18" x14ac:dyDescent="0.25">
      <c r="A633" t="str">
        <f t="shared" si="47"/>
        <v>SF-647.08LP01D10</v>
      </c>
      <c r="B633" s="3" t="s">
        <v>20</v>
      </c>
      <c r="C633" s="3" t="s">
        <v>20</v>
      </c>
      <c r="D633" s="3" t="s">
        <v>1370</v>
      </c>
      <c r="E633" s="3" t="s">
        <v>1371</v>
      </c>
      <c r="F633" s="3" t="s">
        <v>1372</v>
      </c>
      <c r="G633" s="3" t="s">
        <v>6</v>
      </c>
      <c r="H633" s="3" t="s">
        <v>37</v>
      </c>
      <c r="I633" s="3"/>
      <c r="J633" s="5">
        <v>0</v>
      </c>
      <c r="K633" s="4">
        <v>0</v>
      </c>
      <c r="L633" s="8" t="s">
        <v>440</v>
      </c>
      <c r="M633" s="9">
        <f t="shared" si="51"/>
        <v>0</v>
      </c>
      <c r="N633">
        <f t="shared" si="48"/>
        <v>0</v>
      </c>
      <c r="O633">
        <f t="shared" si="50"/>
        <v>0</v>
      </c>
      <c r="P633" t="str">
        <f>IFERROR(VLOOKUP(A633,CONTIFICO!A:N,14,0),"")</f>
        <v/>
      </c>
      <c r="Q633" s="9" t="str">
        <f t="shared" si="49"/>
        <v/>
      </c>
      <c r="R633">
        <f>VLOOKUP(D633,CONTIFICO!D:O,9,0)</f>
        <v>18.899999999999999</v>
      </c>
    </row>
    <row r="634" spans="1:18" x14ac:dyDescent="0.25">
      <c r="A634" s="17" t="str">
        <f t="shared" si="47"/>
        <v>SF-647.08LP01D10210127192</v>
      </c>
      <c r="B634" s="18" t="s">
        <v>20</v>
      </c>
      <c r="C634" s="18" t="s">
        <v>20</v>
      </c>
      <c r="D634" s="18" t="s">
        <v>1370</v>
      </c>
      <c r="E634" s="18" t="s">
        <v>1371</v>
      </c>
      <c r="F634" s="18" t="s">
        <v>1372</v>
      </c>
      <c r="G634" s="18" t="s">
        <v>6</v>
      </c>
      <c r="H634" s="18" t="s">
        <v>37</v>
      </c>
      <c r="I634" s="18" t="s">
        <v>1373</v>
      </c>
      <c r="J634" s="19">
        <v>3</v>
      </c>
      <c r="K634" s="20">
        <v>2</v>
      </c>
      <c r="L634" s="8" t="s">
        <v>682</v>
      </c>
      <c r="M634" s="9">
        <f t="shared" si="51"/>
        <v>-1</v>
      </c>
      <c r="N634">
        <f t="shared" si="48"/>
        <v>0</v>
      </c>
      <c r="O634">
        <f t="shared" si="50"/>
        <v>-1</v>
      </c>
      <c r="P634">
        <f>IFERROR(VLOOKUP(A634,CONTIFICO!A:N,14,0),"")</f>
        <v>3</v>
      </c>
      <c r="Q634" s="9">
        <f t="shared" si="49"/>
        <v>0</v>
      </c>
      <c r="R634">
        <f>VLOOKUP(D634,CONTIFICO!D:O,9,0)</f>
        <v>18.899999999999999</v>
      </c>
    </row>
    <row r="635" spans="1:18" x14ac:dyDescent="0.25">
      <c r="A635" s="17" t="str">
        <f t="shared" si="47"/>
        <v>SF-647.08LP01D10211037406</v>
      </c>
      <c r="B635" s="18" t="s">
        <v>20</v>
      </c>
      <c r="C635" s="18" t="s">
        <v>20</v>
      </c>
      <c r="D635" s="18" t="s">
        <v>1370</v>
      </c>
      <c r="E635" s="18" t="s">
        <v>1371</v>
      </c>
      <c r="F635" s="18" t="s">
        <v>1372</v>
      </c>
      <c r="G635" s="18" t="s">
        <v>6</v>
      </c>
      <c r="H635" s="18" t="s">
        <v>37</v>
      </c>
      <c r="I635" s="18" t="s">
        <v>1374</v>
      </c>
      <c r="J635" s="19">
        <v>5</v>
      </c>
      <c r="K635" s="20">
        <v>5</v>
      </c>
      <c r="L635" s="8" t="s">
        <v>440</v>
      </c>
      <c r="M635" s="9">
        <f t="shared" si="51"/>
        <v>0</v>
      </c>
      <c r="N635">
        <f t="shared" si="48"/>
        <v>0</v>
      </c>
      <c r="O635">
        <f t="shared" si="50"/>
        <v>0</v>
      </c>
      <c r="P635">
        <f>IFERROR(VLOOKUP(A635,CONTIFICO!A:N,14,0),"")</f>
        <v>5</v>
      </c>
      <c r="Q635" s="9">
        <f t="shared" si="49"/>
        <v>0</v>
      </c>
      <c r="R635">
        <f>VLOOKUP(D635,CONTIFICO!D:O,9,0)</f>
        <v>18.899999999999999</v>
      </c>
    </row>
    <row r="636" spans="1:18" x14ac:dyDescent="0.25">
      <c r="A636" t="str">
        <f t="shared" si="47"/>
        <v>SF-647.10LP01D11200113698</v>
      </c>
      <c r="B636" s="3" t="s">
        <v>20</v>
      </c>
      <c r="C636" s="3" t="s">
        <v>20</v>
      </c>
      <c r="D636" s="3" t="s">
        <v>1375</v>
      </c>
      <c r="E636" s="3" t="s">
        <v>1376</v>
      </c>
      <c r="F636" s="3" t="s">
        <v>1377</v>
      </c>
      <c r="G636" s="3" t="s">
        <v>6</v>
      </c>
      <c r="H636" s="3" t="s">
        <v>37</v>
      </c>
      <c r="I636" s="3" t="s">
        <v>1378</v>
      </c>
      <c r="J636" s="5">
        <v>0</v>
      </c>
      <c r="K636" s="4">
        <v>0</v>
      </c>
      <c r="L636" s="8" t="s">
        <v>440</v>
      </c>
      <c r="M636" s="9">
        <f t="shared" si="51"/>
        <v>0</v>
      </c>
      <c r="N636">
        <f t="shared" si="48"/>
        <v>0</v>
      </c>
      <c r="O636">
        <f t="shared" si="50"/>
        <v>0</v>
      </c>
      <c r="P636" t="str">
        <f>IFERROR(VLOOKUP(A636,CONTIFICO!A:N,14,0),"")</f>
        <v/>
      </c>
      <c r="Q636" s="9" t="str">
        <f t="shared" si="49"/>
        <v/>
      </c>
      <c r="R636">
        <f>VLOOKUP(D636,CONTIFICO!D:O,9,0)</f>
        <v>27.94</v>
      </c>
    </row>
    <row r="637" spans="1:18" x14ac:dyDescent="0.25">
      <c r="A637" s="17" t="str">
        <f t="shared" si="47"/>
        <v>SF-647.10LP01D11220141747</v>
      </c>
      <c r="B637" s="18" t="s">
        <v>20</v>
      </c>
      <c r="C637" s="18" t="s">
        <v>20</v>
      </c>
      <c r="D637" s="18" t="s">
        <v>1375</v>
      </c>
      <c r="E637" s="18" t="s">
        <v>1376</v>
      </c>
      <c r="F637" s="18" t="s">
        <v>1377</v>
      </c>
      <c r="G637" s="18" t="s">
        <v>6</v>
      </c>
      <c r="H637" s="18" t="s">
        <v>37</v>
      </c>
      <c r="I637" s="18" t="s">
        <v>1379</v>
      </c>
      <c r="J637" s="19">
        <v>4</v>
      </c>
      <c r="K637" s="20">
        <v>4</v>
      </c>
      <c r="L637" s="8" t="s">
        <v>440</v>
      </c>
      <c r="M637" s="9">
        <f t="shared" si="51"/>
        <v>0</v>
      </c>
      <c r="N637">
        <f t="shared" si="48"/>
        <v>0</v>
      </c>
      <c r="O637">
        <f t="shared" si="50"/>
        <v>0</v>
      </c>
      <c r="P637">
        <f>IFERROR(VLOOKUP(A637,CONTIFICO!A:N,14,0),"")</f>
        <v>4</v>
      </c>
      <c r="Q637" s="9">
        <f t="shared" si="49"/>
        <v>0</v>
      </c>
      <c r="R637">
        <f>VLOOKUP(D637,CONTIFICO!D:O,9,0)</f>
        <v>27.94</v>
      </c>
    </row>
    <row r="638" spans="1:18" x14ac:dyDescent="0.25">
      <c r="A638" s="17" t="str">
        <f t="shared" si="47"/>
        <v>SF-647.10LP01D11201123945</v>
      </c>
      <c r="B638" s="18" t="s">
        <v>20</v>
      </c>
      <c r="C638" s="18" t="s">
        <v>20</v>
      </c>
      <c r="D638" s="18" t="s">
        <v>1375</v>
      </c>
      <c r="E638" s="18" t="s">
        <v>1376</v>
      </c>
      <c r="F638" s="18" t="s">
        <v>1377</v>
      </c>
      <c r="G638" s="18" t="s">
        <v>6</v>
      </c>
      <c r="H638" s="18" t="s">
        <v>37</v>
      </c>
      <c r="I638" s="18" t="s">
        <v>1380</v>
      </c>
      <c r="J638" s="19">
        <v>1</v>
      </c>
      <c r="K638" s="20">
        <v>1</v>
      </c>
      <c r="L638" s="8" t="s">
        <v>440</v>
      </c>
      <c r="M638" s="9">
        <f t="shared" si="51"/>
        <v>0</v>
      </c>
      <c r="N638">
        <f t="shared" si="48"/>
        <v>0</v>
      </c>
      <c r="O638">
        <f t="shared" si="50"/>
        <v>0</v>
      </c>
      <c r="P638">
        <f>IFERROR(VLOOKUP(A638,CONTIFICO!A:N,14,0),"")</f>
        <v>1</v>
      </c>
      <c r="Q638" s="9">
        <f t="shared" si="49"/>
        <v>0</v>
      </c>
      <c r="R638">
        <f>VLOOKUP(D638,CONTIFICO!D:O,9,0)</f>
        <v>27.94</v>
      </c>
    </row>
    <row r="639" spans="1:18" x14ac:dyDescent="0.25">
      <c r="A639" t="str">
        <f t="shared" si="47"/>
        <v>SF-647.10LP01D11</v>
      </c>
      <c r="B639" s="3" t="s">
        <v>20</v>
      </c>
      <c r="C639" s="3" t="s">
        <v>20</v>
      </c>
      <c r="D639" s="3" t="s">
        <v>1375</v>
      </c>
      <c r="E639" s="3" t="s">
        <v>1376</v>
      </c>
      <c r="F639" s="3" t="s">
        <v>1377</v>
      </c>
      <c r="G639" s="3" t="s">
        <v>6</v>
      </c>
      <c r="H639" s="3" t="s">
        <v>37</v>
      </c>
      <c r="I639" s="3"/>
      <c r="J639" s="5">
        <v>0</v>
      </c>
      <c r="K639" s="4">
        <v>0</v>
      </c>
      <c r="L639" s="8" t="s">
        <v>440</v>
      </c>
      <c r="M639" s="9">
        <f t="shared" si="51"/>
        <v>0</v>
      </c>
      <c r="N639">
        <f t="shared" si="48"/>
        <v>0</v>
      </c>
      <c r="O639">
        <f t="shared" si="50"/>
        <v>0</v>
      </c>
      <c r="P639" t="str">
        <f>IFERROR(VLOOKUP(A639,CONTIFICO!A:N,14,0),"")</f>
        <v/>
      </c>
      <c r="Q639" s="9" t="str">
        <f t="shared" si="49"/>
        <v/>
      </c>
      <c r="R639">
        <f>VLOOKUP(D639,CONTIFICO!D:O,9,0)</f>
        <v>27.94</v>
      </c>
    </row>
    <row r="640" spans="1:18" x14ac:dyDescent="0.25">
      <c r="A640" t="str">
        <f t="shared" si="47"/>
        <v>SF-647.12LP01D12200113698</v>
      </c>
      <c r="B640" s="3" t="s">
        <v>20</v>
      </c>
      <c r="C640" s="3" t="s">
        <v>20</v>
      </c>
      <c r="D640" s="3" t="s">
        <v>1381</v>
      </c>
      <c r="E640" s="3" t="s">
        <v>1382</v>
      </c>
      <c r="F640" s="3" t="s">
        <v>1383</v>
      </c>
      <c r="G640" s="3" t="s">
        <v>6</v>
      </c>
      <c r="H640" s="3" t="s">
        <v>37</v>
      </c>
      <c r="I640" s="3" t="s">
        <v>1378</v>
      </c>
      <c r="J640" s="5">
        <v>0</v>
      </c>
      <c r="K640" s="4">
        <v>0</v>
      </c>
      <c r="L640" s="8" t="s">
        <v>440</v>
      </c>
      <c r="M640" s="9">
        <f t="shared" si="51"/>
        <v>0</v>
      </c>
      <c r="N640">
        <f t="shared" si="48"/>
        <v>0</v>
      </c>
      <c r="O640">
        <f t="shared" si="50"/>
        <v>0</v>
      </c>
      <c r="P640" t="str">
        <f>IFERROR(VLOOKUP(A640,CONTIFICO!A:N,14,0),"")</f>
        <v/>
      </c>
      <c r="Q640" s="9" t="str">
        <f t="shared" si="49"/>
        <v/>
      </c>
      <c r="R640">
        <f>VLOOKUP(D640,CONTIFICO!D:O,9,0)</f>
        <v>27.95</v>
      </c>
    </row>
    <row r="641" spans="1:18" x14ac:dyDescent="0.25">
      <c r="A641" s="17" t="str">
        <f t="shared" si="47"/>
        <v>SF-647.12LP01D12190906775</v>
      </c>
      <c r="B641" s="18" t="s">
        <v>20</v>
      </c>
      <c r="C641" s="18" t="s">
        <v>20</v>
      </c>
      <c r="D641" s="18" t="s">
        <v>1381</v>
      </c>
      <c r="E641" s="18" t="s">
        <v>1382</v>
      </c>
      <c r="F641" s="18" t="s">
        <v>1383</v>
      </c>
      <c r="G641" s="18" t="s">
        <v>6</v>
      </c>
      <c r="H641" s="18" t="s">
        <v>37</v>
      </c>
      <c r="I641" s="18" t="s">
        <v>1384</v>
      </c>
      <c r="J641" s="19">
        <v>5</v>
      </c>
      <c r="K641" s="20">
        <v>5</v>
      </c>
      <c r="L641" s="8" t="s">
        <v>440</v>
      </c>
      <c r="M641" s="9">
        <f t="shared" si="51"/>
        <v>0</v>
      </c>
      <c r="N641">
        <f t="shared" si="48"/>
        <v>0</v>
      </c>
      <c r="O641">
        <f t="shared" si="50"/>
        <v>0</v>
      </c>
      <c r="P641">
        <f>IFERROR(VLOOKUP(A641,CONTIFICO!A:N,14,0),"")</f>
        <v>5</v>
      </c>
      <c r="Q641" s="9">
        <f t="shared" si="49"/>
        <v>0</v>
      </c>
      <c r="R641">
        <f>VLOOKUP(D641,CONTIFICO!D:O,9,0)</f>
        <v>27.95</v>
      </c>
    </row>
    <row r="642" spans="1:18" x14ac:dyDescent="0.25">
      <c r="A642" t="str">
        <f t="shared" si="47"/>
        <v>SF-647.12LP01D12</v>
      </c>
      <c r="B642" s="3" t="s">
        <v>20</v>
      </c>
      <c r="C642" s="3" t="s">
        <v>20</v>
      </c>
      <c r="D642" s="3" t="s">
        <v>1381</v>
      </c>
      <c r="E642" s="3" t="s">
        <v>1382</v>
      </c>
      <c r="F642" s="3" t="s">
        <v>1383</v>
      </c>
      <c r="G642" s="3" t="s">
        <v>6</v>
      </c>
      <c r="H642" s="3" t="s">
        <v>37</v>
      </c>
      <c r="I642" s="3"/>
      <c r="J642" s="5">
        <v>0</v>
      </c>
      <c r="K642" s="4">
        <v>0</v>
      </c>
      <c r="L642" s="8" t="s">
        <v>440</v>
      </c>
      <c r="M642" s="9">
        <f t="shared" si="51"/>
        <v>0</v>
      </c>
      <c r="N642">
        <f t="shared" si="48"/>
        <v>0</v>
      </c>
      <c r="O642">
        <f t="shared" si="50"/>
        <v>0</v>
      </c>
      <c r="P642" t="str">
        <f>IFERROR(VLOOKUP(A642,CONTIFICO!A:N,14,0),"")</f>
        <v/>
      </c>
      <c r="Q642" s="9" t="str">
        <f t="shared" si="49"/>
        <v/>
      </c>
      <c r="R642">
        <f>VLOOKUP(D642,CONTIFICO!D:O,9,0)</f>
        <v>27.95</v>
      </c>
    </row>
    <row r="643" spans="1:18" x14ac:dyDescent="0.25">
      <c r="A643" t="str">
        <f t="shared" ref="A643:A706" si="52">CONCATENATE(D643,E643,I643)</f>
        <v>SF-652.03RP01D13</v>
      </c>
      <c r="B643" s="3" t="s">
        <v>20</v>
      </c>
      <c r="C643" s="3" t="s">
        <v>20</v>
      </c>
      <c r="D643" s="3" t="s">
        <v>1385</v>
      </c>
      <c r="E643" s="3" t="s">
        <v>1386</v>
      </c>
      <c r="F643" s="3" t="s">
        <v>1387</v>
      </c>
      <c r="G643" s="3" t="s">
        <v>6</v>
      </c>
      <c r="H643" s="3" t="s">
        <v>37</v>
      </c>
      <c r="I643" s="3"/>
      <c r="J643" s="5">
        <v>0</v>
      </c>
      <c r="K643" s="4">
        <v>0</v>
      </c>
      <c r="L643" s="8" t="s">
        <v>440</v>
      </c>
      <c r="M643" s="9">
        <f t="shared" si="51"/>
        <v>0</v>
      </c>
      <c r="N643">
        <f t="shared" ref="N643:N706" si="53">IF(M643&gt;0,M643,0)</f>
        <v>0</v>
      </c>
      <c r="O643">
        <f t="shared" si="50"/>
        <v>0</v>
      </c>
      <c r="P643" t="str">
        <f>IFERROR(VLOOKUP(A643,CONTIFICO!A:N,14,0),"")</f>
        <v/>
      </c>
      <c r="Q643" s="9" t="str">
        <f t="shared" ref="Q643:Q706" si="54">IFERROR(P643-J643,"")</f>
        <v/>
      </c>
      <c r="R643">
        <f>VLOOKUP(D643,CONTIFICO!D:O,9,0)</f>
        <v>27.76</v>
      </c>
    </row>
    <row r="644" spans="1:18" x14ac:dyDescent="0.25">
      <c r="A644" t="str">
        <f t="shared" si="52"/>
        <v>SF-652.03RP01D13210127048</v>
      </c>
      <c r="B644" s="3" t="s">
        <v>20</v>
      </c>
      <c r="C644" s="3" t="s">
        <v>20</v>
      </c>
      <c r="D644" s="3" t="s">
        <v>1385</v>
      </c>
      <c r="E644" s="3" t="s">
        <v>1386</v>
      </c>
      <c r="F644" s="3" t="s">
        <v>1387</v>
      </c>
      <c r="G644" s="3" t="s">
        <v>6</v>
      </c>
      <c r="H644" s="3" t="s">
        <v>37</v>
      </c>
      <c r="I644" s="3" t="s">
        <v>1388</v>
      </c>
      <c r="J644" s="5">
        <v>0</v>
      </c>
      <c r="K644" s="4">
        <v>0</v>
      </c>
      <c r="L644" s="8" t="s">
        <v>440</v>
      </c>
      <c r="M644" s="9">
        <f t="shared" si="51"/>
        <v>0</v>
      </c>
      <c r="N644">
        <f t="shared" si="53"/>
        <v>0</v>
      </c>
      <c r="O644">
        <f t="shared" si="50"/>
        <v>0</v>
      </c>
      <c r="P644" t="str">
        <f>IFERROR(VLOOKUP(A644,CONTIFICO!A:N,14,0),"")</f>
        <v/>
      </c>
      <c r="Q644" s="9" t="str">
        <f t="shared" si="54"/>
        <v/>
      </c>
      <c r="R644">
        <f>VLOOKUP(D644,CONTIFICO!D:O,9,0)</f>
        <v>27.76</v>
      </c>
    </row>
    <row r="645" spans="1:18" x14ac:dyDescent="0.25">
      <c r="A645" s="17" t="str">
        <f t="shared" si="52"/>
        <v>SF-652.03RP01D13220951447</v>
      </c>
      <c r="B645" s="18" t="s">
        <v>20</v>
      </c>
      <c r="C645" s="18" t="s">
        <v>20</v>
      </c>
      <c r="D645" s="18" t="s">
        <v>1385</v>
      </c>
      <c r="E645" s="18" t="s">
        <v>1386</v>
      </c>
      <c r="F645" s="18" t="s">
        <v>1387</v>
      </c>
      <c r="G645" s="18" t="s">
        <v>6</v>
      </c>
      <c r="H645" s="18" t="s">
        <v>37</v>
      </c>
      <c r="I645" s="18" t="s">
        <v>1389</v>
      </c>
      <c r="J645" s="19">
        <v>6</v>
      </c>
      <c r="K645" s="20">
        <v>6</v>
      </c>
      <c r="L645" s="8" t="s">
        <v>440</v>
      </c>
      <c r="M645" s="9">
        <f t="shared" si="51"/>
        <v>0</v>
      </c>
      <c r="N645">
        <f t="shared" si="53"/>
        <v>0</v>
      </c>
      <c r="O645">
        <f t="shared" ref="O645:O708" si="55">IF(M645&lt;0,M645,0)</f>
        <v>0</v>
      </c>
      <c r="P645">
        <f>IFERROR(VLOOKUP(A645,CONTIFICO!A:N,14,0),"")</f>
        <v>6</v>
      </c>
      <c r="Q645" s="9">
        <f t="shared" si="54"/>
        <v>0</v>
      </c>
      <c r="R645">
        <f>VLOOKUP(D645,CONTIFICO!D:O,9,0)</f>
        <v>27.76</v>
      </c>
    </row>
    <row r="646" spans="1:18" x14ac:dyDescent="0.25">
      <c r="A646" t="str">
        <f t="shared" si="52"/>
        <v>SF-652.04RP01D14</v>
      </c>
      <c r="B646" s="3" t="s">
        <v>20</v>
      </c>
      <c r="C646" s="3" t="s">
        <v>20</v>
      </c>
      <c r="D646" s="3" t="s">
        <v>1390</v>
      </c>
      <c r="E646" s="3" t="s">
        <v>1391</v>
      </c>
      <c r="F646" s="3" t="s">
        <v>1392</v>
      </c>
      <c r="G646" s="3" t="s">
        <v>6</v>
      </c>
      <c r="H646" s="3" t="s">
        <v>37</v>
      </c>
      <c r="I646" s="3"/>
      <c r="J646" s="5">
        <v>0</v>
      </c>
      <c r="K646" s="4">
        <v>0</v>
      </c>
      <c r="L646" s="8" t="s">
        <v>440</v>
      </c>
      <c r="M646" s="9">
        <f t="shared" si="51"/>
        <v>0</v>
      </c>
      <c r="N646">
        <f t="shared" si="53"/>
        <v>0</v>
      </c>
      <c r="O646">
        <f t="shared" si="55"/>
        <v>0</v>
      </c>
      <c r="P646" t="str">
        <f>IFERROR(VLOOKUP(A646,CONTIFICO!A:N,14,0),"")</f>
        <v/>
      </c>
      <c r="Q646" s="9" t="str">
        <f t="shared" si="54"/>
        <v/>
      </c>
      <c r="R646">
        <f>VLOOKUP(D646,CONTIFICO!D:O,9,0)</f>
        <v>25.88</v>
      </c>
    </row>
    <row r="647" spans="1:18" x14ac:dyDescent="0.25">
      <c r="A647" s="17" t="str">
        <f t="shared" si="52"/>
        <v>SF-652.04RP01D14220951472</v>
      </c>
      <c r="B647" s="18" t="s">
        <v>20</v>
      </c>
      <c r="C647" s="18" t="s">
        <v>20</v>
      </c>
      <c r="D647" s="18" t="s">
        <v>1390</v>
      </c>
      <c r="E647" s="18" t="s">
        <v>1391</v>
      </c>
      <c r="F647" s="18" t="s">
        <v>1392</v>
      </c>
      <c r="G647" s="18" t="s">
        <v>6</v>
      </c>
      <c r="H647" s="18" t="s">
        <v>37</v>
      </c>
      <c r="I647" s="18" t="s">
        <v>1393</v>
      </c>
      <c r="J647" s="19">
        <v>5</v>
      </c>
      <c r="K647" s="20">
        <v>4</v>
      </c>
      <c r="L647" s="8" t="s">
        <v>440</v>
      </c>
      <c r="M647" s="9">
        <f t="shared" ref="M647:M710" si="56">K647-J647</f>
        <v>-1</v>
      </c>
      <c r="N647">
        <f t="shared" si="53"/>
        <v>0</v>
      </c>
      <c r="O647">
        <f t="shared" si="55"/>
        <v>-1</v>
      </c>
      <c r="P647">
        <f>IFERROR(VLOOKUP(A647,CONTIFICO!A:N,14,0),"")</f>
        <v>5</v>
      </c>
      <c r="Q647" s="9">
        <f t="shared" si="54"/>
        <v>0</v>
      </c>
      <c r="R647">
        <f>VLOOKUP(D647,CONTIFICO!D:O,9,0)</f>
        <v>25.88</v>
      </c>
    </row>
    <row r="648" spans="1:18" x14ac:dyDescent="0.25">
      <c r="A648" t="str">
        <f t="shared" si="52"/>
        <v>SF-652.05RP01D15</v>
      </c>
      <c r="B648" s="3" t="s">
        <v>20</v>
      </c>
      <c r="C648" s="3" t="s">
        <v>20</v>
      </c>
      <c r="D648" s="3" t="s">
        <v>1394</v>
      </c>
      <c r="E648" s="3" t="s">
        <v>1395</v>
      </c>
      <c r="F648" s="3" t="s">
        <v>1396</v>
      </c>
      <c r="G648" s="3" t="s">
        <v>6</v>
      </c>
      <c r="H648" s="3" t="s">
        <v>37</v>
      </c>
      <c r="I648" s="3"/>
      <c r="J648" s="5">
        <v>0</v>
      </c>
      <c r="K648" s="4">
        <v>0</v>
      </c>
      <c r="L648" s="8" t="s">
        <v>440</v>
      </c>
      <c r="M648" s="9">
        <f t="shared" si="56"/>
        <v>0</v>
      </c>
      <c r="N648">
        <f t="shared" si="53"/>
        <v>0</v>
      </c>
      <c r="O648">
        <f t="shared" si="55"/>
        <v>0</v>
      </c>
      <c r="P648" t="str">
        <f>IFERROR(VLOOKUP(A648,CONTIFICO!A:N,14,0),"")</f>
        <v/>
      </c>
      <c r="Q648" s="9" t="str">
        <f t="shared" si="54"/>
        <v/>
      </c>
      <c r="R648">
        <f>VLOOKUP(D648,CONTIFICO!D:O,9,0)</f>
        <v>32.090000000000003</v>
      </c>
    </row>
    <row r="649" spans="1:18" x14ac:dyDescent="0.25">
      <c r="A649" s="17" t="str">
        <f t="shared" si="52"/>
        <v>SF-652.05RP01D15210127050</v>
      </c>
      <c r="B649" s="18" t="s">
        <v>20</v>
      </c>
      <c r="C649" s="18" t="s">
        <v>20</v>
      </c>
      <c r="D649" s="18" t="s">
        <v>1394</v>
      </c>
      <c r="E649" s="18" t="s">
        <v>1395</v>
      </c>
      <c r="F649" s="18" t="s">
        <v>1396</v>
      </c>
      <c r="G649" s="18" t="s">
        <v>6</v>
      </c>
      <c r="H649" s="18" t="s">
        <v>37</v>
      </c>
      <c r="I649" s="18" t="s">
        <v>1397</v>
      </c>
      <c r="J649" s="19">
        <v>2</v>
      </c>
      <c r="K649" s="20">
        <v>2</v>
      </c>
      <c r="L649" s="8" t="s">
        <v>440</v>
      </c>
      <c r="M649" s="9">
        <f t="shared" si="56"/>
        <v>0</v>
      </c>
      <c r="N649">
        <f t="shared" si="53"/>
        <v>0</v>
      </c>
      <c r="O649">
        <f t="shared" si="55"/>
        <v>0</v>
      </c>
      <c r="P649">
        <f>IFERROR(VLOOKUP(A649,CONTIFICO!A:N,14,0),"")</f>
        <v>2</v>
      </c>
      <c r="Q649" s="9">
        <f t="shared" si="54"/>
        <v>0</v>
      </c>
      <c r="R649">
        <f>VLOOKUP(D649,CONTIFICO!D:O,9,0)</f>
        <v>32.090000000000003</v>
      </c>
    </row>
    <row r="650" spans="1:18" x14ac:dyDescent="0.25">
      <c r="A650" s="17" t="str">
        <f t="shared" si="52"/>
        <v>SF-652.05RP01D15N2306000672</v>
      </c>
      <c r="B650" s="18" t="s">
        <v>20</v>
      </c>
      <c r="C650" s="18" t="s">
        <v>20</v>
      </c>
      <c r="D650" s="18" t="s">
        <v>1394</v>
      </c>
      <c r="E650" s="18" t="s">
        <v>1395</v>
      </c>
      <c r="F650" s="18" t="s">
        <v>1396</v>
      </c>
      <c r="G650" s="18" t="s">
        <v>6</v>
      </c>
      <c r="H650" s="18" t="s">
        <v>37</v>
      </c>
      <c r="I650" s="18" t="s">
        <v>10686</v>
      </c>
      <c r="J650" s="19">
        <v>5</v>
      </c>
      <c r="K650" s="20">
        <v>10</v>
      </c>
      <c r="L650" s="8" t="s">
        <v>440</v>
      </c>
      <c r="M650" s="9">
        <f t="shared" si="56"/>
        <v>5</v>
      </c>
      <c r="N650">
        <f t="shared" si="53"/>
        <v>5</v>
      </c>
      <c r="O650">
        <f t="shared" si="55"/>
        <v>0</v>
      </c>
      <c r="P650">
        <f>IFERROR(VLOOKUP(A650,CONTIFICO!A:N,14,0),"")</f>
        <v>5</v>
      </c>
      <c r="Q650" s="9">
        <f t="shared" si="54"/>
        <v>0</v>
      </c>
      <c r="R650">
        <f>VLOOKUP(D650,CONTIFICO!D:O,9,0)</f>
        <v>32.090000000000003</v>
      </c>
    </row>
    <row r="651" spans="1:18" x14ac:dyDescent="0.25">
      <c r="A651" t="str">
        <f t="shared" si="52"/>
        <v>SF-652.06RP01D16</v>
      </c>
      <c r="B651" s="3" t="s">
        <v>20</v>
      </c>
      <c r="C651" s="3" t="s">
        <v>20</v>
      </c>
      <c r="D651" s="3" t="s">
        <v>1398</v>
      </c>
      <c r="E651" s="3" t="s">
        <v>1399</v>
      </c>
      <c r="F651" s="3" t="s">
        <v>1400</v>
      </c>
      <c r="G651" s="3" t="s">
        <v>6</v>
      </c>
      <c r="H651" s="3" t="s">
        <v>37</v>
      </c>
      <c r="I651" s="3"/>
      <c r="J651" s="5">
        <v>0</v>
      </c>
      <c r="K651" s="4">
        <v>0</v>
      </c>
      <c r="L651" s="8" t="s">
        <v>440</v>
      </c>
      <c r="M651" s="9">
        <f t="shared" si="56"/>
        <v>0</v>
      </c>
      <c r="N651">
        <f t="shared" si="53"/>
        <v>0</v>
      </c>
      <c r="O651">
        <f t="shared" si="55"/>
        <v>0</v>
      </c>
      <c r="P651" t="str">
        <f>IFERROR(VLOOKUP(A651,CONTIFICO!A:N,14,0),"")</f>
        <v/>
      </c>
      <c r="Q651" s="9" t="str">
        <f t="shared" si="54"/>
        <v/>
      </c>
      <c r="R651">
        <f>VLOOKUP(D651,CONTIFICO!D:O,9,0)</f>
        <v>35.72</v>
      </c>
    </row>
    <row r="652" spans="1:18" x14ac:dyDescent="0.25">
      <c r="A652" s="17" t="str">
        <f t="shared" si="52"/>
        <v>SF-652.06RP01D16210127051</v>
      </c>
      <c r="B652" s="18" t="s">
        <v>20</v>
      </c>
      <c r="C652" s="18" t="s">
        <v>20</v>
      </c>
      <c r="D652" s="18" t="s">
        <v>1398</v>
      </c>
      <c r="E652" s="18" t="s">
        <v>1399</v>
      </c>
      <c r="F652" s="18" t="s">
        <v>1400</v>
      </c>
      <c r="G652" s="18" t="s">
        <v>6</v>
      </c>
      <c r="H652" s="18" t="s">
        <v>37</v>
      </c>
      <c r="I652" s="18" t="s">
        <v>1401</v>
      </c>
      <c r="J652" s="19">
        <v>4</v>
      </c>
      <c r="K652" s="20">
        <v>4</v>
      </c>
      <c r="L652" s="8" t="s">
        <v>440</v>
      </c>
      <c r="M652" s="9">
        <f t="shared" si="56"/>
        <v>0</v>
      </c>
      <c r="N652">
        <f t="shared" si="53"/>
        <v>0</v>
      </c>
      <c r="O652">
        <f t="shared" si="55"/>
        <v>0</v>
      </c>
      <c r="P652">
        <f>IFERROR(VLOOKUP(A652,CONTIFICO!A:N,14,0),"")</f>
        <v>4</v>
      </c>
      <c r="Q652" s="9">
        <f t="shared" si="54"/>
        <v>0</v>
      </c>
      <c r="R652">
        <f>VLOOKUP(D652,CONTIFICO!D:O,9,0)</f>
        <v>35.72</v>
      </c>
    </row>
    <row r="653" spans="1:18" x14ac:dyDescent="0.25">
      <c r="A653" s="17" t="str">
        <f t="shared" si="52"/>
        <v>SF-652.06RP01D16N2306000673</v>
      </c>
      <c r="B653" s="18" t="s">
        <v>20</v>
      </c>
      <c r="C653" s="18" t="s">
        <v>20</v>
      </c>
      <c r="D653" s="18" t="s">
        <v>1398</v>
      </c>
      <c r="E653" s="18" t="s">
        <v>1399</v>
      </c>
      <c r="F653" s="18" t="s">
        <v>1400</v>
      </c>
      <c r="G653" s="18" t="s">
        <v>6</v>
      </c>
      <c r="H653" s="18" t="s">
        <v>37</v>
      </c>
      <c r="I653" s="18" t="s">
        <v>10687</v>
      </c>
      <c r="J653" s="19">
        <v>5</v>
      </c>
      <c r="K653" s="20">
        <v>5</v>
      </c>
      <c r="L653" s="8" t="s">
        <v>440</v>
      </c>
      <c r="M653" s="9">
        <f t="shared" si="56"/>
        <v>0</v>
      </c>
      <c r="N653">
        <f t="shared" si="53"/>
        <v>0</v>
      </c>
      <c r="O653">
        <f t="shared" si="55"/>
        <v>0</v>
      </c>
      <c r="P653">
        <f>IFERROR(VLOOKUP(A653,CONTIFICO!A:N,14,0),"")</f>
        <v>5</v>
      </c>
      <c r="Q653" s="9">
        <f t="shared" si="54"/>
        <v>0</v>
      </c>
      <c r="R653">
        <f>VLOOKUP(D653,CONTIFICO!D:O,9,0)</f>
        <v>35.72</v>
      </c>
    </row>
    <row r="654" spans="1:18" x14ac:dyDescent="0.25">
      <c r="A654" s="17" t="str">
        <f t="shared" si="52"/>
        <v>SF-652.07RP01D17210127052</v>
      </c>
      <c r="B654" s="18" t="s">
        <v>20</v>
      </c>
      <c r="C654" s="18" t="s">
        <v>20</v>
      </c>
      <c r="D654" s="18" t="s">
        <v>1402</v>
      </c>
      <c r="E654" s="18" t="s">
        <v>1403</v>
      </c>
      <c r="F654" s="18" t="s">
        <v>1404</v>
      </c>
      <c r="G654" s="18" t="s">
        <v>6</v>
      </c>
      <c r="H654" s="18" t="s">
        <v>37</v>
      </c>
      <c r="I654" s="21">
        <v>210127052</v>
      </c>
      <c r="J654" s="19">
        <v>0</v>
      </c>
      <c r="K654" s="20">
        <v>1</v>
      </c>
      <c r="L654" s="8" t="s">
        <v>682</v>
      </c>
      <c r="M654" s="9">
        <f t="shared" si="56"/>
        <v>1</v>
      </c>
      <c r="N654">
        <f t="shared" si="53"/>
        <v>1</v>
      </c>
      <c r="O654">
        <f t="shared" si="55"/>
        <v>0</v>
      </c>
      <c r="P654" t="str">
        <f>IFERROR(VLOOKUP(A654,CONTIFICO!A:N,14,0),"")</f>
        <v/>
      </c>
      <c r="Q654" s="9" t="str">
        <f t="shared" si="54"/>
        <v/>
      </c>
      <c r="R654">
        <f>VLOOKUP(D654,CONTIFICO!D:O,9,0)</f>
        <v>32.25</v>
      </c>
    </row>
    <row r="655" spans="1:18" x14ac:dyDescent="0.25">
      <c r="A655" s="17" t="str">
        <f t="shared" si="52"/>
        <v>SF-652.07RP01D17201023457</v>
      </c>
      <c r="B655" s="18" t="s">
        <v>20</v>
      </c>
      <c r="C655" s="18" t="s">
        <v>20</v>
      </c>
      <c r="D655" s="18" t="s">
        <v>1402</v>
      </c>
      <c r="E655" s="18" t="s">
        <v>1403</v>
      </c>
      <c r="F655" s="18" t="s">
        <v>1404</v>
      </c>
      <c r="G655" s="18" t="s">
        <v>6</v>
      </c>
      <c r="H655" s="18" t="s">
        <v>37</v>
      </c>
      <c r="I655" s="18" t="s">
        <v>1405</v>
      </c>
      <c r="J655" s="19">
        <v>3</v>
      </c>
      <c r="K655" s="20">
        <v>2</v>
      </c>
      <c r="L655" s="8" t="s">
        <v>440</v>
      </c>
      <c r="M655" s="9">
        <f t="shared" si="56"/>
        <v>-1</v>
      </c>
      <c r="N655">
        <f t="shared" si="53"/>
        <v>0</v>
      </c>
      <c r="O655">
        <f t="shared" si="55"/>
        <v>-1</v>
      </c>
      <c r="P655">
        <f>IFERROR(VLOOKUP(A655,CONTIFICO!A:N,14,0),"")</f>
        <v>3</v>
      </c>
      <c r="Q655" s="9">
        <f t="shared" si="54"/>
        <v>0</v>
      </c>
      <c r="R655">
        <f>VLOOKUP(D655,CONTIFICO!D:O,9,0)</f>
        <v>32.25</v>
      </c>
    </row>
    <row r="656" spans="1:18" x14ac:dyDescent="0.25">
      <c r="A656" s="17" t="str">
        <f t="shared" si="52"/>
        <v>SF-652.07RP01D17N2306000674</v>
      </c>
      <c r="B656" s="18" t="s">
        <v>20</v>
      </c>
      <c r="C656" s="18" t="s">
        <v>20</v>
      </c>
      <c r="D656" s="18" t="s">
        <v>1402</v>
      </c>
      <c r="E656" s="18" t="s">
        <v>1403</v>
      </c>
      <c r="F656" s="18" t="s">
        <v>1404</v>
      </c>
      <c r="G656" s="18" t="s">
        <v>6</v>
      </c>
      <c r="H656" s="18" t="s">
        <v>37</v>
      </c>
      <c r="I656" s="18" t="s">
        <v>10688</v>
      </c>
      <c r="J656" s="19">
        <v>5</v>
      </c>
      <c r="K656" s="20">
        <v>5</v>
      </c>
      <c r="L656" s="8" t="s">
        <v>440</v>
      </c>
      <c r="M656" s="9">
        <f t="shared" si="56"/>
        <v>0</v>
      </c>
      <c r="N656">
        <f t="shared" si="53"/>
        <v>0</v>
      </c>
      <c r="O656">
        <f t="shared" si="55"/>
        <v>0</v>
      </c>
      <c r="P656">
        <f>IFERROR(VLOOKUP(A656,CONTIFICO!A:N,14,0),"")</f>
        <v>5</v>
      </c>
      <c r="Q656" s="9">
        <f t="shared" si="54"/>
        <v>0</v>
      </c>
      <c r="R656">
        <f>VLOOKUP(D656,CONTIFICO!D:O,9,0)</f>
        <v>32.25</v>
      </c>
    </row>
    <row r="657" spans="1:18" x14ac:dyDescent="0.25">
      <c r="A657" t="str">
        <f t="shared" si="52"/>
        <v>SF-652.03LP01D18</v>
      </c>
      <c r="B657" s="3" t="s">
        <v>20</v>
      </c>
      <c r="C657" s="3" t="s">
        <v>20</v>
      </c>
      <c r="D657" s="3" t="s">
        <v>1406</v>
      </c>
      <c r="E657" s="3" t="s">
        <v>1407</v>
      </c>
      <c r="F657" s="3" t="s">
        <v>1408</v>
      </c>
      <c r="G657" s="3" t="s">
        <v>6</v>
      </c>
      <c r="H657" s="3" t="s">
        <v>37</v>
      </c>
      <c r="I657" s="3"/>
      <c r="J657" s="5">
        <v>0</v>
      </c>
      <c r="K657" s="4">
        <v>0</v>
      </c>
      <c r="L657" s="8" t="s">
        <v>440</v>
      </c>
      <c r="M657" s="9">
        <f t="shared" si="56"/>
        <v>0</v>
      </c>
      <c r="N657">
        <f t="shared" si="53"/>
        <v>0</v>
      </c>
      <c r="O657">
        <f t="shared" si="55"/>
        <v>0</v>
      </c>
      <c r="P657" t="str">
        <f>IFERROR(VLOOKUP(A657,CONTIFICO!A:N,14,0),"")</f>
        <v/>
      </c>
      <c r="Q657" s="9" t="str">
        <f t="shared" si="54"/>
        <v/>
      </c>
      <c r="R657">
        <f>VLOOKUP(D657,CONTIFICO!D:O,9,0)</f>
        <v>24.43</v>
      </c>
    </row>
    <row r="658" spans="1:18" x14ac:dyDescent="0.25">
      <c r="A658" t="str">
        <f t="shared" si="52"/>
        <v>SF-652.03LP01D18210127043</v>
      </c>
      <c r="B658" s="3" t="s">
        <v>20</v>
      </c>
      <c r="C658" s="3" t="s">
        <v>20</v>
      </c>
      <c r="D658" s="3" t="s">
        <v>1406</v>
      </c>
      <c r="E658" s="3" t="s">
        <v>1407</v>
      </c>
      <c r="F658" s="3" t="s">
        <v>1408</v>
      </c>
      <c r="G658" s="3" t="s">
        <v>6</v>
      </c>
      <c r="H658" s="3" t="s">
        <v>37</v>
      </c>
      <c r="I658" s="3" t="s">
        <v>1409</v>
      </c>
      <c r="J658" s="5">
        <v>0</v>
      </c>
      <c r="K658" s="4">
        <v>0</v>
      </c>
      <c r="L658" s="8" t="s">
        <v>440</v>
      </c>
      <c r="M658" s="9">
        <f t="shared" si="56"/>
        <v>0</v>
      </c>
      <c r="N658">
        <f t="shared" si="53"/>
        <v>0</v>
      </c>
      <c r="O658">
        <f t="shared" si="55"/>
        <v>0</v>
      </c>
      <c r="P658" t="str">
        <f>IFERROR(VLOOKUP(A658,CONTIFICO!A:N,14,0),"")</f>
        <v/>
      </c>
      <c r="Q658" s="9" t="str">
        <f t="shared" si="54"/>
        <v/>
      </c>
      <c r="R658">
        <f>VLOOKUP(D658,CONTIFICO!D:O,9,0)</f>
        <v>24.43</v>
      </c>
    </row>
    <row r="659" spans="1:18" x14ac:dyDescent="0.25">
      <c r="A659" s="17" t="str">
        <f t="shared" si="52"/>
        <v>SF-652.03LP01D18220951467</v>
      </c>
      <c r="B659" s="18" t="s">
        <v>20</v>
      </c>
      <c r="C659" s="18" t="s">
        <v>20</v>
      </c>
      <c r="D659" s="18" t="s">
        <v>1406</v>
      </c>
      <c r="E659" s="18" t="s">
        <v>1407</v>
      </c>
      <c r="F659" s="18" t="s">
        <v>1408</v>
      </c>
      <c r="G659" s="18" t="s">
        <v>6</v>
      </c>
      <c r="H659" s="18" t="s">
        <v>37</v>
      </c>
      <c r="I659" s="18" t="s">
        <v>1410</v>
      </c>
      <c r="J659" s="19">
        <v>1</v>
      </c>
      <c r="K659" s="20">
        <v>1</v>
      </c>
      <c r="L659" s="8" t="s">
        <v>440</v>
      </c>
      <c r="M659" s="9">
        <f t="shared" si="56"/>
        <v>0</v>
      </c>
      <c r="N659">
        <f t="shared" si="53"/>
        <v>0</v>
      </c>
      <c r="O659">
        <f t="shared" si="55"/>
        <v>0</v>
      </c>
      <c r="P659">
        <f>IFERROR(VLOOKUP(A659,CONTIFICO!A:N,14,0),"")</f>
        <v>1</v>
      </c>
      <c r="Q659" s="9">
        <f t="shared" si="54"/>
        <v>0</v>
      </c>
      <c r="R659">
        <f>VLOOKUP(D659,CONTIFICO!D:O,9,0)</f>
        <v>24.43</v>
      </c>
    </row>
    <row r="660" spans="1:18" x14ac:dyDescent="0.25">
      <c r="A660" t="str">
        <f t="shared" si="52"/>
        <v>SF-652.04LP01D19</v>
      </c>
      <c r="B660" s="3" t="s">
        <v>20</v>
      </c>
      <c r="C660" s="3" t="s">
        <v>20</v>
      </c>
      <c r="D660" s="3" t="s">
        <v>1411</v>
      </c>
      <c r="E660" s="3" t="s">
        <v>1412</v>
      </c>
      <c r="F660" s="3" t="s">
        <v>1413</v>
      </c>
      <c r="G660" s="3" t="s">
        <v>6</v>
      </c>
      <c r="H660" s="3" t="s">
        <v>37</v>
      </c>
      <c r="I660" s="3"/>
      <c r="J660" s="5">
        <v>0</v>
      </c>
      <c r="K660" s="4">
        <v>0</v>
      </c>
      <c r="L660" s="8" t="s">
        <v>440</v>
      </c>
      <c r="M660" s="9">
        <f t="shared" si="56"/>
        <v>0</v>
      </c>
      <c r="N660">
        <f t="shared" si="53"/>
        <v>0</v>
      </c>
      <c r="O660">
        <f t="shared" si="55"/>
        <v>0</v>
      </c>
      <c r="P660" t="str">
        <f>IFERROR(VLOOKUP(A660,CONTIFICO!A:N,14,0),"")</f>
        <v/>
      </c>
      <c r="Q660" s="9" t="str">
        <f t="shared" si="54"/>
        <v/>
      </c>
      <c r="R660">
        <f>VLOOKUP(D660,CONTIFICO!D:O,9,0)</f>
        <v>23</v>
      </c>
    </row>
    <row r="661" spans="1:18" x14ac:dyDescent="0.25">
      <c r="A661" s="17" t="str">
        <f t="shared" si="52"/>
        <v>SF-652.04LP01D19220951468</v>
      </c>
      <c r="B661" s="18" t="s">
        <v>20</v>
      </c>
      <c r="C661" s="18" t="s">
        <v>20</v>
      </c>
      <c r="D661" s="18" t="s">
        <v>1411</v>
      </c>
      <c r="E661" s="18" t="s">
        <v>1412</v>
      </c>
      <c r="F661" s="18" t="s">
        <v>1413</v>
      </c>
      <c r="G661" s="18" t="s">
        <v>6</v>
      </c>
      <c r="H661" s="18" t="s">
        <v>37</v>
      </c>
      <c r="I661" s="18" t="s">
        <v>1414</v>
      </c>
      <c r="J661" s="19">
        <v>5</v>
      </c>
      <c r="K661" s="20">
        <v>4</v>
      </c>
      <c r="L661" s="8" t="s">
        <v>440</v>
      </c>
      <c r="M661" s="9">
        <f t="shared" si="56"/>
        <v>-1</v>
      </c>
      <c r="N661">
        <f t="shared" si="53"/>
        <v>0</v>
      </c>
      <c r="O661">
        <f t="shared" si="55"/>
        <v>-1</v>
      </c>
      <c r="P661">
        <f>IFERROR(VLOOKUP(A661,CONTIFICO!A:N,14,0),"")</f>
        <v>5</v>
      </c>
      <c r="Q661" s="9">
        <f t="shared" si="54"/>
        <v>0</v>
      </c>
      <c r="R661">
        <f>VLOOKUP(D661,CONTIFICO!D:O,9,0)</f>
        <v>23</v>
      </c>
    </row>
    <row r="662" spans="1:18" x14ac:dyDescent="0.25">
      <c r="A662" t="str">
        <f t="shared" si="52"/>
        <v>SF-652.05LP01D20</v>
      </c>
      <c r="B662" s="3" t="s">
        <v>20</v>
      </c>
      <c r="C662" s="3" t="s">
        <v>20</v>
      </c>
      <c r="D662" s="3" t="s">
        <v>1415</v>
      </c>
      <c r="E662" s="3" t="s">
        <v>1416</v>
      </c>
      <c r="F662" s="3" t="s">
        <v>1417</v>
      </c>
      <c r="G662" s="3" t="s">
        <v>6</v>
      </c>
      <c r="H662" s="3" t="s">
        <v>37</v>
      </c>
      <c r="I662" s="3"/>
      <c r="J662" s="5">
        <v>0</v>
      </c>
      <c r="K662" s="4">
        <v>0</v>
      </c>
      <c r="L662" s="8" t="s">
        <v>440</v>
      </c>
      <c r="M662" s="9">
        <f t="shared" si="56"/>
        <v>0</v>
      </c>
      <c r="N662">
        <f t="shared" si="53"/>
        <v>0</v>
      </c>
      <c r="O662">
        <f t="shared" si="55"/>
        <v>0</v>
      </c>
      <c r="P662" t="str">
        <f>IFERROR(VLOOKUP(A662,CONTIFICO!A:N,14,0),"")</f>
        <v/>
      </c>
      <c r="Q662" s="9" t="str">
        <f t="shared" si="54"/>
        <v/>
      </c>
      <c r="R662">
        <f>VLOOKUP(D662,CONTIFICO!D:O,9,0)</f>
        <v>25.5</v>
      </c>
    </row>
    <row r="663" spans="1:18" x14ac:dyDescent="0.25">
      <c r="A663" s="17" t="str">
        <f t="shared" si="52"/>
        <v>SF-652.05LP01D20210127045</v>
      </c>
      <c r="B663" s="18" t="s">
        <v>20</v>
      </c>
      <c r="C663" s="18" t="s">
        <v>20</v>
      </c>
      <c r="D663" s="18" t="s">
        <v>1415</v>
      </c>
      <c r="E663" s="18" t="s">
        <v>1416</v>
      </c>
      <c r="F663" s="18" t="s">
        <v>1417</v>
      </c>
      <c r="G663" s="18" t="s">
        <v>6</v>
      </c>
      <c r="H663" s="18" t="s">
        <v>37</v>
      </c>
      <c r="I663" s="18" t="s">
        <v>1418</v>
      </c>
      <c r="J663" s="19">
        <v>0</v>
      </c>
      <c r="K663" s="20">
        <v>1</v>
      </c>
      <c r="L663" s="8" t="s">
        <v>440</v>
      </c>
      <c r="M663" s="9">
        <f t="shared" si="56"/>
        <v>1</v>
      </c>
      <c r="N663">
        <f t="shared" si="53"/>
        <v>1</v>
      </c>
      <c r="O663">
        <f t="shared" si="55"/>
        <v>0</v>
      </c>
      <c r="P663" t="str">
        <f>IFERROR(VLOOKUP(A663,CONTIFICO!A:N,14,0),"")</f>
        <v/>
      </c>
      <c r="Q663" s="9" t="str">
        <f t="shared" si="54"/>
        <v/>
      </c>
      <c r="R663">
        <f>VLOOKUP(D663,CONTIFICO!D:O,9,0)</f>
        <v>25.5</v>
      </c>
    </row>
    <row r="664" spans="1:18" x14ac:dyDescent="0.25">
      <c r="A664" s="17" t="str">
        <f t="shared" si="52"/>
        <v>SF-652.05LP01D20220951469</v>
      </c>
      <c r="B664" s="18" t="s">
        <v>20</v>
      </c>
      <c r="C664" s="18" t="s">
        <v>20</v>
      </c>
      <c r="D664" s="18" t="s">
        <v>1415</v>
      </c>
      <c r="E664" s="18" t="s">
        <v>1416</v>
      </c>
      <c r="F664" s="18" t="s">
        <v>1417</v>
      </c>
      <c r="G664" s="18" t="s">
        <v>6</v>
      </c>
      <c r="H664" s="18" t="s">
        <v>37</v>
      </c>
      <c r="I664" s="18" t="s">
        <v>1419</v>
      </c>
      <c r="J664" s="19">
        <v>4</v>
      </c>
      <c r="K664" s="20">
        <v>3</v>
      </c>
      <c r="L664" s="8" t="s">
        <v>440</v>
      </c>
      <c r="M664" s="9">
        <f t="shared" si="56"/>
        <v>-1</v>
      </c>
      <c r="N664">
        <f t="shared" si="53"/>
        <v>0</v>
      </c>
      <c r="O664">
        <f t="shared" si="55"/>
        <v>-1</v>
      </c>
      <c r="P664">
        <f>IFERROR(VLOOKUP(A664,CONTIFICO!A:N,14,0),"")</f>
        <v>4</v>
      </c>
      <c r="Q664" s="9">
        <f t="shared" si="54"/>
        <v>0</v>
      </c>
      <c r="R664">
        <f>VLOOKUP(D664,CONTIFICO!D:O,9,0)</f>
        <v>25.5</v>
      </c>
    </row>
    <row r="665" spans="1:18" x14ac:dyDescent="0.25">
      <c r="A665" t="str">
        <f t="shared" si="52"/>
        <v>SF-652.05LP01D202306000669</v>
      </c>
      <c r="B665" s="3" t="s">
        <v>20</v>
      </c>
      <c r="C665" s="3" t="s">
        <v>20</v>
      </c>
      <c r="D665" s="3" t="s">
        <v>1415</v>
      </c>
      <c r="E665" s="3" t="s">
        <v>1416</v>
      </c>
      <c r="F665" s="3" t="s">
        <v>1417</v>
      </c>
      <c r="G665" s="3" t="s">
        <v>6</v>
      </c>
      <c r="H665" s="3" t="s">
        <v>37</v>
      </c>
      <c r="I665" s="3" t="s">
        <v>1420</v>
      </c>
      <c r="J665" s="5">
        <v>5</v>
      </c>
      <c r="K665" s="4">
        <v>0</v>
      </c>
      <c r="L665" s="8" t="s">
        <v>440</v>
      </c>
      <c r="M665" s="9">
        <f t="shared" si="56"/>
        <v>-5</v>
      </c>
      <c r="N665">
        <f t="shared" si="53"/>
        <v>0</v>
      </c>
      <c r="O665">
        <f t="shared" si="55"/>
        <v>-5</v>
      </c>
      <c r="P665">
        <f>IFERROR(VLOOKUP(A665,CONTIFICO!A:N,14,0),"")</f>
        <v>5</v>
      </c>
      <c r="Q665" s="9">
        <f t="shared" si="54"/>
        <v>0</v>
      </c>
      <c r="R665">
        <f>VLOOKUP(D665,CONTIFICO!D:O,9,0)</f>
        <v>25.5</v>
      </c>
    </row>
    <row r="666" spans="1:18" x14ac:dyDescent="0.25">
      <c r="A666" s="17" t="str">
        <f t="shared" si="52"/>
        <v>SF-652.06LP01D2126757</v>
      </c>
      <c r="B666" s="18" t="s">
        <v>20</v>
      </c>
      <c r="C666" s="18" t="s">
        <v>20</v>
      </c>
      <c r="D666" s="18" t="s">
        <v>1421</v>
      </c>
      <c r="E666" s="18" t="s">
        <v>1422</v>
      </c>
      <c r="F666" s="18" t="s">
        <v>1423</v>
      </c>
      <c r="G666" s="18" t="s">
        <v>6</v>
      </c>
      <c r="H666" s="18" t="s">
        <v>37</v>
      </c>
      <c r="I666" s="21">
        <v>26757</v>
      </c>
      <c r="J666" s="19">
        <v>0</v>
      </c>
      <c r="K666" s="20">
        <v>1</v>
      </c>
      <c r="L666" s="8" t="s">
        <v>682</v>
      </c>
      <c r="M666" s="9">
        <f t="shared" si="56"/>
        <v>1</v>
      </c>
      <c r="N666">
        <f t="shared" si="53"/>
        <v>1</v>
      </c>
      <c r="O666">
        <f t="shared" si="55"/>
        <v>0</v>
      </c>
      <c r="P666" t="str">
        <f>IFERROR(VLOOKUP(A666,CONTIFICO!A:N,14,0),"")</f>
        <v/>
      </c>
      <c r="Q666" s="9" t="str">
        <f t="shared" si="54"/>
        <v/>
      </c>
      <c r="R666">
        <f>VLOOKUP(D666,CONTIFICO!D:O,9,0)</f>
        <v>36.200000000000003</v>
      </c>
    </row>
    <row r="667" spans="1:18" x14ac:dyDescent="0.25">
      <c r="A667" s="17" t="str">
        <f t="shared" si="52"/>
        <v>SF-652.06LP01D21210127046</v>
      </c>
      <c r="B667" s="18" t="s">
        <v>20</v>
      </c>
      <c r="C667" s="18" t="s">
        <v>20</v>
      </c>
      <c r="D667" s="18" t="s">
        <v>1421</v>
      </c>
      <c r="E667" s="18" t="s">
        <v>1422</v>
      </c>
      <c r="F667" s="18" t="s">
        <v>1423</v>
      </c>
      <c r="G667" s="18" t="s">
        <v>6</v>
      </c>
      <c r="H667" s="18" t="s">
        <v>37</v>
      </c>
      <c r="I667" s="18" t="s">
        <v>1424</v>
      </c>
      <c r="J667" s="19">
        <v>5</v>
      </c>
      <c r="K667" s="20">
        <v>4</v>
      </c>
      <c r="L667" s="8" t="s">
        <v>440</v>
      </c>
      <c r="M667" s="9">
        <f t="shared" si="56"/>
        <v>-1</v>
      </c>
      <c r="N667">
        <f t="shared" si="53"/>
        <v>0</v>
      </c>
      <c r="O667">
        <f t="shared" si="55"/>
        <v>-1</v>
      </c>
      <c r="P667">
        <f>IFERROR(VLOOKUP(A667,CONTIFICO!A:N,14,0),"")</f>
        <v>5</v>
      </c>
      <c r="Q667" s="9">
        <f t="shared" si="54"/>
        <v>0</v>
      </c>
      <c r="R667">
        <f>VLOOKUP(D667,CONTIFICO!D:O,9,0)</f>
        <v>36.200000000000003</v>
      </c>
    </row>
    <row r="668" spans="1:18" x14ac:dyDescent="0.25">
      <c r="A668" s="17" t="str">
        <f t="shared" si="52"/>
        <v>SF-652.06LP01D21N2306000670</v>
      </c>
      <c r="B668" s="18" t="s">
        <v>20</v>
      </c>
      <c r="C668" s="18" t="s">
        <v>20</v>
      </c>
      <c r="D668" s="18" t="s">
        <v>1421</v>
      </c>
      <c r="E668" s="18" t="s">
        <v>1422</v>
      </c>
      <c r="F668" s="18" t="s">
        <v>1423</v>
      </c>
      <c r="G668" s="18" t="s">
        <v>6</v>
      </c>
      <c r="H668" s="18" t="s">
        <v>37</v>
      </c>
      <c r="I668" s="18" t="s">
        <v>10689</v>
      </c>
      <c r="J668" s="19">
        <v>5</v>
      </c>
      <c r="K668" s="20">
        <v>5</v>
      </c>
      <c r="L668" s="8" t="s">
        <v>440</v>
      </c>
      <c r="M668" s="9">
        <f t="shared" si="56"/>
        <v>0</v>
      </c>
      <c r="N668">
        <f t="shared" si="53"/>
        <v>0</v>
      </c>
      <c r="O668">
        <f t="shared" si="55"/>
        <v>0</v>
      </c>
      <c r="P668">
        <f>IFERROR(VLOOKUP(A668,CONTIFICO!A:N,14,0),"")</f>
        <v>5</v>
      </c>
      <c r="Q668" s="9">
        <f t="shared" si="54"/>
        <v>0</v>
      </c>
      <c r="R668">
        <f>VLOOKUP(D668,CONTIFICO!D:O,9,0)</f>
        <v>36.200000000000003</v>
      </c>
    </row>
    <row r="669" spans="1:18" x14ac:dyDescent="0.25">
      <c r="A669" t="str">
        <f t="shared" si="52"/>
        <v>SF-652.07LP01D22</v>
      </c>
      <c r="B669" s="3" t="s">
        <v>20</v>
      </c>
      <c r="C669" s="3" t="s">
        <v>20</v>
      </c>
      <c r="D669" s="3" t="s">
        <v>1425</v>
      </c>
      <c r="E669" s="3" t="s">
        <v>1426</v>
      </c>
      <c r="F669" s="3" t="s">
        <v>1427</v>
      </c>
      <c r="G669" s="3" t="s">
        <v>6</v>
      </c>
      <c r="H669" s="3" t="s">
        <v>37</v>
      </c>
      <c r="I669" s="3"/>
      <c r="J669" s="5">
        <v>0</v>
      </c>
      <c r="K669" s="4">
        <v>0</v>
      </c>
      <c r="L669" s="8" t="s">
        <v>440</v>
      </c>
      <c r="M669" s="9">
        <f t="shared" si="56"/>
        <v>0</v>
      </c>
      <c r="N669">
        <f t="shared" si="53"/>
        <v>0</v>
      </c>
      <c r="O669">
        <f t="shared" si="55"/>
        <v>0</v>
      </c>
      <c r="P669" t="str">
        <f>IFERROR(VLOOKUP(A669,CONTIFICO!A:N,14,0),"")</f>
        <v/>
      </c>
      <c r="Q669" s="9" t="str">
        <f t="shared" si="54"/>
        <v/>
      </c>
      <c r="R669">
        <f>VLOOKUP(D669,CONTIFICO!D:O,9,0)</f>
        <v>36.619999999999997</v>
      </c>
    </row>
    <row r="670" spans="1:18" x14ac:dyDescent="0.25">
      <c r="A670" s="17" t="str">
        <f t="shared" si="52"/>
        <v>SF-652.07LP01D22210127047</v>
      </c>
      <c r="B670" s="18" t="s">
        <v>20</v>
      </c>
      <c r="C670" s="18" t="s">
        <v>20</v>
      </c>
      <c r="D670" s="18" t="s">
        <v>1425</v>
      </c>
      <c r="E670" s="18" t="s">
        <v>1426</v>
      </c>
      <c r="F670" s="18" t="s">
        <v>1427</v>
      </c>
      <c r="G670" s="18" t="s">
        <v>6</v>
      </c>
      <c r="H670" s="18" t="s">
        <v>37</v>
      </c>
      <c r="I670" s="18" t="s">
        <v>1428</v>
      </c>
      <c r="J670" s="19">
        <v>5</v>
      </c>
      <c r="K670" s="20">
        <v>5</v>
      </c>
      <c r="L670" s="8" t="s">
        <v>440</v>
      </c>
      <c r="M670" s="9">
        <f t="shared" si="56"/>
        <v>0</v>
      </c>
      <c r="N670">
        <f t="shared" si="53"/>
        <v>0</v>
      </c>
      <c r="O670">
        <f t="shared" si="55"/>
        <v>0</v>
      </c>
      <c r="P670">
        <f>IFERROR(VLOOKUP(A670,CONTIFICO!A:N,14,0),"")</f>
        <v>5</v>
      </c>
      <c r="Q670" s="9">
        <f t="shared" si="54"/>
        <v>0</v>
      </c>
      <c r="R670">
        <f>VLOOKUP(D670,CONTIFICO!D:O,9,0)</f>
        <v>36.619999999999997</v>
      </c>
    </row>
    <row r="671" spans="1:18" x14ac:dyDescent="0.25">
      <c r="A671" s="17" t="str">
        <f t="shared" si="52"/>
        <v>SF-652.07LP01D22N2306000671</v>
      </c>
      <c r="B671" s="18" t="s">
        <v>20</v>
      </c>
      <c r="C671" s="18" t="s">
        <v>20</v>
      </c>
      <c r="D671" s="18" t="s">
        <v>1425</v>
      </c>
      <c r="E671" s="18" t="s">
        <v>1426</v>
      </c>
      <c r="F671" s="18" t="s">
        <v>1427</v>
      </c>
      <c r="G671" s="18" t="s">
        <v>6</v>
      </c>
      <c r="H671" s="18" t="s">
        <v>37</v>
      </c>
      <c r="I671" s="18" t="s">
        <v>10690</v>
      </c>
      <c r="J671" s="19">
        <v>5</v>
      </c>
      <c r="K671" s="20">
        <v>5</v>
      </c>
      <c r="L671" s="8" t="s">
        <v>440</v>
      </c>
      <c r="M671" s="9">
        <f t="shared" si="56"/>
        <v>0</v>
      </c>
      <c r="N671">
        <f t="shared" si="53"/>
        <v>0</v>
      </c>
      <c r="O671">
        <f t="shared" si="55"/>
        <v>0</v>
      </c>
      <c r="P671">
        <f>IFERROR(VLOOKUP(A671,CONTIFICO!A:N,14,0),"")</f>
        <v>5</v>
      </c>
      <c r="Q671" s="9">
        <f t="shared" si="54"/>
        <v>0</v>
      </c>
      <c r="R671">
        <f>VLOOKUP(D671,CONTIFICO!D:O,9,0)</f>
        <v>36.619999999999997</v>
      </c>
    </row>
    <row r="672" spans="1:18" x14ac:dyDescent="0.25">
      <c r="A672" t="str">
        <f t="shared" si="52"/>
        <v>SF-622.03RP01D23</v>
      </c>
      <c r="B672" s="3" t="s">
        <v>20</v>
      </c>
      <c r="C672" s="3" t="s">
        <v>20</v>
      </c>
      <c r="D672" s="3" t="s">
        <v>1429</v>
      </c>
      <c r="E672" s="3" t="s">
        <v>1430</v>
      </c>
      <c r="F672" s="3" t="s">
        <v>1431</v>
      </c>
      <c r="G672" s="3" t="s">
        <v>6</v>
      </c>
      <c r="H672" s="3" t="s">
        <v>37</v>
      </c>
      <c r="I672" s="3"/>
      <c r="J672" s="5">
        <v>0</v>
      </c>
      <c r="K672" s="4">
        <v>0</v>
      </c>
      <c r="L672" s="8" t="s">
        <v>440</v>
      </c>
      <c r="M672" s="9">
        <f t="shared" si="56"/>
        <v>0</v>
      </c>
      <c r="N672">
        <f t="shared" si="53"/>
        <v>0</v>
      </c>
      <c r="O672">
        <f t="shared" si="55"/>
        <v>0</v>
      </c>
      <c r="P672" t="str">
        <f>IFERROR(VLOOKUP(A672,CONTIFICO!A:N,14,0),"")</f>
        <v/>
      </c>
      <c r="Q672" s="9" t="str">
        <f t="shared" si="54"/>
        <v/>
      </c>
      <c r="R672">
        <f>VLOOKUP(D672,CONTIFICO!D:O,9,0)</f>
        <v>47.1</v>
      </c>
    </row>
    <row r="673" spans="1:18" x14ac:dyDescent="0.25">
      <c r="A673" s="17" t="str">
        <f t="shared" si="52"/>
        <v>SF-622.03RP01D23211241085</v>
      </c>
      <c r="B673" s="18" t="s">
        <v>20</v>
      </c>
      <c r="C673" s="18" t="s">
        <v>20</v>
      </c>
      <c r="D673" s="18" t="s">
        <v>1429</v>
      </c>
      <c r="E673" s="18" t="s">
        <v>1430</v>
      </c>
      <c r="F673" s="18" t="s">
        <v>1431</v>
      </c>
      <c r="G673" s="18" t="s">
        <v>6</v>
      </c>
      <c r="H673" s="18" t="s">
        <v>37</v>
      </c>
      <c r="I673" s="18" t="s">
        <v>1432</v>
      </c>
      <c r="J673" s="19">
        <v>3</v>
      </c>
      <c r="K673" s="20">
        <v>4</v>
      </c>
      <c r="L673" s="8" t="s">
        <v>440</v>
      </c>
      <c r="M673" s="9">
        <f t="shared" si="56"/>
        <v>1</v>
      </c>
      <c r="N673">
        <f t="shared" si="53"/>
        <v>1</v>
      </c>
      <c r="O673">
        <f t="shared" si="55"/>
        <v>0</v>
      </c>
      <c r="P673">
        <f>IFERROR(VLOOKUP(A673,CONTIFICO!A:N,14,0),"")</f>
        <v>3</v>
      </c>
      <c r="Q673" s="9">
        <f t="shared" si="54"/>
        <v>0</v>
      </c>
      <c r="R673">
        <f>VLOOKUP(D673,CONTIFICO!D:O,9,0)</f>
        <v>47.1</v>
      </c>
    </row>
    <row r="674" spans="1:18" x14ac:dyDescent="0.25">
      <c r="A674" s="17" t="str">
        <f t="shared" si="52"/>
        <v>SF-622.04RP01D23210835646</v>
      </c>
      <c r="B674" s="18" t="s">
        <v>20</v>
      </c>
      <c r="C674" s="18" t="s">
        <v>20</v>
      </c>
      <c r="D674" s="18" t="s">
        <v>1433</v>
      </c>
      <c r="E674" s="18" t="s">
        <v>1430</v>
      </c>
      <c r="F674" s="18" t="s">
        <v>1434</v>
      </c>
      <c r="G674" s="18" t="s">
        <v>6</v>
      </c>
      <c r="H674" s="18" t="s">
        <v>37</v>
      </c>
      <c r="I674" s="21">
        <v>210835646</v>
      </c>
      <c r="J674" s="19">
        <v>0</v>
      </c>
      <c r="K674" s="20">
        <v>1</v>
      </c>
      <c r="L674" s="8" t="s">
        <v>682</v>
      </c>
      <c r="M674" s="9">
        <f t="shared" si="56"/>
        <v>1</v>
      </c>
      <c r="N674">
        <f t="shared" si="53"/>
        <v>1</v>
      </c>
      <c r="O674">
        <f t="shared" si="55"/>
        <v>0</v>
      </c>
      <c r="P674" t="str">
        <f>IFERROR(VLOOKUP(A674,CONTIFICO!A:N,14,0),"")</f>
        <v/>
      </c>
      <c r="Q674" s="9" t="str">
        <f t="shared" si="54"/>
        <v/>
      </c>
      <c r="R674">
        <f>VLOOKUP(D674,CONTIFICO!D:O,9,0)</f>
        <v>47.1</v>
      </c>
    </row>
    <row r="675" spans="1:18" x14ac:dyDescent="0.25">
      <c r="A675" s="17" t="str">
        <f t="shared" si="52"/>
        <v>SF-622.04RP01D23210127176</v>
      </c>
      <c r="B675" s="18" t="s">
        <v>20</v>
      </c>
      <c r="C675" s="18" t="s">
        <v>20</v>
      </c>
      <c r="D675" s="18" t="s">
        <v>1433</v>
      </c>
      <c r="E675" s="18" t="s">
        <v>1430</v>
      </c>
      <c r="F675" s="18" t="s">
        <v>1434</v>
      </c>
      <c r="G675" s="18" t="s">
        <v>6</v>
      </c>
      <c r="H675" s="18" t="s">
        <v>37</v>
      </c>
      <c r="I675" s="18" t="s">
        <v>1435</v>
      </c>
      <c r="J675" s="19">
        <v>6</v>
      </c>
      <c r="K675" s="20">
        <v>4</v>
      </c>
      <c r="L675" s="8" t="s">
        <v>440</v>
      </c>
      <c r="M675" s="9">
        <f t="shared" si="56"/>
        <v>-2</v>
      </c>
      <c r="N675">
        <f t="shared" si="53"/>
        <v>0</v>
      </c>
      <c r="O675">
        <f t="shared" si="55"/>
        <v>-2</v>
      </c>
      <c r="P675">
        <f>IFERROR(VLOOKUP(A675,CONTIFICO!A:N,14,0),"")</f>
        <v>6</v>
      </c>
      <c r="Q675" s="9">
        <f t="shared" si="54"/>
        <v>0</v>
      </c>
      <c r="R675">
        <f>VLOOKUP(D675,CONTIFICO!D:O,9,0)</f>
        <v>47.1</v>
      </c>
    </row>
    <row r="676" spans="1:18" x14ac:dyDescent="0.25">
      <c r="A676" s="17" t="str">
        <f t="shared" si="52"/>
        <v>SF-622.05RP01D24KAI135528</v>
      </c>
      <c r="B676" s="18" t="s">
        <v>20</v>
      </c>
      <c r="C676" s="18" t="s">
        <v>20</v>
      </c>
      <c r="D676" s="18" t="s">
        <v>1436</v>
      </c>
      <c r="E676" s="18" t="s">
        <v>1437</v>
      </c>
      <c r="F676" s="18" t="s">
        <v>1438</v>
      </c>
      <c r="G676" s="18" t="s">
        <v>6</v>
      </c>
      <c r="H676" s="18" t="s">
        <v>37</v>
      </c>
      <c r="I676" s="21" t="s">
        <v>10691</v>
      </c>
      <c r="J676" s="19">
        <v>0</v>
      </c>
      <c r="K676" s="20">
        <v>1</v>
      </c>
      <c r="L676" s="8" t="s">
        <v>440</v>
      </c>
      <c r="M676" s="9">
        <f t="shared" si="56"/>
        <v>1</v>
      </c>
      <c r="N676">
        <f t="shared" si="53"/>
        <v>1</v>
      </c>
      <c r="O676">
        <f t="shared" si="55"/>
        <v>0</v>
      </c>
      <c r="P676" t="str">
        <f>IFERROR(VLOOKUP(A676,CONTIFICO!A:N,14,0),"")</f>
        <v/>
      </c>
      <c r="Q676" s="9" t="str">
        <f t="shared" si="54"/>
        <v/>
      </c>
      <c r="R676">
        <f>VLOOKUP(D676,CONTIFICO!D:O,9,0)</f>
        <v>47.1</v>
      </c>
    </row>
    <row r="677" spans="1:18" x14ac:dyDescent="0.25">
      <c r="A677" s="17" t="str">
        <f t="shared" si="52"/>
        <v>SF-622.05RP01D24210329575</v>
      </c>
      <c r="B677" s="18"/>
      <c r="C677" s="18"/>
      <c r="D677" s="18" t="s">
        <v>1436</v>
      </c>
      <c r="E677" s="18" t="s">
        <v>1437</v>
      </c>
      <c r="F677" s="18" t="s">
        <v>1438</v>
      </c>
      <c r="G677" s="18" t="s">
        <v>6</v>
      </c>
      <c r="H677" s="18" t="s">
        <v>37</v>
      </c>
      <c r="I677" s="21">
        <v>210329575</v>
      </c>
      <c r="J677" s="19">
        <v>0</v>
      </c>
      <c r="K677" s="20">
        <v>1</v>
      </c>
      <c r="L677" s="8" t="s">
        <v>682</v>
      </c>
      <c r="M677" s="9">
        <f t="shared" si="56"/>
        <v>1</v>
      </c>
      <c r="N677">
        <f t="shared" si="53"/>
        <v>1</v>
      </c>
      <c r="O677">
        <f t="shared" si="55"/>
        <v>0</v>
      </c>
      <c r="P677" t="str">
        <f>IFERROR(VLOOKUP(A677,CONTIFICO!A:N,14,0),"")</f>
        <v/>
      </c>
      <c r="Q677" s="9" t="str">
        <f t="shared" si="54"/>
        <v/>
      </c>
      <c r="R677">
        <f>VLOOKUP(D677,CONTIFICO!D:O,9,0)</f>
        <v>47.1</v>
      </c>
    </row>
    <row r="678" spans="1:18" x14ac:dyDescent="0.25">
      <c r="A678" s="17" t="str">
        <f t="shared" si="52"/>
        <v>SF-622.05RP01D24210835647</v>
      </c>
      <c r="B678" s="18" t="s">
        <v>20</v>
      </c>
      <c r="C678" s="18" t="s">
        <v>20</v>
      </c>
      <c r="D678" s="18" t="s">
        <v>1436</v>
      </c>
      <c r="E678" s="18" t="s">
        <v>1437</v>
      </c>
      <c r="F678" s="18" t="s">
        <v>1438</v>
      </c>
      <c r="G678" s="18" t="s">
        <v>6</v>
      </c>
      <c r="H678" s="18" t="s">
        <v>37</v>
      </c>
      <c r="I678" s="18" t="s">
        <v>1439</v>
      </c>
      <c r="J678" s="19">
        <v>9</v>
      </c>
      <c r="K678" s="20">
        <v>5</v>
      </c>
      <c r="L678" s="8" t="s">
        <v>440</v>
      </c>
      <c r="M678" s="9">
        <f t="shared" si="56"/>
        <v>-4</v>
      </c>
      <c r="N678">
        <f t="shared" si="53"/>
        <v>0</v>
      </c>
      <c r="O678">
        <f t="shared" si="55"/>
        <v>-4</v>
      </c>
      <c r="P678">
        <f>IFERROR(VLOOKUP(A678,CONTIFICO!A:N,14,0),"")</f>
        <v>9</v>
      </c>
      <c r="Q678" s="9">
        <f t="shared" si="54"/>
        <v>0</v>
      </c>
      <c r="R678">
        <f>VLOOKUP(D678,CONTIFICO!D:O,9,0)</f>
        <v>47.1</v>
      </c>
    </row>
    <row r="679" spans="1:18" x14ac:dyDescent="0.25">
      <c r="A679" s="17" t="str">
        <f t="shared" si="52"/>
        <v>SF-622.06RP01D25210835648</v>
      </c>
      <c r="B679" s="18" t="s">
        <v>20</v>
      </c>
      <c r="C679" s="18" t="s">
        <v>20</v>
      </c>
      <c r="D679" s="18" t="s">
        <v>1440</v>
      </c>
      <c r="E679" s="18" t="s">
        <v>1441</v>
      </c>
      <c r="F679" s="18" t="s">
        <v>1442</v>
      </c>
      <c r="G679" s="18" t="s">
        <v>6</v>
      </c>
      <c r="H679" s="18" t="s">
        <v>37</v>
      </c>
      <c r="I679" s="21">
        <v>210835648</v>
      </c>
      <c r="J679" s="19">
        <v>0</v>
      </c>
      <c r="K679" s="20">
        <v>1</v>
      </c>
      <c r="L679" s="8" t="s">
        <v>440</v>
      </c>
      <c r="M679" s="9">
        <f t="shared" si="56"/>
        <v>1</v>
      </c>
      <c r="N679">
        <f t="shared" si="53"/>
        <v>1</v>
      </c>
      <c r="O679">
        <f t="shared" si="55"/>
        <v>0</v>
      </c>
      <c r="P679" t="str">
        <f>IFERROR(VLOOKUP(A679,CONTIFICO!A:N,14,0),"")</f>
        <v/>
      </c>
      <c r="Q679" s="9" t="str">
        <f t="shared" si="54"/>
        <v/>
      </c>
      <c r="R679">
        <f>VLOOKUP(D679,CONTIFICO!D:O,9,0)</f>
        <v>47.1</v>
      </c>
    </row>
    <row r="680" spans="1:18" x14ac:dyDescent="0.25">
      <c r="A680" s="17" t="str">
        <f t="shared" si="52"/>
        <v>SF-622.06RP01D25210936980</v>
      </c>
      <c r="B680" s="18" t="s">
        <v>20</v>
      </c>
      <c r="C680" s="18" t="s">
        <v>20</v>
      </c>
      <c r="D680" s="18" t="s">
        <v>1440</v>
      </c>
      <c r="E680" s="18" t="s">
        <v>1441</v>
      </c>
      <c r="F680" s="18" t="s">
        <v>1442</v>
      </c>
      <c r="G680" s="18" t="s">
        <v>6</v>
      </c>
      <c r="H680" s="18" t="s">
        <v>37</v>
      </c>
      <c r="I680" s="18" t="s">
        <v>1443</v>
      </c>
      <c r="J680" s="19">
        <v>8</v>
      </c>
      <c r="K680" s="20">
        <v>6</v>
      </c>
      <c r="L680" s="8" t="s">
        <v>440</v>
      </c>
      <c r="M680" s="9">
        <f t="shared" si="56"/>
        <v>-2</v>
      </c>
      <c r="N680">
        <f t="shared" si="53"/>
        <v>0</v>
      </c>
      <c r="O680">
        <f t="shared" si="55"/>
        <v>-2</v>
      </c>
      <c r="P680">
        <f>IFERROR(VLOOKUP(A680,CONTIFICO!A:N,14,0),"")</f>
        <v>8</v>
      </c>
      <c r="Q680" s="9">
        <f t="shared" si="54"/>
        <v>0</v>
      </c>
      <c r="R680">
        <f>VLOOKUP(D680,CONTIFICO!D:O,9,0)</f>
        <v>47.1</v>
      </c>
    </row>
    <row r="681" spans="1:18" x14ac:dyDescent="0.25">
      <c r="A681" t="str">
        <f t="shared" si="52"/>
        <v>SF-622.07RP01D26</v>
      </c>
      <c r="B681" s="3" t="s">
        <v>20</v>
      </c>
      <c r="C681" s="3" t="s">
        <v>20</v>
      </c>
      <c r="D681" s="3" t="s">
        <v>1444</v>
      </c>
      <c r="E681" s="3" t="s">
        <v>1445</v>
      </c>
      <c r="F681" s="3" t="s">
        <v>1446</v>
      </c>
      <c r="G681" s="3" t="s">
        <v>6</v>
      </c>
      <c r="H681" s="3" t="s">
        <v>37</v>
      </c>
      <c r="I681" s="3"/>
      <c r="J681" s="5">
        <v>0</v>
      </c>
      <c r="K681" s="4">
        <v>0</v>
      </c>
      <c r="L681" s="8" t="s">
        <v>440</v>
      </c>
      <c r="M681" s="9">
        <f t="shared" si="56"/>
        <v>0</v>
      </c>
      <c r="N681">
        <f t="shared" si="53"/>
        <v>0</v>
      </c>
      <c r="O681">
        <f t="shared" si="55"/>
        <v>0</v>
      </c>
      <c r="P681" t="str">
        <f>IFERROR(VLOOKUP(A681,CONTIFICO!A:N,14,0),"")</f>
        <v/>
      </c>
      <c r="Q681" s="9" t="str">
        <f t="shared" si="54"/>
        <v/>
      </c>
      <c r="R681">
        <f>VLOOKUP(D681,CONTIFICO!D:O,9,0)</f>
        <v>47.1</v>
      </c>
    </row>
    <row r="682" spans="1:18" x14ac:dyDescent="0.25">
      <c r="A682" s="17" t="str">
        <f t="shared" si="52"/>
        <v>SF-622.07RP01D26210835649</v>
      </c>
      <c r="B682" s="18" t="s">
        <v>20</v>
      </c>
      <c r="C682" s="18" t="s">
        <v>20</v>
      </c>
      <c r="D682" s="18" t="s">
        <v>1444</v>
      </c>
      <c r="E682" s="18" t="s">
        <v>1445</v>
      </c>
      <c r="F682" s="18" t="s">
        <v>1446</v>
      </c>
      <c r="G682" s="18" t="s">
        <v>6</v>
      </c>
      <c r="H682" s="18" t="s">
        <v>37</v>
      </c>
      <c r="I682" s="18" t="s">
        <v>1447</v>
      </c>
      <c r="J682" s="19">
        <v>3</v>
      </c>
      <c r="K682" s="20">
        <v>2</v>
      </c>
      <c r="L682" s="8" t="s">
        <v>440</v>
      </c>
      <c r="M682" s="9">
        <f t="shared" si="56"/>
        <v>-1</v>
      </c>
      <c r="N682">
        <f t="shared" si="53"/>
        <v>0</v>
      </c>
      <c r="O682">
        <f t="shared" si="55"/>
        <v>-1</v>
      </c>
      <c r="P682">
        <f>IFERROR(VLOOKUP(A682,CONTIFICO!A:N,14,0),"")</f>
        <v>3</v>
      </c>
      <c r="Q682" s="9">
        <f t="shared" si="54"/>
        <v>0</v>
      </c>
      <c r="R682">
        <f>VLOOKUP(D682,CONTIFICO!D:O,9,0)</f>
        <v>47.1</v>
      </c>
    </row>
    <row r="683" spans="1:18" x14ac:dyDescent="0.25">
      <c r="A683" t="str">
        <f t="shared" si="52"/>
        <v>SF-622.08RP01D27</v>
      </c>
      <c r="B683" s="3" t="s">
        <v>20</v>
      </c>
      <c r="C683" s="3" t="s">
        <v>20</v>
      </c>
      <c r="D683" s="3" t="s">
        <v>1448</v>
      </c>
      <c r="E683" s="3" t="s">
        <v>1449</v>
      </c>
      <c r="F683" s="3" t="s">
        <v>1450</v>
      </c>
      <c r="G683" s="3" t="s">
        <v>6</v>
      </c>
      <c r="H683" s="3" t="s">
        <v>37</v>
      </c>
      <c r="I683" s="3"/>
      <c r="J683" s="5">
        <v>0</v>
      </c>
      <c r="K683" s="4">
        <v>0</v>
      </c>
      <c r="L683" s="8" t="s">
        <v>440</v>
      </c>
      <c r="M683" s="9">
        <f t="shared" si="56"/>
        <v>0</v>
      </c>
      <c r="N683">
        <f t="shared" si="53"/>
        <v>0</v>
      </c>
      <c r="O683">
        <f t="shared" si="55"/>
        <v>0</v>
      </c>
      <c r="P683" t="str">
        <f>IFERROR(VLOOKUP(A683,CONTIFICO!A:N,14,0),"")</f>
        <v/>
      </c>
      <c r="Q683" s="9" t="str">
        <f t="shared" si="54"/>
        <v/>
      </c>
      <c r="R683">
        <f>VLOOKUP(D683,CONTIFICO!D:O,9,0)</f>
        <v>47.1</v>
      </c>
    </row>
    <row r="684" spans="1:18" x14ac:dyDescent="0.25">
      <c r="A684" s="17" t="str">
        <f t="shared" si="52"/>
        <v>SF-622.08RP01D27201225172</v>
      </c>
      <c r="B684" s="18" t="s">
        <v>20</v>
      </c>
      <c r="C684" s="18" t="s">
        <v>20</v>
      </c>
      <c r="D684" s="18" t="s">
        <v>1448</v>
      </c>
      <c r="E684" s="18" t="s">
        <v>1449</v>
      </c>
      <c r="F684" s="18" t="s">
        <v>1450</v>
      </c>
      <c r="G684" s="18" t="s">
        <v>6</v>
      </c>
      <c r="H684" s="18" t="s">
        <v>37</v>
      </c>
      <c r="I684" s="18" t="s">
        <v>1451</v>
      </c>
      <c r="J684" s="19">
        <v>3</v>
      </c>
      <c r="K684" s="20">
        <v>1</v>
      </c>
      <c r="L684" s="8" t="s">
        <v>440</v>
      </c>
      <c r="M684" s="9">
        <f t="shared" si="56"/>
        <v>-2</v>
      </c>
      <c r="N684">
        <f t="shared" si="53"/>
        <v>0</v>
      </c>
      <c r="O684">
        <f t="shared" si="55"/>
        <v>-2</v>
      </c>
      <c r="P684">
        <f>IFERROR(VLOOKUP(A684,CONTIFICO!A:N,14,0),"")</f>
        <v>3</v>
      </c>
      <c r="Q684" s="9">
        <f t="shared" si="54"/>
        <v>0</v>
      </c>
      <c r="R684">
        <f>VLOOKUP(D684,CONTIFICO!D:O,9,0)</f>
        <v>47.1</v>
      </c>
    </row>
    <row r="685" spans="1:18" x14ac:dyDescent="0.25">
      <c r="A685" t="str">
        <f t="shared" si="52"/>
        <v>SF-622.03LP01D28</v>
      </c>
      <c r="B685" s="3" t="s">
        <v>20</v>
      </c>
      <c r="C685" s="3" t="s">
        <v>20</v>
      </c>
      <c r="D685" s="3" t="s">
        <v>1452</v>
      </c>
      <c r="E685" s="3" t="s">
        <v>1453</v>
      </c>
      <c r="F685" s="3" t="s">
        <v>1454</v>
      </c>
      <c r="G685" s="3" t="s">
        <v>6</v>
      </c>
      <c r="H685" s="3" t="s">
        <v>37</v>
      </c>
      <c r="I685" s="3"/>
      <c r="J685" s="5">
        <v>0</v>
      </c>
      <c r="K685" s="4">
        <v>0</v>
      </c>
      <c r="L685" s="8" t="s">
        <v>440</v>
      </c>
      <c r="M685" s="9">
        <f t="shared" si="56"/>
        <v>0</v>
      </c>
      <c r="N685">
        <f t="shared" si="53"/>
        <v>0</v>
      </c>
      <c r="O685">
        <f t="shared" si="55"/>
        <v>0</v>
      </c>
      <c r="P685" t="str">
        <f>IFERROR(VLOOKUP(A685,CONTIFICO!A:N,14,0),"")</f>
        <v/>
      </c>
      <c r="Q685" s="9" t="str">
        <f t="shared" si="54"/>
        <v/>
      </c>
      <c r="R685">
        <f>VLOOKUP(D685,CONTIFICO!D:O,9,0)</f>
        <v>47.1</v>
      </c>
    </row>
    <row r="686" spans="1:18" x14ac:dyDescent="0.25">
      <c r="A686" s="17" t="str">
        <f t="shared" si="52"/>
        <v>SF-622.03LP01D28220242673</v>
      </c>
      <c r="B686" s="18" t="s">
        <v>20</v>
      </c>
      <c r="C686" s="18" t="s">
        <v>20</v>
      </c>
      <c r="D686" s="18" t="s">
        <v>1452</v>
      </c>
      <c r="E686" s="18" t="s">
        <v>1453</v>
      </c>
      <c r="F686" s="18" t="s">
        <v>1454</v>
      </c>
      <c r="G686" s="18" t="s">
        <v>6</v>
      </c>
      <c r="H686" s="18" t="s">
        <v>37</v>
      </c>
      <c r="I686" s="18" t="s">
        <v>1455</v>
      </c>
      <c r="J686" s="19">
        <v>4</v>
      </c>
      <c r="K686" s="20">
        <v>4</v>
      </c>
      <c r="L686" s="8" t="s">
        <v>440</v>
      </c>
      <c r="M686" s="9">
        <f t="shared" si="56"/>
        <v>0</v>
      </c>
      <c r="N686">
        <f t="shared" si="53"/>
        <v>0</v>
      </c>
      <c r="O686">
        <f t="shared" si="55"/>
        <v>0</v>
      </c>
      <c r="P686">
        <f>IFERROR(VLOOKUP(A686,CONTIFICO!A:N,14,0),"")</f>
        <v>4</v>
      </c>
      <c r="Q686" s="9">
        <f t="shared" si="54"/>
        <v>0</v>
      </c>
      <c r="R686">
        <f>VLOOKUP(D686,CONTIFICO!D:O,9,0)</f>
        <v>47.1</v>
      </c>
    </row>
    <row r="687" spans="1:18" x14ac:dyDescent="0.25">
      <c r="A687" s="17" t="str">
        <f t="shared" si="52"/>
        <v>SF-622.04LP01D28210127170</v>
      </c>
      <c r="B687" s="18" t="s">
        <v>20</v>
      </c>
      <c r="C687" s="18" t="s">
        <v>20</v>
      </c>
      <c r="D687" s="18" t="s">
        <v>1456</v>
      </c>
      <c r="E687" s="18" t="s">
        <v>1453</v>
      </c>
      <c r="F687" s="18" t="s">
        <v>1457</v>
      </c>
      <c r="G687" s="18" t="s">
        <v>6</v>
      </c>
      <c r="H687" s="18" t="s">
        <v>37</v>
      </c>
      <c r="I687" s="21">
        <v>210127170</v>
      </c>
      <c r="J687" s="19">
        <v>0</v>
      </c>
      <c r="K687" s="20">
        <v>2</v>
      </c>
      <c r="L687" s="8" t="s">
        <v>682</v>
      </c>
      <c r="M687" s="9">
        <f t="shared" si="56"/>
        <v>2</v>
      </c>
      <c r="N687">
        <f t="shared" si="53"/>
        <v>2</v>
      </c>
      <c r="O687">
        <f t="shared" si="55"/>
        <v>0</v>
      </c>
      <c r="P687" t="str">
        <f>IFERROR(VLOOKUP(A687,CONTIFICO!A:N,14,0),"")</f>
        <v/>
      </c>
      <c r="Q687" s="9" t="str">
        <f t="shared" si="54"/>
        <v/>
      </c>
      <c r="R687">
        <f>VLOOKUP(D687,CONTIFICO!D:O,9,0)</f>
        <v>41.29</v>
      </c>
    </row>
    <row r="688" spans="1:18" x14ac:dyDescent="0.25">
      <c r="A688" s="17" t="str">
        <f t="shared" si="52"/>
        <v>SF-622.04LP01D28210835640</v>
      </c>
      <c r="B688" s="18" t="s">
        <v>20</v>
      </c>
      <c r="C688" s="18" t="s">
        <v>20</v>
      </c>
      <c r="D688" s="18" t="s">
        <v>1456</v>
      </c>
      <c r="E688" s="18" t="s">
        <v>1453</v>
      </c>
      <c r="F688" s="18" t="s">
        <v>1457</v>
      </c>
      <c r="G688" s="18" t="s">
        <v>6</v>
      </c>
      <c r="H688" s="18" t="s">
        <v>37</v>
      </c>
      <c r="I688" s="18" t="s">
        <v>1458</v>
      </c>
      <c r="J688" s="19">
        <v>7</v>
      </c>
      <c r="K688" s="20">
        <v>5</v>
      </c>
      <c r="L688" s="8" t="s">
        <v>440</v>
      </c>
      <c r="M688" s="9">
        <f t="shared" si="56"/>
        <v>-2</v>
      </c>
      <c r="N688">
        <f t="shared" si="53"/>
        <v>0</v>
      </c>
      <c r="O688">
        <f t="shared" si="55"/>
        <v>-2</v>
      </c>
      <c r="P688">
        <f>IFERROR(VLOOKUP(A688,CONTIFICO!A:N,14,0),"")</f>
        <v>7</v>
      </c>
      <c r="Q688" s="9">
        <f t="shared" si="54"/>
        <v>0</v>
      </c>
      <c r="R688">
        <f>VLOOKUP(D688,CONTIFICO!D:O,9,0)</f>
        <v>41.29</v>
      </c>
    </row>
    <row r="689" spans="1:18" x14ac:dyDescent="0.25">
      <c r="A689" t="str">
        <f t="shared" si="52"/>
        <v>SF-622.05LP01D29</v>
      </c>
      <c r="B689" s="3" t="s">
        <v>20</v>
      </c>
      <c r="C689" s="3" t="s">
        <v>20</v>
      </c>
      <c r="D689" s="3" t="s">
        <v>1459</v>
      </c>
      <c r="E689" s="3" t="s">
        <v>1460</v>
      </c>
      <c r="F689" s="3" t="s">
        <v>1461</v>
      </c>
      <c r="G689" s="3" t="s">
        <v>6</v>
      </c>
      <c r="H689" s="3" t="s">
        <v>37</v>
      </c>
      <c r="I689" s="3"/>
      <c r="J689" s="5">
        <v>0</v>
      </c>
      <c r="K689" s="4">
        <v>0</v>
      </c>
      <c r="L689" s="8" t="s">
        <v>440</v>
      </c>
      <c r="M689" s="9">
        <f t="shared" si="56"/>
        <v>0</v>
      </c>
      <c r="N689">
        <f t="shared" si="53"/>
        <v>0</v>
      </c>
      <c r="O689">
        <f t="shared" si="55"/>
        <v>0</v>
      </c>
      <c r="P689" t="str">
        <f>IFERROR(VLOOKUP(A689,CONTIFICO!A:N,14,0),"")</f>
        <v/>
      </c>
      <c r="Q689" s="9" t="str">
        <f t="shared" si="54"/>
        <v/>
      </c>
      <c r="R689">
        <f>VLOOKUP(D689,CONTIFICO!D:O,9,0)</f>
        <v>47.1</v>
      </c>
    </row>
    <row r="690" spans="1:18" x14ac:dyDescent="0.25">
      <c r="A690" s="17" t="str">
        <f t="shared" si="52"/>
        <v>SF-622.05LP01D29210835641</v>
      </c>
      <c r="B690" s="18" t="s">
        <v>20</v>
      </c>
      <c r="C690" s="18" t="s">
        <v>20</v>
      </c>
      <c r="D690" s="18" t="s">
        <v>1459</v>
      </c>
      <c r="E690" s="18" t="s">
        <v>1460</v>
      </c>
      <c r="F690" s="18" t="s">
        <v>1461</v>
      </c>
      <c r="G690" s="18" t="s">
        <v>6</v>
      </c>
      <c r="H690" s="18" t="s">
        <v>37</v>
      </c>
      <c r="I690" s="18" t="s">
        <v>1462</v>
      </c>
      <c r="J690" s="19">
        <v>8</v>
      </c>
      <c r="K690" s="20">
        <v>7</v>
      </c>
      <c r="L690" s="8" t="s">
        <v>440</v>
      </c>
      <c r="M690" s="9">
        <f t="shared" si="56"/>
        <v>-1</v>
      </c>
      <c r="N690">
        <f t="shared" si="53"/>
        <v>0</v>
      </c>
      <c r="O690">
        <f t="shared" si="55"/>
        <v>-1</v>
      </c>
      <c r="P690">
        <f>IFERROR(VLOOKUP(A690,CONTIFICO!A:N,14,0),"")</f>
        <v>8</v>
      </c>
      <c r="Q690" s="9">
        <f t="shared" si="54"/>
        <v>0</v>
      </c>
      <c r="R690">
        <f>VLOOKUP(D690,CONTIFICO!D:O,9,0)</f>
        <v>47.1</v>
      </c>
    </row>
    <row r="691" spans="1:18" x14ac:dyDescent="0.25">
      <c r="A691" t="str">
        <f t="shared" si="52"/>
        <v>SF-622.06LP01D30</v>
      </c>
      <c r="B691" s="3" t="s">
        <v>20</v>
      </c>
      <c r="C691" s="3" t="s">
        <v>20</v>
      </c>
      <c r="D691" s="3" t="s">
        <v>1463</v>
      </c>
      <c r="E691" s="3" t="s">
        <v>1464</v>
      </c>
      <c r="F691" s="3" t="s">
        <v>1465</v>
      </c>
      <c r="G691" s="3" t="s">
        <v>6</v>
      </c>
      <c r="H691" s="3" t="s">
        <v>37</v>
      </c>
      <c r="I691" s="3"/>
      <c r="J691" s="5">
        <v>0</v>
      </c>
      <c r="K691" s="4">
        <v>0</v>
      </c>
      <c r="L691" s="8" t="s">
        <v>440</v>
      </c>
      <c r="M691" s="9">
        <f t="shared" si="56"/>
        <v>0</v>
      </c>
      <c r="N691">
        <f t="shared" si="53"/>
        <v>0</v>
      </c>
      <c r="O691">
        <f t="shared" si="55"/>
        <v>0</v>
      </c>
      <c r="P691" t="str">
        <f>IFERROR(VLOOKUP(A691,CONTIFICO!A:N,14,0),"")</f>
        <v/>
      </c>
      <c r="Q691" s="9" t="str">
        <f t="shared" si="54"/>
        <v/>
      </c>
      <c r="R691">
        <f>VLOOKUP(D691,CONTIFICO!D:O,9,0)</f>
        <v>47.1</v>
      </c>
    </row>
    <row r="692" spans="1:18" x14ac:dyDescent="0.25">
      <c r="A692" s="17" t="str">
        <f t="shared" si="52"/>
        <v>SF-622.06LP01D30210835642</v>
      </c>
      <c r="B692" s="18" t="s">
        <v>20</v>
      </c>
      <c r="C692" s="18" t="s">
        <v>20</v>
      </c>
      <c r="D692" s="18" t="s">
        <v>1463</v>
      </c>
      <c r="E692" s="18" t="s">
        <v>1464</v>
      </c>
      <c r="F692" s="18" t="s">
        <v>1465</v>
      </c>
      <c r="G692" s="18" t="s">
        <v>6</v>
      </c>
      <c r="H692" s="18" t="s">
        <v>37</v>
      </c>
      <c r="I692" s="18" t="s">
        <v>1466</v>
      </c>
      <c r="J692" s="19">
        <v>8</v>
      </c>
      <c r="K692" s="20">
        <v>6</v>
      </c>
      <c r="L692" s="8" t="s">
        <v>440</v>
      </c>
      <c r="M692" s="9">
        <f t="shared" si="56"/>
        <v>-2</v>
      </c>
      <c r="N692">
        <f t="shared" si="53"/>
        <v>0</v>
      </c>
      <c r="O692">
        <f t="shared" si="55"/>
        <v>-2</v>
      </c>
      <c r="P692">
        <f>IFERROR(VLOOKUP(A692,CONTIFICO!A:N,14,0),"")</f>
        <v>8</v>
      </c>
      <c r="Q692" s="9">
        <f t="shared" si="54"/>
        <v>0</v>
      </c>
      <c r="R692">
        <f>VLOOKUP(D692,CONTIFICO!D:O,9,0)</f>
        <v>47.1</v>
      </c>
    </row>
    <row r="693" spans="1:18" x14ac:dyDescent="0.25">
      <c r="A693" t="str">
        <f t="shared" si="52"/>
        <v>SF-622.07LP01D31</v>
      </c>
      <c r="B693" s="3" t="s">
        <v>20</v>
      </c>
      <c r="C693" s="3" t="s">
        <v>20</v>
      </c>
      <c r="D693" s="3" t="s">
        <v>1467</v>
      </c>
      <c r="E693" s="3" t="s">
        <v>1468</v>
      </c>
      <c r="F693" s="3" t="s">
        <v>1469</v>
      </c>
      <c r="G693" s="3" t="s">
        <v>6</v>
      </c>
      <c r="H693" s="3" t="s">
        <v>37</v>
      </c>
      <c r="I693" s="3"/>
      <c r="J693" s="5">
        <v>0</v>
      </c>
      <c r="K693" s="4">
        <v>0</v>
      </c>
      <c r="L693" s="8" t="s">
        <v>440</v>
      </c>
      <c r="M693" s="9">
        <f t="shared" si="56"/>
        <v>0</v>
      </c>
      <c r="N693">
        <f t="shared" si="53"/>
        <v>0</v>
      </c>
      <c r="O693">
        <f t="shared" si="55"/>
        <v>0</v>
      </c>
      <c r="P693" t="str">
        <f>IFERROR(VLOOKUP(A693,CONTIFICO!A:N,14,0),"")</f>
        <v/>
      </c>
      <c r="Q693" s="9" t="str">
        <f t="shared" si="54"/>
        <v/>
      </c>
      <c r="R693">
        <f>VLOOKUP(D693,CONTIFICO!D:O,9,0)</f>
        <v>47.1</v>
      </c>
    </row>
    <row r="694" spans="1:18" x14ac:dyDescent="0.25">
      <c r="A694" s="17" t="str">
        <f t="shared" si="52"/>
        <v>SF-622.07LP01D31210937153</v>
      </c>
      <c r="B694" s="18" t="s">
        <v>20</v>
      </c>
      <c r="C694" s="18" t="s">
        <v>20</v>
      </c>
      <c r="D694" s="18" t="s">
        <v>1467</v>
      </c>
      <c r="E694" s="18" t="s">
        <v>1468</v>
      </c>
      <c r="F694" s="18" t="s">
        <v>1469</v>
      </c>
      <c r="G694" s="18" t="s">
        <v>6</v>
      </c>
      <c r="H694" s="18" t="s">
        <v>37</v>
      </c>
      <c r="I694" s="18" t="s">
        <v>1470</v>
      </c>
      <c r="J694" s="19">
        <v>3</v>
      </c>
      <c r="K694" s="20">
        <v>1</v>
      </c>
      <c r="L694" s="8" t="s">
        <v>440</v>
      </c>
      <c r="M694" s="9">
        <f t="shared" si="56"/>
        <v>-2</v>
      </c>
      <c r="N694">
        <f t="shared" si="53"/>
        <v>0</v>
      </c>
      <c r="O694">
        <f t="shared" si="55"/>
        <v>-2</v>
      </c>
      <c r="P694">
        <f>IFERROR(VLOOKUP(A694,CONTIFICO!A:N,14,0),"")</f>
        <v>3</v>
      </c>
      <c r="Q694" s="9">
        <f t="shared" si="54"/>
        <v>0</v>
      </c>
      <c r="R694">
        <f>VLOOKUP(D694,CONTIFICO!D:O,9,0)</f>
        <v>47.1</v>
      </c>
    </row>
    <row r="695" spans="1:18" x14ac:dyDescent="0.25">
      <c r="A695" t="str">
        <f t="shared" si="52"/>
        <v>SF-622.08LP01D32</v>
      </c>
      <c r="B695" s="3" t="s">
        <v>20</v>
      </c>
      <c r="C695" s="3" t="s">
        <v>20</v>
      </c>
      <c r="D695" s="3" t="s">
        <v>1471</v>
      </c>
      <c r="E695" s="3" t="s">
        <v>1472</v>
      </c>
      <c r="F695" s="3" t="s">
        <v>1473</v>
      </c>
      <c r="G695" s="3" t="s">
        <v>6</v>
      </c>
      <c r="H695" s="3" t="s">
        <v>37</v>
      </c>
      <c r="I695" s="3"/>
      <c r="J695" s="5">
        <v>0</v>
      </c>
      <c r="K695" s="4">
        <v>0</v>
      </c>
      <c r="L695" s="8" t="s">
        <v>440</v>
      </c>
      <c r="M695" s="9">
        <f t="shared" si="56"/>
        <v>0</v>
      </c>
      <c r="N695">
        <f t="shared" si="53"/>
        <v>0</v>
      </c>
      <c r="O695">
        <f t="shared" si="55"/>
        <v>0</v>
      </c>
      <c r="P695" t="str">
        <f>IFERROR(VLOOKUP(A695,CONTIFICO!A:N,14,0),"")</f>
        <v/>
      </c>
      <c r="Q695" s="9" t="str">
        <f t="shared" si="54"/>
        <v/>
      </c>
      <c r="R695">
        <f>VLOOKUP(D695,CONTIFICO!D:O,9,0)</f>
        <v>47.1</v>
      </c>
    </row>
    <row r="696" spans="1:18" x14ac:dyDescent="0.25">
      <c r="A696" s="17" t="str">
        <f t="shared" si="52"/>
        <v>SF-622.08LP01D32210127174</v>
      </c>
      <c r="B696" s="18" t="s">
        <v>20</v>
      </c>
      <c r="C696" s="18" t="s">
        <v>20</v>
      </c>
      <c r="D696" s="18" t="s">
        <v>1471</v>
      </c>
      <c r="E696" s="18" t="s">
        <v>1472</v>
      </c>
      <c r="F696" s="18" t="s">
        <v>1473</v>
      </c>
      <c r="G696" s="18" t="s">
        <v>6</v>
      </c>
      <c r="H696" s="18" t="s">
        <v>37</v>
      </c>
      <c r="I696" s="18" t="s">
        <v>1474</v>
      </c>
      <c r="J696" s="19">
        <v>2</v>
      </c>
      <c r="K696" s="20">
        <v>1</v>
      </c>
      <c r="L696" s="8" t="s">
        <v>440</v>
      </c>
      <c r="M696" s="9">
        <f t="shared" si="56"/>
        <v>-1</v>
      </c>
      <c r="N696">
        <f t="shared" si="53"/>
        <v>0</v>
      </c>
      <c r="O696">
        <f t="shared" si="55"/>
        <v>-1</v>
      </c>
      <c r="P696">
        <f>IFERROR(VLOOKUP(A696,CONTIFICO!A:N,14,0),"")</f>
        <v>2</v>
      </c>
      <c r="Q696" s="9">
        <f t="shared" si="54"/>
        <v>0</v>
      </c>
      <c r="R696">
        <f>VLOOKUP(D696,CONTIFICO!D:O,9,0)</f>
        <v>47.1</v>
      </c>
    </row>
    <row r="697" spans="1:18" x14ac:dyDescent="0.25">
      <c r="A697" t="str">
        <f t="shared" si="52"/>
        <v>SF-612.04RP01D33</v>
      </c>
      <c r="B697" s="3" t="s">
        <v>20</v>
      </c>
      <c r="C697" s="3" t="s">
        <v>20</v>
      </c>
      <c r="D697" s="3" t="s">
        <v>1475</v>
      </c>
      <c r="E697" s="3" t="s">
        <v>1476</v>
      </c>
      <c r="F697" s="3" t="s">
        <v>1477</v>
      </c>
      <c r="G697" s="3" t="s">
        <v>6</v>
      </c>
      <c r="H697" s="3" t="s">
        <v>37</v>
      </c>
      <c r="I697" s="3"/>
      <c r="J697" s="5">
        <v>0</v>
      </c>
      <c r="K697" s="4">
        <v>0</v>
      </c>
      <c r="L697" s="8" t="s">
        <v>440</v>
      </c>
      <c r="M697" s="9">
        <f t="shared" si="56"/>
        <v>0</v>
      </c>
      <c r="N697">
        <f t="shared" si="53"/>
        <v>0</v>
      </c>
      <c r="O697">
        <f t="shared" si="55"/>
        <v>0</v>
      </c>
      <c r="P697" t="str">
        <f>IFERROR(VLOOKUP(A697,CONTIFICO!A:N,14,0),"")</f>
        <v/>
      </c>
      <c r="Q697" s="9" t="str">
        <f t="shared" si="54"/>
        <v/>
      </c>
      <c r="R697">
        <f>VLOOKUP(D697,CONTIFICO!D:O,9,0)</f>
        <v>30.93</v>
      </c>
    </row>
    <row r="698" spans="1:18" x14ac:dyDescent="0.25">
      <c r="A698" s="17" t="str">
        <f t="shared" si="52"/>
        <v>SF-612.04RP01D33210936973</v>
      </c>
      <c r="B698" s="18" t="s">
        <v>20</v>
      </c>
      <c r="C698" s="18" t="s">
        <v>20</v>
      </c>
      <c r="D698" s="18" t="s">
        <v>1475</v>
      </c>
      <c r="E698" s="18" t="s">
        <v>1476</v>
      </c>
      <c r="F698" s="18" t="s">
        <v>1477</v>
      </c>
      <c r="G698" s="18" t="s">
        <v>6</v>
      </c>
      <c r="H698" s="18" t="s">
        <v>37</v>
      </c>
      <c r="I698" s="18" t="s">
        <v>1478</v>
      </c>
      <c r="J698" s="19">
        <v>5</v>
      </c>
      <c r="K698" s="20">
        <v>4</v>
      </c>
      <c r="L698" s="8" t="s">
        <v>440</v>
      </c>
      <c r="M698" s="9">
        <f t="shared" si="56"/>
        <v>-1</v>
      </c>
      <c r="N698">
        <f t="shared" si="53"/>
        <v>0</v>
      </c>
      <c r="O698">
        <f t="shared" si="55"/>
        <v>-1</v>
      </c>
      <c r="P698">
        <f>IFERROR(VLOOKUP(A698,CONTIFICO!A:N,14,0),"")</f>
        <v>5</v>
      </c>
      <c r="Q698" s="9">
        <f t="shared" si="54"/>
        <v>0</v>
      </c>
      <c r="R698">
        <f>VLOOKUP(D698,CONTIFICO!D:O,9,0)</f>
        <v>30.93</v>
      </c>
    </row>
    <row r="699" spans="1:18" x14ac:dyDescent="0.25">
      <c r="A699" t="str">
        <f t="shared" si="52"/>
        <v>SF-612.04RP01D33210835750</v>
      </c>
      <c r="B699" s="3" t="s">
        <v>20</v>
      </c>
      <c r="C699" s="3" t="s">
        <v>20</v>
      </c>
      <c r="D699" s="3" t="s">
        <v>1475</v>
      </c>
      <c r="E699" s="3" t="s">
        <v>1476</v>
      </c>
      <c r="F699" s="3" t="s">
        <v>1477</v>
      </c>
      <c r="G699" s="3" t="s">
        <v>6</v>
      </c>
      <c r="H699" s="3" t="s">
        <v>37</v>
      </c>
      <c r="I699" s="3" t="s">
        <v>1479</v>
      </c>
      <c r="J699" s="5">
        <v>0</v>
      </c>
      <c r="K699" s="4">
        <v>0</v>
      </c>
      <c r="L699" s="8" t="s">
        <v>440</v>
      </c>
      <c r="M699" s="9">
        <f t="shared" si="56"/>
        <v>0</v>
      </c>
      <c r="N699">
        <f t="shared" si="53"/>
        <v>0</v>
      </c>
      <c r="O699">
        <f t="shared" si="55"/>
        <v>0</v>
      </c>
      <c r="P699" t="str">
        <f>IFERROR(VLOOKUP(A699,CONTIFICO!A:N,14,0),"")</f>
        <v/>
      </c>
      <c r="Q699" s="9" t="str">
        <f t="shared" si="54"/>
        <v/>
      </c>
      <c r="R699">
        <f>VLOOKUP(D699,CONTIFICO!D:O,9,0)</f>
        <v>30.93</v>
      </c>
    </row>
    <row r="700" spans="1:18" x14ac:dyDescent="0.25">
      <c r="A700" t="str">
        <f t="shared" si="52"/>
        <v>SF-612.04RP01D332306000792</v>
      </c>
      <c r="B700" s="3" t="s">
        <v>20</v>
      </c>
      <c r="C700" s="3" t="s">
        <v>20</v>
      </c>
      <c r="D700" s="3" t="s">
        <v>1475</v>
      </c>
      <c r="E700" s="3" t="s">
        <v>1476</v>
      </c>
      <c r="F700" s="3" t="s">
        <v>1477</v>
      </c>
      <c r="G700" s="3" t="s">
        <v>6</v>
      </c>
      <c r="H700" s="3" t="s">
        <v>37</v>
      </c>
      <c r="I700" s="3" t="s">
        <v>1480</v>
      </c>
      <c r="J700" s="5">
        <v>5</v>
      </c>
      <c r="K700" s="4">
        <v>0</v>
      </c>
      <c r="L700" s="8" t="s">
        <v>440</v>
      </c>
      <c r="M700" s="9">
        <f t="shared" si="56"/>
        <v>-5</v>
      </c>
      <c r="N700">
        <f t="shared" si="53"/>
        <v>0</v>
      </c>
      <c r="O700">
        <f t="shared" si="55"/>
        <v>-5</v>
      </c>
      <c r="P700">
        <f>IFERROR(VLOOKUP(A700,CONTIFICO!A:N,14,0),"")</f>
        <v>5</v>
      </c>
      <c r="Q700" s="9">
        <f t="shared" si="54"/>
        <v>0</v>
      </c>
      <c r="R700">
        <f>VLOOKUP(D700,CONTIFICO!D:O,9,0)</f>
        <v>30.93</v>
      </c>
    </row>
    <row r="701" spans="1:18" x14ac:dyDescent="0.25">
      <c r="A701" t="str">
        <f t="shared" si="52"/>
        <v>SF-612.06RP01D33</v>
      </c>
      <c r="B701" s="3" t="s">
        <v>20</v>
      </c>
      <c r="C701" s="3" t="s">
        <v>20</v>
      </c>
      <c r="D701" s="3" t="s">
        <v>1481</v>
      </c>
      <c r="E701" s="3" t="s">
        <v>1476</v>
      </c>
      <c r="F701" s="3" t="s">
        <v>1482</v>
      </c>
      <c r="G701" s="3" t="s">
        <v>6</v>
      </c>
      <c r="H701" s="3" t="s">
        <v>37</v>
      </c>
      <c r="I701" s="3"/>
      <c r="J701" s="5">
        <v>0</v>
      </c>
      <c r="K701" s="4">
        <v>0</v>
      </c>
      <c r="L701" s="8" t="s">
        <v>440</v>
      </c>
      <c r="M701" s="9">
        <f t="shared" si="56"/>
        <v>0</v>
      </c>
      <c r="N701">
        <f t="shared" si="53"/>
        <v>0</v>
      </c>
      <c r="O701">
        <f t="shared" si="55"/>
        <v>0</v>
      </c>
      <c r="P701" t="str">
        <f>IFERROR(VLOOKUP(A701,CONTIFICO!A:N,14,0),"")</f>
        <v/>
      </c>
      <c r="Q701" s="9" t="str">
        <f t="shared" si="54"/>
        <v/>
      </c>
      <c r="R701">
        <f>VLOOKUP(D701,CONTIFICO!D:O,9,0)</f>
        <v>32.03</v>
      </c>
    </row>
    <row r="702" spans="1:18" x14ac:dyDescent="0.25">
      <c r="A702" s="17" t="str">
        <f t="shared" si="52"/>
        <v>SF-612.06RP01D33210936974</v>
      </c>
      <c r="B702" s="18" t="s">
        <v>20</v>
      </c>
      <c r="C702" s="18" t="s">
        <v>20</v>
      </c>
      <c r="D702" s="18" t="s">
        <v>1481</v>
      </c>
      <c r="E702" s="18" t="s">
        <v>1476</v>
      </c>
      <c r="F702" s="18" t="s">
        <v>1482</v>
      </c>
      <c r="G702" s="18" t="s">
        <v>6</v>
      </c>
      <c r="H702" s="18" t="s">
        <v>37</v>
      </c>
      <c r="I702" s="18" t="s">
        <v>1483</v>
      </c>
      <c r="J702" s="19">
        <v>2</v>
      </c>
      <c r="K702" s="20">
        <v>2</v>
      </c>
      <c r="L702" s="8" t="s">
        <v>440</v>
      </c>
      <c r="M702" s="9">
        <f t="shared" si="56"/>
        <v>0</v>
      </c>
      <c r="N702">
        <f t="shared" si="53"/>
        <v>0</v>
      </c>
      <c r="O702">
        <f t="shared" si="55"/>
        <v>0</v>
      </c>
      <c r="P702">
        <f>IFERROR(VLOOKUP(A702,CONTIFICO!A:N,14,0),"")</f>
        <v>2</v>
      </c>
      <c r="Q702" s="9">
        <f t="shared" si="54"/>
        <v>0</v>
      </c>
      <c r="R702">
        <f>VLOOKUP(D702,CONTIFICO!D:O,9,0)</f>
        <v>32.03</v>
      </c>
    </row>
    <row r="703" spans="1:18" x14ac:dyDescent="0.25">
      <c r="A703" t="str">
        <f t="shared" si="52"/>
        <v>SF-612.06RP01D332306000793</v>
      </c>
      <c r="B703" s="3" t="s">
        <v>20</v>
      </c>
      <c r="C703" s="3" t="s">
        <v>20</v>
      </c>
      <c r="D703" s="3" t="s">
        <v>1481</v>
      </c>
      <c r="E703" s="3" t="s">
        <v>1476</v>
      </c>
      <c r="F703" s="3" t="s">
        <v>1482</v>
      </c>
      <c r="G703" s="3" t="s">
        <v>6</v>
      </c>
      <c r="H703" s="3" t="s">
        <v>37</v>
      </c>
      <c r="I703" s="3" t="s">
        <v>1484</v>
      </c>
      <c r="J703" s="5">
        <v>5</v>
      </c>
      <c r="K703" s="4">
        <v>0</v>
      </c>
      <c r="L703" s="8" t="s">
        <v>440</v>
      </c>
      <c r="M703" s="9">
        <f t="shared" si="56"/>
        <v>-5</v>
      </c>
      <c r="N703">
        <f t="shared" si="53"/>
        <v>0</v>
      </c>
      <c r="O703">
        <f t="shared" si="55"/>
        <v>-5</v>
      </c>
      <c r="P703">
        <f>IFERROR(VLOOKUP(A703,CONTIFICO!A:N,14,0),"")</f>
        <v>5</v>
      </c>
      <c r="Q703" s="9">
        <f t="shared" si="54"/>
        <v>0</v>
      </c>
      <c r="R703">
        <f>VLOOKUP(D703,CONTIFICO!D:O,9,0)</f>
        <v>32.03</v>
      </c>
    </row>
    <row r="704" spans="1:18" x14ac:dyDescent="0.25">
      <c r="A704" t="str">
        <f t="shared" si="52"/>
        <v>SF-612.08RP01D34</v>
      </c>
      <c r="B704" s="3" t="s">
        <v>20</v>
      </c>
      <c r="C704" s="3" t="s">
        <v>20</v>
      </c>
      <c r="D704" s="3" t="s">
        <v>1485</v>
      </c>
      <c r="E704" s="3" t="s">
        <v>1486</v>
      </c>
      <c r="F704" s="3" t="s">
        <v>1487</v>
      </c>
      <c r="G704" s="3" t="s">
        <v>6</v>
      </c>
      <c r="H704" s="3" t="s">
        <v>37</v>
      </c>
      <c r="I704" s="3"/>
      <c r="J704" s="5">
        <v>0</v>
      </c>
      <c r="K704" s="4">
        <v>0</v>
      </c>
      <c r="L704" s="8" t="s">
        <v>440</v>
      </c>
      <c r="M704" s="9">
        <f t="shared" si="56"/>
        <v>0</v>
      </c>
      <c r="N704">
        <f t="shared" si="53"/>
        <v>0</v>
      </c>
      <c r="O704">
        <f t="shared" si="55"/>
        <v>0</v>
      </c>
      <c r="P704" t="str">
        <f>IFERROR(VLOOKUP(A704,CONTIFICO!A:N,14,0),"")</f>
        <v/>
      </c>
      <c r="Q704" s="9" t="str">
        <f t="shared" si="54"/>
        <v/>
      </c>
      <c r="R704">
        <f>VLOOKUP(D704,CONTIFICO!D:O,9,0)</f>
        <v>30.49</v>
      </c>
    </row>
    <row r="705" spans="1:18" x14ac:dyDescent="0.25">
      <c r="A705" s="17" t="str">
        <f t="shared" si="52"/>
        <v>SF-612.08RP01D34210835752</v>
      </c>
      <c r="B705" s="18" t="s">
        <v>20</v>
      </c>
      <c r="C705" s="18" t="s">
        <v>20</v>
      </c>
      <c r="D705" s="18" t="s">
        <v>1485</v>
      </c>
      <c r="E705" s="18" t="s">
        <v>1486</v>
      </c>
      <c r="F705" s="18" t="s">
        <v>1487</v>
      </c>
      <c r="G705" s="18" t="s">
        <v>6</v>
      </c>
      <c r="H705" s="18" t="s">
        <v>37</v>
      </c>
      <c r="I705" s="18" t="s">
        <v>1488</v>
      </c>
      <c r="J705" s="19">
        <v>2</v>
      </c>
      <c r="K705" s="20">
        <v>1</v>
      </c>
      <c r="L705" s="8" t="s">
        <v>440</v>
      </c>
      <c r="M705" s="9">
        <f t="shared" si="56"/>
        <v>-1</v>
      </c>
      <c r="N705">
        <f t="shared" si="53"/>
        <v>0</v>
      </c>
      <c r="O705">
        <f t="shared" si="55"/>
        <v>-1</v>
      </c>
      <c r="P705">
        <f>IFERROR(VLOOKUP(A705,CONTIFICO!A:N,14,0),"")</f>
        <v>2</v>
      </c>
      <c r="Q705" s="9">
        <f t="shared" si="54"/>
        <v>0</v>
      </c>
      <c r="R705">
        <f>VLOOKUP(D705,CONTIFICO!D:O,9,0)</f>
        <v>30.49</v>
      </c>
    </row>
    <row r="706" spans="1:18" x14ac:dyDescent="0.25">
      <c r="A706" t="str">
        <f t="shared" si="52"/>
        <v>SF-612.08RP01D342306000794</v>
      </c>
      <c r="B706" s="3" t="s">
        <v>20</v>
      </c>
      <c r="C706" s="3" t="s">
        <v>20</v>
      </c>
      <c r="D706" s="3" t="s">
        <v>1485</v>
      </c>
      <c r="E706" s="3" t="s">
        <v>1486</v>
      </c>
      <c r="F706" s="3" t="s">
        <v>1487</v>
      </c>
      <c r="G706" s="3" t="s">
        <v>6</v>
      </c>
      <c r="H706" s="3" t="s">
        <v>37</v>
      </c>
      <c r="I706" s="3" t="s">
        <v>1489</v>
      </c>
      <c r="J706" s="5">
        <v>5</v>
      </c>
      <c r="K706" s="4">
        <v>0</v>
      </c>
      <c r="L706" s="8" t="s">
        <v>440</v>
      </c>
      <c r="M706" s="9">
        <f t="shared" si="56"/>
        <v>-5</v>
      </c>
      <c r="N706">
        <f t="shared" si="53"/>
        <v>0</v>
      </c>
      <c r="O706">
        <f t="shared" si="55"/>
        <v>-5</v>
      </c>
      <c r="P706">
        <f>IFERROR(VLOOKUP(A706,CONTIFICO!A:N,14,0),"")</f>
        <v>5</v>
      </c>
      <c r="Q706" s="9">
        <f t="shared" si="54"/>
        <v>0</v>
      </c>
      <c r="R706">
        <f>VLOOKUP(D706,CONTIFICO!D:O,9,0)</f>
        <v>30.49</v>
      </c>
    </row>
    <row r="707" spans="1:18" x14ac:dyDescent="0.25">
      <c r="A707" t="str">
        <f t="shared" ref="A707:A770" si="57">CONCATENATE(D707,E707,I707)</f>
        <v>SF-612.10RP01D34</v>
      </c>
      <c r="B707" s="3" t="s">
        <v>20</v>
      </c>
      <c r="C707" s="3" t="s">
        <v>20</v>
      </c>
      <c r="D707" s="3" t="s">
        <v>1490</v>
      </c>
      <c r="E707" s="3" t="s">
        <v>1486</v>
      </c>
      <c r="F707" s="3" t="s">
        <v>1491</v>
      </c>
      <c r="G707" s="3" t="s">
        <v>6</v>
      </c>
      <c r="H707" s="3" t="s">
        <v>37</v>
      </c>
      <c r="I707" s="3"/>
      <c r="J707" s="5">
        <v>0</v>
      </c>
      <c r="K707" s="4">
        <v>0</v>
      </c>
      <c r="L707" s="8" t="s">
        <v>440</v>
      </c>
      <c r="M707" s="9">
        <f t="shared" si="56"/>
        <v>0</v>
      </c>
      <c r="N707">
        <f t="shared" ref="N707:N770" si="58">IF(M707&gt;0,M707,0)</f>
        <v>0</v>
      </c>
      <c r="O707">
        <f t="shared" si="55"/>
        <v>0</v>
      </c>
      <c r="P707" t="str">
        <f>IFERROR(VLOOKUP(A707,CONTIFICO!A:N,14,0),"")</f>
        <v/>
      </c>
      <c r="Q707" s="9" t="str">
        <f t="shared" ref="Q707:Q770" si="59">IFERROR(P707-J707,"")</f>
        <v/>
      </c>
      <c r="R707">
        <f>VLOOKUP(D707,CONTIFICO!D:O,9,0)</f>
        <v>32.35</v>
      </c>
    </row>
    <row r="708" spans="1:18" x14ac:dyDescent="0.25">
      <c r="A708" s="17" t="str">
        <f t="shared" si="57"/>
        <v>SF-612.10RP01D34210937162</v>
      </c>
      <c r="B708" s="18" t="s">
        <v>20</v>
      </c>
      <c r="C708" s="18" t="s">
        <v>20</v>
      </c>
      <c r="D708" s="18" t="s">
        <v>1490</v>
      </c>
      <c r="E708" s="18" t="s">
        <v>1486</v>
      </c>
      <c r="F708" s="18" t="s">
        <v>1491</v>
      </c>
      <c r="G708" s="18" t="s">
        <v>6</v>
      </c>
      <c r="H708" s="18" t="s">
        <v>37</v>
      </c>
      <c r="I708" s="18" t="s">
        <v>1492</v>
      </c>
      <c r="J708" s="19">
        <v>1</v>
      </c>
      <c r="K708" s="20">
        <v>1</v>
      </c>
      <c r="L708" s="8" t="s">
        <v>440</v>
      </c>
      <c r="M708" s="9">
        <f t="shared" si="56"/>
        <v>0</v>
      </c>
      <c r="N708">
        <f t="shared" si="58"/>
        <v>0</v>
      </c>
      <c r="O708">
        <f t="shared" si="55"/>
        <v>0</v>
      </c>
      <c r="P708">
        <f>IFERROR(VLOOKUP(A708,CONTIFICO!A:N,14,0),"")</f>
        <v>1</v>
      </c>
      <c r="Q708" s="9">
        <f t="shared" si="59"/>
        <v>0</v>
      </c>
      <c r="R708">
        <f>VLOOKUP(D708,CONTIFICO!D:O,9,0)</f>
        <v>32.35</v>
      </c>
    </row>
    <row r="709" spans="1:18" x14ac:dyDescent="0.25">
      <c r="A709" s="17" t="str">
        <f t="shared" si="57"/>
        <v>SF-612.10RP01D34200112607</v>
      </c>
      <c r="B709" s="18" t="s">
        <v>20</v>
      </c>
      <c r="C709" s="18" t="s">
        <v>20</v>
      </c>
      <c r="D709" s="18" t="s">
        <v>1490</v>
      </c>
      <c r="E709" s="18" t="s">
        <v>1486</v>
      </c>
      <c r="F709" s="18" t="s">
        <v>1491</v>
      </c>
      <c r="G709" s="18" t="s">
        <v>6</v>
      </c>
      <c r="H709" s="18" t="s">
        <v>37</v>
      </c>
      <c r="I709" s="18" t="s">
        <v>1493</v>
      </c>
      <c r="J709" s="19">
        <v>0</v>
      </c>
      <c r="K709" s="20">
        <v>1</v>
      </c>
      <c r="L709" s="8" t="s">
        <v>682</v>
      </c>
      <c r="M709" s="9">
        <f t="shared" si="56"/>
        <v>1</v>
      </c>
      <c r="N709">
        <f t="shared" si="58"/>
        <v>1</v>
      </c>
      <c r="O709">
        <f t="shared" ref="O709:O772" si="60">IF(M709&lt;0,M709,0)</f>
        <v>0</v>
      </c>
      <c r="P709" t="str">
        <f>IFERROR(VLOOKUP(A709,CONTIFICO!A:N,14,0),"")</f>
        <v/>
      </c>
      <c r="Q709" s="9" t="str">
        <f t="shared" si="59"/>
        <v/>
      </c>
      <c r="R709">
        <f>VLOOKUP(D709,CONTIFICO!D:O,9,0)</f>
        <v>32.35</v>
      </c>
    </row>
    <row r="710" spans="1:18" x14ac:dyDescent="0.25">
      <c r="A710" t="str">
        <f t="shared" si="57"/>
        <v>SF-612.10RP01D342306000795</v>
      </c>
      <c r="B710" s="3" t="s">
        <v>20</v>
      </c>
      <c r="C710" s="3" t="s">
        <v>20</v>
      </c>
      <c r="D710" s="3" t="s">
        <v>1490</v>
      </c>
      <c r="E710" s="3" t="s">
        <v>1486</v>
      </c>
      <c r="F710" s="3" t="s">
        <v>1491</v>
      </c>
      <c r="G710" s="3" t="s">
        <v>6</v>
      </c>
      <c r="H710" s="3" t="s">
        <v>37</v>
      </c>
      <c r="I710" s="3" t="s">
        <v>1494</v>
      </c>
      <c r="J710" s="5">
        <v>5</v>
      </c>
      <c r="K710" s="4">
        <v>0</v>
      </c>
      <c r="L710" s="8" t="s">
        <v>440</v>
      </c>
      <c r="M710" s="9">
        <f t="shared" si="56"/>
        <v>-5</v>
      </c>
      <c r="N710">
        <f t="shared" si="58"/>
        <v>0</v>
      </c>
      <c r="O710">
        <f t="shared" si="60"/>
        <v>-5</v>
      </c>
      <c r="P710">
        <f>IFERROR(VLOOKUP(A710,CONTIFICO!A:N,14,0),"")</f>
        <v>5</v>
      </c>
      <c r="Q710" s="9">
        <f t="shared" si="59"/>
        <v>0</v>
      </c>
      <c r="R710">
        <f>VLOOKUP(D710,CONTIFICO!D:O,9,0)</f>
        <v>32.35</v>
      </c>
    </row>
    <row r="711" spans="1:18" x14ac:dyDescent="0.25">
      <c r="A711" t="str">
        <f t="shared" si="57"/>
        <v xml:space="preserve">SF-612.12RP01D35 </v>
      </c>
      <c r="B711" s="3" t="s">
        <v>20</v>
      </c>
      <c r="C711" s="3" t="s">
        <v>20</v>
      </c>
      <c r="D711" s="3" t="s">
        <v>1495</v>
      </c>
      <c r="E711" s="3" t="s">
        <v>1496</v>
      </c>
      <c r="F711" s="3" t="s">
        <v>1497</v>
      </c>
      <c r="G711" s="3" t="s">
        <v>6</v>
      </c>
      <c r="H711" s="3" t="s">
        <v>37</v>
      </c>
      <c r="I711" s="3"/>
      <c r="J711" s="5">
        <v>0</v>
      </c>
      <c r="K711" s="4">
        <v>0</v>
      </c>
      <c r="L711" s="8" t="s">
        <v>440</v>
      </c>
      <c r="M711" s="9">
        <f t="shared" ref="M711:M774" si="61">K711-J711</f>
        <v>0</v>
      </c>
      <c r="N711">
        <f t="shared" si="58"/>
        <v>0</v>
      </c>
      <c r="O711">
        <f t="shared" si="60"/>
        <v>0</v>
      </c>
      <c r="P711" t="str">
        <f>IFERROR(VLOOKUP(A711,CONTIFICO!A:N,14,0),"")</f>
        <v/>
      </c>
      <c r="Q711" s="9" t="str">
        <f t="shared" si="59"/>
        <v/>
      </c>
      <c r="R711">
        <f>VLOOKUP(D711,CONTIFICO!D:O,9,0)</f>
        <v>27.43</v>
      </c>
    </row>
    <row r="712" spans="1:18" x14ac:dyDescent="0.25">
      <c r="A712" t="str">
        <f t="shared" si="57"/>
        <v>SF-612.12RP01D35 210835753</v>
      </c>
      <c r="B712" s="3" t="s">
        <v>20</v>
      </c>
      <c r="C712" s="3" t="s">
        <v>20</v>
      </c>
      <c r="D712" s="3" t="s">
        <v>1495</v>
      </c>
      <c r="E712" s="3" t="s">
        <v>1496</v>
      </c>
      <c r="F712" s="3" t="s">
        <v>1497</v>
      </c>
      <c r="G712" s="3" t="s">
        <v>6</v>
      </c>
      <c r="H712" s="3" t="s">
        <v>37</v>
      </c>
      <c r="I712" s="3" t="s">
        <v>1498</v>
      </c>
      <c r="J712" s="5">
        <v>0</v>
      </c>
      <c r="K712" s="4">
        <v>0</v>
      </c>
      <c r="L712" s="8" t="s">
        <v>440</v>
      </c>
      <c r="M712" s="9">
        <f t="shared" si="61"/>
        <v>0</v>
      </c>
      <c r="N712">
        <f t="shared" si="58"/>
        <v>0</v>
      </c>
      <c r="O712">
        <f t="shared" si="60"/>
        <v>0</v>
      </c>
      <c r="P712" t="str">
        <f>IFERROR(VLOOKUP(A712,CONTIFICO!A:N,14,0),"")</f>
        <v/>
      </c>
      <c r="Q712" s="9" t="str">
        <f t="shared" si="59"/>
        <v/>
      </c>
      <c r="R712">
        <f>VLOOKUP(D712,CONTIFICO!D:O,9,0)</f>
        <v>27.43</v>
      </c>
    </row>
    <row r="713" spans="1:18" x14ac:dyDescent="0.25">
      <c r="A713" s="17" t="str">
        <f t="shared" si="57"/>
        <v>SF-612.12RP01D35 220243055</v>
      </c>
      <c r="B713" s="18" t="s">
        <v>20</v>
      </c>
      <c r="C713" s="18" t="s">
        <v>20</v>
      </c>
      <c r="D713" s="18" t="s">
        <v>1495</v>
      </c>
      <c r="E713" s="18" t="s">
        <v>1496</v>
      </c>
      <c r="F713" s="18" t="s">
        <v>1497</v>
      </c>
      <c r="G713" s="18" t="s">
        <v>6</v>
      </c>
      <c r="H713" s="18" t="s">
        <v>37</v>
      </c>
      <c r="I713" s="18" t="s">
        <v>1499</v>
      </c>
      <c r="J713" s="19">
        <v>4</v>
      </c>
      <c r="K713" s="20">
        <v>4</v>
      </c>
      <c r="L713" s="8" t="s">
        <v>440</v>
      </c>
      <c r="M713" s="9">
        <f t="shared" si="61"/>
        <v>0</v>
      </c>
      <c r="N713">
        <f t="shared" si="58"/>
        <v>0</v>
      </c>
      <c r="O713">
        <f t="shared" si="60"/>
        <v>0</v>
      </c>
      <c r="P713">
        <f>IFERROR(VLOOKUP(A713,CONTIFICO!A:N,14,0),"")</f>
        <v>4</v>
      </c>
      <c r="Q713" s="9">
        <f t="shared" si="59"/>
        <v>0</v>
      </c>
      <c r="R713">
        <f>VLOOKUP(D713,CONTIFICO!D:O,9,0)</f>
        <v>27.43</v>
      </c>
    </row>
    <row r="714" spans="1:18" x14ac:dyDescent="0.25">
      <c r="A714" t="str">
        <f t="shared" si="57"/>
        <v>SF-612.12RP01D35 2306000796</v>
      </c>
      <c r="B714" s="3" t="s">
        <v>20</v>
      </c>
      <c r="C714" s="3" t="s">
        <v>20</v>
      </c>
      <c r="D714" s="3" t="s">
        <v>1495</v>
      </c>
      <c r="E714" s="3" t="s">
        <v>1496</v>
      </c>
      <c r="F714" s="3" t="s">
        <v>1497</v>
      </c>
      <c r="G714" s="3" t="s">
        <v>6</v>
      </c>
      <c r="H714" s="3" t="s">
        <v>37</v>
      </c>
      <c r="I714" s="3" t="s">
        <v>1500</v>
      </c>
      <c r="J714" s="5">
        <v>5</v>
      </c>
      <c r="K714" s="4">
        <v>0</v>
      </c>
      <c r="L714" s="8" t="s">
        <v>440</v>
      </c>
      <c r="M714" s="9">
        <f t="shared" si="61"/>
        <v>-5</v>
      </c>
      <c r="N714">
        <f t="shared" si="58"/>
        <v>0</v>
      </c>
      <c r="O714">
        <f t="shared" si="60"/>
        <v>-5</v>
      </c>
      <c r="P714">
        <f>IFERROR(VLOOKUP(A714,CONTIFICO!A:N,14,0),"")</f>
        <v>5</v>
      </c>
      <c r="Q714" s="9">
        <f t="shared" si="59"/>
        <v>0</v>
      </c>
      <c r="R714">
        <f>VLOOKUP(D714,CONTIFICO!D:O,9,0)</f>
        <v>27.43</v>
      </c>
    </row>
    <row r="715" spans="1:18" x14ac:dyDescent="0.25">
      <c r="A715" s="17" t="str">
        <f t="shared" si="57"/>
        <v>SF-612.14RP01D35 200922024</v>
      </c>
      <c r="B715" s="18" t="s">
        <v>20</v>
      </c>
      <c r="C715" s="18" t="s">
        <v>20</v>
      </c>
      <c r="D715" s="18" t="s">
        <v>1501</v>
      </c>
      <c r="E715" s="18" t="s">
        <v>1496</v>
      </c>
      <c r="F715" s="18" t="s">
        <v>1502</v>
      </c>
      <c r="G715" s="18" t="s">
        <v>6</v>
      </c>
      <c r="H715" s="18" t="s">
        <v>37</v>
      </c>
      <c r="I715" s="21">
        <v>200922024</v>
      </c>
      <c r="J715" s="19">
        <v>0</v>
      </c>
      <c r="K715" s="20">
        <v>1</v>
      </c>
      <c r="L715" s="8" t="s">
        <v>682</v>
      </c>
      <c r="M715" s="9">
        <f t="shared" si="61"/>
        <v>1</v>
      </c>
      <c r="N715">
        <f t="shared" si="58"/>
        <v>1</v>
      </c>
      <c r="O715">
        <f t="shared" si="60"/>
        <v>0</v>
      </c>
      <c r="P715" t="str">
        <f>IFERROR(VLOOKUP(A715,CONTIFICO!A:N,14,0),"")</f>
        <v/>
      </c>
      <c r="Q715" s="9" t="str">
        <f t="shared" si="59"/>
        <v/>
      </c>
      <c r="R715">
        <f>VLOOKUP(D715,CONTIFICO!D:O,9,0)</f>
        <v>21.51</v>
      </c>
    </row>
    <row r="716" spans="1:18" x14ac:dyDescent="0.25">
      <c r="A716" t="str">
        <f t="shared" si="57"/>
        <v>SF-612.14RP01D35 201225768</v>
      </c>
      <c r="B716" s="3" t="s">
        <v>20</v>
      </c>
      <c r="C716" s="3" t="s">
        <v>20</v>
      </c>
      <c r="D716" s="3" t="s">
        <v>1501</v>
      </c>
      <c r="E716" s="3" t="s">
        <v>1496</v>
      </c>
      <c r="F716" s="3" t="s">
        <v>1502</v>
      </c>
      <c r="G716" s="3" t="s">
        <v>6</v>
      </c>
      <c r="H716" s="3" t="s">
        <v>37</v>
      </c>
      <c r="I716" s="3" t="s">
        <v>1503</v>
      </c>
      <c r="J716" s="5">
        <v>1</v>
      </c>
      <c r="K716" s="4">
        <v>0</v>
      </c>
      <c r="L716" s="8" t="s">
        <v>440</v>
      </c>
      <c r="M716" s="9">
        <f t="shared" si="61"/>
        <v>-1</v>
      </c>
      <c r="N716">
        <f t="shared" si="58"/>
        <v>0</v>
      </c>
      <c r="O716">
        <f t="shared" si="60"/>
        <v>-1</v>
      </c>
      <c r="P716">
        <f>IFERROR(VLOOKUP(A716,CONTIFICO!A:N,14,0),"")</f>
        <v>1</v>
      </c>
      <c r="Q716" s="9">
        <f t="shared" si="59"/>
        <v>0</v>
      </c>
      <c r="R716">
        <f>VLOOKUP(D716,CONTIFICO!D:O,9,0)</f>
        <v>21.51</v>
      </c>
    </row>
    <row r="717" spans="1:18" x14ac:dyDescent="0.25">
      <c r="A717" s="17" t="str">
        <f t="shared" si="57"/>
        <v>SF-612.14RP01D35 220243056</v>
      </c>
      <c r="B717" s="18" t="s">
        <v>20</v>
      </c>
      <c r="C717" s="18" t="s">
        <v>20</v>
      </c>
      <c r="D717" s="18" t="s">
        <v>1501</v>
      </c>
      <c r="E717" s="18" t="s">
        <v>1496</v>
      </c>
      <c r="F717" s="18" t="s">
        <v>1502</v>
      </c>
      <c r="G717" s="18" t="s">
        <v>6</v>
      </c>
      <c r="H717" s="18" t="s">
        <v>37</v>
      </c>
      <c r="I717" s="18" t="s">
        <v>1504</v>
      </c>
      <c r="J717" s="19">
        <v>8</v>
      </c>
      <c r="K717" s="20">
        <v>6</v>
      </c>
      <c r="L717" s="8" t="s">
        <v>440</v>
      </c>
      <c r="M717" s="9">
        <f t="shared" si="61"/>
        <v>-2</v>
      </c>
      <c r="N717">
        <f t="shared" si="58"/>
        <v>0</v>
      </c>
      <c r="O717">
        <f t="shared" si="60"/>
        <v>-2</v>
      </c>
      <c r="P717">
        <f>IFERROR(VLOOKUP(A717,CONTIFICO!A:N,14,0),"")</f>
        <v>8</v>
      </c>
      <c r="Q717" s="9">
        <f t="shared" si="59"/>
        <v>0</v>
      </c>
      <c r="R717">
        <f>VLOOKUP(D717,CONTIFICO!D:O,9,0)</f>
        <v>21.51</v>
      </c>
    </row>
    <row r="718" spans="1:18" x14ac:dyDescent="0.25">
      <c r="A718" t="str">
        <f t="shared" si="57"/>
        <v>SF-612.14RP01D35 2306000797</v>
      </c>
      <c r="B718" s="3" t="s">
        <v>20</v>
      </c>
      <c r="C718" s="3" t="s">
        <v>20</v>
      </c>
      <c r="D718" s="3" t="s">
        <v>1501</v>
      </c>
      <c r="E718" s="3" t="s">
        <v>1496</v>
      </c>
      <c r="F718" s="3" t="s">
        <v>1502</v>
      </c>
      <c r="G718" s="3" t="s">
        <v>6</v>
      </c>
      <c r="H718" s="3" t="s">
        <v>37</v>
      </c>
      <c r="I718" s="3" t="s">
        <v>1505</v>
      </c>
      <c r="J718" s="5">
        <v>5</v>
      </c>
      <c r="K718" s="4">
        <v>0</v>
      </c>
      <c r="L718" s="8" t="s">
        <v>440</v>
      </c>
      <c r="M718" s="9">
        <f t="shared" si="61"/>
        <v>-5</v>
      </c>
      <c r="N718">
        <f t="shared" si="58"/>
        <v>0</v>
      </c>
      <c r="O718">
        <f t="shared" si="60"/>
        <v>-5</v>
      </c>
      <c r="P718">
        <f>IFERROR(VLOOKUP(A718,CONTIFICO!A:N,14,0),"")</f>
        <v>5</v>
      </c>
      <c r="Q718" s="9">
        <f t="shared" si="59"/>
        <v>0</v>
      </c>
      <c r="R718">
        <f>VLOOKUP(D718,CONTIFICO!D:O,9,0)</f>
        <v>21.51</v>
      </c>
    </row>
    <row r="719" spans="1:18" x14ac:dyDescent="0.25">
      <c r="A719" t="str">
        <f t="shared" si="57"/>
        <v>SF-612.04LP01D36</v>
      </c>
      <c r="B719" s="3" t="s">
        <v>20</v>
      </c>
      <c r="C719" s="3" t="s">
        <v>20</v>
      </c>
      <c r="D719" s="3" t="s">
        <v>1506</v>
      </c>
      <c r="E719" s="3" t="s">
        <v>1507</v>
      </c>
      <c r="F719" s="3" t="s">
        <v>1508</v>
      </c>
      <c r="G719" s="3" t="s">
        <v>6</v>
      </c>
      <c r="H719" s="3" t="s">
        <v>37</v>
      </c>
      <c r="I719" s="3"/>
      <c r="J719" s="5">
        <v>0</v>
      </c>
      <c r="K719" s="4">
        <v>0</v>
      </c>
      <c r="L719" s="8" t="s">
        <v>440</v>
      </c>
      <c r="M719" s="9">
        <f t="shared" si="61"/>
        <v>0</v>
      </c>
      <c r="N719">
        <f t="shared" si="58"/>
        <v>0</v>
      </c>
      <c r="O719">
        <f t="shared" si="60"/>
        <v>0</v>
      </c>
      <c r="P719" t="str">
        <f>IFERROR(VLOOKUP(A719,CONTIFICO!A:N,14,0),"")</f>
        <v/>
      </c>
      <c r="Q719" s="9" t="str">
        <f t="shared" si="59"/>
        <v/>
      </c>
      <c r="R719">
        <f>VLOOKUP(D719,CONTIFICO!D:O,9,0)</f>
        <v>35.9</v>
      </c>
    </row>
    <row r="720" spans="1:18" x14ac:dyDescent="0.25">
      <c r="A720" s="17" t="str">
        <f t="shared" si="57"/>
        <v>SF-612.04LP01D36210936970</v>
      </c>
      <c r="B720" s="18" t="s">
        <v>20</v>
      </c>
      <c r="C720" s="18" t="s">
        <v>20</v>
      </c>
      <c r="D720" s="18" t="s">
        <v>1506</v>
      </c>
      <c r="E720" s="18" t="s">
        <v>1507</v>
      </c>
      <c r="F720" s="18" t="s">
        <v>1508</v>
      </c>
      <c r="G720" s="18" t="s">
        <v>6</v>
      </c>
      <c r="H720" s="18" t="s">
        <v>37</v>
      </c>
      <c r="I720" s="18" t="s">
        <v>1509</v>
      </c>
      <c r="J720" s="19">
        <v>5</v>
      </c>
      <c r="K720" s="20">
        <v>5</v>
      </c>
      <c r="L720" s="8" t="s">
        <v>440</v>
      </c>
      <c r="M720" s="9">
        <f t="shared" si="61"/>
        <v>0</v>
      </c>
      <c r="N720">
        <f t="shared" si="58"/>
        <v>0</v>
      </c>
      <c r="O720">
        <f t="shared" si="60"/>
        <v>0</v>
      </c>
      <c r="P720">
        <f>IFERROR(VLOOKUP(A720,CONTIFICO!A:N,14,0),"")</f>
        <v>5</v>
      </c>
      <c r="Q720" s="9">
        <f t="shared" si="59"/>
        <v>0</v>
      </c>
      <c r="R720">
        <f>VLOOKUP(D720,CONTIFICO!D:O,9,0)</f>
        <v>35.9</v>
      </c>
    </row>
    <row r="721" spans="1:18" x14ac:dyDescent="0.25">
      <c r="A721" s="17" t="str">
        <f t="shared" si="57"/>
        <v>SF-612.04LP01D36N2306000786</v>
      </c>
      <c r="B721" s="18" t="s">
        <v>20</v>
      </c>
      <c r="C721" s="18" t="s">
        <v>20</v>
      </c>
      <c r="D721" s="18" t="s">
        <v>1506</v>
      </c>
      <c r="E721" s="18" t="s">
        <v>1507</v>
      </c>
      <c r="F721" s="18" t="s">
        <v>1508</v>
      </c>
      <c r="G721" s="18" t="s">
        <v>6</v>
      </c>
      <c r="H721" s="18" t="s">
        <v>37</v>
      </c>
      <c r="I721" s="18" t="s">
        <v>10693</v>
      </c>
      <c r="J721" s="19">
        <v>5</v>
      </c>
      <c r="K721" s="20">
        <v>5</v>
      </c>
      <c r="L721" s="8" t="s">
        <v>440</v>
      </c>
      <c r="M721" s="9">
        <f t="shared" si="61"/>
        <v>0</v>
      </c>
      <c r="N721">
        <f t="shared" si="58"/>
        <v>0</v>
      </c>
      <c r="O721">
        <f t="shared" si="60"/>
        <v>0</v>
      </c>
      <c r="P721">
        <f>IFERROR(VLOOKUP(A721,CONTIFICO!A:N,14,0),"")</f>
        <v>5</v>
      </c>
      <c r="Q721" s="9">
        <f t="shared" si="59"/>
        <v>0</v>
      </c>
      <c r="R721">
        <f>VLOOKUP(D721,CONTIFICO!D:O,9,0)</f>
        <v>35.9</v>
      </c>
    </row>
    <row r="722" spans="1:18" x14ac:dyDescent="0.25">
      <c r="A722" t="str">
        <f t="shared" si="57"/>
        <v>SF-612.06LP01D36</v>
      </c>
      <c r="B722" s="3" t="s">
        <v>20</v>
      </c>
      <c r="C722" s="3" t="s">
        <v>20</v>
      </c>
      <c r="D722" s="3" t="s">
        <v>1510</v>
      </c>
      <c r="E722" s="3" t="s">
        <v>1507</v>
      </c>
      <c r="F722" s="3" t="s">
        <v>1511</v>
      </c>
      <c r="G722" s="3" t="s">
        <v>6</v>
      </c>
      <c r="H722" s="3" t="s">
        <v>37</v>
      </c>
      <c r="I722" s="3"/>
      <c r="J722" s="5">
        <v>0</v>
      </c>
      <c r="K722" s="4">
        <v>0</v>
      </c>
      <c r="L722" s="8" t="s">
        <v>440</v>
      </c>
      <c r="M722" s="9">
        <f t="shared" si="61"/>
        <v>0</v>
      </c>
      <c r="N722">
        <f t="shared" si="58"/>
        <v>0</v>
      </c>
      <c r="O722">
        <f t="shared" si="60"/>
        <v>0</v>
      </c>
      <c r="P722" t="str">
        <f>IFERROR(VLOOKUP(A722,CONTIFICO!A:N,14,0),"")</f>
        <v/>
      </c>
      <c r="Q722" s="9" t="str">
        <f t="shared" si="59"/>
        <v/>
      </c>
      <c r="R722">
        <f>VLOOKUP(D722,CONTIFICO!D:O,9,0)</f>
        <v>31.46</v>
      </c>
    </row>
    <row r="723" spans="1:18" x14ac:dyDescent="0.25">
      <c r="A723" s="17" t="str">
        <f t="shared" si="57"/>
        <v>SF-612.06LP01D36210835746</v>
      </c>
      <c r="B723" s="18" t="s">
        <v>20</v>
      </c>
      <c r="C723" s="18" t="s">
        <v>20</v>
      </c>
      <c r="D723" s="18" t="s">
        <v>1510</v>
      </c>
      <c r="E723" s="18" t="s">
        <v>1507</v>
      </c>
      <c r="F723" s="18" t="s">
        <v>1511</v>
      </c>
      <c r="G723" s="18" t="s">
        <v>6</v>
      </c>
      <c r="H723" s="18" t="s">
        <v>37</v>
      </c>
      <c r="I723" s="18" t="s">
        <v>1512</v>
      </c>
      <c r="J723" s="19">
        <v>3</v>
      </c>
      <c r="K723" s="20">
        <v>3</v>
      </c>
      <c r="L723" s="8" t="s">
        <v>440</v>
      </c>
      <c r="M723" s="9">
        <f t="shared" si="61"/>
        <v>0</v>
      </c>
      <c r="N723">
        <f t="shared" si="58"/>
        <v>0</v>
      </c>
      <c r="O723">
        <f t="shared" si="60"/>
        <v>0</v>
      </c>
      <c r="P723">
        <f>IFERROR(VLOOKUP(A723,CONTIFICO!A:N,14,0),"")</f>
        <v>3</v>
      </c>
      <c r="Q723" s="9">
        <f t="shared" si="59"/>
        <v>0</v>
      </c>
      <c r="R723">
        <f>VLOOKUP(D723,CONTIFICO!D:O,9,0)</f>
        <v>31.46</v>
      </c>
    </row>
    <row r="724" spans="1:18" x14ac:dyDescent="0.25">
      <c r="A724" s="17" t="str">
        <f t="shared" si="57"/>
        <v>SF-612.06LP01D36N2306000787</v>
      </c>
      <c r="B724" s="18" t="s">
        <v>20</v>
      </c>
      <c r="C724" s="18" t="s">
        <v>20</v>
      </c>
      <c r="D724" s="18" t="s">
        <v>1510</v>
      </c>
      <c r="E724" s="18" t="s">
        <v>1507</v>
      </c>
      <c r="F724" s="18" t="s">
        <v>1511</v>
      </c>
      <c r="G724" s="18" t="s">
        <v>6</v>
      </c>
      <c r="H724" s="18" t="s">
        <v>37</v>
      </c>
      <c r="I724" s="18" t="s">
        <v>10692</v>
      </c>
      <c r="J724" s="19">
        <v>5</v>
      </c>
      <c r="K724" s="20">
        <v>3</v>
      </c>
      <c r="L724" s="8" t="s">
        <v>440</v>
      </c>
      <c r="M724" s="9">
        <f t="shared" si="61"/>
        <v>-2</v>
      </c>
      <c r="N724">
        <f t="shared" si="58"/>
        <v>0</v>
      </c>
      <c r="O724">
        <f t="shared" si="60"/>
        <v>-2</v>
      </c>
      <c r="P724">
        <f>IFERROR(VLOOKUP(A724,CONTIFICO!A:N,14,0),"")</f>
        <v>5</v>
      </c>
      <c r="Q724" s="9">
        <f t="shared" si="59"/>
        <v>0</v>
      </c>
      <c r="R724">
        <f>VLOOKUP(D724,CONTIFICO!D:O,9,0)</f>
        <v>31.46</v>
      </c>
    </row>
    <row r="725" spans="1:18" x14ac:dyDescent="0.25">
      <c r="A725" t="str">
        <f t="shared" si="57"/>
        <v>SF-612.08LP01D37</v>
      </c>
      <c r="B725" s="3" t="s">
        <v>20</v>
      </c>
      <c r="C725" s="3" t="s">
        <v>20</v>
      </c>
      <c r="D725" s="3" t="s">
        <v>1513</v>
      </c>
      <c r="E725" s="3" t="s">
        <v>1514</v>
      </c>
      <c r="F725" s="3" t="s">
        <v>1515</v>
      </c>
      <c r="G725" s="3" t="s">
        <v>6</v>
      </c>
      <c r="H725" s="3" t="s">
        <v>37</v>
      </c>
      <c r="I725" s="3"/>
      <c r="J725" s="5">
        <v>0</v>
      </c>
      <c r="K725" s="4">
        <v>0</v>
      </c>
      <c r="L725" s="8" t="s">
        <v>440</v>
      </c>
      <c r="M725" s="9">
        <f t="shared" si="61"/>
        <v>0</v>
      </c>
      <c r="N725">
        <f t="shared" si="58"/>
        <v>0</v>
      </c>
      <c r="O725">
        <f t="shared" si="60"/>
        <v>0</v>
      </c>
      <c r="P725" t="str">
        <f>IFERROR(VLOOKUP(A725,CONTIFICO!A:N,14,0),"")</f>
        <v/>
      </c>
      <c r="Q725" s="9" t="str">
        <f t="shared" si="59"/>
        <v/>
      </c>
      <c r="R725">
        <f>VLOOKUP(D725,CONTIFICO!D:O,9,0)</f>
        <v>25.3</v>
      </c>
    </row>
    <row r="726" spans="1:18" x14ac:dyDescent="0.25">
      <c r="A726" t="str">
        <f t="shared" si="57"/>
        <v>SF-612.08LP01D37210835747</v>
      </c>
      <c r="B726" s="3" t="s">
        <v>20</v>
      </c>
      <c r="C726" s="3" t="s">
        <v>20</v>
      </c>
      <c r="D726" s="3" t="s">
        <v>1513</v>
      </c>
      <c r="E726" s="3" t="s">
        <v>1514</v>
      </c>
      <c r="F726" s="3" t="s">
        <v>1515</v>
      </c>
      <c r="G726" s="3" t="s">
        <v>6</v>
      </c>
      <c r="H726" s="3" t="s">
        <v>37</v>
      </c>
      <c r="I726" s="3" t="s">
        <v>1516</v>
      </c>
      <c r="J726" s="5">
        <v>0</v>
      </c>
      <c r="K726" s="4">
        <v>0</v>
      </c>
      <c r="L726" s="8" t="s">
        <v>440</v>
      </c>
      <c r="M726" s="9">
        <f t="shared" si="61"/>
        <v>0</v>
      </c>
      <c r="N726">
        <f t="shared" si="58"/>
        <v>0</v>
      </c>
      <c r="O726">
        <f t="shared" si="60"/>
        <v>0</v>
      </c>
      <c r="P726" t="str">
        <f>IFERROR(VLOOKUP(A726,CONTIFICO!A:N,14,0),"")</f>
        <v/>
      </c>
      <c r="Q726" s="9" t="str">
        <f t="shared" si="59"/>
        <v/>
      </c>
      <c r="R726">
        <f>VLOOKUP(D726,CONTIFICO!D:O,9,0)</f>
        <v>25.3</v>
      </c>
    </row>
    <row r="727" spans="1:18" x14ac:dyDescent="0.25">
      <c r="A727" t="str">
        <f t="shared" si="57"/>
        <v>SF-612.08LP01D372306000788</v>
      </c>
      <c r="B727" s="3" t="s">
        <v>20</v>
      </c>
      <c r="C727" s="3" t="s">
        <v>20</v>
      </c>
      <c r="D727" s="3" t="s">
        <v>1513</v>
      </c>
      <c r="E727" s="3" t="s">
        <v>1514</v>
      </c>
      <c r="F727" s="3" t="s">
        <v>1515</v>
      </c>
      <c r="G727" s="3" t="s">
        <v>6</v>
      </c>
      <c r="H727" s="3" t="s">
        <v>37</v>
      </c>
      <c r="I727" s="3" t="s">
        <v>1517</v>
      </c>
      <c r="J727" s="5">
        <v>5</v>
      </c>
      <c r="K727" s="4">
        <v>0</v>
      </c>
      <c r="L727" s="8" t="s">
        <v>440</v>
      </c>
      <c r="M727" s="9">
        <f t="shared" si="61"/>
        <v>-5</v>
      </c>
      <c r="N727">
        <f t="shared" si="58"/>
        <v>0</v>
      </c>
      <c r="O727">
        <f t="shared" si="60"/>
        <v>-5</v>
      </c>
      <c r="P727">
        <f>IFERROR(VLOOKUP(A727,CONTIFICO!A:N,14,0),"")</f>
        <v>5</v>
      </c>
      <c r="Q727" s="9">
        <f t="shared" si="59"/>
        <v>0</v>
      </c>
      <c r="R727">
        <f>VLOOKUP(D727,CONTIFICO!D:O,9,0)</f>
        <v>25.3</v>
      </c>
    </row>
    <row r="728" spans="1:18" x14ac:dyDescent="0.25">
      <c r="A728" s="17" t="str">
        <f t="shared" si="57"/>
        <v>SF-612.10LP01D37200922016</v>
      </c>
      <c r="B728" s="18" t="s">
        <v>20</v>
      </c>
      <c r="C728" s="18" t="s">
        <v>20</v>
      </c>
      <c r="D728" s="18" t="s">
        <v>1518</v>
      </c>
      <c r="E728" s="18" t="s">
        <v>1514</v>
      </c>
      <c r="F728" s="18" t="s">
        <v>1519</v>
      </c>
      <c r="G728" s="18" t="s">
        <v>6</v>
      </c>
      <c r="H728" s="18" t="s">
        <v>37</v>
      </c>
      <c r="I728" s="21">
        <v>200922016</v>
      </c>
      <c r="J728" s="19">
        <v>0</v>
      </c>
      <c r="K728" s="20">
        <v>1</v>
      </c>
      <c r="L728" s="8" t="s">
        <v>440</v>
      </c>
      <c r="M728" s="9">
        <f t="shared" si="61"/>
        <v>1</v>
      </c>
      <c r="N728">
        <f t="shared" si="58"/>
        <v>1</v>
      </c>
      <c r="O728">
        <f t="shared" si="60"/>
        <v>0</v>
      </c>
      <c r="P728" t="str">
        <f>IFERROR(VLOOKUP(A728,CONTIFICO!A:N,14,0),"")</f>
        <v/>
      </c>
      <c r="Q728" s="9" t="str">
        <f t="shared" si="59"/>
        <v/>
      </c>
      <c r="R728">
        <f>VLOOKUP(D728,CONTIFICO!D:O,9,0)</f>
        <v>34.83</v>
      </c>
    </row>
    <row r="729" spans="1:18" x14ac:dyDescent="0.25">
      <c r="A729" s="17" t="str">
        <f t="shared" si="57"/>
        <v>SF-612.10LP01D37210937161</v>
      </c>
      <c r="B729" s="18" t="s">
        <v>20</v>
      </c>
      <c r="C729" s="18" t="s">
        <v>20</v>
      </c>
      <c r="D729" s="18" t="s">
        <v>1518</v>
      </c>
      <c r="E729" s="18" t="s">
        <v>1514</v>
      </c>
      <c r="F729" s="18" t="s">
        <v>1519</v>
      </c>
      <c r="G729" s="18" t="s">
        <v>6</v>
      </c>
      <c r="H729" s="18" t="s">
        <v>37</v>
      </c>
      <c r="I729" s="21">
        <v>210937161</v>
      </c>
      <c r="J729" s="19">
        <v>6</v>
      </c>
      <c r="K729" s="20">
        <v>3</v>
      </c>
      <c r="L729" s="8" t="s">
        <v>440</v>
      </c>
      <c r="M729" s="9">
        <f t="shared" si="61"/>
        <v>-3</v>
      </c>
      <c r="N729">
        <f t="shared" si="58"/>
        <v>0</v>
      </c>
      <c r="O729">
        <f t="shared" si="60"/>
        <v>-3</v>
      </c>
      <c r="P729">
        <f>IFERROR(VLOOKUP(A729,CONTIFICO!A:N,14,0),"")</f>
        <v>6</v>
      </c>
      <c r="Q729" s="9">
        <f t="shared" si="59"/>
        <v>0</v>
      </c>
      <c r="R729">
        <f>VLOOKUP(D729,CONTIFICO!D:O,9,0)</f>
        <v>34.83</v>
      </c>
    </row>
    <row r="730" spans="1:18" x14ac:dyDescent="0.25">
      <c r="A730" t="str">
        <f t="shared" si="57"/>
        <v>SF-612.10LP01D372306000789</v>
      </c>
      <c r="B730" s="3" t="s">
        <v>20</v>
      </c>
      <c r="C730" s="3" t="s">
        <v>20</v>
      </c>
      <c r="D730" s="3" t="s">
        <v>1518</v>
      </c>
      <c r="E730" s="3" t="s">
        <v>1514</v>
      </c>
      <c r="F730" s="3" t="s">
        <v>1519</v>
      </c>
      <c r="G730" s="3" t="s">
        <v>6</v>
      </c>
      <c r="H730" s="3" t="s">
        <v>37</v>
      </c>
      <c r="I730" s="3" t="s">
        <v>1520</v>
      </c>
      <c r="J730" s="5">
        <v>5</v>
      </c>
      <c r="K730" s="4">
        <v>0</v>
      </c>
      <c r="L730" s="8" t="s">
        <v>440</v>
      </c>
      <c r="M730" s="9">
        <f t="shared" si="61"/>
        <v>-5</v>
      </c>
      <c r="N730">
        <f t="shared" si="58"/>
        <v>0</v>
      </c>
      <c r="O730">
        <f t="shared" si="60"/>
        <v>-5</v>
      </c>
      <c r="P730">
        <f>IFERROR(VLOOKUP(A730,CONTIFICO!A:N,14,0),"")</f>
        <v>5</v>
      </c>
      <c r="Q730" s="9">
        <f t="shared" si="59"/>
        <v>0</v>
      </c>
      <c r="R730">
        <f>VLOOKUP(D730,CONTIFICO!D:O,9,0)</f>
        <v>34.83</v>
      </c>
    </row>
    <row r="731" spans="1:18" x14ac:dyDescent="0.25">
      <c r="A731" t="str">
        <f t="shared" si="57"/>
        <v xml:space="preserve">SF-612.12LP01D38 </v>
      </c>
      <c r="B731" s="3" t="s">
        <v>20</v>
      </c>
      <c r="C731" s="3" t="s">
        <v>20</v>
      </c>
      <c r="D731" s="3" t="s">
        <v>1521</v>
      </c>
      <c r="E731" s="3" t="s">
        <v>1522</v>
      </c>
      <c r="F731" s="3" t="s">
        <v>1523</v>
      </c>
      <c r="G731" s="3" t="s">
        <v>6</v>
      </c>
      <c r="H731" s="3" t="s">
        <v>37</v>
      </c>
      <c r="I731" s="3"/>
      <c r="J731" s="5">
        <v>0</v>
      </c>
      <c r="K731" s="4">
        <v>0</v>
      </c>
      <c r="L731" s="8" t="s">
        <v>440</v>
      </c>
      <c r="M731" s="9">
        <f t="shared" si="61"/>
        <v>0</v>
      </c>
      <c r="N731">
        <f t="shared" si="58"/>
        <v>0</v>
      </c>
      <c r="O731">
        <f t="shared" si="60"/>
        <v>0</v>
      </c>
      <c r="P731" t="str">
        <f>IFERROR(VLOOKUP(A731,CONTIFICO!A:N,14,0),"")</f>
        <v/>
      </c>
      <c r="Q731" s="9" t="str">
        <f t="shared" si="59"/>
        <v/>
      </c>
      <c r="R731">
        <f>VLOOKUP(D731,CONTIFICO!D:O,9,0)</f>
        <v>28.55</v>
      </c>
    </row>
    <row r="732" spans="1:18" x14ac:dyDescent="0.25">
      <c r="A732" s="17" t="str">
        <f t="shared" si="57"/>
        <v>SF-612.12LP01D38 220243053</v>
      </c>
      <c r="B732" s="18" t="s">
        <v>20</v>
      </c>
      <c r="C732" s="18" t="s">
        <v>20</v>
      </c>
      <c r="D732" s="18" t="s">
        <v>1521</v>
      </c>
      <c r="E732" s="18" t="s">
        <v>1522</v>
      </c>
      <c r="F732" s="18" t="s">
        <v>1523</v>
      </c>
      <c r="G732" s="18" t="s">
        <v>6</v>
      </c>
      <c r="H732" s="18" t="s">
        <v>37</v>
      </c>
      <c r="I732" s="18" t="s">
        <v>1524</v>
      </c>
      <c r="J732" s="19">
        <v>1</v>
      </c>
      <c r="K732" s="20">
        <v>1</v>
      </c>
      <c r="L732" s="8" t="s">
        <v>440</v>
      </c>
      <c r="M732" s="9">
        <f t="shared" si="61"/>
        <v>0</v>
      </c>
      <c r="N732">
        <f t="shared" si="58"/>
        <v>0</v>
      </c>
      <c r="O732">
        <f t="shared" si="60"/>
        <v>0</v>
      </c>
      <c r="P732">
        <f>IFERROR(VLOOKUP(A732,CONTIFICO!A:N,14,0),"")</f>
        <v>1</v>
      </c>
      <c r="Q732" s="9">
        <f t="shared" si="59"/>
        <v>0</v>
      </c>
      <c r="R732">
        <f>VLOOKUP(D732,CONTIFICO!D:O,9,0)</f>
        <v>28.55</v>
      </c>
    </row>
    <row r="733" spans="1:18" x14ac:dyDescent="0.25">
      <c r="A733" s="17" t="str">
        <f t="shared" si="57"/>
        <v>SF-612.12LP01D38 210835748</v>
      </c>
      <c r="B733" s="18" t="s">
        <v>20</v>
      </c>
      <c r="C733" s="18" t="s">
        <v>20</v>
      </c>
      <c r="D733" s="18" t="s">
        <v>1521</v>
      </c>
      <c r="E733" s="18" t="s">
        <v>1522</v>
      </c>
      <c r="F733" s="18" t="s">
        <v>1523</v>
      </c>
      <c r="G733" s="18" t="s">
        <v>6</v>
      </c>
      <c r="H733" s="18" t="s">
        <v>37</v>
      </c>
      <c r="I733" s="18" t="s">
        <v>1525</v>
      </c>
      <c r="J733" s="19">
        <v>3</v>
      </c>
      <c r="K733" s="20">
        <v>3</v>
      </c>
      <c r="L733" s="8" t="s">
        <v>440</v>
      </c>
      <c r="M733" s="9">
        <f t="shared" si="61"/>
        <v>0</v>
      </c>
      <c r="N733">
        <f t="shared" si="58"/>
        <v>0</v>
      </c>
      <c r="O733">
        <f t="shared" si="60"/>
        <v>0</v>
      </c>
      <c r="P733">
        <f>IFERROR(VLOOKUP(A733,CONTIFICO!A:N,14,0),"")</f>
        <v>3</v>
      </c>
      <c r="Q733" s="9">
        <f t="shared" si="59"/>
        <v>0</v>
      </c>
      <c r="R733">
        <f>VLOOKUP(D733,CONTIFICO!D:O,9,0)</f>
        <v>28.55</v>
      </c>
    </row>
    <row r="734" spans="1:18" x14ac:dyDescent="0.25">
      <c r="A734" t="str">
        <f t="shared" si="57"/>
        <v>SF-612.12LP01D38 2306000790</v>
      </c>
      <c r="B734" s="3" t="s">
        <v>20</v>
      </c>
      <c r="C734" s="3" t="s">
        <v>20</v>
      </c>
      <c r="D734" s="3" t="s">
        <v>1521</v>
      </c>
      <c r="E734" s="3" t="s">
        <v>1522</v>
      </c>
      <c r="F734" s="3" t="s">
        <v>1523</v>
      </c>
      <c r="G734" s="3" t="s">
        <v>6</v>
      </c>
      <c r="H734" s="3" t="s">
        <v>37</v>
      </c>
      <c r="I734" s="3" t="s">
        <v>1526</v>
      </c>
      <c r="J734" s="5">
        <v>5</v>
      </c>
      <c r="K734" s="4">
        <v>0</v>
      </c>
      <c r="L734" s="8" t="s">
        <v>440</v>
      </c>
      <c r="M734" s="9">
        <f t="shared" si="61"/>
        <v>-5</v>
      </c>
      <c r="N734">
        <f t="shared" si="58"/>
        <v>0</v>
      </c>
      <c r="O734">
        <f t="shared" si="60"/>
        <v>-5</v>
      </c>
      <c r="P734">
        <f>IFERROR(VLOOKUP(A734,CONTIFICO!A:N,14,0),"")</f>
        <v>5</v>
      </c>
      <c r="Q734" s="9">
        <f t="shared" si="59"/>
        <v>0</v>
      </c>
      <c r="R734">
        <f>VLOOKUP(D734,CONTIFICO!D:O,9,0)</f>
        <v>28.55</v>
      </c>
    </row>
    <row r="735" spans="1:18" x14ac:dyDescent="0.25">
      <c r="A735" s="17" t="str">
        <f t="shared" si="57"/>
        <v>SF-612.14LP01D38 210835056</v>
      </c>
      <c r="B735" s="18" t="s">
        <v>20</v>
      </c>
      <c r="C735" s="18" t="s">
        <v>20</v>
      </c>
      <c r="D735" s="18" t="s">
        <v>1527</v>
      </c>
      <c r="E735" s="18" t="s">
        <v>1522</v>
      </c>
      <c r="F735" s="18" t="s">
        <v>1528</v>
      </c>
      <c r="G735" s="18" t="s">
        <v>6</v>
      </c>
      <c r="H735" s="18" t="s">
        <v>37</v>
      </c>
      <c r="I735" s="21">
        <v>210835056</v>
      </c>
      <c r="J735" s="19">
        <v>0</v>
      </c>
      <c r="K735" s="20">
        <v>2</v>
      </c>
      <c r="L735" s="8" t="s">
        <v>682</v>
      </c>
      <c r="M735" s="9">
        <f t="shared" si="61"/>
        <v>2</v>
      </c>
      <c r="N735">
        <f t="shared" si="58"/>
        <v>2</v>
      </c>
      <c r="O735">
        <f t="shared" si="60"/>
        <v>0</v>
      </c>
      <c r="P735" t="str">
        <f>IFERROR(VLOOKUP(A735,CONTIFICO!A:N,14,0),"")</f>
        <v/>
      </c>
      <c r="Q735" s="9" t="str">
        <f t="shared" si="59"/>
        <v/>
      </c>
      <c r="R735">
        <f>VLOOKUP(D735,CONTIFICO!D:O,9,0)</f>
        <v>17.22</v>
      </c>
    </row>
    <row r="736" spans="1:18" x14ac:dyDescent="0.25">
      <c r="A736" t="str">
        <f t="shared" si="57"/>
        <v>SF-612.14LP01D38 201225765</v>
      </c>
      <c r="B736" s="3" t="s">
        <v>20</v>
      </c>
      <c r="C736" s="3" t="s">
        <v>20</v>
      </c>
      <c r="D736" s="3" t="s">
        <v>1527</v>
      </c>
      <c r="E736" s="3" t="s">
        <v>1522</v>
      </c>
      <c r="F736" s="3" t="s">
        <v>1528</v>
      </c>
      <c r="G736" s="3" t="s">
        <v>6</v>
      </c>
      <c r="H736" s="3" t="s">
        <v>37</v>
      </c>
      <c r="I736" s="3" t="s">
        <v>1529</v>
      </c>
      <c r="J736" s="5">
        <v>0</v>
      </c>
      <c r="K736" s="4">
        <v>0</v>
      </c>
      <c r="L736" s="8" t="s">
        <v>440</v>
      </c>
      <c r="M736" s="9">
        <f t="shared" si="61"/>
        <v>0</v>
      </c>
      <c r="N736">
        <f t="shared" si="58"/>
        <v>0</v>
      </c>
      <c r="O736">
        <f t="shared" si="60"/>
        <v>0</v>
      </c>
      <c r="P736" t="str">
        <f>IFERROR(VLOOKUP(A736,CONTIFICO!A:N,14,0),"")</f>
        <v/>
      </c>
      <c r="Q736" s="9" t="str">
        <f t="shared" si="59"/>
        <v/>
      </c>
      <c r="R736">
        <f>VLOOKUP(D736,CONTIFICO!D:O,9,0)</f>
        <v>17.22</v>
      </c>
    </row>
    <row r="737" spans="1:18" x14ac:dyDescent="0.25">
      <c r="A737" s="17" t="str">
        <f t="shared" si="57"/>
        <v>SF-612.14LP01D38 210835749</v>
      </c>
      <c r="B737" s="18" t="s">
        <v>20</v>
      </c>
      <c r="C737" s="18" t="s">
        <v>20</v>
      </c>
      <c r="D737" s="18" t="s">
        <v>1527</v>
      </c>
      <c r="E737" s="18" t="s">
        <v>1522</v>
      </c>
      <c r="F737" s="18" t="s">
        <v>1528</v>
      </c>
      <c r="G737" s="18" t="s">
        <v>6</v>
      </c>
      <c r="H737" s="18" t="s">
        <v>37</v>
      </c>
      <c r="I737" s="18" t="s">
        <v>1530</v>
      </c>
      <c r="J737" s="19">
        <v>1</v>
      </c>
      <c r="K737" s="20">
        <v>1</v>
      </c>
      <c r="L737" s="8" t="s">
        <v>682</v>
      </c>
      <c r="M737" s="9">
        <f t="shared" si="61"/>
        <v>0</v>
      </c>
      <c r="N737">
        <f t="shared" si="58"/>
        <v>0</v>
      </c>
      <c r="O737">
        <f t="shared" si="60"/>
        <v>0</v>
      </c>
      <c r="P737">
        <f>IFERROR(VLOOKUP(A737,CONTIFICO!A:N,14,0),"")</f>
        <v>1</v>
      </c>
      <c r="Q737" s="9">
        <f t="shared" si="59"/>
        <v>0</v>
      </c>
      <c r="R737">
        <f>VLOOKUP(D737,CONTIFICO!D:O,9,0)</f>
        <v>17.22</v>
      </c>
    </row>
    <row r="738" spans="1:18" x14ac:dyDescent="0.25">
      <c r="A738" s="17" t="str">
        <f t="shared" si="57"/>
        <v>SF-612.14LP01D38 220243054</v>
      </c>
      <c r="B738" s="18" t="s">
        <v>20</v>
      </c>
      <c r="C738" s="18" t="s">
        <v>20</v>
      </c>
      <c r="D738" s="18" t="s">
        <v>1527</v>
      </c>
      <c r="E738" s="18" t="s">
        <v>1522</v>
      </c>
      <c r="F738" s="18" t="s">
        <v>1528</v>
      </c>
      <c r="G738" s="18" t="s">
        <v>6</v>
      </c>
      <c r="H738" s="18" t="s">
        <v>37</v>
      </c>
      <c r="I738" s="18" t="s">
        <v>1531</v>
      </c>
      <c r="J738" s="19">
        <v>5</v>
      </c>
      <c r="K738" s="20">
        <v>5</v>
      </c>
      <c r="L738" s="8" t="s">
        <v>440</v>
      </c>
      <c r="M738" s="9">
        <f t="shared" si="61"/>
        <v>0</v>
      </c>
      <c r="N738">
        <f t="shared" si="58"/>
        <v>0</v>
      </c>
      <c r="O738">
        <f t="shared" si="60"/>
        <v>0</v>
      </c>
      <c r="P738">
        <f>IFERROR(VLOOKUP(A738,CONTIFICO!A:N,14,0),"")</f>
        <v>5</v>
      </c>
      <c r="Q738" s="9">
        <f t="shared" si="59"/>
        <v>0</v>
      </c>
      <c r="R738">
        <f>VLOOKUP(D738,CONTIFICO!D:O,9,0)</f>
        <v>17.22</v>
      </c>
    </row>
    <row r="739" spans="1:18" x14ac:dyDescent="0.25">
      <c r="A739" t="str">
        <f t="shared" si="57"/>
        <v>SF-612.14LP01D38 2306000791</v>
      </c>
      <c r="B739" s="3" t="s">
        <v>20</v>
      </c>
      <c r="C739" s="3" t="s">
        <v>20</v>
      </c>
      <c r="D739" s="3" t="s">
        <v>1527</v>
      </c>
      <c r="E739" s="3" t="s">
        <v>1522</v>
      </c>
      <c r="F739" s="3" t="s">
        <v>1528</v>
      </c>
      <c r="G739" s="3" t="s">
        <v>6</v>
      </c>
      <c r="H739" s="3" t="s">
        <v>37</v>
      </c>
      <c r="I739" s="3" t="s">
        <v>1532</v>
      </c>
      <c r="J739" s="5">
        <v>5</v>
      </c>
      <c r="K739" s="4">
        <v>0</v>
      </c>
      <c r="L739" s="8" t="s">
        <v>440</v>
      </c>
      <c r="M739" s="9">
        <f t="shared" si="61"/>
        <v>-5</v>
      </c>
      <c r="N739">
        <f t="shared" si="58"/>
        <v>0</v>
      </c>
      <c r="O739">
        <f t="shared" si="60"/>
        <v>-5</v>
      </c>
      <c r="P739">
        <f>IFERROR(VLOOKUP(A739,CONTIFICO!A:N,14,0),"")</f>
        <v>5</v>
      </c>
      <c r="Q739" s="9">
        <f t="shared" si="59"/>
        <v>0</v>
      </c>
      <c r="R739">
        <f>VLOOKUP(D739,CONTIFICO!D:O,9,0)</f>
        <v>17.22</v>
      </c>
    </row>
    <row r="740" spans="1:18" x14ac:dyDescent="0.25">
      <c r="A740" t="str">
        <f t="shared" si="57"/>
        <v>SF-147.105P01D39190602826</v>
      </c>
      <c r="B740" s="3" t="s">
        <v>20</v>
      </c>
      <c r="C740" s="3" t="s">
        <v>20</v>
      </c>
      <c r="D740" s="3" t="s">
        <v>1533</v>
      </c>
      <c r="E740" s="3" t="s">
        <v>1534</v>
      </c>
      <c r="F740" s="3" t="s">
        <v>1535</v>
      </c>
      <c r="G740" s="3" t="s">
        <v>6</v>
      </c>
      <c r="H740" s="3" t="s">
        <v>37</v>
      </c>
      <c r="I740" s="3" t="s">
        <v>1536</v>
      </c>
      <c r="J740" s="5">
        <v>0</v>
      </c>
      <c r="K740" s="4">
        <v>0</v>
      </c>
      <c r="L740" s="8" t="s">
        <v>440</v>
      </c>
      <c r="M740" s="9">
        <f t="shared" si="61"/>
        <v>0</v>
      </c>
      <c r="N740">
        <f t="shared" si="58"/>
        <v>0</v>
      </c>
      <c r="O740">
        <f t="shared" si="60"/>
        <v>0</v>
      </c>
      <c r="P740" t="str">
        <f>IFERROR(VLOOKUP(A740,CONTIFICO!A:N,14,0),"")</f>
        <v/>
      </c>
      <c r="Q740" s="9" t="str">
        <f t="shared" si="59"/>
        <v/>
      </c>
      <c r="R740">
        <f>VLOOKUP(D740,CONTIFICO!D:O,9,0)</f>
        <v>5.73</v>
      </c>
    </row>
    <row r="741" spans="1:18" x14ac:dyDescent="0.25">
      <c r="A741" t="str">
        <f t="shared" si="57"/>
        <v>SF-147.105P01D39190502826</v>
      </c>
      <c r="B741" s="3" t="s">
        <v>20</v>
      </c>
      <c r="C741" s="3" t="s">
        <v>20</v>
      </c>
      <c r="D741" s="3" t="s">
        <v>1533</v>
      </c>
      <c r="E741" s="3" t="s">
        <v>1534</v>
      </c>
      <c r="F741" s="3" t="s">
        <v>1535</v>
      </c>
      <c r="G741" s="3" t="s">
        <v>6</v>
      </c>
      <c r="H741" s="3" t="s">
        <v>37</v>
      </c>
      <c r="I741" s="3" t="s">
        <v>1537</v>
      </c>
      <c r="J741" s="5">
        <v>0</v>
      </c>
      <c r="K741" s="4">
        <v>0</v>
      </c>
      <c r="L741" s="8" t="s">
        <v>440</v>
      </c>
      <c r="M741" s="9">
        <f t="shared" si="61"/>
        <v>0</v>
      </c>
      <c r="N741">
        <f t="shared" si="58"/>
        <v>0</v>
      </c>
      <c r="O741">
        <f t="shared" si="60"/>
        <v>0</v>
      </c>
      <c r="P741" t="str">
        <f>IFERROR(VLOOKUP(A741,CONTIFICO!A:N,14,0),"")</f>
        <v/>
      </c>
      <c r="Q741" s="9" t="str">
        <f t="shared" si="59"/>
        <v/>
      </c>
      <c r="R741">
        <f>VLOOKUP(D741,CONTIFICO!D:O,9,0)</f>
        <v>5.73</v>
      </c>
    </row>
    <row r="742" spans="1:18" x14ac:dyDescent="0.25">
      <c r="A742" s="17" t="str">
        <f t="shared" si="57"/>
        <v>SF-147.105P01D39N2306000664</v>
      </c>
      <c r="B742" s="18" t="s">
        <v>20</v>
      </c>
      <c r="C742" s="18" t="s">
        <v>20</v>
      </c>
      <c r="D742" s="18" t="s">
        <v>1533</v>
      </c>
      <c r="E742" s="18" t="s">
        <v>1534</v>
      </c>
      <c r="F742" s="18" t="s">
        <v>1535</v>
      </c>
      <c r="G742" s="18" t="s">
        <v>6</v>
      </c>
      <c r="H742" s="18" t="s">
        <v>37</v>
      </c>
      <c r="I742" s="18" t="s">
        <v>10695</v>
      </c>
      <c r="J742" s="19">
        <v>4</v>
      </c>
      <c r="K742" s="20">
        <v>5</v>
      </c>
      <c r="L742" s="8" t="s">
        <v>440</v>
      </c>
      <c r="M742" s="9">
        <f t="shared" si="61"/>
        <v>1</v>
      </c>
      <c r="N742">
        <f t="shared" si="58"/>
        <v>1</v>
      </c>
      <c r="O742">
        <f t="shared" si="60"/>
        <v>0</v>
      </c>
      <c r="P742">
        <f>IFERROR(VLOOKUP(A742,CONTIFICO!A:N,14,0),"")</f>
        <v>4</v>
      </c>
      <c r="Q742" s="9">
        <f t="shared" si="59"/>
        <v>0</v>
      </c>
      <c r="R742">
        <f>VLOOKUP(D742,CONTIFICO!D:O,9,0)</f>
        <v>5.73</v>
      </c>
    </row>
    <row r="743" spans="1:18" x14ac:dyDescent="0.25">
      <c r="A743" t="str">
        <f t="shared" si="57"/>
        <v>SF-147.105P01D39</v>
      </c>
      <c r="B743" s="3" t="s">
        <v>20</v>
      </c>
      <c r="C743" s="3" t="s">
        <v>20</v>
      </c>
      <c r="D743" s="3" t="s">
        <v>1533</v>
      </c>
      <c r="E743" s="3" t="s">
        <v>1534</v>
      </c>
      <c r="F743" s="3" t="s">
        <v>1535</v>
      </c>
      <c r="G743" s="3" t="s">
        <v>6</v>
      </c>
      <c r="H743" s="3" t="s">
        <v>37</v>
      </c>
      <c r="I743" s="3"/>
      <c r="J743" s="5">
        <v>0</v>
      </c>
      <c r="K743" s="4">
        <v>0</v>
      </c>
      <c r="L743" s="8" t="s">
        <v>440</v>
      </c>
      <c r="M743" s="9">
        <f t="shared" si="61"/>
        <v>0</v>
      </c>
      <c r="N743">
        <f t="shared" si="58"/>
        <v>0</v>
      </c>
      <c r="O743">
        <f t="shared" si="60"/>
        <v>0</v>
      </c>
      <c r="P743" t="str">
        <f>IFERROR(VLOOKUP(A743,CONTIFICO!A:N,14,0),"")</f>
        <v/>
      </c>
      <c r="Q743" s="9" t="str">
        <f t="shared" si="59"/>
        <v/>
      </c>
      <c r="R743">
        <f>VLOOKUP(D743,CONTIFICO!D:O,9,0)</f>
        <v>5.73</v>
      </c>
    </row>
    <row r="744" spans="1:18" x14ac:dyDescent="0.25">
      <c r="A744" t="str">
        <f t="shared" si="57"/>
        <v>SF-147.106P01D39</v>
      </c>
      <c r="B744" s="3" t="s">
        <v>20</v>
      </c>
      <c r="C744" s="3" t="s">
        <v>20</v>
      </c>
      <c r="D744" s="3" t="s">
        <v>1538</v>
      </c>
      <c r="E744" s="3" t="s">
        <v>1534</v>
      </c>
      <c r="F744" s="3" t="s">
        <v>1539</v>
      </c>
      <c r="G744" s="3" t="s">
        <v>6</v>
      </c>
      <c r="H744" s="3" t="s">
        <v>37</v>
      </c>
      <c r="I744" s="3"/>
      <c r="J744" s="5">
        <v>0</v>
      </c>
      <c r="K744" s="4">
        <v>0</v>
      </c>
      <c r="L744" s="8" t="s">
        <v>440</v>
      </c>
      <c r="M744" s="9">
        <f t="shared" si="61"/>
        <v>0</v>
      </c>
      <c r="N744">
        <f t="shared" si="58"/>
        <v>0</v>
      </c>
      <c r="O744">
        <f t="shared" si="60"/>
        <v>0</v>
      </c>
      <c r="P744" t="str">
        <f>IFERROR(VLOOKUP(A744,CONTIFICO!A:N,14,0),"")</f>
        <v/>
      </c>
      <c r="Q744" s="9" t="str">
        <f t="shared" si="59"/>
        <v/>
      </c>
      <c r="R744">
        <f>VLOOKUP(D744,CONTIFICO!D:O,9,0)</f>
        <v>9.35</v>
      </c>
    </row>
    <row r="745" spans="1:18" x14ac:dyDescent="0.25">
      <c r="A745" t="str">
        <f t="shared" si="57"/>
        <v>SF-147.106P01D39190602827</v>
      </c>
      <c r="B745" s="3" t="s">
        <v>20</v>
      </c>
      <c r="C745" s="3" t="s">
        <v>20</v>
      </c>
      <c r="D745" s="3" t="s">
        <v>1538</v>
      </c>
      <c r="E745" s="3" t="s">
        <v>1534</v>
      </c>
      <c r="F745" s="3" t="s">
        <v>1539</v>
      </c>
      <c r="G745" s="3" t="s">
        <v>6</v>
      </c>
      <c r="H745" s="3" t="s">
        <v>37</v>
      </c>
      <c r="I745" s="3" t="s">
        <v>1540</v>
      </c>
      <c r="J745" s="5">
        <v>0</v>
      </c>
      <c r="K745" s="4">
        <v>0</v>
      </c>
      <c r="L745" s="8" t="s">
        <v>440</v>
      </c>
      <c r="M745" s="9">
        <f t="shared" si="61"/>
        <v>0</v>
      </c>
      <c r="N745">
        <f t="shared" si="58"/>
        <v>0</v>
      </c>
      <c r="O745">
        <f t="shared" si="60"/>
        <v>0</v>
      </c>
      <c r="P745" t="str">
        <f>IFERROR(VLOOKUP(A745,CONTIFICO!A:N,14,0),"")</f>
        <v/>
      </c>
      <c r="Q745" s="9" t="str">
        <f t="shared" si="59"/>
        <v/>
      </c>
      <c r="R745">
        <f>VLOOKUP(D745,CONTIFICO!D:O,9,0)</f>
        <v>9.35</v>
      </c>
    </row>
    <row r="746" spans="1:18" x14ac:dyDescent="0.25">
      <c r="A746" s="17" t="str">
        <f t="shared" si="57"/>
        <v>SF-147.106P01D39201124533</v>
      </c>
      <c r="B746" s="18" t="s">
        <v>20</v>
      </c>
      <c r="C746" s="18" t="s">
        <v>20</v>
      </c>
      <c r="D746" s="18" t="s">
        <v>1538</v>
      </c>
      <c r="E746" s="18" t="s">
        <v>1534</v>
      </c>
      <c r="F746" s="18" t="s">
        <v>1539</v>
      </c>
      <c r="G746" s="18" t="s">
        <v>6</v>
      </c>
      <c r="H746" s="18" t="s">
        <v>37</v>
      </c>
      <c r="I746" s="18" t="s">
        <v>1541</v>
      </c>
      <c r="J746" s="19">
        <v>16</v>
      </c>
      <c r="K746" s="20">
        <v>15</v>
      </c>
      <c r="L746" s="8" t="s">
        <v>440</v>
      </c>
      <c r="M746" s="9">
        <f t="shared" si="61"/>
        <v>-1</v>
      </c>
      <c r="N746">
        <f t="shared" si="58"/>
        <v>0</v>
      </c>
      <c r="O746">
        <f t="shared" si="60"/>
        <v>-1</v>
      </c>
      <c r="P746">
        <f>IFERROR(VLOOKUP(A746,CONTIFICO!A:N,14,0),"")</f>
        <v>16</v>
      </c>
      <c r="Q746" s="9">
        <f t="shared" si="59"/>
        <v>0</v>
      </c>
      <c r="R746">
        <f>VLOOKUP(D746,CONTIFICO!D:O,9,0)</f>
        <v>9.35</v>
      </c>
    </row>
    <row r="747" spans="1:18" x14ac:dyDescent="0.25">
      <c r="A747" s="17" t="str">
        <f t="shared" si="57"/>
        <v>SF-147.106P01D39N2306000665</v>
      </c>
      <c r="B747" s="18" t="s">
        <v>20</v>
      </c>
      <c r="C747" s="18" t="s">
        <v>20</v>
      </c>
      <c r="D747" s="18" t="s">
        <v>1538</v>
      </c>
      <c r="E747" s="18" t="s">
        <v>1534</v>
      </c>
      <c r="F747" s="18" t="s">
        <v>1539</v>
      </c>
      <c r="G747" s="18" t="s">
        <v>6</v>
      </c>
      <c r="H747" s="18" t="s">
        <v>37</v>
      </c>
      <c r="I747" s="18" t="s">
        <v>10694</v>
      </c>
      <c r="J747" s="19">
        <v>5</v>
      </c>
      <c r="K747" s="20">
        <v>5</v>
      </c>
      <c r="L747" s="8" t="s">
        <v>440</v>
      </c>
      <c r="M747" s="9">
        <f t="shared" si="61"/>
        <v>0</v>
      </c>
      <c r="N747">
        <f t="shared" si="58"/>
        <v>0</v>
      </c>
      <c r="O747">
        <f t="shared" si="60"/>
        <v>0</v>
      </c>
      <c r="P747">
        <f>IFERROR(VLOOKUP(A747,CONTIFICO!A:N,14,0),"")</f>
        <v>5</v>
      </c>
      <c r="Q747" s="9">
        <f t="shared" si="59"/>
        <v>0</v>
      </c>
      <c r="R747">
        <f>VLOOKUP(D747,CONTIFICO!D:O,9,0)</f>
        <v>9.35</v>
      </c>
    </row>
    <row r="748" spans="1:18" x14ac:dyDescent="0.25">
      <c r="A748" t="str">
        <f t="shared" si="57"/>
        <v>SF-147.107P01D40</v>
      </c>
      <c r="B748" s="3" t="s">
        <v>20</v>
      </c>
      <c r="C748" s="3" t="s">
        <v>20</v>
      </c>
      <c r="D748" s="3" t="s">
        <v>1542</v>
      </c>
      <c r="E748" s="3" t="s">
        <v>1543</v>
      </c>
      <c r="F748" s="3" t="s">
        <v>1544</v>
      </c>
      <c r="G748" s="3" t="s">
        <v>6</v>
      </c>
      <c r="H748" s="3" t="s">
        <v>37</v>
      </c>
      <c r="I748" s="3"/>
      <c r="J748" s="5">
        <v>0</v>
      </c>
      <c r="K748" s="4">
        <v>0</v>
      </c>
      <c r="L748" s="8" t="s">
        <v>440</v>
      </c>
      <c r="M748" s="9">
        <f t="shared" si="61"/>
        <v>0</v>
      </c>
      <c r="N748">
        <f t="shared" si="58"/>
        <v>0</v>
      </c>
      <c r="O748">
        <f t="shared" si="60"/>
        <v>0</v>
      </c>
      <c r="P748" t="str">
        <f>IFERROR(VLOOKUP(A748,CONTIFICO!A:N,14,0),"")</f>
        <v/>
      </c>
      <c r="Q748" s="9" t="str">
        <f t="shared" si="59"/>
        <v/>
      </c>
      <c r="R748">
        <f>VLOOKUP(D748,CONTIFICO!D:O,9,0)</f>
        <v>9.2899999999999991</v>
      </c>
    </row>
    <row r="749" spans="1:18" x14ac:dyDescent="0.25">
      <c r="A749" t="str">
        <f t="shared" si="57"/>
        <v>SF-147.107P01D40200417355</v>
      </c>
      <c r="B749" s="3" t="s">
        <v>20</v>
      </c>
      <c r="C749" s="3" t="s">
        <v>20</v>
      </c>
      <c r="D749" s="3" t="s">
        <v>1542</v>
      </c>
      <c r="E749" s="3" t="s">
        <v>1543</v>
      </c>
      <c r="F749" s="3" t="s">
        <v>1544</v>
      </c>
      <c r="G749" s="3" t="s">
        <v>6</v>
      </c>
      <c r="H749" s="3" t="s">
        <v>37</v>
      </c>
      <c r="I749" s="3" t="s">
        <v>1545</v>
      </c>
      <c r="J749" s="5">
        <v>0</v>
      </c>
      <c r="K749" s="4">
        <v>0</v>
      </c>
      <c r="L749" s="8" t="s">
        <v>440</v>
      </c>
      <c r="M749" s="9">
        <f t="shared" si="61"/>
        <v>0</v>
      </c>
      <c r="N749">
        <f t="shared" si="58"/>
        <v>0</v>
      </c>
      <c r="O749">
        <f t="shared" si="60"/>
        <v>0</v>
      </c>
      <c r="P749" t="str">
        <f>IFERROR(VLOOKUP(A749,CONTIFICO!A:N,14,0),"")</f>
        <v/>
      </c>
      <c r="Q749" s="9" t="str">
        <f t="shared" si="59"/>
        <v/>
      </c>
      <c r="R749">
        <f>VLOOKUP(D749,CONTIFICO!D:O,9,0)</f>
        <v>9.2899999999999991</v>
      </c>
    </row>
    <row r="750" spans="1:18" x14ac:dyDescent="0.25">
      <c r="A750" s="17" t="str">
        <f t="shared" si="57"/>
        <v>SF-147.107P01D40201225548</v>
      </c>
      <c r="B750" s="18" t="s">
        <v>20</v>
      </c>
      <c r="C750" s="18" t="s">
        <v>20</v>
      </c>
      <c r="D750" s="18" t="s">
        <v>1542</v>
      </c>
      <c r="E750" s="18" t="s">
        <v>1543</v>
      </c>
      <c r="F750" s="18" t="s">
        <v>1544</v>
      </c>
      <c r="G750" s="18" t="s">
        <v>6</v>
      </c>
      <c r="H750" s="18" t="s">
        <v>37</v>
      </c>
      <c r="I750" s="18" t="s">
        <v>1546</v>
      </c>
      <c r="J750" s="19">
        <v>35</v>
      </c>
      <c r="K750" s="20">
        <v>35</v>
      </c>
      <c r="L750" s="8" t="s">
        <v>440</v>
      </c>
      <c r="M750" s="9">
        <f t="shared" si="61"/>
        <v>0</v>
      </c>
      <c r="N750">
        <f t="shared" si="58"/>
        <v>0</v>
      </c>
      <c r="O750">
        <f t="shared" si="60"/>
        <v>0</v>
      </c>
      <c r="P750">
        <f>IFERROR(VLOOKUP(A750,CONTIFICO!A:N,14,0),"")</f>
        <v>35</v>
      </c>
      <c r="Q750" s="9">
        <f t="shared" si="59"/>
        <v>0</v>
      </c>
      <c r="R750">
        <f>VLOOKUP(D750,CONTIFICO!D:O,9,0)</f>
        <v>9.2899999999999991</v>
      </c>
    </row>
    <row r="751" spans="1:18" x14ac:dyDescent="0.25">
      <c r="A751" t="str">
        <f t="shared" si="57"/>
        <v>SF-147.108P01D41</v>
      </c>
      <c r="B751" s="3" t="s">
        <v>20</v>
      </c>
      <c r="C751" s="3" t="s">
        <v>20</v>
      </c>
      <c r="D751" s="3" t="s">
        <v>1547</v>
      </c>
      <c r="E751" s="3" t="s">
        <v>1548</v>
      </c>
      <c r="F751" s="3" t="s">
        <v>1549</v>
      </c>
      <c r="G751" s="3" t="s">
        <v>6</v>
      </c>
      <c r="H751" s="3" t="s">
        <v>37</v>
      </c>
      <c r="I751" s="3"/>
      <c r="J751" s="5">
        <v>0</v>
      </c>
      <c r="K751" s="4">
        <v>0</v>
      </c>
      <c r="L751" s="8" t="s">
        <v>440</v>
      </c>
      <c r="M751" s="9">
        <f t="shared" si="61"/>
        <v>0</v>
      </c>
      <c r="N751">
        <f t="shared" si="58"/>
        <v>0</v>
      </c>
      <c r="O751">
        <f t="shared" si="60"/>
        <v>0</v>
      </c>
      <c r="P751" t="str">
        <f>IFERROR(VLOOKUP(A751,CONTIFICO!A:N,14,0),"")</f>
        <v/>
      </c>
      <c r="Q751" s="9" t="str">
        <f t="shared" si="59"/>
        <v/>
      </c>
      <c r="R751">
        <f>VLOOKUP(D751,CONTIFICO!D:O,9,0)</f>
        <v>10.64</v>
      </c>
    </row>
    <row r="752" spans="1:18" x14ac:dyDescent="0.25">
      <c r="A752" t="str">
        <f t="shared" si="57"/>
        <v>SF-147.108P01D41190602829</v>
      </c>
      <c r="B752" s="3" t="s">
        <v>20</v>
      </c>
      <c r="C752" s="3" t="s">
        <v>20</v>
      </c>
      <c r="D752" s="3" t="s">
        <v>1547</v>
      </c>
      <c r="E752" s="3" t="s">
        <v>1548</v>
      </c>
      <c r="F752" s="3" t="s">
        <v>1549</v>
      </c>
      <c r="G752" s="3" t="s">
        <v>6</v>
      </c>
      <c r="H752" s="3" t="s">
        <v>37</v>
      </c>
      <c r="I752" s="3" t="s">
        <v>1550</v>
      </c>
      <c r="J752" s="5">
        <v>0</v>
      </c>
      <c r="K752" s="4">
        <v>0</v>
      </c>
      <c r="L752" s="8" t="s">
        <v>440</v>
      </c>
      <c r="M752" s="9">
        <f t="shared" si="61"/>
        <v>0</v>
      </c>
      <c r="N752">
        <f t="shared" si="58"/>
        <v>0</v>
      </c>
      <c r="O752">
        <f t="shared" si="60"/>
        <v>0</v>
      </c>
      <c r="P752" t="str">
        <f>IFERROR(VLOOKUP(A752,CONTIFICO!A:N,14,0),"")</f>
        <v/>
      </c>
      <c r="Q752" s="9" t="str">
        <f t="shared" si="59"/>
        <v/>
      </c>
      <c r="R752">
        <f>VLOOKUP(D752,CONTIFICO!D:O,9,0)</f>
        <v>10.64</v>
      </c>
    </row>
    <row r="753" spans="1:18" x14ac:dyDescent="0.25">
      <c r="A753" s="17" t="str">
        <f t="shared" si="57"/>
        <v>SF-147.108P01D41200720236</v>
      </c>
      <c r="B753" s="18" t="s">
        <v>20</v>
      </c>
      <c r="C753" s="18" t="s">
        <v>20</v>
      </c>
      <c r="D753" s="18" t="s">
        <v>1547</v>
      </c>
      <c r="E753" s="18" t="s">
        <v>1548</v>
      </c>
      <c r="F753" s="18" t="s">
        <v>1549</v>
      </c>
      <c r="G753" s="18" t="s">
        <v>6</v>
      </c>
      <c r="H753" s="18" t="s">
        <v>37</v>
      </c>
      <c r="I753" s="18" t="s">
        <v>1551</v>
      </c>
      <c r="J753" s="19">
        <v>18</v>
      </c>
      <c r="K753" s="20">
        <v>19</v>
      </c>
      <c r="L753" s="8" t="s">
        <v>440</v>
      </c>
      <c r="M753" s="9">
        <f t="shared" si="61"/>
        <v>1</v>
      </c>
      <c r="N753">
        <f t="shared" si="58"/>
        <v>1</v>
      </c>
      <c r="O753">
        <f t="shared" si="60"/>
        <v>0</v>
      </c>
      <c r="P753">
        <f>IFERROR(VLOOKUP(A753,CONTIFICO!A:N,14,0),"")</f>
        <v>18</v>
      </c>
      <c r="Q753" s="9">
        <f t="shared" si="59"/>
        <v>0</v>
      </c>
      <c r="R753">
        <f>VLOOKUP(D753,CONTIFICO!D:O,9,0)</f>
        <v>10.64</v>
      </c>
    </row>
    <row r="754" spans="1:18" x14ac:dyDescent="0.25">
      <c r="A754" t="str">
        <f t="shared" si="57"/>
        <v>SF-147.109P01D42</v>
      </c>
      <c r="B754" s="3" t="s">
        <v>20</v>
      </c>
      <c r="C754" s="3" t="s">
        <v>20</v>
      </c>
      <c r="D754" s="3" t="s">
        <v>1552</v>
      </c>
      <c r="E754" s="3" t="s">
        <v>1553</v>
      </c>
      <c r="F754" s="3" t="s">
        <v>1554</v>
      </c>
      <c r="G754" s="3" t="s">
        <v>6</v>
      </c>
      <c r="H754" s="3" t="s">
        <v>37</v>
      </c>
      <c r="I754" s="3"/>
      <c r="J754" s="5">
        <v>0</v>
      </c>
      <c r="K754" s="4">
        <v>0</v>
      </c>
      <c r="L754" s="8" t="s">
        <v>440</v>
      </c>
      <c r="M754" s="9">
        <f t="shared" si="61"/>
        <v>0</v>
      </c>
      <c r="N754">
        <f t="shared" si="58"/>
        <v>0</v>
      </c>
      <c r="O754">
        <f t="shared" si="60"/>
        <v>0</v>
      </c>
      <c r="P754" t="str">
        <f>IFERROR(VLOOKUP(A754,CONTIFICO!A:N,14,0),"")</f>
        <v/>
      </c>
      <c r="Q754" s="9" t="str">
        <f t="shared" si="59"/>
        <v/>
      </c>
      <c r="R754">
        <f>VLOOKUP(D754,CONTIFICO!D:O,9,0)</f>
        <v>11.72</v>
      </c>
    </row>
    <row r="755" spans="1:18" x14ac:dyDescent="0.25">
      <c r="A755" t="str">
        <f t="shared" si="57"/>
        <v>SF-147.109P01D42190602831</v>
      </c>
      <c r="B755" s="3" t="s">
        <v>20</v>
      </c>
      <c r="C755" s="3" t="s">
        <v>20</v>
      </c>
      <c r="D755" s="3" t="s">
        <v>1552</v>
      </c>
      <c r="E755" s="3" t="s">
        <v>1553</v>
      </c>
      <c r="F755" s="3" t="s">
        <v>1554</v>
      </c>
      <c r="G755" s="3" t="s">
        <v>6</v>
      </c>
      <c r="H755" s="3" t="s">
        <v>37</v>
      </c>
      <c r="I755" s="3" t="s">
        <v>1555</v>
      </c>
      <c r="J755" s="5">
        <v>0</v>
      </c>
      <c r="K755" s="4">
        <v>0</v>
      </c>
      <c r="L755" s="8" t="s">
        <v>440</v>
      </c>
      <c r="M755" s="9">
        <f t="shared" si="61"/>
        <v>0</v>
      </c>
      <c r="N755">
        <f t="shared" si="58"/>
        <v>0</v>
      </c>
      <c r="O755">
        <f t="shared" si="60"/>
        <v>0</v>
      </c>
      <c r="P755" t="str">
        <f>IFERROR(VLOOKUP(A755,CONTIFICO!A:N,14,0),"")</f>
        <v/>
      </c>
      <c r="Q755" s="9" t="str">
        <f t="shared" si="59"/>
        <v/>
      </c>
      <c r="R755">
        <f>VLOOKUP(D755,CONTIFICO!D:O,9,0)</f>
        <v>11.72</v>
      </c>
    </row>
    <row r="756" spans="1:18" x14ac:dyDescent="0.25">
      <c r="A756" s="17" t="str">
        <f t="shared" si="57"/>
        <v>SF-147.109P01D42210632973</v>
      </c>
      <c r="B756" s="18" t="s">
        <v>20</v>
      </c>
      <c r="C756" s="18" t="s">
        <v>20</v>
      </c>
      <c r="D756" s="18" t="s">
        <v>1552</v>
      </c>
      <c r="E756" s="18" t="s">
        <v>1553</v>
      </c>
      <c r="F756" s="18" t="s">
        <v>1554</v>
      </c>
      <c r="G756" s="18" t="s">
        <v>6</v>
      </c>
      <c r="H756" s="18" t="s">
        <v>37</v>
      </c>
      <c r="I756" s="18" t="s">
        <v>1556</v>
      </c>
      <c r="J756" s="19">
        <v>5</v>
      </c>
      <c r="K756" s="20">
        <v>5</v>
      </c>
      <c r="L756" s="8" t="s">
        <v>440</v>
      </c>
      <c r="M756" s="9">
        <f t="shared" si="61"/>
        <v>0</v>
      </c>
      <c r="N756">
        <f t="shared" si="58"/>
        <v>0</v>
      </c>
      <c r="O756">
        <f t="shared" si="60"/>
        <v>0</v>
      </c>
      <c r="P756">
        <f>IFERROR(VLOOKUP(A756,CONTIFICO!A:N,14,0),"")</f>
        <v>5</v>
      </c>
      <c r="Q756" s="9">
        <f t="shared" si="59"/>
        <v>0</v>
      </c>
      <c r="R756">
        <f>VLOOKUP(D756,CONTIFICO!D:O,9,0)</f>
        <v>11.72</v>
      </c>
    </row>
    <row r="757" spans="1:18" x14ac:dyDescent="0.25">
      <c r="A757" s="17" t="str">
        <f t="shared" si="57"/>
        <v>SF-147.109P01D42N2306000666</v>
      </c>
      <c r="B757" s="18" t="s">
        <v>20</v>
      </c>
      <c r="C757" s="18" t="s">
        <v>20</v>
      </c>
      <c r="D757" s="18" t="s">
        <v>1552</v>
      </c>
      <c r="E757" s="18" t="s">
        <v>1553</v>
      </c>
      <c r="F757" s="18" t="s">
        <v>1554</v>
      </c>
      <c r="G757" s="18" t="s">
        <v>6</v>
      </c>
      <c r="H757" s="18" t="s">
        <v>37</v>
      </c>
      <c r="I757" s="18" t="s">
        <v>10696</v>
      </c>
      <c r="J757" s="19">
        <v>5</v>
      </c>
      <c r="K757" s="20">
        <v>5</v>
      </c>
      <c r="L757" s="8" t="s">
        <v>440</v>
      </c>
      <c r="M757" s="9">
        <f t="shared" si="61"/>
        <v>0</v>
      </c>
      <c r="N757">
        <f t="shared" si="58"/>
        <v>0</v>
      </c>
      <c r="O757">
        <f t="shared" si="60"/>
        <v>0</v>
      </c>
      <c r="P757">
        <f>IFERROR(VLOOKUP(A757,CONTIFICO!A:N,14,0),"")</f>
        <v>5</v>
      </c>
      <c r="Q757" s="9">
        <f t="shared" si="59"/>
        <v>0</v>
      </c>
      <c r="R757">
        <f>VLOOKUP(D757,CONTIFICO!D:O,9,0)</f>
        <v>11.72</v>
      </c>
    </row>
    <row r="758" spans="1:18" x14ac:dyDescent="0.25">
      <c r="A758" t="str">
        <f t="shared" si="57"/>
        <v>SF-147.110P01D43</v>
      </c>
      <c r="B758" s="3" t="s">
        <v>20</v>
      </c>
      <c r="C758" s="3" t="s">
        <v>20</v>
      </c>
      <c r="D758" s="3" t="s">
        <v>1557</v>
      </c>
      <c r="E758" s="3" t="s">
        <v>1558</v>
      </c>
      <c r="F758" s="3" t="s">
        <v>1559</v>
      </c>
      <c r="G758" s="3" t="s">
        <v>6</v>
      </c>
      <c r="H758" s="3" t="s">
        <v>37</v>
      </c>
      <c r="I758" s="3"/>
      <c r="J758" s="5">
        <v>0</v>
      </c>
      <c r="K758" s="4">
        <v>0</v>
      </c>
      <c r="L758" s="8" t="s">
        <v>440</v>
      </c>
      <c r="M758" s="9">
        <f t="shared" si="61"/>
        <v>0</v>
      </c>
      <c r="N758">
        <f t="shared" si="58"/>
        <v>0</v>
      </c>
      <c r="O758">
        <f t="shared" si="60"/>
        <v>0</v>
      </c>
      <c r="P758" t="str">
        <f>IFERROR(VLOOKUP(A758,CONTIFICO!A:N,14,0),"")</f>
        <v/>
      </c>
      <c r="Q758" s="9" t="str">
        <f t="shared" si="59"/>
        <v/>
      </c>
      <c r="R758">
        <f>VLOOKUP(D758,CONTIFICO!D:O,9,0)</f>
        <v>12.25</v>
      </c>
    </row>
    <row r="759" spans="1:18" x14ac:dyDescent="0.25">
      <c r="A759" s="17" t="str">
        <f t="shared" si="57"/>
        <v>SF-147.110P01D43200215659</v>
      </c>
      <c r="B759" s="18" t="s">
        <v>20</v>
      </c>
      <c r="C759" s="18" t="s">
        <v>20</v>
      </c>
      <c r="D759" s="18" t="s">
        <v>1557</v>
      </c>
      <c r="E759" s="18" t="s">
        <v>1558</v>
      </c>
      <c r="F759" s="18" t="s">
        <v>1559</v>
      </c>
      <c r="G759" s="18" t="s">
        <v>6</v>
      </c>
      <c r="H759" s="18" t="s">
        <v>37</v>
      </c>
      <c r="I759" s="18" t="s">
        <v>1560</v>
      </c>
      <c r="J759" s="19">
        <v>1</v>
      </c>
      <c r="K759" s="20">
        <v>1</v>
      </c>
      <c r="L759" s="8" t="s">
        <v>440</v>
      </c>
      <c r="M759" s="9">
        <f t="shared" si="61"/>
        <v>0</v>
      </c>
      <c r="N759">
        <f t="shared" si="58"/>
        <v>0</v>
      </c>
      <c r="O759">
        <f t="shared" si="60"/>
        <v>0</v>
      </c>
      <c r="P759">
        <f>IFERROR(VLOOKUP(A759,CONTIFICO!A:N,14,0),"")</f>
        <v>1</v>
      </c>
      <c r="Q759" s="9">
        <f t="shared" si="59"/>
        <v>0</v>
      </c>
      <c r="R759">
        <f>VLOOKUP(D759,CONTIFICO!D:O,9,0)</f>
        <v>12.25</v>
      </c>
    </row>
    <row r="760" spans="1:18" x14ac:dyDescent="0.25">
      <c r="A760" s="17" t="str">
        <f t="shared" si="57"/>
        <v>SF-147.110P01D43N2306000667</v>
      </c>
      <c r="B760" s="18" t="s">
        <v>20</v>
      </c>
      <c r="C760" s="18" t="s">
        <v>20</v>
      </c>
      <c r="D760" s="18" t="s">
        <v>1557</v>
      </c>
      <c r="E760" s="18" t="s">
        <v>1558</v>
      </c>
      <c r="F760" s="18" t="s">
        <v>1559</v>
      </c>
      <c r="G760" s="18" t="s">
        <v>6</v>
      </c>
      <c r="H760" s="18" t="s">
        <v>37</v>
      </c>
      <c r="I760" s="18" t="s">
        <v>10697</v>
      </c>
      <c r="J760" s="19">
        <v>5</v>
      </c>
      <c r="K760" s="20">
        <v>5</v>
      </c>
      <c r="L760" s="8" t="s">
        <v>440</v>
      </c>
      <c r="M760" s="9">
        <f t="shared" si="61"/>
        <v>0</v>
      </c>
      <c r="N760">
        <f t="shared" si="58"/>
        <v>0</v>
      </c>
      <c r="O760">
        <f t="shared" si="60"/>
        <v>0</v>
      </c>
      <c r="P760">
        <f>IFERROR(VLOOKUP(A760,CONTIFICO!A:N,14,0),"")</f>
        <v>5</v>
      </c>
      <c r="Q760" s="9">
        <f t="shared" si="59"/>
        <v>0</v>
      </c>
      <c r="R760">
        <f>VLOOKUP(D760,CONTIFICO!D:O,9,0)</f>
        <v>12.25</v>
      </c>
    </row>
    <row r="761" spans="1:18" x14ac:dyDescent="0.25">
      <c r="A761" s="17" t="str">
        <f t="shared" si="57"/>
        <v>SF-147.112P01D44190602836</v>
      </c>
      <c r="B761" s="18" t="s">
        <v>20</v>
      </c>
      <c r="C761" s="18" t="s">
        <v>20</v>
      </c>
      <c r="D761" s="18" t="s">
        <v>1561</v>
      </c>
      <c r="E761" s="18" t="s">
        <v>1562</v>
      </c>
      <c r="F761" s="18" t="s">
        <v>1563</v>
      </c>
      <c r="G761" s="18" t="s">
        <v>6</v>
      </c>
      <c r="H761" s="18" t="s">
        <v>37</v>
      </c>
      <c r="I761" s="21">
        <v>190602836</v>
      </c>
      <c r="J761" s="19">
        <v>0</v>
      </c>
      <c r="K761" s="20">
        <v>2</v>
      </c>
      <c r="L761" s="8" t="s">
        <v>440</v>
      </c>
      <c r="M761" s="9">
        <f t="shared" si="61"/>
        <v>2</v>
      </c>
      <c r="N761">
        <f t="shared" si="58"/>
        <v>2</v>
      </c>
      <c r="O761">
        <f t="shared" si="60"/>
        <v>0</v>
      </c>
      <c r="P761" t="str">
        <f>IFERROR(VLOOKUP(A761,CONTIFICO!A:N,14,0),"")</f>
        <v/>
      </c>
      <c r="Q761" s="9" t="str">
        <f t="shared" si="59"/>
        <v/>
      </c>
      <c r="R761">
        <f>VLOOKUP(D761,CONTIFICO!D:O,9,0)</f>
        <v>14.49</v>
      </c>
    </row>
    <row r="762" spans="1:18" x14ac:dyDescent="0.25">
      <c r="A762" s="17" t="str">
        <f t="shared" si="57"/>
        <v>SF-147.112P01D44N2306000668</v>
      </c>
      <c r="B762" s="18" t="s">
        <v>20</v>
      </c>
      <c r="C762" s="18" t="s">
        <v>20</v>
      </c>
      <c r="D762" s="18" t="s">
        <v>1561</v>
      </c>
      <c r="E762" s="18" t="s">
        <v>1562</v>
      </c>
      <c r="F762" s="18" t="s">
        <v>1563</v>
      </c>
      <c r="G762" s="18" t="s">
        <v>6</v>
      </c>
      <c r="H762" s="18" t="s">
        <v>37</v>
      </c>
      <c r="I762" s="18" t="s">
        <v>10698</v>
      </c>
      <c r="J762" s="19">
        <v>5</v>
      </c>
      <c r="K762" s="20">
        <v>5</v>
      </c>
      <c r="L762" s="8" t="s">
        <v>440</v>
      </c>
      <c r="M762" s="9">
        <f t="shared" si="61"/>
        <v>0</v>
      </c>
      <c r="N762">
        <f t="shared" si="58"/>
        <v>0</v>
      </c>
      <c r="O762">
        <f t="shared" si="60"/>
        <v>0</v>
      </c>
      <c r="P762">
        <f>IFERROR(VLOOKUP(A762,CONTIFICO!A:N,14,0),"")</f>
        <v>5</v>
      </c>
      <c r="Q762" s="9">
        <f t="shared" si="59"/>
        <v>0</v>
      </c>
      <c r="R762">
        <f>VLOOKUP(D762,CONTIFICO!D:O,9,0)</f>
        <v>14.49</v>
      </c>
    </row>
    <row r="763" spans="1:18" x14ac:dyDescent="0.25">
      <c r="A763" s="17" t="str">
        <f t="shared" si="57"/>
        <v>SF-613.06P01D45200416894</v>
      </c>
      <c r="B763" s="18" t="s">
        <v>20</v>
      </c>
      <c r="C763" s="18" t="s">
        <v>20</v>
      </c>
      <c r="D763" s="18" t="s">
        <v>1564</v>
      </c>
      <c r="E763" s="18" t="s">
        <v>1565</v>
      </c>
      <c r="F763" s="18" t="s">
        <v>1566</v>
      </c>
      <c r="G763" s="18" t="s">
        <v>6</v>
      </c>
      <c r="H763" s="18" t="s">
        <v>37</v>
      </c>
      <c r="I763" s="21">
        <v>200416894</v>
      </c>
      <c r="J763" s="19">
        <v>0</v>
      </c>
      <c r="K763" s="20">
        <v>4</v>
      </c>
      <c r="L763" s="8" t="s">
        <v>440</v>
      </c>
      <c r="M763" s="9">
        <f t="shared" si="61"/>
        <v>4</v>
      </c>
      <c r="N763">
        <f t="shared" si="58"/>
        <v>4</v>
      </c>
      <c r="O763">
        <f t="shared" si="60"/>
        <v>0</v>
      </c>
      <c r="P763" t="str">
        <f>IFERROR(VLOOKUP(A763,CONTIFICO!A:N,14,0),"")</f>
        <v/>
      </c>
      <c r="Q763" s="9" t="str">
        <f t="shared" si="59"/>
        <v/>
      </c>
      <c r="R763" t="e">
        <f>VLOOKUP(D763,CONTIFICO!D:O,9,0)</f>
        <v>#N/A</v>
      </c>
    </row>
    <row r="764" spans="1:18" x14ac:dyDescent="0.25">
      <c r="A764" s="17" t="str">
        <f t="shared" si="57"/>
        <v>SF-613.06P01D45221255102</v>
      </c>
      <c r="B764" s="18" t="s">
        <v>20</v>
      </c>
      <c r="C764" s="18" t="s">
        <v>20</v>
      </c>
      <c r="D764" s="18" t="s">
        <v>1564</v>
      </c>
      <c r="E764" s="18" t="s">
        <v>1565</v>
      </c>
      <c r="F764" s="18" t="s">
        <v>1566</v>
      </c>
      <c r="G764" s="18" t="s">
        <v>6</v>
      </c>
      <c r="H764" s="18" t="s">
        <v>37</v>
      </c>
      <c r="I764" s="18" t="s">
        <v>1567</v>
      </c>
      <c r="J764" s="19">
        <v>0</v>
      </c>
      <c r="K764" s="20">
        <v>3</v>
      </c>
      <c r="L764" s="8" t="s">
        <v>440</v>
      </c>
      <c r="M764" s="9">
        <f t="shared" si="61"/>
        <v>3</v>
      </c>
      <c r="N764">
        <f t="shared" si="58"/>
        <v>3</v>
      </c>
      <c r="O764">
        <f t="shared" si="60"/>
        <v>0</v>
      </c>
      <c r="P764" t="str">
        <f>IFERROR(VLOOKUP(A764,CONTIFICO!A:N,14,0),"")</f>
        <v/>
      </c>
      <c r="Q764" s="9" t="str">
        <f t="shared" si="59"/>
        <v/>
      </c>
      <c r="R764" t="e">
        <f>VLOOKUP(D764,CONTIFICO!D:O,9,0)</f>
        <v>#N/A</v>
      </c>
    </row>
    <row r="765" spans="1:18" x14ac:dyDescent="0.25">
      <c r="A765" s="17" t="str">
        <f t="shared" si="57"/>
        <v>SF-613.07P01D45200416895</v>
      </c>
      <c r="B765" s="18" t="s">
        <v>20</v>
      </c>
      <c r="C765" s="18" t="s">
        <v>20</v>
      </c>
      <c r="D765" s="18" t="s">
        <v>1568</v>
      </c>
      <c r="E765" s="18" t="s">
        <v>1565</v>
      </c>
      <c r="F765" s="18" t="s">
        <v>1569</v>
      </c>
      <c r="G765" s="18" t="s">
        <v>6</v>
      </c>
      <c r="H765" s="18" t="s">
        <v>37</v>
      </c>
      <c r="I765" s="18" t="s">
        <v>1570</v>
      </c>
      <c r="J765" s="19">
        <v>1</v>
      </c>
      <c r="K765" s="20">
        <v>1</v>
      </c>
      <c r="L765" s="8" t="s">
        <v>440</v>
      </c>
      <c r="M765" s="9">
        <f t="shared" si="61"/>
        <v>0</v>
      </c>
      <c r="N765">
        <f t="shared" si="58"/>
        <v>0</v>
      </c>
      <c r="O765">
        <f t="shared" si="60"/>
        <v>0</v>
      </c>
      <c r="P765">
        <f>IFERROR(VLOOKUP(A765,CONTIFICO!A:N,14,0),"")</f>
        <v>1</v>
      </c>
      <c r="Q765" s="9">
        <f t="shared" si="59"/>
        <v>0</v>
      </c>
      <c r="R765">
        <f>VLOOKUP(D765,CONTIFICO!D:O,9,0)</f>
        <v>21.56</v>
      </c>
    </row>
    <row r="766" spans="1:18" x14ac:dyDescent="0.25">
      <c r="A766" s="17" t="str">
        <f t="shared" si="57"/>
        <v>SF-613.07P01D45221255103</v>
      </c>
      <c r="B766" s="18" t="s">
        <v>20</v>
      </c>
      <c r="C766" s="18" t="s">
        <v>20</v>
      </c>
      <c r="D766" s="18" t="s">
        <v>1568</v>
      </c>
      <c r="E766" s="18" t="s">
        <v>1565</v>
      </c>
      <c r="F766" s="18" t="s">
        <v>1569</v>
      </c>
      <c r="G766" s="18" t="s">
        <v>6</v>
      </c>
      <c r="H766" s="18" t="s">
        <v>37</v>
      </c>
      <c r="I766" s="18" t="s">
        <v>1571</v>
      </c>
      <c r="J766" s="19">
        <v>7</v>
      </c>
      <c r="K766" s="20">
        <v>7</v>
      </c>
      <c r="L766" s="8" t="s">
        <v>440</v>
      </c>
      <c r="M766" s="9">
        <f t="shared" si="61"/>
        <v>0</v>
      </c>
      <c r="N766">
        <f t="shared" si="58"/>
        <v>0</v>
      </c>
      <c r="O766">
        <f t="shared" si="60"/>
        <v>0</v>
      </c>
      <c r="P766">
        <f>IFERROR(VLOOKUP(A766,CONTIFICO!A:N,14,0),"")</f>
        <v>7</v>
      </c>
      <c r="Q766" s="9">
        <f t="shared" si="59"/>
        <v>0</v>
      </c>
      <c r="R766">
        <f>VLOOKUP(D766,CONTIFICO!D:O,9,0)</f>
        <v>21.56</v>
      </c>
    </row>
    <row r="767" spans="1:18" x14ac:dyDescent="0.25">
      <c r="A767" t="str">
        <f t="shared" si="57"/>
        <v>SF-613.07P01D45</v>
      </c>
      <c r="B767" s="3" t="s">
        <v>20</v>
      </c>
      <c r="C767" s="3" t="s">
        <v>20</v>
      </c>
      <c r="D767" s="3" t="s">
        <v>1568</v>
      </c>
      <c r="E767" s="3" t="s">
        <v>1565</v>
      </c>
      <c r="F767" s="3" t="s">
        <v>1569</v>
      </c>
      <c r="G767" s="3" t="s">
        <v>6</v>
      </c>
      <c r="H767" s="3" t="s">
        <v>37</v>
      </c>
      <c r="I767" s="3"/>
      <c r="J767" s="5">
        <v>0</v>
      </c>
      <c r="K767" s="4">
        <v>0</v>
      </c>
      <c r="L767" s="8" t="s">
        <v>440</v>
      </c>
      <c r="M767" s="9">
        <f t="shared" si="61"/>
        <v>0</v>
      </c>
      <c r="N767">
        <f t="shared" si="58"/>
        <v>0</v>
      </c>
      <c r="O767">
        <f t="shared" si="60"/>
        <v>0</v>
      </c>
      <c r="P767" t="str">
        <f>IFERROR(VLOOKUP(A767,CONTIFICO!A:N,14,0),"")</f>
        <v/>
      </c>
      <c r="Q767" s="9" t="str">
        <f t="shared" si="59"/>
        <v/>
      </c>
      <c r="R767">
        <f>VLOOKUP(D767,CONTIFICO!D:O,9,0)</f>
        <v>21.56</v>
      </c>
    </row>
    <row r="768" spans="1:18" x14ac:dyDescent="0.25">
      <c r="A768" t="str">
        <f t="shared" si="57"/>
        <v>SF-613.08P01D45221255104</v>
      </c>
      <c r="B768" s="3" t="s">
        <v>20</v>
      </c>
      <c r="C768" s="3" t="s">
        <v>20</v>
      </c>
      <c r="D768" s="3" t="s">
        <v>1572</v>
      </c>
      <c r="E768" s="3" t="s">
        <v>1565</v>
      </c>
      <c r="F768" s="3" t="s">
        <v>1573</v>
      </c>
      <c r="G768" s="3" t="s">
        <v>6</v>
      </c>
      <c r="H768" s="3" t="s">
        <v>37</v>
      </c>
      <c r="I768" s="3" t="s">
        <v>1574</v>
      </c>
      <c r="J768" s="5">
        <v>0</v>
      </c>
      <c r="K768" s="4">
        <v>0</v>
      </c>
      <c r="L768" s="8" t="s">
        <v>440</v>
      </c>
      <c r="M768" s="9">
        <f t="shared" si="61"/>
        <v>0</v>
      </c>
      <c r="N768">
        <f t="shared" si="58"/>
        <v>0</v>
      </c>
      <c r="O768">
        <f t="shared" si="60"/>
        <v>0</v>
      </c>
      <c r="P768" t="str">
        <f>IFERROR(VLOOKUP(A768,CONTIFICO!A:N,14,0),"")</f>
        <v/>
      </c>
      <c r="Q768" s="9" t="str">
        <f t="shared" si="59"/>
        <v/>
      </c>
      <c r="R768">
        <f>VLOOKUP(D768,CONTIFICO!D:O,9,0)</f>
        <v>21.56</v>
      </c>
    </row>
    <row r="769" spans="1:18" x14ac:dyDescent="0.25">
      <c r="A769" s="17" t="str">
        <f t="shared" si="57"/>
        <v>SF-613.08P01D45200416896</v>
      </c>
      <c r="B769" s="18" t="s">
        <v>20</v>
      </c>
      <c r="C769" s="18" t="s">
        <v>20</v>
      </c>
      <c r="D769" s="18" t="s">
        <v>1572</v>
      </c>
      <c r="E769" s="18" t="s">
        <v>1565</v>
      </c>
      <c r="F769" s="18" t="s">
        <v>1573</v>
      </c>
      <c r="G769" s="18" t="s">
        <v>6</v>
      </c>
      <c r="H769" s="18" t="s">
        <v>37</v>
      </c>
      <c r="I769" s="18" t="s">
        <v>1575</v>
      </c>
      <c r="J769" s="19">
        <v>3</v>
      </c>
      <c r="K769" s="20">
        <v>3</v>
      </c>
      <c r="L769" s="8" t="s">
        <v>440</v>
      </c>
      <c r="M769" s="9">
        <f t="shared" si="61"/>
        <v>0</v>
      </c>
      <c r="N769">
        <f t="shared" si="58"/>
        <v>0</v>
      </c>
      <c r="O769">
        <f t="shared" si="60"/>
        <v>0</v>
      </c>
      <c r="P769">
        <f>IFERROR(VLOOKUP(A769,CONTIFICO!A:N,14,0),"")</f>
        <v>3</v>
      </c>
      <c r="Q769" s="9">
        <f t="shared" si="59"/>
        <v>0</v>
      </c>
      <c r="R769">
        <f>VLOOKUP(D769,CONTIFICO!D:O,9,0)</f>
        <v>21.56</v>
      </c>
    </row>
    <row r="770" spans="1:18" x14ac:dyDescent="0.25">
      <c r="A770" t="str">
        <f t="shared" si="57"/>
        <v>SF-613.08P01D45</v>
      </c>
      <c r="B770" s="3" t="s">
        <v>20</v>
      </c>
      <c r="C770" s="3" t="s">
        <v>20</v>
      </c>
      <c r="D770" s="3" t="s">
        <v>1572</v>
      </c>
      <c r="E770" s="3" t="s">
        <v>1565</v>
      </c>
      <c r="F770" s="3" t="s">
        <v>1573</v>
      </c>
      <c r="G770" s="3" t="s">
        <v>6</v>
      </c>
      <c r="H770" s="3" t="s">
        <v>37</v>
      </c>
      <c r="I770" s="3"/>
      <c r="J770" s="5">
        <v>0</v>
      </c>
      <c r="K770" s="4">
        <v>0</v>
      </c>
      <c r="L770" s="8" t="s">
        <v>440</v>
      </c>
      <c r="M770" s="9">
        <f t="shared" si="61"/>
        <v>0</v>
      </c>
      <c r="N770">
        <f t="shared" si="58"/>
        <v>0</v>
      </c>
      <c r="O770">
        <f t="shared" si="60"/>
        <v>0</v>
      </c>
      <c r="P770" t="str">
        <f>IFERROR(VLOOKUP(A770,CONTIFICO!A:N,14,0),"")</f>
        <v/>
      </c>
      <c r="Q770" s="9" t="str">
        <f t="shared" si="59"/>
        <v/>
      </c>
      <c r="R770">
        <f>VLOOKUP(D770,CONTIFICO!D:O,9,0)</f>
        <v>21.56</v>
      </c>
    </row>
    <row r="771" spans="1:18" x14ac:dyDescent="0.25">
      <c r="A771" s="17" t="str">
        <f t="shared" ref="A771:A834" si="62">CONCATENATE(D771,E771,I771)</f>
        <v>SF-613.09P01D45191008034</v>
      </c>
      <c r="B771" s="18" t="s">
        <v>20</v>
      </c>
      <c r="C771" s="18" t="s">
        <v>20</v>
      </c>
      <c r="D771" s="18" t="s">
        <v>1576</v>
      </c>
      <c r="E771" s="18" t="s">
        <v>1565</v>
      </c>
      <c r="F771" s="18" t="s">
        <v>1577</v>
      </c>
      <c r="G771" s="18" t="s">
        <v>6</v>
      </c>
      <c r="H771" s="18" t="s">
        <v>37</v>
      </c>
      <c r="I771" s="18" t="s">
        <v>1578</v>
      </c>
      <c r="J771" s="19">
        <v>3</v>
      </c>
      <c r="K771" s="20">
        <v>2</v>
      </c>
      <c r="L771" s="8" t="s">
        <v>440</v>
      </c>
      <c r="M771" s="9">
        <f t="shared" si="61"/>
        <v>-1</v>
      </c>
      <c r="N771">
        <f t="shared" ref="N771:N834" si="63">IF(M771&gt;0,M771,0)</f>
        <v>0</v>
      </c>
      <c r="O771">
        <f t="shared" si="60"/>
        <v>-1</v>
      </c>
      <c r="P771">
        <f>IFERROR(VLOOKUP(A771,CONTIFICO!A:N,14,0),"")</f>
        <v>3</v>
      </c>
      <c r="Q771" s="9">
        <f t="shared" ref="Q771:Q834" si="64">IFERROR(P771-J771,"")</f>
        <v>0</v>
      </c>
      <c r="R771">
        <f>VLOOKUP(D771,CONTIFICO!D:O,9,0)</f>
        <v>21.56</v>
      </c>
    </row>
    <row r="772" spans="1:18" x14ac:dyDescent="0.25">
      <c r="A772" t="str">
        <f t="shared" si="62"/>
        <v>SF-613.09P01D45</v>
      </c>
      <c r="B772" s="3" t="s">
        <v>20</v>
      </c>
      <c r="C772" s="3" t="s">
        <v>20</v>
      </c>
      <c r="D772" s="3" t="s">
        <v>1576</v>
      </c>
      <c r="E772" s="3" t="s">
        <v>1565</v>
      </c>
      <c r="F772" s="3" t="s">
        <v>1577</v>
      </c>
      <c r="G772" s="3" t="s">
        <v>6</v>
      </c>
      <c r="H772" s="3" t="s">
        <v>37</v>
      </c>
      <c r="I772" s="3"/>
      <c r="J772" s="5">
        <v>0</v>
      </c>
      <c r="K772" s="4">
        <v>0</v>
      </c>
      <c r="L772" s="8" t="s">
        <v>440</v>
      </c>
      <c r="M772" s="9">
        <f t="shared" si="61"/>
        <v>0</v>
      </c>
      <c r="N772">
        <f t="shared" si="63"/>
        <v>0</v>
      </c>
      <c r="O772">
        <f t="shared" si="60"/>
        <v>0</v>
      </c>
      <c r="P772" t="str">
        <f>IFERROR(VLOOKUP(A772,CONTIFICO!A:N,14,0),"")</f>
        <v/>
      </c>
      <c r="Q772" s="9" t="str">
        <f t="shared" si="64"/>
        <v/>
      </c>
      <c r="R772">
        <f>VLOOKUP(D772,CONTIFICO!D:O,9,0)</f>
        <v>21.56</v>
      </c>
    </row>
    <row r="773" spans="1:18" x14ac:dyDescent="0.25">
      <c r="A773" s="17" t="str">
        <f t="shared" si="62"/>
        <v>SF-613.10P01D45221255105</v>
      </c>
      <c r="B773" s="18" t="s">
        <v>20</v>
      </c>
      <c r="C773" s="18" t="s">
        <v>20</v>
      </c>
      <c r="D773" s="18" t="s">
        <v>1579</v>
      </c>
      <c r="E773" s="18" t="s">
        <v>1565</v>
      </c>
      <c r="F773" s="18" t="s">
        <v>1580</v>
      </c>
      <c r="G773" s="18" t="s">
        <v>6</v>
      </c>
      <c r="H773" s="18" t="s">
        <v>37</v>
      </c>
      <c r="I773" s="18" t="s">
        <v>1581</v>
      </c>
      <c r="J773" s="19">
        <v>2</v>
      </c>
      <c r="K773" s="20">
        <v>2</v>
      </c>
      <c r="L773" s="8" t="s">
        <v>440</v>
      </c>
      <c r="M773" s="9">
        <f t="shared" si="61"/>
        <v>0</v>
      </c>
      <c r="N773">
        <f t="shared" si="63"/>
        <v>0</v>
      </c>
      <c r="O773">
        <f t="shared" ref="O773:O836" si="65">IF(M773&lt;0,M773,0)</f>
        <v>0</v>
      </c>
      <c r="P773">
        <f>IFERROR(VLOOKUP(A773,CONTIFICO!A:N,14,0),"")</f>
        <v>2</v>
      </c>
      <c r="Q773" s="9">
        <f t="shared" si="64"/>
        <v>0</v>
      </c>
      <c r="R773">
        <f>VLOOKUP(D773,CONTIFICO!D:O,9,0)</f>
        <v>21.56</v>
      </c>
    </row>
    <row r="774" spans="1:18" x14ac:dyDescent="0.25">
      <c r="A774" s="17" t="str">
        <f t="shared" si="62"/>
        <v>SF-613.10P01D45200416897</v>
      </c>
      <c r="B774" s="18" t="s">
        <v>20</v>
      </c>
      <c r="C774" s="18" t="s">
        <v>20</v>
      </c>
      <c r="D774" s="18" t="s">
        <v>1579</v>
      </c>
      <c r="E774" s="18" t="s">
        <v>1565</v>
      </c>
      <c r="F774" s="18" t="s">
        <v>1580</v>
      </c>
      <c r="G774" s="18" t="s">
        <v>6</v>
      </c>
      <c r="H774" s="18" t="s">
        <v>37</v>
      </c>
      <c r="I774" s="18" t="s">
        <v>1582</v>
      </c>
      <c r="J774" s="19">
        <v>5</v>
      </c>
      <c r="K774" s="20">
        <v>5</v>
      </c>
      <c r="L774" s="8" t="s">
        <v>440</v>
      </c>
      <c r="M774" s="9">
        <f t="shared" si="61"/>
        <v>0</v>
      </c>
      <c r="N774">
        <f t="shared" si="63"/>
        <v>0</v>
      </c>
      <c r="O774">
        <f t="shared" si="65"/>
        <v>0</v>
      </c>
      <c r="P774">
        <f>IFERROR(VLOOKUP(A774,CONTIFICO!A:N,14,0),"")</f>
        <v>5</v>
      </c>
      <c r="Q774" s="9">
        <f t="shared" si="64"/>
        <v>0</v>
      </c>
      <c r="R774">
        <f>VLOOKUP(D774,CONTIFICO!D:O,9,0)</f>
        <v>21.56</v>
      </c>
    </row>
    <row r="775" spans="1:18" x14ac:dyDescent="0.25">
      <c r="A775" t="str">
        <f t="shared" si="62"/>
        <v>SF-613.10P01D45</v>
      </c>
      <c r="B775" s="3" t="s">
        <v>20</v>
      </c>
      <c r="C775" s="3" t="s">
        <v>20</v>
      </c>
      <c r="D775" s="3" t="s">
        <v>1579</v>
      </c>
      <c r="E775" s="3" t="s">
        <v>1565</v>
      </c>
      <c r="F775" s="3" t="s">
        <v>1580</v>
      </c>
      <c r="G775" s="3" t="s">
        <v>6</v>
      </c>
      <c r="H775" s="3" t="s">
        <v>37</v>
      </c>
      <c r="I775" s="3"/>
      <c r="J775" s="5">
        <v>0</v>
      </c>
      <c r="K775" s="4">
        <v>0</v>
      </c>
      <c r="L775" s="8" t="s">
        <v>440</v>
      </c>
      <c r="M775" s="9">
        <f t="shared" ref="M775:M838" si="66">K775-J775</f>
        <v>0</v>
      </c>
      <c r="N775">
        <f t="shared" si="63"/>
        <v>0</v>
      </c>
      <c r="O775">
        <f t="shared" si="65"/>
        <v>0</v>
      </c>
      <c r="P775" t="str">
        <f>IFERROR(VLOOKUP(A775,CONTIFICO!A:N,14,0),"")</f>
        <v/>
      </c>
      <c r="Q775" s="9" t="str">
        <f t="shared" si="64"/>
        <v/>
      </c>
      <c r="R775">
        <f>VLOOKUP(D775,CONTIFICO!D:O,9,0)</f>
        <v>21.56</v>
      </c>
    </row>
    <row r="776" spans="1:18" x14ac:dyDescent="0.25">
      <c r="A776" s="17" t="str">
        <f t="shared" si="62"/>
        <v>SF-613.12P01D45221255106</v>
      </c>
      <c r="B776" s="18" t="s">
        <v>20</v>
      </c>
      <c r="C776" s="18" t="s">
        <v>20</v>
      </c>
      <c r="D776" s="18" t="s">
        <v>1583</v>
      </c>
      <c r="E776" s="18" t="s">
        <v>1565</v>
      </c>
      <c r="F776" s="18" t="s">
        <v>1584</v>
      </c>
      <c r="G776" s="18" t="s">
        <v>6</v>
      </c>
      <c r="H776" s="18" t="s">
        <v>37</v>
      </c>
      <c r="I776" s="18" t="s">
        <v>1585</v>
      </c>
      <c r="J776" s="19">
        <v>2</v>
      </c>
      <c r="K776" s="20">
        <v>2</v>
      </c>
      <c r="L776" s="8" t="s">
        <v>440</v>
      </c>
      <c r="M776" s="9">
        <f t="shared" si="66"/>
        <v>0</v>
      </c>
      <c r="N776">
        <f t="shared" si="63"/>
        <v>0</v>
      </c>
      <c r="O776">
        <f t="shared" si="65"/>
        <v>0</v>
      </c>
      <c r="P776">
        <f>IFERROR(VLOOKUP(A776,CONTIFICO!A:N,14,0),"")</f>
        <v>2</v>
      </c>
      <c r="Q776" s="9">
        <f t="shared" si="64"/>
        <v>0</v>
      </c>
      <c r="R776">
        <f>VLOOKUP(D776,CONTIFICO!D:O,9,0)</f>
        <v>22.99</v>
      </c>
    </row>
    <row r="777" spans="1:18" x14ac:dyDescent="0.25">
      <c r="A777" t="str">
        <f t="shared" si="62"/>
        <v>SF-613.12P01D45200416898</v>
      </c>
      <c r="B777" s="3" t="s">
        <v>20</v>
      </c>
      <c r="C777" s="3" t="s">
        <v>20</v>
      </c>
      <c r="D777" s="3" t="s">
        <v>1583</v>
      </c>
      <c r="E777" s="3" t="s">
        <v>1565</v>
      </c>
      <c r="F777" s="3" t="s">
        <v>1584</v>
      </c>
      <c r="G777" s="3" t="s">
        <v>6</v>
      </c>
      <c r="H777" s="3" t="s">
        <v>37</v>
      </c>
      <c r="I777" s="3" t="s">
        <v>1586</v>
      </c>
      <c r="J777" s="5">
        <v>0</v>
      </c>
      <c r="K777" s="4">
        <v>0</v>
      </c>
      <c r="L777" s="8" t="s">
        <v>440</v>
      </c>
      <c r="M777" s="9">
        <f t="shared" si="66"/>
        <v>0</v>
      </c>
      <c r="N777">
        <f t="shared" si="63"/>
        <v>0</v>
      </c>
      <c r="O777">
        <f t="shared" si="65"/>
        <v>0</v>
      </c>
      <c r="P777" t="str">
        <f>IFERROR(VLOOKUP(A777,CONTIFICO!A:N,14,0),"")</f>
        <v/>
      </c>
      <c r="Q777" s="9" t="str">
        <f t="shared" si="64"/>
        <v/>
      </c>
      <c r="R777">
        <f>VLOOKUP(D777,CONTIFICO!D:O,9,0)</f>
        <v>22.99</v>
      </c>
    </row>
    <row r="778" spans="1:18" x14ac:dyDescent="0.25">
      <c r="A778" t="str">
        <f t="shared" si="62"/>
        <v>SF-613.12P01D45</v>
      </c>
      <c r="B778" s="3" t="s">
        <v>20</v>
      </c>
      <c r="C778" s="3" t="s">
        <v>20</v>
      </c>
      <c r="D778" s="3" t="s">
        <v>1583</v>
      </c>
      <c r="E778" s="3" t="s">
        <v>1565</v>
      </c>
      <c r="F778" s="3" t="s">
        <v>1584</v>
      </c>
      <c r="G778" s="3" t="s">
        <v>6</v>
      </c>
      <c r="H778" s="3" t="s">
        <v>37</v>
      </c>
      <c r="I778" s="3"/>
      <c r="J778" s="5">
        <v>0</v>
      </c>
      <c r="K778" s="4">
        <v>0</v>
      </c>
      <c r="L778" s="8" t="s">
        <v>440</v>
      </c>
      <c r="M778" s="9">
        <f t="shared" si="66"/>
        <v>0</v>
      </c>
      <c r="N778">
        <f t="shared" si="63"/>
        <v>0</v>
      </c>
      <c r="O778">
        <f t="shared" si="65"/>
        <v>0</v>
      </c>
      <c r="P778" t="str">
        <f>IFERROR(VLOOKUP(A778,CONTIFICO!A:N,14,0),"")</f>
        <v/>
      </c>
      <c r="Q778" s="9" t="str">
        <f t="shared" si="64"/>
        <v/>
      </c>
      <c r="R778">
        <f>VLOOKUP(D778,CONTIFICO!D:O,9,0)</f>
        <v>22.99</v>
      </c>
    </row>
    <row r="779" spans="1:18" x14ac:dyDescent="0.25">
      <c r="A779" s="17" t="str">
        <f t="shared" si="62"/>
        <v>SF-613.14P01D45221255107</v>
      </c>
      <c r="B779" s="18" t="s">
        <v>20</v>
      </c>
      <c r="C779" s="18" t="s">
        <v>20</v>
      </c>
      <c r="D779" s="18" t="s">
        <v>1587</v>
      </c>
      <c r="E779" s="18" t="s">
        <v>1565</v>
      </c>
      <c r="F779" s="18" t="s">
        <v>1588</v>
      </c>
      <c r="G779" s="18" t="s">
        <v>6</v>
      </c>
      <c r="H779" s="18" t="s">
        <v>37</v>
      </c>
      <c r="I779" s="18" t="s">
        <v>1589</v>
      </c>
      <c r="J779" s="19">
        <v>2</v>
      </c>
      <c r="K779" s="20">
        <v>2</v>
      </c>
      <c r="L779" s="8" t="s">
        <v>682</v>
      </c>
      <c r="M779" s="9">
        <f t="shared" si="66"/>
        <v>0</v>
      </c>
      <c r="N779">
        <f t="shared" si="63"/>
        <v>0</v>
      </c>
      <c r="O779">
        <f t="shared" si="65"/>
        <v>0</v>
      </c>
      <c r="P779">
        <f>IFERROR(VLOOKUP(A779,CONTIFICO!A:N,14,0),"")</f>
        <v>2</v>
      </c>
      <c r="Q779" s="9">
        <f t="shared" si="64"/>
        <v>0</v>
      </c>
      <c r="R779">
        <f>VLOOKUP(D779,CONTIFICO!D:O,9,0)</f>
        <v>22.99</v>
      </c>
    </row>
    <row r="780" spans="1:18" x14ac:dyDescent="0.25">
      <c r="A780" s="17" t="str">
        <f t="shared" si="62"/>
        <v>SF-613.14P01D45200416899</v>
      </c>
      <c r="B780" s="18" t="s">
        <v>20</v>
      </c>
      <c r="C780" s="18" t="s">
        <v>20</v>
      </c>
      <c r="D780" s="18" t="s">
        <v>1587</v>
      </c>
      <c r="E780" s="18" t="s">
        <v>1565</v>
      </c>
      <c r="F780" s="18" t="s">
        <v>1588</v>
      </c>
      <c r="G780" s="18" t="s">
        <v>6</v>
      </c>
      <c r="H780" s="18" t="s">
        <v>37</v>
      </c>
      <c r="I780" s="18" t="s">
        <v>1590</v>
      </c>
      <c r="J780" s="19">
        <v>2</v>
      </c>
      <c r="K780" s="20">
        <v>1</v>
      </c>
      <c r="L780" s="8" t="s">
        <v>682</v>
      </c>
      <c r="M780" s="9">
        <f t="shared" si="66"/>
        <v>-1</v>
      </c>
      <c r="N780">
        <f t="shared" si="63"/>
        <v>0</v>
      </c>
      <c r="O780">
        <f t="shared" si="65"/>
        <v>-1</v>
      </c>
      <c r="P780">
        <f>IFERROR(VLOOKUP(A780,CONTIFICO!A:N,14,0),"")</f>
        <v>2</v>
      </c>
      <c r="Q780" s="9">
        <f t="shared" si="64"/>
        <v>0</v>
      </c>
      <c r="R780">
        <f>VLOOKUP(D780,CONTIFICO!D:O,9,0)</f>
        <v>22.99</v>
      </c>
    </row>
    <row r="781" spans="1:18" x14ac:dyDescent="0.25">
      <c r="A781" t="str">
        <f t="shared" si="62"/>
        <v>SF-613.14P01D45</v>
      </c>
      <c r="B781" s="3" t="s">
        <v>20</v>
      </c>
      <c r="C781" s="3" t="s">
        <v>20</v>
      </c>
      <c r="D781" s="3" t="s">
        <v>1587</v>
      </c>
      <c r="E781" s="3" t="s">
        <v>1565</v>
      </c>
      <c r="F781" s="3" t="s">
        <v>1588</v>
      </c>
      <c r="G781" s="3" t="s">
        <v>6</v>
      </c>
      <c r="H781" s="3" t="s">
        <v>37</v>
      </c>
      <c r="I781" s="3"/>
      <c r="J781" s="5">
        <v>0</v>
      </c>
      <c r="K781" s="4">
        <v>0</v>
      </c>
      <c r="L781" s="8" t="s">
        <v>440</v>
      </c>
      <c r="M781" s="9">
        <f t="shared" si="66"/>
        <v>0</v>
      </c>
      <c r="N781">
        <f t="shared" si="63"/>
        <v>0</v>
      </c>
      <c r="O781">
        <f t="shared" si="65"/>
        <v>0</v>
      </c>
      <c r="P781" t="str">
        <f>IFERROR(VLOOKUP(A781,CONTIFICO!A:N,14,0),"")</f>
        <v/>
      </c>
      <c r="Q781" s="9" t="str">
        <f t="shared" si="64"/>
        <v/>
      </c>
      <c r="R781">
        <f>VLOOKUP(D781,CONTIFICO!D:O,9,0)</f>
        <v>22.99</v>
      </c>
    </row>
    <row r="782" spans="1:18" x14ac:dyDescent="0.25">
      <c r="A782" s="17" t="str">
        <f t="shared" si="62"/>
        <v>SF-746.002LP01D46221254289</v>
      </c>
      <c r="B782" s="18" t="s">
        <v>20</v>
      </c>
      <c r="C782" s="18" t="s">
        <v>20</v>
      </c>
      <c r="D782" s="18" t="s">
        <v>1591</v>
      </c>
      <c r="E782" s="18" t="s">
        <v>1592</v>
      </c>
      <c r="F782" s="18" t="s">
        <v>1593</v>
      </c>
      <c r="G782" s="18" t="s">
        <v>6</v>
      </c>
      <c r="H782" s="18" t="s">
        <v>37</v>
      </c>
      <c r="I782" s="18" t="s">
        <v>1594</v>
      </c>
      <c r="J782" s="19">
        <v>4</v>
      </c>
      <c r="K782" s="20">
        <v>4</v>
      </c>
      <c r="L782" s="8" t="s">
        <v>440</v>
      </c>
      <c r="M782" s="9">
        <f t="shared" si="66"/>
        <v>0</v>
      </c>
      <c r="N782">
        <f t="shared" si="63"/>
        <v>0</v>
      </c>
      <c r="O782">
        <f t="shared" si="65"/>
        <v>0</v>
      </c>
      <c r="P782">
        <f>IFERROR(VLOOKUP(A782,CONTIFICO!A:N,14,0),"")</f>
        <v>4</v>
      </c>
      <c r="Q782" s="9">
        <f t="shared" si="64"/>
        <v>0</v>
      </c>
      <c r="R782">
        <f>VLOOKUP(D782,CONTIFICO!D:O,9,0)</f>
        <v>89.98</v>
      </c>
    </row>
    <row r="783" spans="1:18" x14ac:dyDescent="0.25">
      <c r="A783" t="str">
        <f t="shared" si="62"/>
        <v>SF-746.002LP01D46</v>
      </c>
      <c r="B783" s="3" t="s">
        <v>20</v>
      </c>
      <c r="C783" s="3" t="s">
        <v>20</v>
      </c>
      <c r="D783" s="3" t="s">
        <v>1591</v>
      </c>
      <c r="E783" s="3" t="s">
        <v>1592</v>
      </c>
      <c r="F783" s="3" t="s">
        <v>1593</v>
      </c>
      <c r="G783" s="3" t="s">
        <v>6</v>
      </c>
      <c r="H783" s="3" t="s">
        <v>37</v>
      </c>
      <c r="I783" s="3"/>
      <c r="J783" s="5">
        <v>0</v>
      </c>
      <c r="K783" s="4">
        <v>0</v>
      </c>
      <c r="L783" s="8" t="s">
        <v>440</v>
      </c>
      <c r="M783" s="9">
        <f t="shared" si="66"/>
        <v>0</v>
      </c>
      <c r="N783">
        <f t="shared" si="63"/>
        <v>0</v>
      </c>
      <c r="O783">
        <f t="shared" si="65"/>
        <v>0</v>
      </c>
      <c r="P783" t="str">
        <f>IFERROR(VLOOKUP(A783,CONTIFICO!A:N,14,0),"")</f>
        <v/>
      </c>
      <c r="Q783" s="9" t="str">
        <f t="shared" si="64"/>
        <v/>
      </c>
      <c r="R783">
        <f>VLOOKUP(D783,CONTIFICO!D:O,9,0)</f>
        <v>89.98</v>
      </c>
    </row>
    <row r="784" spans="1:18" x14ac:dyDescent="0.25">
      <c r="A784" s="17" t="str">
        <f t="shared" si="62"/>
        <v>SF-746.002RP01D46221254290</v>
      </c>
      <c r="B784" s="18" t="s">
        <v>20</v>
      </c>
      <c r="C784" s="18" t="s">
        <v>20</v>
      </c>
      <c r="D784" s="18" t="s">
        <v>1595</v>
      </c>
      <c r="E784" s="18" t="s">
        <v>1592</v>
      </c>
      <c r="F784" s="18" t="s">
        <v>1596</v>
      </c>
      <c r="G784" s="18" t="s">
        <v>6</v>
      </c>
      <c r="H784" s="18" t="s">
        <v>37</v>
      </c>
      <c r="I784" s="18" t="s">
        <v>1597</v>
      </c>
      <c r="J784" s="19">
        <v>4</v>
      </c>
      <c r="K784" s="20">
        <v>4</v>
      </c>
      <c r="L784" s="8" t="s">
        <v>440</v>
      </c>
      <c r="M784" s="9">
        <f t="shared" si="66"/>
        <v>0</v>
      </c>
      <c r="N784">
        <f t="shared" si="63"/>
        <v>0</v>
      </c>
      <c r="O784">
        <f t="shared" si="65"/>
        <v>0</v>
      </c>
      <c r="P784">
        <f>IFERROR(VLOOKUP(A784,CONTIFICO!A:N,14,0),"")</f>
        <v>4</v>
      </c>
      <c r="Q784" s="9">
        <f t="shared" si="64"/>
        <v>0</v>
      </c>
      <c r="R784">
        <f>VLOOKUP(D784,CONTIFICO!D:O,9,0)</f>
        <v>89.98</v>
      </c>
    </row>
    <row r="785" spans="1:18" x14ac:dyDescent="0.25">
      <c r="A785" t="str">
        <f t="shared" si="62"/>
        <v>SF-746.002RP01D46</v>
      </c>
      <c r="B785" s="3" t="s">
        <v>20</v>
      </c>
      <c r="C785" s="3" t="s">
        <v>20</v>
      </c>
      <c r="D785" s="3" t="s">
        <v>1595</v>
      </c>
      <c r="E785" s="3" t="s">
        <v>1592</v>
      </c>
      <c r="F785" s="3" t="s">
        <v>1596</v>
      </c>
      <c r="G785" s="3" t="s">
        <v>6</v>
      </c>
      <c r="H785" s="3" t="s">
        <v>37</v>
      </c>
      <c r="I785" s="3"/>
      <c r="J785" s="5">
        <v>0</v>
      </c>
      <c r="K785" s="4">
        <v>0</v>
      </c>
      <c r="L785" s="8" t="s">
        <v>440</v>
      </c>
      <c r="M785" s="9">
        <f t="shared" si="66"/>
        <v>0</v>
      </c>
      <c r="N785">
        <f t="shared" si="63"/>
        <v>0</v>
      </c>
      <c r="O785">
        <f t="shared" si="65"/>
        <v>0</v>
      </c>
      <c r="P785" t="str">
        <f>IFERROR(VLOOKUP(A785,CONTIFICO!A:N,14,0),"")</f>
        <v/>
      </c>
      <c r="Q785" s="9" t="str">
        <f t="shared" si="64"/>
        <v/>
      </c>
      <c r="R785">
        <f>VLOOKUP(D785,CONTIFICO!D:O,9,0)</f>
        <v>89.98</v>
      </c>
    </row>
    <row r="786" spans="1:18" x14ac:dyDescent="0.25">
      <c r="A786" s="17" t="str">
        <f t="shared" si="62"/>
        <v>SF-741.001RP01D47221153943</v>
      </c>
      <c r="B786" s="18" t="s">
        <v>20</v>
      </c>
      <c r="C786" s="18" t="s">
        <v>20</v>
      </c>
      <c r="D786" s="18" t="s">
        <v>1598</v>
      </c>
      <c r="E786" s="18" t="s">
        <v>1599</v>
      </c>
      <c r="F786" s="18" t="s">
        <v>1600</v>
      </c>
      <c r="G786" s="18" t="s">
        <v>6</v>
      </c>
      <c r="H786" s="18" t="s">
        <v>37</v>
      </c>
      <c r="I786" s="18" t="s">
        <v>1601</v>
      </c>
      <c r="J786" s="19">
        <v>4</v>
      </c>
      <c r="K786" s="20">
        <v>3</v>
      </c>
      <c r="L786" s="10" t="s">
        <v>440</v>
      </c>
      <c r="M786" s="9">
        <f t="shared" si="66"/>
        <v>-1</v>
      </c>
      <c r="N786">
        <f t="shared" si="63"/>
        <v>0</v>
      </c>
      <c r="O786">
        <f t="shared" si="65"/>
        <v>-1</v>
      </c>
      <c r="P786">
        <f>IFERROR(VLOOKUP(A786,CONTIFICO!A:N,14,0),"")</f>
        <v>4</v>
      </c>
      <c r="Q786" s="9">
        <f t="shared" si="64"/>
        <v>0</v>
      </c>
      <c r="R786">
        <f>VLOOKUP(D786,CONTIFICO!D:O,9,0)</f>
        <v>89.98</v>
      </c>
    </row>
    <row r="787" spans="1:18" x14ac:dyDescent="0.25">
      <c r="A787" t="str">
        <f t="shared" si="62"/>
        <v>SF-741.001RP01D47</v>
      </c>
      <c r="B787" s="3" t="s">
        <v>20</v>
      </c>
      <c r="C787" s="3" t="s">
        <v>20</v>
      </c>
      <c r="D787" s="3" t="s">
        <v>1598</v>
      </c>
      <c r="E787" s="3" t="s">
        <v>1599</v>
      </c>
      <c r="F787" s="3" t="s">
        <v>1600</v>
      </c>
      <c r="G787" s="3" t="s">
        <v>6</v>
      </c>
      <c r="H787" s="3" t="s">
        <v>37</v>
      </c>
      <c r="I787" s="3"/>
      <c r="J787" s="5">
        <v>0</v>
      </c>
      <c r="K787" s="4">
        <v>0</v>
      </c>
      <c r="L787" s="10" t="s">
        <v>440</v>
      </c>
      <c r="M787" s="9">
        <f t="shared" si="66"/>
        <v>0</v>
      </c>
      <c r="N787">
        <f t="shared" si="63"/>
        <v>0</v>
      </c>
      <c r="O787">
        <f t="shared" si="65"/>
        <v>0</v>
      </c>
      <c r="P787" t="str">
        <f>IFERROR(VLOOKUP(A787,CONTIFICO!A:N,14,0),"")</f>
        <v/>
      </c>
      <c r="Q787" s="9" t="str">
        <f t="shared" si="64"/>
        <v/>
      </c>
      <c r="R787">
        <f>VLOOKUP(D787,CONTIFICO!D:O,9,0)</f>
        <v>89.98</v>
      </c>
    </row>
    <row r="788" spans="1:18" x14ac:dyDescent="0.25">
      <c r="A788" s="17" t="str">
        <f t="shared" si="62"/>
        <v>SF-741.002RP01D47221153944</v>
      </c>
      <c r="B788" s="18" t="s">
        <v>20</v>
      </c>
      <c r="C788" s="18" t="s">
        <v>20</v>
      </c>
      <c r="D788" s="18" t="s">
        <v>1602</v>
      </c>
      <c r="E788" s="18" t="s">
        <v>1599</v>
      </c>
      <c r="F788" s="18" t="s">
        <v>1603</v>
      </c>
      <c r="G788" s="18" t="s">
        <v>6</v>
      </c>
      <c r="H788" s="18" t="s">
        <v>37</v>
      </c>
      <c r="I788" s="18" t="s">
        <v>1604</v>
      </c>
      <c r="J788" s="19">
        <v>4</v>
      </c>
      <c r="K788" s="20">
        <v>4</v>
      </c>
      <c r="L788" s="10" t="s">
        <v>440</v>
      </c>
      <c r="M788" s="9">
        <f t="shared" si="66"/>
        <v>0</v>
      </c>
      <c r="N788">
        <f t="shared" si="63"/>
        <v>0</v>
      </c>
      <c r="O788">
        <f t="shared" si="65"/>
        <v>0</v>
      </c>
      <c r="P788">
        <f>IFERROR(VLOOKUP(A788,CONTIFICO!A:N,14,0),"")</f>
        <v>4</v>
      </c>
      <c r="Q788" s="9">
        <f t="shared" si="64"/>
        <v>0</v>
      </c>
      <c r="R788">
        <f>VLOOKUP(D788,CONTIFICO!D:O,9,0)</f>
        <v>89.98</v>
      </c>
    </row>
    <row r="789" spans="1:18" x14ac:dyDescent="0.25">
      <c r="A789" t="str">
        <f t="shared" si="62"/>
        <v>SF-741.002RP01D47</v>
      </c>
      <c r="B789" s="3" t="s">
        <v>20</v>
      </c>
      <c r="C789" s="3" t="s">
        <v>20</v>
      </c>
      <c r="D789" s="3" t="s">
        <v>1602</v>
      </c>
      <c r="E789" s="3" t="s">
        <v>1599</v>
      </c>
      <c r="F789" s="3" t="s">
        <v>1603</v>
      </c>
      <c r="G789" s="3" t="s">
        <v>6</v>
      </c>
      <c r="H789" s="3" t="s">
        <v>37</v>
      </c>
      <c r="I789" s="3"/>
      <c r="J789" s="5">
        <v>0</v>
      </c>
      <c r="K789" s="4">
        <v>0</v>
      </c>
      <c r="L789" s="10" t="s">
        <v>440</v>
      </c>
      <c r="M789" s="9">
        <f t="shared" si="66"/>
        <v>0</v>
      </c>
      <c r="N789">
        <f t="shared" si="63"/>
        <v>0</v>
      </c>
      <c r="O789">
        <f t="shared" si="65"/>
        <v>0</v>
      </c>
      <c r="P789" t="str">
        <f>IFERROR(VLOOKUP(A789,CONTIFICO!A:N,14,0),"")</f>
        <v/>
      </c>
      <c r="Q789" s="9" t="str">
        <f t="shared" si="64"/>
        <v/>
      </c>
      <c r="R789">
        <f>VLOOKUP(D789,CONTIFICO!D:O,9,0)</f>
        <v>89.98</v>
      </c>
    </row>
    <row r="790" spans="1:18" x14ac:dyDescent="0.25">
      <c r="A790" s="17" t="str">
        <f t="shared" si="62"/>
        <v>SF-741.003RP01D47221153945</v>
      </c>
      <c r="B790" s="18" t="s">
        <v>20</v>
      </c>
      <c r="C790" s="18" t="s">
        <v>20</v>
      </c>
      <c r="D790" s="18" t="s">
        <v>1605</v>
      </c>
      <c r="E790" s="18" t="s">
        <v>1599</v>
      </c>
      <c r="F790" s="18" t="s">
        <v>1606</v>
      </c>
      <c r="G790" s="18" t="s">
        <v>6</v>
      </c>
      <c r="H790" s="18" t="s">
        <v>37</v>
      </c>
      <c r="I790" s="18" t="s">
        <v>1607</v>
      </c>
      <c r="J790" s="19">
        <v>4</v>
      </c>
      <c r="K790" s="20">
        <v>4</v>
      </c>
      <c r="L790" s="10" t="s">
        <v>440</v>
      </c>
      <c r="M790" s="9">
        <f t="shared" si="66"/>
        <v>0</v>
      </c>
      <c r="N790">
        <f t="shared" si="63"/>
        <v>0</v>
      </c>
      <c r="O790">
        <f t="shared" si="65"/>
        <v>0</v>
      </c>
      <c r="P790">
        <f>IFERROR(VLOOKUP(A790,CONTIFICO!A:N,14,0),"")</f>
        <v>4</v>
      </c>
      <c r="Q790" s="9">
        <f t="shared" si="64"/>
        <v>0</v>
      </c>
      <c r="R790">
        <f>VLOOKUP(D790,CONTIFICO!D:O,9,0)</f>
        <v>89.98</v>
      </c>
    </row>
    <row r="791" spans="1:18" x14ac:dyDescent="0.25">
      <c r="A791" t="str">
        <f t="shared" si="62"/>
        <v>SF-741.003RP01D47</v>
      </c>
      <c r="B791" s="3" t="s">
        <v>20</v>
      </c>
      <c r="C791" s="3" t="s">
        <v>20</v>
      </c>
      <c r="D791" s="3" t="s">
        <v>1605</v>
      </c>
      <c r="E791" s="3" t="s">
        <v>1599</v>
      </c>
      <c r="F791" s="3" t="s">
        <v>1606</v>
      </c>
      <c r="G791" s="3" t="s">
        <v>6</v>
      </c>
      <c r="H791" s="3" t="s">
        <v>37</v>
      </c>
      <c r="I791" s="3"/>
      <c r="J791" s="5">
        <v>0</v>
      </c>
      <c r="K791" s="4">
        <v>0</v>
      </c>
      <c r="L791" s="10" t="s">
        <v>440</v>
      </c>
      <c r="M791" s="9">
        <f t="shared" si="66"/>
        <v>0</v>
      </c>
      <c r="N791">
        <f t="shared" si="63"/>
        <v>0</v>
      </c>
      <c r="O791">
        <f t="shared" si="65"/>
        <v>0</v>
      </c>
      <c r="P791" t="str">
        <f>IFERROR(VLOOKUP(A791,CONTIFICO!A:N,14,0),"")</f>
        <v/>
      </c>
      <c r="Q791" s="9" t="str">
        <f t="shared" si="64"/>
        <v/>
      </c>
      <c r="R791">
        <f>VLOOKUP(D791,CONTIFICO!D:O,9,0)</f>
        <v>89.98</v>
      </c>
    </row>
    <row r="792" spans="1:18" x14ac:dyDescent="0.25">
      <c r="A792" s="17" t="str">
        <f t="shared" si="62"/>
        <v>SF-741.004RP01D47221153946</v>
      </c>
      <c r="B792" s="18" t="s">
        <v>20</v>
      </c>
      <c r="C792" s="18" t="s">
        <v>20</v>
      </c>
      <c r="D792" s="18" t="s">
        <v>1608</v>
      </c>
      <c r="E792" s="18" t="s">
        <v>1599</v>
      </c>
      <c r="F792" s="18" t="s">
        <v>1609</v>
      </c>
      <c r="G792" s="18" t="s">
        <v>6</v>
      </c>
      <c r="H792" s="18" t="s">
        <v>37</v>
      </c>
      <c r="I792" s="18" t="s">
        <v>1610</v>
      </c>
      <c r="J792" s="19">
        <v>4</v>
      </c>
      <c r="K792" s="20">
        <v>4</v>
      </c>
      <c r="L792" s="10" t="s">
        <v>440</v>
      </c>
      <c r="M792" s="9">
        <f t="shared" si="66"/>
        <v>0</v>
      </c>
      <c r="N792">
        <f t="shared" si="63"/>
        <v>0</v>
      </c>
      <c r="O792">
        <f t="shared" si="65"/>
        <v>0</v>
      </c>
      <c r="P792">
        <f>IFERROR(VLOOKUP(A792,CONTIFICO!A:N,14,0),"")</f>
        <v>4</v>
      </c>
      <c r="Q792" s="9">
        <f t="shared" si="64"/>
        <v>0</v>
      </c>
      <c r="R792">
        <f>VLOOKUP(D792,CONTIFICO!D:O,9,0)</f>
        <v>89.98</v>
      </c>
    </row>
    <row r="793" spans="1:18" x14ac:dyDescent="0.25">
      <c r="A793" t="str">
        <f t="shared" si="62"/>
        <v>SF-741.004RP01D47</v>
      </c>
      <c r="B793" s="3" t="s">
        <v>20</v>
      </c>
      <c r="C793" s="3" t="s">
        <v>20</v>
      </c>
      <c r="D793" s="3" t="s">
        <v>1608</v>
      </c>
      <c r="E793" s="3" t="s">
        <v>1599</v>
      </c>
      <c r="F793" s="3" t="s">
        <v>1609</v>
      </c>
      <c r="G793" s="3" t="s">
        <v>6</v>
      </c>
      <c r="H793" s="3" t="s">
        <v>37</v>
      </c>
      <c r="I793" s="3"/>
      <c r="J793" s="5">
        <v>0</v>
      </c>
      <c r="K793" s="4">
        <v>0</v>
      </c>
      <c r="L793" s="10" t="s">
        <v>440</v>
      </c>
      <c r="M793" s="9">
        <f t="shared" si="66"/>
        <v>0</v>
      </c>
      <c r="N793">
        <f t="shared" si="63"/>
        <v>0</v>
      </c>
      <c r="O793">
        <f t="shared" si="65"/>
        <v>0</v>
      </c>
      <c r="P793" t="str">
        <f>IFERROR(VLOOKUP(A793,CONTIFICO!A:N,14,0),"")</f>
        <v/>
      </c>
      <c r="Q793" s="9" t="str">
        <f t="shared" si="64"/>
        <v/>
      </c>
      <c r="R793">
        <f>VLOOKUP(D793,CONTIFICO!D:O,9,0)</f>
        <v>89.98</v>
      </c>
    </row>
    <row r="794" spans="1:18" x14ac:dyDescent="0.25">
      <c r="A794" s="17" t="str">
        <f t="shared" si="62"/>
        <v>SF-741.006RP01D47221153947</v>
      </c>
      <c r="B794" s="18" t="s">
        <v>20</v>
      </c>
      <c r="C794" s="18" t="s">
        <v>20</v>
      </c>
      <c r="D794" s="18" t="s">
        <v>1611</v>
      </c>
      <c r="E794" s="18" t="s">
        <v>1599</v>
      </c>
      <c r="F794" s="18" t="s">
        <v>1612</v>
      </c>
      <c r="G794" s="18" t="s">
        <v>6</v>
      </c>
      <c r="H794" s="18" t="s">
        <v>37</v>
      </c>
      <c r="I794" s="18" t="s">
        <v>1613</v>
      </c>
      <c r="J794" s="19">
        <v>4</v>
      </c>
      <c r="K794" s="20">
        <v>4</v>
      </c>
      <c r="L794" s="10" t="s">
        <v>440</v>
      </c>
      <c r="M794" s="9">
        <f t="shared" si="66"/>
        <v>0</v>
      </c>
      <c r="N794">
        <f t="shared" si="63"/>
        <v>0</v>
      </c>
      <c r="O794">
        <f t="shared" si="65"/>
        <v>0</v>
      </c>
      <c r="P794">
        <f>IFERROR(VLOOKUP(A794,CONTIFICO!A:N,14,0),"")</f>
        <v>4</v>
      </c>
      <c r="Q794" s="9">
        <f t="shared" si="64"/>
        <v>0</v>
      </c>
      <c r="R794">
        <f>VLOOKUP(D794,CONTIFICO!D:O,9,0)</f>
        <v>89.98</v>
      </c>
    </row>
    <row r="795" spans="1:18" x14ac:dyDescent="0.25">
      <c r="A795" t="str">
        <f t="shared" si="62"/>
        <v>SF-741.006RP01D47</v>
      </c>
      <c r="B795" s="3" t="s">
        <v>20</v>
      </c>
      <c r="C795" s="3" t="s">
        <v>20</v>
      </c>
      <c r="D795" s="3" t="s">
        <v>1611</v>
      </c>
      <c r="E795" s="3" t="s">
        <v>1599</v>
      </c>
      <c r="F795" s="3" t="s">
        <v>1612</v>
      </c>
      <c r="G795" s="3" t="s">
        <v>6</v>
      </c>
      <c r="H795" s="3" t="s">
        <v>37</v>
      </c>
      <c r="I795" s="3"/>
      <c r="J795" s="5">
        <v>0</v>
      </c>
      <c r="K795" s="4">
        <v>0</v>
      </c>
      <c r="L795" s="10" t="s">
        <v>440</v>
      </c>
      <c r="M795" s="9">
        <f t="shared" si="66"/>
        <v>0</v>
      </c>
      <c r="N795">
        <f t="shared" si="63"/>
        <v>0</v>
      </c>
      <c r="O795">
        <f t="shared" si="65"/>
        <v>0</v>
      </c>
      <c r="P795" t="str">
        <f>IFERROR(VLOOKUP(A795,CONTIFICO!A:N,14,0),"")</f>
        <v/>
      </c>
      <c r="Q795" s="9" t="str">
        <f t="shared" si="64"/>
        <v/>
      </c>
      <c r="R795">
        <f>VLOOKUP(D795,CONTIFICO!D:O,9,0)</f>
        <v>89.98</v>
      </c>
    </row>
    <row r="796" spans="1:18" x14ac:dyDescent="0.25">
      <c r="A796" s="17" t="str">
        <f t="shared" si="62"/>
        <v>SF-741.008RP01D47221153948</v>
      </c>
      <c r="B796" s="18" t="s">
        <v>20</v>
      </c>
      <c r="C796" s="18" t="s">
        <v>20</v>
      </c>
      <c r="D796" s="18" t="s">
        <v>1614</v>
      </c>
      <c r="E796" s="18" t="s">
        <v>1599</v>
      </c>
      <c r="F796" s="18" t="s">
        <v>1615</v>
      </c>
      <c r="G796" s="18" t="s">
        <v>6</v>
      </c>
      <c r="H796" s="18" t="s">
        <v>37</v>
      </c>
      <c r="I796" s="18" t="s">
        <v>1616</v>
      </c>
      <c r="J796" s="19">
        <v>4</v>
      </c>
      <c r="K796" s="20">
        <v>4</v>
      </c>
      <c r="L796" s="10" t="s">
        <v>440</v>
      </c>
      <c r="M796" s="9">
        <f t="shared" si="66"/>
        <v>0</v>
      </c>
      <c r="N796">
        <f t="shared" si="63"/>
        <v>0</v>
      </c>
      <c r="O796">
        <f t="shared" si="65"/>
        <v>0</v>
      </c>
      <c r="P796">
        <f>IFERROR(VLOOKUP(A796,CONTIFICO!A:N,14,0),"")</f>
        <v>4</v>
      </c>
      <c r="Q796" s="9">
        <f t="shared" si="64"/>
        <v>0</v>
      </c>
      <c r="R796">
        <f>VLOOKUP(D796,CONTIFICO!D:O,9,0)</f>
        <v>89.98</v>
      </c>
    </row>
    <row r="797" spans="1:18" x14ac:dyDescent="0.25">
      <c r="A797" t="str">
        <f t="shared" si="62"/>
        <v>SF-741.008RP01D47</v>
      </c>
      <c r="B797" s="3" t="s">
        <v>20</v>
      </c>
      <c r="C797" s="3" t="s">
        <v>20</v>
      </c>
      <c r="D797" s="3" t="s">
        <v>1614</v>
      </c>
      <c r="E797" s="3" t="s">
        <v>1599</v>
      </c>
      <c r="F797" s="3" t="s">
        <v>1615</v>
      </c>
      <c r="G797" s="3" t="s">
        <v>6</v>
      </c>
      <c r="H797" s="3" t="s">
        <v>37</v>
      </c>
      <c r="I797" s="3"/>
      <c r="J797" s="5">
        <v>0</v>
      </c>
      <c r="K797" s="4">
        <v>0</v>
      </c>
      <c r="L797" s="10" t="s">
        <v>440</v>
      </c>
      <c r="M797" s="9">
        <f t="shared" si="66"/>
        <v>0</v>
      </c>
      <c r="N797">
        <f t="shared" si="63"/>
        <v>0</v>
      </c>
      <c r="O797">
        <f t="shared" si="65"/>
        <v>0</v>
      </c>
      <c r="P797" t="str">
        <f>IFERROR(VLOOKUP(A797,CONTIFICO!A:N,14,0),"")</f>
        <v/>
      </c>
      <c r="Q797" s="9" t="str">
        <f t="shared" si="64"/>
        <v/>
      </c>
      <c r="R797">
        <f>VLOOKUP(D797,CONTIFICO!D:O,9,0)</f>
        <v>89.98</v>
      </c>
    </row>
    <row r="798" spans="1:18" x14ac:dyDescent="0.25">
      <c r="A798" s="17" t="str">
        <f t="shared" si="62"/>
        <v>SF-741.010RP01D47221153949</v>
      </c>
      <c r="B798" s="18" t="s">
        <v>20</v>
      </c>
      <c r="C798" s="18" t="s">
        <v>20</v>
      </c>
      <c r="D798" s="18" t="s">
        <v>1617</v>
      </c>
      <c r="E798" s="18" t="s">
        <v>1599</v>
      </c>
      <c r="F798" s="18" t="s">
        <v>1618</v>
      </c>
      <c r="G798" s="18" t="s">
        <v>6</v>
      </c>
      <c r="H798" s="18" t="s">
        <v>37</v>
      </c>
      <c r="I798" s="18" t="s">
        <v>1619</v>
      </c>
      <c r="J798" s="19">
        <v>4</v>
      </c>
      <c r="K798" s="20">
        <v>4</v>
      </c>
      <c r="L798" s="10" t="s">
        <v>440</v>
      </c>
      <c r="M798" s="9">
        <f t="shared" si="66"/>
        <v>0</v>
      </c>
      <c r="N798">
        <f t="shared" si="63"/>
        <v>0</v>
      </c>
      <c r="O798">
        <f t="shared" si="65"/>
        <v>0</v>
      </c>
      <c r="P798">
        <f>IFERROR(VLOOKUP(A798,CONTIFICO!A:N,14,0),"")</f>
        <v>4</v>
      </c>
      <c r="Q798" s="9">
        <f t="shared" si="64"/>
        <v>0</v>
      </c>
      <c r="R798">
        <f>VLOOKUP(D798,CONTIFICO!D:O,9,0)</f>
        <v>89.98</v>
      </c>
    </row>
    <row r="799" spans="1:18" x14ac:dyDescent="0.25">
      <c r="A799" t="str">
        <f t="shared" si="62"/>
        <v>SF-741.010RP01D47</v>
      </c>
      <c r="B799" s="3" t="s">
        <v>20</v>
      </c>
      <c r="C799" s="3" t="s">
        <v>20</v>
      </c>
      <c r="D799" s="3" t="s">
        <v>1617</v>
      </c>
      <c r="E799" s="3" t="s">
        <v>1599</v>
      </c>
      <c r="F799" s="3" t="s">
        <v>1618</v>
      </c>
      <c r="G799" s="3" t="s">
        <v>6</v>
      </c>
      <c r="H799" s="3" t="s">
        <v>37</v>
      </c>
      <c r="I799" s="3"/>
      <c r="J799" s="5">
        <v>0</v>
      </c>
      <c r="K799" s="4">
        <v>0</v>
      </c>
      <c r="L799" s="10" t="s">
        <v>440</v>
      </c>
      <c r="M799" s="9">
        <f t="shared" si="66"/>
        <v>0</v>
      </c>
      <c r="N799">
        <f t="shared" si="63"/>
        <v>0</v>
      </c>
      <c r="O799">
        <f t="shared" si="65"/>
        <v>0</v>
      </c>
      <c r="P799" t="str">
        <f>IFERROR(VLOOKUP(A799,CONTIFICO!A:N,14,0),"")</f>
        <v/>
      </c>
      <c r="Q799" s="9" t="str">
        <f t="shared" si="64"/>
        <v/>
      </c>
      <c r="R799">
        <f>VLOOKUP(D799,CONTIFICO!D:O,9,0)</f>
        <v>89.98</v>
      </c>
    </row>
    <row r="800" spans="1:18" x14ac:dyDescent="0.25">
      <c r="A800" s="17" t="str">
        <f t="shared" si="62"/>
        <v>SF-741.001LP01D48221153936</v>
      </c>
      <c r="B800" s="18" t="s">
        <v>20</v>
      </c>
      <c r="C800" s="18" t="s">
        <v>20</v>
      </c>
      <c r="D800" s="18" t="s">
        <v>1620</v>
      </c>
      <c r="E800" s="18" t="s">
        <v>1621</v>
      </c>
      <c r="F800" s="18" t="s">
        <v>1622</v>
      </c>
      <c r="G800" s="18" t="s">
        <v>6</v>
      </c>
      <c r="H800" s="18" t="s">
        <v>37</v>
      </c>
      <c r="I800" s="18" t="s">
        <v>1623</v>
      </c>
      <c r="J800" s="19">
        <v>4</v>
      </c>
      <c r="K800" s="20">
        <v>4</v>
      </c>
      <c r="L800" s="8" t="s">
        <v>440</v>
      </c>
      <c r="M800" s="9">
        <f t="shared" si="66"/>
        <v>0</v>
      </c>
      <c r="N800">
        <f t="shared" si="63"/>
        <v>0</v>
      </c>
      <c r="O800">
        <f t="shared" si="65"/>
        <v>0</v>
      </c>
      <c r="P800">
        <f>IFERROR(VLOOKUP(A800,CONTIFICO!A:N,14,0),"")</f>
        <v>4</v>
      </c>
      <c r="Q800" s="9">
        <f t="shared" si="64"/>
        <v>0</v>
      </c>
      <c r="R800">
        <f>VLOOKUP(D800,CONTIFICO!D:O,9,0)</f>
        <v>89.98</v>
      </c>
    </row>
    <row r="801" spans="1:18" x14ac:dyDescent="0.25">
      <c r="A801" t="str">
        <f t="shared" si="62"/>
        <v>SF-741.001LP01D48</v>
      </c>
      <c r="B801" s="3" t="s">
        <v>20</v>
      </c>
      <c r="C801" s="3" t="s">
        <v>20</v>
      </c>
      <c r="D801" s="3" t="s">
        <v>1620</v>
      </c>
      <c r="E801" s="3" t="s">
        <v>1621</v>
      </c>
      <c r="F801" s="3" t="s">
        <v>1622</v>
      </c>
      <c r="G801" s="3" t="s">
        <v>6</v>
      </c>
      <c r="H801" s="3" t="s">
        <v>37</v>
      </c>
      <c r="I801" s="3"/>
      <c r="J801" s="5">
        <v>0</v>
      </c>
      <c r="K801" s="4">
        <v>0</v>
      </c>
      <c r="L801" s="8" t="s">
        <v>440</v>
      </c>
      <c r="M801" s="9">
        <f t="shared" si="66"/>
        <v>0</v>
      </c>
      <c r="N801">
        <f t="shared" si="63"/>
        <v>0</v>
      </c>
      <c r="O801">
        <f t="shared" si="65"/>
        <v>0</v>
      </c>
      <c r="P801" t="str">
        <f>IFERROR(VLOOKUP(A801,CONTIFICO!A:N,14,0),"")</f>
        <v/>
      </c>
      <c r="Q801" s="9" t="str">
        <f t="shared" si="64"/>
        <v/>
      </c>
      <c r="R801">
        <f>VLOOKUP(D801,CONTIFICO!D:O,9,0)</f>
        <v>89.98</v>
      </c>
    </row>
    <row r="802" spans="1:18" x14ac:dyDescent="0.25">
      <c r="A802" s="17" t="str">
        <f t="shared" si="62"/>
        <v>SF-741.002LP01D48221153937</v>
      </c>
      <c r="B802" s="18" t="s">
        <v>20</v>
      </c>
      <c r="C802" s="18" t="s">
        <v>20</v>
      </c>
      <c r="D802" s="18" t="s">
        <v>1624</v>
      </c>
      <c r="E802" s="18" t="s">
        <v>1621</v>
      </c>
      <c r="F802" s="18" t="s">
        <v>1625</v>
      </c>
      <c r="G802" s="18" t="s">
        <v>6</v>
      </c>
      <c r="H802" s="18" t="s">
        <v>37</v>
      </c>
      <c r="I802" s="18" t="s">
        <v>1626</v>
      </c>
      <c r="J802" s="19">
        <v>4</v>
      </c>
      <c r="K802" s="20">
        <v>3</v>
      </c>
      <c r="L802" s="8" t="s">
        <v>440</v>
      </c>
      <c r="M802" s="9">
        <f t="shared" si="66"/>
        <v>-1</v>
      </c>
      <c r="N802">
        <f t="shared" si="63"/>
        <v>0</v>
      </c>
      <c r="O802">
        <f t="shared" si="65"/>
        <v>-1</v>
      </c>
      <c r="P802">
        <f>IFERROR(VLOOKUP(A802,CONTIFICO!A:N,14,0),"")</f>
        <v>4</v>
      </c>
      <c r="Q802" s="9">
        <f t="shared" si="64"/>
        <v>0</v>
      </c>
      <c r="R802">
        <f>VLOOKUP(D802,CONTIFICO!D:O,9,0)</f>
        <v>89.98</v>
      </c>
    </row>
    <row r="803" spans="1:18" x14ac:dyDescent="0.25">
      <c r="A803" t="str">
        <f t="shared" si="62"/>
        <v>SF-741.002LP01D48</v>
      </c>
      <c r="B803" s="3" t="s">
        <v>20</v>
      </c>
      <c r="C803" s="3" t="s">
        <v>20</v>
      </c>
      <c r="D803" s="3" t="s">
        <v>1624</v>
      </c>
      <c r="E803" s="3" t="s">
        <v>1621</v>
      </c>
      <c r="F803" s="3" t="s">
        <v>1625</v>
      </c>
      <c r="G803" s="3" t="s">
        <v>6</v>
      </c>
      <c r="H803" s="3" t="s">
        <v>37</v>
      </c>
      <c r="I803" s="3"/>
      <c r="J803" s="5">
        <v>0</v>
      </c>
      <c r="K803" s="4">
        <v>0</v>
      </c>
      <c r="L803" s="8" t="s">
        <v>440</v>
      </c>
      <c r="M803" s="9">
        <f t="shared" si="66"/>
        <v>0</v>
      </c>
      <c r="N803">
        <f t="shared" si="63"/>
        <v>0</v>
      </c>
      <c r="O803">
        <f t="shared" si="65"/>
        <v>0</v>
      </c>
      <c r="P803" t="str">
        <f>IFERROR(VLOOKUP(A803,CONTIFICO!A:N,14,0),"")</f>
        <v/>
      </c>
      <c r="Q803" s="9" t="str">
        <f t="shared" si="64"/>
        <v/>
      </c>
      <c r="R803">
        <f>VLOOKUP(D803,CONTIFICO!D:O,9,0)</f>
        <v>89.98</v>
      </c>
    </row>
    <row r="804" spans="1:18" x14ac:dyDescent="0.25">
      <c r="A804" s="17" t="str">
        <f t="shared" si="62"/>
        <v>SF-741.003LP01D48221153938</v>
      </c>
      <c r="B804" s="18" t="s">
        <v>20</v>
      </c>
      <c r="C804" s="18" t="s">
        <v>20</v>
      </c>
      <c r="D804" s="18" t="s">
        <v>1627</v>
      </c>
      <c r="E804" s="18" t="s">
        <v>1621</v>
      </c>
      <c r="F804" s="18" t="s">
        <v>1628</v>
      </c>
      <c r="G804" s="18" t="s">
        <v>6</v>
      </c>
      <c r="H804" s="18" t="s">
        <v>37</v>
      </c>
      <c r="I804" s="18" t="s">
        <v>1629</v>
      </c>
      <c r="J804" s="19">
        <v>4</v>
      </c>
      <c r="K804" s="20">
        <v>4</v>
      </c>
      <c r="L804" s="8" t="s">
        <v>440</v>
      </c>
      <c r="M804" s="9">
        <f t="shared" si="66"/>
        <v>0</v>
      </c>
      <c r="N804">
        <f t="shared" si="63"/>
        <v>0</v>
      </c>
      <c r="O804">
        <f t="shared" si="65"/>
        <v>0</v>
      </c>
      <c r="P804">
        <f>IFERROR(VLOOKUP(A804,CONTIFICO!A:N,14,0),"")</f>
        <v>4</v>
      </c>
      <c r="Q804" s="9">
        <f t="shared" si="64"/>
        <v>0</v>
      </c>
      <c r="R804">
        <f>VLOOKUP(D804,CONTIFICO!D:O,9,0)</f>
        <v>89.98</v>
      </c>
    </row>
    <row r="805" spans="1:18" x14ac:dyDescent="0.25">
      <c r="A805" t="str">
        <f t="shared" si="62"/>
        <v>SF-741.003LP01D48</v>
      </c>
      <c r="B805" s="3" t="s">
        <v>20</v>
      </c>
      <c r="C805" s="3" t="s">
        <v>20</v>
      </c>
      <c r="D805" s="3" t="s">
        <v>1627</v>
      </c>
      <c r="E805" s="3" t="s">
        <v>1621</v>
      </c>
      <c r="F805" s="3" t="s">
        <v>1628</v>
      </c>
      <c r="G805" s="3" t="s">
        <v>6</v>
      </c>
      <c r="H805" s="3" t="s">
        <v>37</v>
      </c>
      <c r="I805" s="3"/>
      <c r="J805" s="5">
        <v>0</v>
      </c>
      <c r="K805" s="4">
        <v>0</v>
      </c>
      <c r="L805" s="8" t="s">
        <v>440</v>
      </c>
      <c r="M805" s="9">
        <f t="shared" si="66"/>
        <v>0</v>
      </c>
      <c r="N805">
        <f t="shared" si="63"/>
        <v>0</v>
      </c>
      <c r="O805">
        <f t="shared" si="65"/>
        <v>0</v>
      </c>
      <c r="P805" t="str">
        <f>IFERROR(VLOOKUP(A805,CONTIFICO!A:N,14,0),"")</f>
        <v/>
      </c>
      <c r="Q805" s="9" t="str">
        <f t="shared" si="64"/>
        <v/>
      </c>
      <c r="R805">
        <f>VLOOKUP(D805,CONTIFICO!D:O,9,0)</f>
        <v>89.98</v>
      </c>
    </row>
    <row r="806" spans="1:18" x14ac:dyDescent="0.25">
      <c r="A806" s="17" t="str">
        <f t="shared" si="62"/>
        <v>SF-741.004LP01D48221153939</v>
      </c>
      <c r="B806" s="18" t="s">
        <v>20</v>
      </c>
      <c r="C806" s="18" t="s">
        <v>20</v>
      </c>
      <c r="D806" s="18" t="s">
        <v>1630</v>
      </c>
      <c r="E806" s="18" t="s">
        <v>1621</v>
      </c>
      <c r="F806" s="18" t="s">
        <v>1631</v>
      </c>
      <c r="G806" s="18" t="s">
        <v>6</v>
      </c>
      <c r="H806" s="18" t="s">
        <v>37</v>
      </c>
      <c r="I806" s="18" t="s">
        <v>1632</v>
      </c>
      <c r="J806" s="19">
        <v>4</v>
      </c>
      <c r="K806" s="20">
        <v>3</v>
      </c>
      <c r="L806" s="8" t="s">
        <v>440</v>
      </c>
      <c r="M806" s="9">
        <f t="shared" si="66"/>
        <v>-1</v>
      </c>
      <c r="N806">
        <f t="shared" si="63"/>
        <v>0</v>
      </c>
      <c r="O806">
        <f t="shared" si="65"/>
        <v>-1</v>
      </c>
      <c r="P806">
        <f>IFERROR(VLOOKUP(A806,CONTIFICO!A:N,14,0),"")</f>
        <v>4</v>
      </c>
      <c r="Q806" s="9">
        <f t="shared" si="64"/>
        <v>0</v>
      </c>
      <c r="R806">
        <f>VLOOKUP(D806,CONTIFICO!D:O,9,0)</f>
        <v>89.98</v>
      </c>
    </row>
    <row r="807" spans="1:18" x14ac:dyDescent="0.25">
      <c r="A807" t="str">
        <f t="shared" si="62"/>
        <v>SF-741.004LP01D48</v>
      </c>
      <c r="B807" s="3" t="s">
        <v>20</v>
      </c>
      <c r="C807" s="3" t="s">
        <v>20</v>
      </c>
      <c r="D807" s="3" t="s">
        <v>1630</v>
      </c>
      <c r="E807" s="3" t="s">
        <v>1621</v>
      </c>
      <c r="F807" s="3" t="s">
        <v>1631</v>
      </c>
      <c r="G807" s="3" t="s">
        <v>6</v>
      </c>
      <c r="H807" s="3" t="s">
        <v>37</v>
      </c>
      <c r="I807" s="3"/>
      <c r="J807" s="5">
        <v>0</v>
      </c>
      <c r="K807" s="4">
        <v>0</v>
      </c>
      <c r="L807" s="8" t="s">
        <v>440</v>
      </c>
      <c r="M807" s="9">
        <f t="shared" si="66"/>
        <v>0</v>
      </c>
      <c r="N807">
        <f t="shared" si="63"/>
        <v>0</v>
      </c>
      <c r="O807">
        <f t="shared" si="65"/>
        <v>0</v>
      </c>
      <c r="P807" t="str">
        <f>IFERROR(VLOOKUP(A807,CONTIFICO!A:N,14,0),"")</f>
        <v/>
      </c>
      <c r="Q807" s="9" t="str">
        <f t="shared" si="64"/>
        <v/>
      </c>
      <c r="R807">
        <f>VLOOKUP(D807,CONTIFICO!D:O,9,0)</f>
        <v>89.98</v>
      </c>
    </row>
    <row r="808" spans="1:18" x14ac:dyDescent="0.25">
      <c r="A808" s="17" t="str">
        <f t="shared" si="62"/>
        <v>SF-741.006LP01D48221153940</v>
      </c>
      <c r="B808" s="18" t="s">
        <v>20</v>
      </c>
      <c r="C808" s="18" t="s">
        <v>20</v>
      </c>
      <c r="D808" s="18" t="s">
        <v>1633</v>
      </c>
      <c r="E808" s="18" t="s">
        <v>1621</v>
      </c>
      <c r="F808" s="18" t="s">
        <v>1634</v>
      </c>
      <c r="G808" s="18" t="s">
        <v>6</v>
      </c>
      <c r="H808" s="18" t="s">
        <v>37</v>
      </c>
      <c r="I808" s="18" t="s">
        <v>1635</v>
      </c>
      <c r="J808" s="19">
        <v>4</v>
      </c>
      <c r="K808" s="20">
        <v>4</v>
      </c>
      <c r="L808" s="8" t="s">
        <v>440</v>
      </c>
      <c r="M808" s="9">
        <f t="shared" si="66"/>
        <v>0</v>
      </c>
      <c r="N808">
        <f t="shared" si="63"/>
        <v>0</v>
      </c>
      <c r="O808">
        <f t="shared" si="65"/>
        <v>0</v>
      </c>
      <c r="P808">
        <f>IFERROR(VLOOKUP(A808,CONTIFICO!A:N,14,0),"")</f>
        <v>4</v>
      </c>
      <c r="Q808" s="9">
        <f t="shared" si="64"/>
        <v>0</v>
      </c>
      <c r="R808">
        <f>VLOOKUP(D808,CONTIFICO!D:O,9,0)</f>
        <v>89.98</v>
      </c>
    </row>
    <row r="809" spans="1:18" x14ac:dyDescent="0.25">
      <c r="A809" t="str">
        <f t="shared" si="62"/>
        <v>SF-741.006LP01D48</v>
      </c>
      <c r="B809" s="3" t="s">
        <v>20</v>
      </c>
      <c r="C809" s="3" t="s">
        <v>20</v>
      </c>
      <c r="D809" s="3" t="s">
        <v>1633</v>
      </c>
      <c r="E809" s="3" t="s">
        <v>1621</v>
      </c>
      <c r="F809" s="3" t="s">
        <v>1634</v>
      </c>
      <c r="G809" s="3" t="s">
        <v>6</v>
      </c>
      <c r="H809" s="3" t="s">
        <v>37</v>
      </c>
      <c r="I809" s="3"/>
      <c r="J809" s="5">
        <v>0</v>
      </c>
      <c r="K809" s="4">
        <v>0</v>
      </c>
      <c r="L809" s="8" t="s">
        <v>440</v>
      </c>
      <c r="M809" s="9">
        <f t="shared" si="66"/>
        <v>0</v>
      </c>
      <c r="N809">
        <f t="shared" si="63"/>
        <v>0</v>
      </c>
      <c r="O809">
        <f t="shared" si="65"/>
        <v>0</v>
      </c>
      <c r="P809" t="str">
        <f>IFERROR(VLOOKUP(A809,CONTIFICO!A:N,14,0),"")</f>
        <v/>
      </c>
      <c r="Q809" s="9" t="str">
        <f t="shared" si="64"/>
        <v/>
      </c>
      <c r="R809">
        <f>VLOOKUP(D809,CONTIFICO!D:O,9,0)</f>
        <v>89.98</v>
      </c>
    </row>
    <row r="810" spans="1:18" x14ac:dyDescent="0.25">
      <c r="A810" s="17" t="str">
        <f t="shared" si="62"/>
        <v>SF-741.008LP01D48221153941</v>
      </c>
      <c r="B810" s="18" t="s">
        <v>20</v>
      </c>
      <c r="C810" s="18" t="s">
        <v>20</v>
      </c>
      <c r="D810" s="18" t="s">
        <v>1636</v>
      </c>
      <c r="E810" s="18" t="s">
        <v>1621</v>
      </c>
      <c r="F810" s="18" t="s">
        <v>1637</v>
      </c>
      <c r="G810" s="18" t="s">
        <v>6</v>
      </c>
      <c r="H810" s="18" t="s">
        <v>37</v>
      </c>
      <c r="I810" s="18" t="s">
        <v>1638</v>
      </c>
      <c r="J810" s="19">
        <v>4</v>
      </c>
      <c r="K810" s="20">
        <v>4</v>
      </c>
      <c r="L810" s="8" t="s">
        <v>440</v>
      </c>
      <c r="M810" s="9">
        <f t="shared" si="66"/>
        <v>0</v>
      </c>
      <c r="N810">
        <f t="shared" si="63"/>
        <v>0</v>
      </c>
      <c r="O810">
        <f t="shared" si="65"/>
        <v>0</v>
      </c>
      <c r="P810">
        <f>IFERROR(VLOOKUP(A810,CONTIFICO!A:N,14,0),"")</f>
        <v>4</v>
      </c>
      <c r="Q810" s="9">
        <f t="shared" si="64"/>
        <v>0</v>
      </c>
      <c r="R810">
        <f>VLOOKUP(D810,CONTIFICO!D:O,9,0)</f>
        <v>89.98</v>
      </c>
    </row>
    <row r="811" spans="1:18" x14ac:dyDescent="0.25">
      <c r="A811" t="str">
        <f t="shared" si="62"/>
        <v>SF-741.008LP01D48</v>
      </c>
      <c r="B811" s="3" t="s">
        <v>20</v>
      </c>
      <c r="C811" s="3" t="s">
        <v>20</v>
      </c>
      <c r="D811" s="3" t="s">
        <v>1636</v>
      </c>
      <c r="E811" s="3" t="s">
        <v>1621</v>
      </c>
      <c r="F811" s="3" t="s">
        <v>1637</v>
      </c>
      <c r="G811" s="3" t="s">
        <v>6</v>
      </c>
      <c r="H811" s="3" t="s">
        <v>37</v>
      </c>
      <c r="I811" s="3"/>
      <c r="J811" s="5">
        <v>0</v>
      </c>
      <c r="K811" s="4">
        <v>0</v>
      </c>
      <c r="L811" s="8" t="s">
        <v>440</v>
      </c>
      <c r="M811" s="9">
        <f t="shared" si="66"/>
        <v>0</v>
      </c>
      <c r="N811">
        <f t="shared" si="63"/>
        <v>0</v>
      </c>
      <c r="O811">
        <f t="shared" si="65"/>
        <v>0</v>
      </c>
      <c r="P811" t="str">
        <f>IFERROR(VLOOKUP(A811,CONTIFICO!A:N,14,0),"")</f>
        <v/>
      </c>
      <c r="Q811" s="9" t="str">
        <f t="shared" si="64"/>
        <v/>
      </c>
      <c r="R811">
        <f>VLOOKUP(D811,CONTIFICO!D:O,9,0)</f>
        <v>89.98</v>
      </c>
    </row>
    <row r="812" spans="1:18" x14ac:dyDescent="0.25">
      <c r="A812" s="17" t="str">
        <f t="shared" si="62"/>
        <v>SF-741.010LP01D48221153942</v>
      </c>
      <c r="B812" s="18" t="s">
        <v>20</v>
      </c>
      <c r="C812" s="18" t="s">
        <v>20</v>
      </c>
      <c r="D812" s="18" t="s">
        <v>1639</v>
      </c>
      <c r="E812" s="18" t="s">
        <v>1621</v>
      </c>
      <c r="F812" s="18" t="s">
        <v>1640</v>
      </c>
      <c r="G812" s="18" t="s">
        <v>6</v>
      </c>
      <c r="H812" s="18" t="s">
        <v>37</v>
      </c>
      <c r="I812" s="18" t="s">
        <v>1641</v>
      </c>
      <c r="J812" s="19">
        <v>4</v>
      </c>
      <c r="K812" s="20">
        <v>4</v>
      </c>
      <c r="L812" s="8" t="s">
        <v>440</v>
      </c>
      <c r="M812" s="9">
        <f t="shared" si="66"/>
        <v>0</v>
      </c>
      <c r="N812">
        <f t="shared" si="63"/>
        <v>0</v>
      </c>
      <c r="O812">
        <f t="shared" si="65"/>
        <v>0</v>
      </c>
      <c r="P812">
        <f>IFERROR(VLOOKUP(A812,CONTIFICO!A:N,14,0),"")</f>
        <v>4</v>
      </c>
      <c r="Q812" s="9">
        <f t="shared" si="64"/>
        <v>0</v>
      </c>
      <c r="R812">
        <f>VLOOKUP(D812,CONTIFICO!D:O,9,0)</f>
        <v>89.98</v>
      </c>
    </row>
    <row r="813" spans="1:18" x14ac:dyDescent="0.25">
      <c r="A813" t="str">
        <f t="shared" si="62"/>
        <v>SF-741.010LP01D48</v>
      </c>
      <c r="B813" s="3" t="s">
        <v>20</v>
      </c>
      <c r="C813" s="3" t="s">
        <v>20</v>
      </c>
      <c r="D813" s="3" t="s">
        <v>1639</v>
      </c>
      <c r="E813" s="3" t="s">
        <v>1621</v>
      </c>
      <c r="F813" s="3" t="s">
        <v>1640</v>
      </c>
      <c r="G813" s="3" t="s">
        <v>6</v>
      </c>
      <c r="H813" s="3" t="s">
        <v>37</v>
      </c>
      <c r="I813" s="3"/>
      <c r="J813" s="5">
        <v>0</v>
      </c>
      <c r="K813" s="4">
        <v>0</v>
      </c>
      <c r="L813" s="8" t="s">
        <v>440</v>
      </c>
      <c r="M813" s="9">
        <f t="shared" si="66"/>
        <v>0</v>
      </c>
      <c r="N813">
        <f t="shared" si="63"/>
        <v>0</v>
      </c>
      <c r="O813">
        <f t="shared" si="65"/>
        <v>0</v>
      </c>
      <c r="P813" t="str">
        <f>IFERROR(VLOOKUP(A813,CONTIFICO!A:N,14,0),"")</f>
        <v/>
      </c>
      <c r="Q813" s="9" t="str">
        <f t="shared" si="64"/>
        <v/>
      </c>
      <c r="R813">
        <f>VLOOKUP(D813,CONTIFICO!D:O,9,0)</f>
        <v>89.98</v>
      </c>
    </row>
    <row r="814" spans="1:18" x14ac:dyDescent="0.25">
      <c r="A814" s="17" t="str">
        <f t="shared" si="62"/>
        <v>SF-742.001RP01D49221254479</v>
      </c>
      <c r="B814" s="18" t="s">
        <v>20</v>
      </c>
      <c r="C814" s="18" t="s">
        <v>20</v>
      </c>
      <c r="D814" s="18" t="s">
        <v>1642</v>
      </c>
      <c r="E814" s="18" t="s">
        <v>1643</v>
      </c>
      <c r="F814" s="18" t="s">
        <v>1644</v>
      </c>
      <c r="G814" s="18" t="s">
        <v>6</v>
      </c>
      <c r="H814" s="18" t="s">
        <v>37</v>
      </c>
      <c r="I814" s="18" t="s">
        <v>1645</v>
      </c>
      <c r="J814" s="19">
        <v>4</v>
      </c>
      <c r="K814" s="20">
        <v>4</v>
      </c>
      <c r="L814" s="8" t="s">
        <v>440</v>
      </c>
      <c r="M814" s="9">
        <f t="shared" si="66"/>
        <v>0</v>
      </c>
      <c r="N814">
        <f t="shared" si="63"/>
        <v>0</v>
      </c>
      <c r="O814">
        <f t="shared" si="65"/>
        <v>0</v>
      </c>
      <c r="P814">
        <f>IFERROR(VLOOKUP(A814,CONTIFICO!A:N,14,0),"")</f>
        <v>4</v>
      </c>
      <c r="Q814" s="9">
        <f t="shared" si="64"/>
        <v>0</v>
      </c>
      <c r="R814">
        <f>VLOOKUP(D814,CONTIFICO!D:O,9,0)</f>
        <v>89.98</v>
      </c>
    </row>
    <row r="815" spans="1:18" x14ac:dyDescent="0.25">
      <c r="A815" t="str">
        <f t="shared" si="62"/>
        <v>SF-742.001RP01D49</v>
      </c>
      <c r="B815" s="3" t="s">
        <v>20</v>
      </c>
      <c r="C815" s="3" t="s">
        <v>20</v>
      </c>
      <c r="D815" s="3" t="s">
        <v>1642</v>
      </c>
      <c r="E815" s="3" t="s">
        <v>1643</v>
      </c>
      <c r="F815" s="3" t="s">
        <v>1644</v>
      </c>
      <c r="G815" s="3" t="s">
        <v>6</v>
      </c>
      <c r="H815" s="3" t="s">
        <v>37</v>
      </c>
      <c r="I815" s="3"/>
      <c r="J815" s="5">
        <v>0</v>
      </c>
      <c r="K815" s="4">
        <v>0</v>
      </c>
      <c r="L815" s="8" t="s">
        <v>440</v>
      </c>
      <c r="M815" s="9">
        <f t="shared" si="66"/>
        <v>0</v>
      </c>
      <c r="N815">
        <f t="shared" si="63"/>
        <v>0</v>
      </c>
      <c r="O815">
        <f t="shared" si="65"/>
        <v>0</v>
      </c>
      <c r="P815" t="str">
        <f>IFERROR(VLOOKUP(A815,CONTIFICO!A:N,14,0),"")</f>
        <v/>
      </c>
      <c r="Q815" s="9" t="str">
        <f t="shared" si="64"/>
        <v/>
      </c>
      <c r="R815">
        <f>VLOOKUP(D815,CONTIFICO!D:O,9,0)</f>
        <v>89.98</v>
      </c>
    </row>
    <row r="816" spans="1:18" x14ac:dyDescent="0.25">
      <c r="A816" s="17" t="str">
        <f t="shared" si="62"/>
        <v>SF-742.003RP01D49221254481</v>
      </c>
      <c r="B816" s="18" t="s">
        <v>20</v>
      </c>
      <c r="C816" s="18" t="s">
        <v>20</v>
      </c>
      <c r="D816" s="18" t="s">
        <v>1646</v>
      </c>
      <c r="E816" s="18" t="s">
        <v>1643</v>
      </c>
      <c r="F816" s="18" t="s">
        <v>1647</v>
      </c>
      <c r="G816" s="18" t="s">
        <v>6</v>
      </c>
      <c r="H816" s="18" t="s">
        <v>37</v>
      </c>
      <c r="I816" s="18" t="s">
        <v>1648</v>
      </c>
      <c r="J816" s="19">
        <v>4</v>
      </c>
      <c r="K816" s="20">
        <v>4</v>
      </c>
      <c r="L816" s="8" t="s">
        <v>440</v>
      </c>
      <c r="M816" s="9">
        <f t="shared" si="66"/>
        <v>0</v>
      </c>
      <c r="N816">
        <f t="shared" si="63"/>
        <v>0</v>
      </c>
      <c r="O816">
        <f t="shared" si="65"/>
        <v>0</v>
      </c>
      <c r="P816">
        <f>IFERROR(VLOOKUP(A816,CONTIFICO!A:N,14,0),"")</f>
        <v>4</v>
      </c>
      <c r="Q816" s="9">
        <f t="shared" si="64"/>
        <v>0</v>
      </c>
      <c r="R816">
        <f>VLOOKUP(D816,CONTIFICO!D:O,9,0)</f>
        <v>89.98</v>
      </c>
    </row>
    <row r="817" spans="1:18" x14ac:dyDescent="0.25">
      <c r="A817" t="str">
        <f t="shared" si="62"/>
        <v>SF-742.003RP01D49</v>
      </c>
      <c r="B817" s="3" t="s">
        <v>20</v>
      </c>
      <c r="C817" s="3" t="s">
        <v>20</v>
      </c>
      <c r="D817" s="3" t="s">
        <v>1646</v>
      </c>
      <c r="E817" s="3" t="s">
        <v>1643</v>
      </c>
      <c r="F817" s="3" t="s">
        <v>1647</v>
      </c>
      <c r="G817" s="3" t="s">
        <v>6</v>
      </c>
      <c r="H817" s="3" t="s">
        <v>37</v>
      </c>
      <c r="I817" s="3"/>
      <c r="J817" s="5">
        <v>0</v>
      </c>
      <c r="K817" s="4">
        <v>0</v>
      </c>
      <c r="L817" s="8" t="s">
        <v>440</v>
      </c>
      <c r="M817" s="9">
        <f t="shared" si="66"/>
        <v>0</v>
      </c>
      <c r="N817">
        <f t="shared" si="63"/>
        <v>0</v>
      </c>
      <c r="O817">
        <f t="shared" si="65"/>
        <v>0</v>
      </c>
      <c r="P817" t="str">
        <f>IFERROR(VLOOKUP(A817,CONTIFICO!A:N,14,0),"")</f>
        <v/>
      </c>
      <c r="Q817" s="9" t="str">
        <f t="shared" si="64"/>
        <v/>
      </c>
      <c r="R817">
        <f>VLOOKUP(D817,CONTIFICO!D:O,9,0)</f>
        <v>89.98</v>
      </c>
    </row>
    <row r="818" spans="1:18" x14ac:dyDescent="0.25">
      <c r="A818" s="17" t="str">
        <f t="shared" si="62"/>
        <v>SF-742.004RP01D49221254482</v>
      </c>
      <c r="B818" s="18" t="s">
        <v>20</v>
      </c>
      <c r="C818" s="18" t="s">
        <v>20</v>
      </c>
      <c r="D818" s="18" t="s">
        <v>1649</v>
      </c>
      <c r="E818" s="18" t="s">
        <v>1643</v>
      </c>
      <c r="F818" s="18" t="s">
        <v>1650</v>
      </c>
      <c r="G818" s="18" t="s">
        <v>6</v>
      </c>
      <c r="H818" s="18" t="s">
        <v>37</v>
      </c>
      <c r="I818" s="18" t="s">
        <v>1651</v>
      </c>
      <c r="J818" s="19">
        <v>4</v>
      </c>
      <c r="K818" s="20">
        <v>4</v>
      </c>
      <c r="L818" s="8" t="s">
        <v>440</v>
      </c>
      <c r="M818" s="9">
        <f t="shared" si="66"/>
        <v>0</v>
      </c>
      <c r="N818">
        <f t="shared" si="63"/>
        <v>0</v>
      </c>
      <c r="O818">
        <f t="shared" si="65"/>
        <v>0</v>
      </c>
      <c r="P818">
        <f>IFERROR(VLOOKUP(A818,CONTIFICO!A:N,14,0),"")</f>
        <v>4</v>
      </c>
      <c r="Q818" s="9">
        <f t="shared" si="64"/>
        <v>0</v>
      </c>
      <c r="R818">
        <f>VLOOKUP(D818,CONTIFICO!D:O,9,0)</f>
        <v>89.98</v>
      </c>
    </row>
    <row r="819" spans="1:18" x14ac:dyDescent="0.25">
      <c r="A819" t="str">
        <f t="shared" si="62"/>
        <v>SF-742.004RP01D49</v>
      </c>
      <c r="B819" s="3" t="s">
        <v>20</v>
      </c>
      <c r="C819" s="3" t="s">
        <v>20</v>
      </c>
      <c r="D819" s="3" t="s">
        <v>1649</v>
      </c>
      <c r="E819" s="3" t="s">
        <v>1643</v>
      </c>
      <c r="F819" s="3" t="s">
        <v>1650</v>
      </c>
      <c r="G819" s="3" t="s">
        <v>6</v>
      </c>
      <c r="H819" s="3" t="s">
        <v>37</v>
      </c>
      <c r="I819" s="3"/>
      <c r="J819" s="5">
        <v>0</v>
      </c>
      <c r="K819" s="4">
        <v>0</v>
      </c>
      <c r="L819" s="8" t="s">
        <v>440</v>
      </c>
      <c r="M819" s="9">
        <f t="shared" si="66"/>
        <v>0</v>
      </c>
      <c r="N819">
        <f t="shared" si="63"/>
        <v>0</v>
      </c>
      <c r="O819">
        <f t="shared" si="65"/>
        <v>0</v>
      </c>
      <c r="P819" t="str">
        <f>IFERROR(VLOOKUP(A819,CONTIFICO!A:N,14,0),"")</f>
        <v/>
      </c>
      <c r="Q819" s="9" t="str">
        <f t="shared" si="64"/>
        <v/>
      </c>
      <c r="R819">
        <f>VLOOKUP(D819,CONTIFICO!D:O,9,0)</f>
        <v>89.98</v>
      </c>
    </row>
    <row r="820" spans="1:18" x14ac:dyDescent="0.25">
      <c r="A820" s="17" t="str">
        <f t="shared" si="62"/>
        <v>SF-742.006RP01D49221254483</v>
      </c>
      <c r="B820" s="18" t="s">
        <v>20</v>
      </c>
      <c r="C820" s="18" t="s">
        <v>20</v>
      </c>
      <c r="D820" s="18" t="s">
        <v>1652</v>
      </c>
      <c r="E820" s="18" t="s">
        <v>1643</v>
      </c>
      <c r="F820" s="18" t="s">
        <v>1653</v>
      </c>
      <c r="G820" s="18" t="s">
        <v>6</v>
      </c>
      <c r="H820" s="18" t="s">
        <v>37</v>
      </c>
      <c r="I820" s="18" t="s">
        <v>1654</v>
      </c>
      <c r="J820" s="19">
        <v>4</v>
      </c>
      <c r="K820" s="20">
        <v>4</v>
      </c>
      <c r="L820" s="8" t="s">
        <v>440</v>
      </c>
      <c r="M820" s="9">
        <f t="shared" si="66"/>
        <v>0</v>
      </c>
      <c r="N820">
        <f t="shared" si="63"/>
        <v>0</v>
      </c>
      <c r="O820">
        <f t="shared" si="65"/>
        <v>0</v>
      </c>
      <c r="P820">
        <f>IFERROR(VLOOKUP(A820,CONTIFICO!A:N,14,0),"")</f>
        <v>4</v>
      </c>
      <c r="Q820" s="9">
        <f t="shared" si="64"/>
        <v>0</v>
      </c>
      <c r="R820">
        <f>VLOOKUP(D820,CONTIFICO!D:O,9,0)</f>
        <v>89.98</v>
      </c>
    </row>
    <row r="821" spans="1:18" x14ac:dyDescent="0.25">
      <c r="A821" t="str">
        <f t="shared" si="62"/>
        <v>SF-742.006RP01D49</v>
      </c>
      <c r="B821" s="3" t="s">
        <v>20</v>
      </c>
      <c r="C821" s="3" t="s">
        <v>20</v>
      </c>
      <c r="D821" s="3" t="s">
        <v>1652</v>
      </c>
      <c r="E821" s="3" t="s">
        <v>1643</v>
      </c>
      <c r="F821" s="3" t="s">
        <v>1653</v>
      </c>
      <c r="G821" s="3" t="s">
        <v>6</v>
      </c>
      <c r="H821" s="3" t="s">
        <v>37</v>
      </c>
      <c r="I821" s="3"/>
      <c r="J821" s="5">
        <v>0</v>
      </c>
      <c r="K821" s="4">
        <v>0</v>
      </c>
      <c r="L821" s="8" t="s">
        <v>440</v>
      </c>
      <c r="M821" s="9">
        <f t="shared" si="66"/>
        <v>0</v>
      </c>
      <c r="N821">
        <f t="shared" si="63"/>
        <v>0</v>
      </c>
      <c r="O821">
        <f t="shared" si="65"/>
        <v>0</v>
      </c>
      <c r="P821" t="str">
        <f>IFERROR(VLOOKUP(A821,CONTIFICO!A:N,14,0),"")</f>
        <v/>
      </c>
      <c r="Q821" s="9" t="str">
        <f t="shared" si="64"/>
        <v/>
      </c>
      <c r="R821">
        <f>VLOOKUP(D821,CONTIFICO!D:O,9,0)</f>
        <v>89.98</v>
      </c>
    </row>
    <row r="822" spans="1:18" x14ac:dyDescent="0.25">
      <c r="A822" s="17" t="str">
        <f t="shared" si="62"/>
        <v>SF-742.002RP01D50221254480</v>
      </c>
      <c r="B822" s="18" t="s">
        <v>20</v>
      </c>
      <c r="C822" s="18" t="s">
        <v>20</v>
      </c>
      <c r="D822" s="18" t="s">
        <v>1655</v>
      </c>
      <c r="E822" s="18" t="s">
        <v>1656</v>
      </c>
      <c r="F822" s="18" t="s">
        <v>1657</v>
      </c>
      <c r="G822" s="18" t="s">
        <v>6</v>
      </c>
      <c r="H822" s="18" t="s">
        <v>37</v>
      </c>
      <c r="I822" s="18" t="s">
        <v>1658</v>
      </c>
      <c r="J822" s="19">
        <v>4</v>
      </c>
      <c r="K822" s="20">
        <v>4</v>
      </c>
      <c r="L822" s="8" t="s">
        <v>440</v>
      </c>
      <c r="M822" s="9">
        <f t="shared" si="66"/>
        <v>0</v>
      </c>
      <c r="N822">
        <f t="shared" si="63"/>
        <v>0</v>
      </c>
      <c r="O822">
        <f t="shared" si="65"/>
        <v>0</v>
      </c>
      <c r="P822">
        <f>IFERROR(VLOOKUP(A822,CONTIFICO!A:N,14,0),"")</f>
        <v>4</v>
      </c>
      <c r="Q822" s="9">
        <f t="shared" si="64"/>
        <v>0</v>
      </c>
      <c r="R822">
        <f>VLOOKUP(D822,CONTIFICO!D:O,9,0)</f>
        <v>89.98</v>
      </c>
    </row>
    <row r="823" spans="1:18" x14ac:dyDescent="0.25">
      <c r="A823" t="str">
        <f t="shared" si="62"/>
        <v>SF-742.002RP01D50</v>
      </c>
      <c r="B823" s="3" t="s">
        <v>20</v>
      </c>
      <c r="C823" s="3" t="s">
        <v>20</v>
      </c>
      <c r="D823" s="3" t="s">
        <v>1655</v>
      </c>
      <c r="E823" s="3" t="s">
        <v>1656</v>
      </c>
      <c r="F823" s="3" t="s">
        <v>1657</v>
      </c>
      <c r="G823" s="3" t="s">
        <v>6</v>
      </c>
      <c r="H823" s="3" t="s">
        <v>37</v>
      </c>
      <c r="I823" s="3"/>
      <c r="J823" s="5">
        <v>0</v>
      </c>
      <c r="K823" s="4">
        <v>0</v>
      </c>
      <c r="L823" s="8" t="s">
        <v>440</v>
      </c>
      <c r="M823" s="9">
        <f t="shared" si="66"/>
        <v>0</v>
      </c>
      <c r="N823">
        <f t="shared" si="63"/>
        <v>0</v>
      </c>
      <c r="O823">
        <f t="shared" si="65"/>
        <v>0</v>
      </c>
      <c r="P823" t="str">
        <f>IFERROR(VLOOKUP(A823,CONTIFICO!A:N,14,0),"")</f>
        <v/>
      </c>
      <c r="Q823" s="9" t="str">
        <f t="shared" si="64"/>
        <v/>
      </c>
      <c r="R823">
        <f>VLOOKUP(D823,CONTIFICO!D:O,9,0)</f>
        <v>89.98</v>
      </c>
    </row>
    <row r="824" spans="1:18" x14ac:dyDescent="0.25">
      <c r="A824" s="17" t="str">
        <f t="shared" si="62"/>
        <v>SF-742.008RP01D50221254484</v>
      </c>
      <c r="B824" s="18" t="s">
        <v>20</v>
      </c>
      <c r="C824" s="18" t="s">
        <v>20</v>
      </c>
      <c r="D824" s="18" t="s">
        <v>1659</v>
      </c>
      <c r="E824" s="18" t="s">
        <v>1656</v>
      </c>
      <c r="F824" s="18" t="s">
        <v>1660</v>
      </c>
      <c r="G824" s="18" t="s">
        <v>6</v>
      </c>
      <c r="H824" s="18" t="s">
        <v>37</v>
      </c>
      <c r="I824" s="18" t="s">
        <v>1661</v>
      </c>
      <c r="J824" s="19">
        <v>4</v>
      </c>
      <c r="K824" s="20">
        <v>4</v>
      </c>
      <c r="L824" s="8" t="s">
        <v>440</v>
      </c>
      <c r="M824" s="9">
        <f t="shared" si="66"/>
        <v>0</v>
      </c>
      <c r="N824">
        <f t="shared" si="63"/>
        <v>0</v>
      </c>
      <c r="O824">
        <f t="shared" si="65"/>
        <v>0</v>
      </c>
      <c r="P824">
        <f>IFERROR(VLOOKUP(A824,CONTIFICO!A:N,14,0),"")</f>
        <v>4</v>
      </c>
      <c r="Q824" s="9">
        <f t="shared" si="64"/>
        <v>0</v>
      </c>
      <c r="R824">
        <f>VLOOKUP(D824,CONTIFICO!D:O,9,0)</f>
        <v>89.98</v>
      </c>
    </row>
    <row r="825" spans="1:18" x14ac:dyDescent="0.25">
      <c r="A825" t="str">
        <f t="shared" si="62"/>
        <v>SF-742.008RP01D50</v>
      </c>
      <c r="B825" s="3" t="s">
        <v>20</v>
      </c>
      <c r="C825" s="3" t="s">
        <v>20</v>
      </c>
      <c r="D825" s="3" t="s">
        <v>1659</v>
      </c>
      <c r="E825" s="3" t="s">
        <v>1656</v>
      </c>
      <c r="F825" s="3" t="s">
        <v>1660</v>
      </c>
      <c r="G825" s="3" t="s">
        <v>6</v>
      </c>
      <c r="H825" s="3" t="s">
        <v>37</v>
      </c>
      <c r="I825" s="3"/>
      <c r="J825" s="5">
        <v>0</v>
      </c>
      <c r="K825" s="4">
        <v>0</v>
      </c>
      <c r="L825" s="8" t="s">
        <v>440</v>
      </c>
      <c r="M825" s="9">
        <f t="shared" si="66"/>
        <v>0</v>
      </c>
      <c r="N825">
        <f t="shared" si="63"/>
        <v>0</v>
      </c>
      <c r="O825">
        <f t="shared" si="65"/>
        <v>0</v>
      </c>
      <c r="P825" t="str">
        <f>IFERROR(VLOOKUP(A825,CONTIFICO!A:N,14,0),"")</f>
        <v/>
      </c>
      <c r="Q825" s="9" t="str">
        <f t="shared" si="64"/>
        <v/>
      </c>
      <c r="R825">
        <f>VLOOKUP(D825,CONTIFICO!D:O,9,0)</f>
        <v>89.98</v>
      </c>
    </row>
    <row r="826" spans="1:18" x14ac:dyDescent="0.25">
      <c r="A826" s="17" t="str">
        <f t="shared" si="62"/>
        <v>SF-742.010RP01D50221254485</v>
      </c>
      <c r="B826" s="18" t="s">
        <v>20</v>
      </c>
      <c r="C826" s="18" t="s">
        <v>20</v>
      </c>
      <c r="D826" s="18" t="s">
        <v>1662</v>
      </c>
      <c r="E826" s="18" t="s">
        <v>1656</v>
      </c>
      <c r="F826" s="18" t="s">
        <v>1663</v>
      </c>
      <c r="G826" s="18" t="s">
        <v>6</v>
      </c>
      <c r="H826" s="18" t="s">
        <v>37</v>
      </c>
      <c r="I826" s="18" t="s">
        <v>1664</v>
      </c>
      <c r="J826" s="19">
        <v>4</v>
      </c>
      <c r="K826" s="20">
        <v>4</v>
      </c>
      <c r="L826" s="8" t="s">
        <v>440</v>
      </c>
      <c r="M826" s="9">
        <f t="shared" si="66"/>
        <v>0</v>
      </c>
      <c r="N826">
        <f t="shared" si="63"/>
        <v>0</v>
      </c>
      <c r="O826">
        <f t="shared" si="65"/>
        <v>0</v>
      </c>
      <c r="P826">
        <f>IFERROR(VLOOKUP(A826,CONTIFICO!A:N,14,0),"")</f>
        <v>4</v>
      </c>
      <c r="Q826" s="9">
        <f t="shared" si="64"/>
        <v>0</v>
      </c>
      <c r="R826">
        <f>VLOOKUP(D826,CONTIFICO!D:O,9,0)</f>
        <v>89.98</v>
      </c>
    </row>
    <row r="827" spans="1:18" x14ac:dyDescent="0.25">
      <c r="A827" t="str">
        <f t="shared" si="62"/>
        <v>SF-742.010RP01D50</v>
      </c>
      <c r="B827" s="3" t="s">
        <v>20</v>
      </c>
      <c r="C827" s="3" t="s">
        <v>20</v>
      </c>
      <c r="D827" s="3" t="s">
        <v>1662</v>
      </c>
      <c r="E827" s="3" t="s">
        <v>1656</v>
      </c>
      <c r="F827" s="3" t="s">
        <v>1663</v>
      </c>
      <c r="G827" s="3" t="s">
        <v>6</v>
      </c>
      <c r="H827" s="3" t="s">
        <v>37</v>
      </c>
      <c r="I827" s="3"/>
      <c r="J827" s="5">
        <v>0</v>
      </c>
      <c r="K827" s="4">
        <v>0</v>
      </c>
      <c r="L827" s="8" t="s">
        <v>440</v>
      </c>
      <c r="M827" s="9">
        <f t="shared" si="66"/>
        <v>0</v>
      </c>
      <c r="N827">
        <f t="shared" si="63"/>
        <v>0</v>
      </c>
      <c r="O827">
        <f t="shared" si="65"/>
        <v>0</v>
      </c>
      <c r="P827" t="str">
        <f>IFERROR(VLOOKUP(A827,CONTIFICO!A:N,14,0),"")</f>
        <v/>
      </c>
      <c r="Q827" s="9" t="str">
        <f t="shared" si="64"/>
        <v/>
      </c>
      <c r="R827">
        <f>VLOOKUP(D827,CONTIFICO!D:O,9,0)</f>
        <v>89.98</v>
      </c>
    </row>
    <row r="828" spans="1:18" x14ac:dyDescent="0.25">
      <c r="A828" s="17" t="str">
        <f t="shared" si="62"/>
        <v>SF-742.001LP01D51221254472</v>
      </c>
      <c r="B828" s="18" t="s">
        <v>20</v>
      </c>
      <c r="C828" s="18" t="s">
        <v>20</v>
      </c>
      <c r="D828" s="18" t="s">
        <v>1665</v>
      </c>
      <c r="E828" s="18" t="s">
        <v>1666</v>
      </c>
      <c r="F828" s="18" t="s">
        <v>1667</v>
      </c>
      <c r="G828" s="18" t="s">
        <v>6</v>
      </c>
      <c r="H828" s="18" t="s">
        <v>37</v>
      </c>
      <c r="I828" s="18" t="s">
        <v>1668</v>
      </c>
      <c r="J828" s="19">
        <v>4</v>
      </c>
      <c r="K828" s="20">
        <v>3</v>
      </c>
      <c r="L828" s="8" t="s">
        <v>440</v>
      </c>
      <c r="M828" s="9">
        <f t="shared" si="66"/>
        <v>-1</v>
      </c>
      <c r="N828">
        <f t="shared" si="63"/>
        <v>0</v>
      </c>
      <c r="O828">
        <f t="shared" si="65"/>
        <v>-1</v>
      </c>
      <c r="P828">
        <f>IFERROR(VLOOKUP(A828,CONTIFICO!A:N,14,0),"")</f>
        <v>4</v>
      </c>
      <c r="Q828" s="9">
        <f t="shared" si="64"/>
        <v>0</v>
      </c>
      <c r="R828">
        <f>VLOOKUP(D828,CONTIFICO!D:O,9,0)</f>
        <v>89.98</v>
      </c>
    </row>
    <row r="829" spans="1:18" x14ac:dyDescent="0.25">
      <c r="A829" t="str">
        <f t="shared" si="62"/>
        <v>SF-742.001LP01D51</v>
      </c>
      <c r="B829" s="3" t="s">
        <v>20</v>
      </c>
      <c r="C829" s="3" t="s">
        <v>20</v>
      </c>
      <c r="D829" s="3" t="s">
        <v>1665</v>
      </c>
      <c r="E829" s="3" t="s">
        <v>1666</v>
      </c>
      <c r="F829" s="3" t="s">
        <v>1667</v>
      </c>
      <c r="G829" s="3" t="s">
        <v>6</v>
      </c>
      <c r="H829" s="3" t="s">
        <v>37</v>
      </c>
      <c r="I829" s="3"/>
      <c r="J829" s="5">
        <v>0</v>
      </c>
      <c r="K829" s="4">
        <v>0</v>
      </c>
      <c r="L829" s="8" t="s">
        <v>440</v>
      </c>
      <c r="M829" s="9">
        <f t="shared" si="66"/>
        <v>0</v>
      </c>
      <c r="N829">
        <f t="shared" si="63"/>
        <v>0</v>
      </c>
      <c r="O829">
        <f t="shared" si="65"/>
        <v>0</v>
      </c>
      <c r="P829" t="str">
        <f>IFERROR(VLOOKUP(A829,CONTIFICO!A:N,14,0),"")</f>
        <v/>
      </c>
      <c r="Q829" s="9" t="str">
        <f t="shared" si="64"/>
        <v/>
      </c>
      <c r="R829">
        <f>VLOOKUP(D829,CONTIFICO!D:O,9,0)</f>
        <v>89.98</v>
      </c>
    </row>
    <row r="830" spans="1:18" x14ac:dyDescent="0.25">
      <c r="A830" s="17" t="str">
        <f t="shared" si="62"/>
        <v>SF-742.002LP01D51221254473</v>
      </c>
      <c r="B830" s="18" t="s">
        <v>20</v>
      </c>
      <c r="C830" s="18" t="s">
        <v>20</v>
      </c>
      <c r="D830" s="18" t="s">
        <v>1669</v>
      </c>
      <c r="E830" s="18" t="s">
        <v>1666</v>
      </c>
      <c r="F830" s="18" t="s">
        <v>1670</v>
      </c>
      <c r="G830" s="18" t="s">
        <v>6</v>
      </c>
      <c r="H830" s="18" t="s">
        <v>37</v>
      </c>
      <c r="I830" s="18" t="s">
        <v>1671</v>
      </c>
      <c r="J830" s="19">
        <v>4</v>
      </c>
      <c r="K830" s="20">
        <v>4</v>
      </c>
      <c r="L830" s="8" t="s">
        <v>440</v>
      </c>
      <c r="M830" s="9">
        <f t="shared" si="66"/>
        <v>0</v>
      </c>
      <c r="N830">
        <f t="shared" si="63"/>
        <v>0</v>
      </c>
      <c r="O830">
        <f t="shared" si="65"/>
        <v>0</v>
      </c>
      <c r="P830">
        <f>IFERROR(VLOOKUP(A830,CONTIFICO!A:N,14,0),"")</f>
        <v>4</v>
      </c>
      <c r="Q830" s="9">
        <f t="shared" si="64"/>
        <v>0</v>
      </c>
      <c r="R830">
        <f>VLOOKUP(D830,CONTIFICO!D:O,9,0)</f>
        <v>89.98</v>
      </c>
    </row>
    <row r="831" spans="1:18" x14ac:dyDescent="0.25">
      <c r="A831" t="str">
        <f t="shared" si="62"/>
        <v>SF-742.002LP01D51</v>
      </c>
      <c r="B831" s="3" t="s">
        <v>20</v>
      </c>
      <c r="C831" s="3" t="s">
        <v>20</v>
      </c>
      <c r="D831" s="3" t="s">
        <v>1669</v>
      </c>
      <c r="E831" s="3" t="s">
        <v>1666</v>
      </c>
      <c r="F831" s="3" t="s">
        <v>1670</v>
      </c>
      <c r="G831" s="3" t="s">
        <v>6</v>
      </c>
      <c r="H831" s="3" t="s">
        <v>37</v>
      </c>
      <c r="I831" s="3"/>
      <c r="J831" s="5">
        <v>0</v>
      </c>
      <c r="K831" s="4">
        <v>0</v>
      </c>
      <c r="L831" s="8" t="s">
        <v>440</v>
      </c>
      <c r="M831" s="9">
        <f t="shared" si="66"/>
        <v>0</v>
      </c>
      <c r="N831">
        <f t="shared" si="63"/>
        <v>0</v>
      </c>
      <c r="O831">
        <f t="shared" si="65"/>
        <v>0</v>
      </c>
      <c r="P831" t="str">
        <f>IFERROR(VLOOKUP(A831,CONTIFICO!A:N,14,0),"")</f>
        <v/>
      </c>
      <c r="Q831" s="9" t="str">
        <f t="shared" si="64"/>
        <v/>
      </c>
      <c r="R831">
        <f>VLOOKUP(D831,CONTIFICO!D:O,9,0)</f>
        <v>89.98</v>
      </c>
    </row>
    <row r="832" spans="1:18" x14ac:dyDescent="0.25">
      <c r="A832" s="17" t="str">
        <f t="shared" si="62"/>
        <v>SF-742.003LP01D51221254474</v>
      </c>
      <c r="B832" s="18" t="s">
        <v>20</v>
      </c>
      <c r="C832" s="18" t="s">
        <v>20</v>
      </c>
      <c r="D832" s="18" t="s">
        <v>1672</v>
      </c>
      <c r="E832" s="18" t="s">
        <v>1666</v>
      </c>
      <c r="F832" s="18" t="s">
        <v>1673</v>
      </c>
      <c r="G832" s="18" t="s">
        <v>6</v>
      </c>
      <c r="H832" s="18" t="s">
        <v>37</v>
      </c>
      <c r="I832" s="18" t="s">
        <v>1674</v>
      </c>
      <c r="J832" s="19">
        <v>4</v>
      </c>
      <c r="K832" s="20">
        <v>4</v>
      </c>
      <c r="L832" s="8" t="s">
        <v>440</v>
      </c>
      <c r="M832" s="9">
        <f t="shared" si="66"/>
        <v>0</v>
      </c>
      <c r="N832">
        <f t="shared" si="63"/>
        <v>0</v>
      </c>
      <c r="O832">
        <f t="shared" si="65"/>
        <v>0</v>
      </c>
      <c r="P832">
        <f>IFERROR(VLOOKUP(A832,CONTIFICO!A:N,14,0),"")</f>
        <v>4</v>
      </c>
      <c r="Q832" s="9">
        <f t="shared" si="64"/>
        <v>0</v>
      </c>
      <c r="R832">
        <f>VLOOKUP(D832,CONTIFICO!D:O,9,0)</f>
        <v>89.98</v>
      </c>
    </row>
    <row r="833" spans="1:18" x14ac:dyDescent="0.25">
      <c r="A833" t="str">
        <f t="shared" si="62"/>
        <v>SF-742.003LP01D51</v>
      </c>
      <c r="B833" s="3" t="s">
        <v>20</v>
      </c>
      <c r="C833" s="3" t="s">
        <v>20</v>
      </c>
      <c r="D833" s="3" t="s">
        <v>1672</v>
      </c>
      <c r="E833" s="3" t="s">
        <v>1666</v>
      </c>
      <c r="F833" s="3" t="s">
        <v>1673</v>
      </c>
      <c r="G833" s="3" t="s">
        <v>6</v>
      </c>
      <c r="H833" s="3" t="s">
        <v>37</v>
      </c>
      <c r="I833" s="3"/>
      <c r="J833" s="5">
        <v>0</v>
      </c>
      <c r="K833" s="4">
        <v>0</v>
      </c>
      <c r="L833" s="8" t="s">
        <v>440</v>
      </c>
      <c r="M833" s="9">
        <f t="shared" si="66"/>
        <v>0</v>
      </c>
      <c r="N833">
        <f t="shared" si="63"/>
        <v>0</v>
      </c>
      <c r="O833">
        <f t="shared" si="65"/>
        <v>0</v>
      </c>
      <c r="P833" t="str">
        <f>IFERROR(VLOOKUP(A833,CONTIFICO!A:N,14,0),"")</f>
        <v/>
      </c>
      <c r="Q833" s="9" t="str">
        <f t="shared" si="64"/>
        <v/>
      </c>
      <c r="R833">
        <f>VLOOKUP(D833,CONTIFICO!D:O,9,0)</f>
        <v>89.98</v>
      </c>
    </row>
    <row r="834" spans="1:18" x14ac:dyDescent="0.25">
      <c r="A834" s="17" t="str">
        <f t="shared" si="62"/>
        <v>SF-742.004LP01D51221254475</v>
      </c>
      <c r="B834" s="18" t="s">
        <v>20</v>
      </c>
      <c r="C834" s="18" t="s">
        <v>20</v>
      </c>
      <c r="D834" s="18" t="s">
        <v>1675</v>
      </c>
      <c r="E834" s="18" t="s">
        <v>1666</v>
      </c>
      <c r="F834" s="18" t="s">
        <v>1676</v>
      </c>
      <c r="G834" s="18" t="s">
        <v>6</v>
      </c>
      <c r="H834" s="18" t="s">
        <v>37</v>
      </c>
      <c r="I834" s="18" t="s">
        <v>1677</v>
      </c>
      <c r="J834" s="19">
        <v>4</v>
      </c>
      <c r="K834" s="20">
        <v>4</v>
      </c>
      <c r="L834" s="8" t="s">
        <v>440</v>
      </c>
      <c r="M834" s="9">
        <f t="shared" si="66"/>
        <v>0</v>
      </c>
      <c r="N834">
        <f t="shared" si="63"/>
        <v>0</v>
      </c>
      <c r="O834">
        <f t="shared" si="65"/>
        <v>0</v>
      </c>
      <c r="P834">
        <f>IFERROR(VLOOKUP(A834,CONTIFICO!A:N,14,0),"")</f>
        <v>4</v>
      </c>
      <c r="Q834" s="9">
        <f t="shared" si="64"/>
        <v>0</v>
      </c>
      <c r="R834">
        <f>VLOOKUP(D834,CONTIFICO!D:O,9,0)</f>
        <v>89.98</v>
      </c>
    </row>
    <row r="835" spans="1:18" x14ac:dyDescent="0.25">
      <c r="A835" t="str">
        <f t="shared" ref="A835:A889" si="67">CONCATENATE(D835,E835,I835)</f>
        <v>SF-742.004LP01D51</v>
      </c>
      <c r="B835" s="3" t="s">
        <v>20</v>
      </c>
      <c r="C835" s="3" t="s">
        <v>20</v>
      </c>
      <c r="D835" s="3" t="s">
        <v>1675</v>
      </c>
      <c r="E835" s="3" t="s">
        <v>1666</v>
      </c>
      <c r="F835" s="3" t="s">
        <v>1676</v>
      </c>
      <c r="G835" s="3" t="s">
        <v>6</v>
      </c>
      <c r="H835" s="3" t="s">
        <v>37</v>
      </c>
      <c r="I835" s="3"/>
      <c r="J835" s="5">
        <v>0</v>
      </c>
      <c r="K835" s="4">
        <v>0</v>
      </c>
      <c r="L835" s="8" t="s">
        <v>440</v>
      </c>
      <c r="M835" s="9">
        <f t="shared" si="66"/>
        <v>0</v>
      </c>
      <c r="N835">
        <f t="shared" ref="N835:N889" si="68">IF(M835&gt;0,M835,0)</f>
        <v>0</v>
      </c>
      <c r="O835">
        <f t="shared" si="65"/>
        <v>0</v>
      </c>
      <c r="P835" t="str">
        <f>IFERROR(VLOOKUP(A835,CONTIFICO!A:N,14,0),"")</f>
        <v/>
      </c>
      <c r="Q835" s="9" t="str">
        <f t="shared" ref="Q835:Q889" si="69">IFERROR(P835-J835,"")</f>
        <v/>
      </c>
      <c r="R835">
        <f>VLOOKUP(D835,CONTIFICO!D:O,9,0)</f>
        <v>89.98</v>
      </c>
    </row>
    <row r="836" spans="1:18" x14ac:dyDescent="0.25">
      <c r="A836" s="17" t="str">
        <f t="shared" si="67"/>
        <v>SF-742.006LP01D52221254476</v>
      </c>
      <c r="B836" s="18" t="s">
        <v>20</v>
      </c>
      <c r="C836" s="18" t="s">
        <v>20</v>
      </c>
      <c r="D836" s="18" t="s">
        <v>1678</v>
      </c>
      <c r="E836" s="18" t="s">
        <v>1679</v>
      </c>
      <c r="F836" s="18" t="s">
        <v>1680</v>
      </c>
      <c r="G836" s="18" t="s">
        <v>6</v>
      </c>
      <c r="H836" s="18" t="s">
        <v>37</v>
      </c>
      <c r="I836" s="18" t="s">
        <v>1681</v>
      </c>
      <c r="J836" s="19">
        <v>3</v>
      </c>
      <c r="K836" s="20">
        <v>3</v>
      </c>
      <c r="L836" s="8" t="s">
        <v>440</v>
      </c>
      <c r="M836" s="9">
        <f t="shared" si="66"/>
        <v>0</v>
      </c>
      <c r="N836">
        <f t="shared" si="68"/>
        <v>0</v>
      </c>
      <c r="O836">
        <f t="shared" si="65"/>
        <v>0</v>
      </c>
      <c r="P836">
        <f>IFERROR(VLOOKUP(A836,CONTIFICO!A:N,14,0),"")</f>
        <v>3</v>
      </c>
      <c r="Q836" s="9">
        <f t="shared" si="69"/>
        <v>0</v>
      </c>
      <c r="R836">
        <f>VLOOKUP(D836,CONTIFICO!D:O,9,0)</f>
        <v>89.98</v>
      </c>
    </row>
    <row r="837" spans="1:18" x14ac:dyDescent="0.25">
      <c r="A837" t="str">
        <f t="shared" si="67"/>
        <v>SF-742.006LP01D52</v>
      </c>
      <c r="B837" s="3" t="s">
        <v>20</v>
      </c>
      <c r="C837" s="3" t="s">
        <v>20</v>
      </c>
      <c r="D837" s="3" t="s">
        <v>1678</v>
      </c>
      <c r="E837" s="3" t="s">
        <v>1679</v>
      </c>
      <c r="F837" s="3" t="s">
        <v>1680</v>
      </c>
      <c r="G837" s="3" t="s">
        <v>6</v>
      </c>
      <c r="H837" s="3" t="s">
        <v>37</v>
      </c>
      <c r="I837" s="3"/>
      <c r="J837" s="5">
        <v>0</v>
      </c>
      <c r="K837" s="4">
        <v>0</v>
      </c>
      <c r="L837" s="8" t="s">
        <v>440</v>
      </c>
      <c r="M837" s="9">
        <f t="shared" si="66"/>
        <v>0</v>
      </c>
      <c r="N837">
        <f t="shared" si="68"/>
        <v>0</v>
      </c>
      <c r="O837">
        <f t="shared" ref="O837:O889" si="70">IF(M837&lt;0,M837,0)</f>
        <v>0</v>
      </c>
      <c r="P837" t="str">
        <f>IFERROR(VLOOKUP(A837,CONTIFICO!A:N,14,0),"")</f>
        <v/>
      </c>
      <c r="Q837" s="9" t="str">
        <f t="shared" si="69"/>
        <v/>
      </c>
      <c r="R837">
        <f>VLOOKUP(D837,CONTIFICO!D:O,9,0)</f>
        <v>89.98</v>
      </c>
    </row>
    <row r="838" spans="1:18" x14ac:dyDescent="0.25">
      <c r="A838" s="17" t="str">
        <f t="shared" si="67"/>
        <v>SF-742.008LP01D52221254477</v>
      </c>
      <c r="B838" s="18" t="s">
        <v>20</v>
      </c>
      <c r="C838" s="18" t="s">
        <v>20</v>
      </c>
      <c r="D838" s="18" t="s">
        <v>1682</v>
      </c>
      <c r="E838" s="18" t="s">
        <v>1679</v>
      </c>
      <c r="F838" s="18" t="s">
        <v>1683</v>
      </c>
      <c r="G838" s="18" t="s">
        <v>6</v>
      </c>
      <c r="H838" s="18" t="s">
        <v>37</v>
      </c>
      <c r="I838" s="18" t="s">
        <v>1684</v>
      </c>
      <c r="J838" s="19">
        <v>4</v>
      </c>
      <c r="K838" s="20">
        <v>4</v>
      </c>
      <c r="L838" s="8" t="s">
        <v>440</v>
      </c>
      <c r="M838" s="9">
        <f t="shared" si="66"/>
        <v>0</v>
      </c>
      <c r="N838">
        <f t="shared" si="68"/>
        <v>0</v>
      </c>
      <c r="O838">
        <f t="shared" si="70"/>
        <v>0</v>
      </c>
      <c r="P838">
        <f>IFERROR(VLOOKUP(A838,CONTIFICO!A:N,14,0),"")</f>
        <v>4</v>
      </c>
      <c r="Q838" s="9">
        <f t="shared" si="69"/>
        <v>0</v>
      </c>
      <c r="R838">
        <f>VLOOKUP(D838,CONTIFICO!D:O,9,0)</f>
        <v>89.98</v>
      </c>
    </row>
    <row r="839" spans="1:18" x14ac:dyDescent="0.25">
      <c r="A839" t="str">
        <f t="shared" si="67"/>
        <v>SF-742.008LP01D52</v>
      </c>
      <c r="B839" s="3" t="s">
        <v>20</v>
      </c>
      <c r="C839" s="3" t="s">
        <v>20</v>
      </c>
      <c r="D839" s="3" t="s">
        <v>1682</v>
      </c>
      <c r="E839" s="3" t="s">
        <v>1679</v>
      </c>
      <c r="F839" s="3" t="s">
        <v>1683</v>
      </c>
      <c r="G839" s="3" t="s">
        <v>6</v>
      </c>
      <c r="H839" s="3" t="s">
        <v>37</v>
      </c>
      <c r="I839" s="3"/>
      <c r="J839" s="5">
        <v>0</v>
      </c>
      <c r="K839" s="4">
        <v>0</v>
      </c>
      <c r="L839" s="8" t="s">
        <v>440</v>
      </c>
      <c r="M839" s="9">
        <f t="shared" ref="M839:M889" si="71">K839-J839</f>
        <v>0</v>
      </c>
      <c r="N839">
        <f t="shared" si="68"/>
        <v>0</v>
      </c>
      <c r="O839">
        <f t="shared" si="70"/>
        <v>0</v>
      </c>
      <c r="P839" t="str">
        <f>IFERROR(VLOOKUP(A839,CONTIFICO!A:N,14,0),"")</f>
        <v/>
      </c>
      <c r="Q839" s="9" t="str">
        <f t="shared" si="69"/>
        <v/>
      </c>
      <c r="R839">
        <f>VLOOKUP(D839,CONTIFICO!D:O,9,0)</f>
        <v>89.98</v>
      </c>
    </row>
    <row r="840" spans="1:18" x14ac:dyDescent="0.25">
      <c r="A840" s="17" t="str">
        <f t="shared" si="67"/>
        <v>SF-742.010LP01D52221254478</v>
      </c>
      <c r="B840" s="18" t="s">
        <v>20</v>
      </c>
      <c r="C840" s="18" t="s">
        <v>20</v>
      </c>
      <c r="D840" s="18" t="s">
        <v>1685</v>
      </c>
      <c r="E840" s="18" t="s">
        <v>1679</v>
      </c>
      <c r="F840" s="18" t="s">
        <v>1686</v>
      </c>
      <c r="G840" s="18" t="s">
        <v>6</v>
      </c>
      <c r="H840" s="18" t="s">
        <v>37</v>
      </c>
      <c r="I840" s="18" t="s">
        <v>1687</v>
      </c>
      <c r="J840" s="19">
        <v>4</v>
      </c>
      <c r="K840" s="20">
        <v>4</v>
      </c>
      <c r="L840" s="8" t="s">
        <v>440</v>
      </c>
      <c r="M840" s="9">
        <f t="shared" si="71"/>
        <v>0</v>
      </c>
      <c r="N840">
        <f t="shared" si="68"/>
        <v>0</v>
      </c>
      <c r="O840">
        <f t="shared" si="70"/>
        <v>0</v>
      </c>
      <c r="P840">
        <f>IFERROR(VLOOKUP(A840,CONTIFICO!A:N,14,0),"")</f>
        <v>4</v>
      </c>
      <c r="Q840" s="9">
        <f t="shared" si="69"/>
        <v>0</v>
      </c>
      <c r="R840">
        <f>VLOOKUP(D840,CONTIFICO!D:O,9,0)</f>
        <v>89.98</v>
      </c>
    </row>
    <row r="841" spans="1:18" x14ac:dyDescent="0.25">
      <c r="A841" t="str">
        <f t="shared" si="67"/>
        <v>SF-742.010LP01D52</v>
      </c>
      <c r="B841" s="3" t="s">
        <v>20</v>
      </c>
      <c r="C841" s="3" t="s">
        <v>20</v>
      </c>
      <c r="D841" s="3" t="s">
        <v>1685</v>
      </c>
      <c r="E841" s="3" t="s">
        <v>1679</v>
      </c>
      <c r="F841" s="3" t="s">
        <v>1686</v>
      </c>
      <c r="G841" s="3" t="s">
        <v>6</v>
      </c>
      <c r="H841" s="3" t="s">
        <v>37</v>
      </c>
      <c r="I841" s="3"/>
      <c r="J841" s="5">
        <v>0</v>
      </c>
      <c r="K841" s="4">
        <v>0</v>
      </c>
      <c r="L841" s="8" t="s">
        <v>440</v>
      </c>
      <c r="M841" s="9">
        <f t="shared" si="71"/>
        <v>0</v>
      </c>
      <c r="N841">
        <f t="shared" si="68"/>
        <v>0</v>
      </c>
      <c r="O841">
        <f t="shared" si="70"/>
        <v>0</v>
      </c>
      <c r="P841" t="str">
        <f>IFERROR(VLOOKUP(A841,CONTIFICO!A:N,14,0),"")</f>
        <v/>
      </c>
      <c r="Q841" s="9" t="str">
        <f t="shared" si="69"/>
        <v/>
      </c>
      <c r="R841">
        <f>VLOOKUP(D841,CONTIFICO!D:O,9,0)</f>
        <v>89.98</v>
      </c>
    </row>
    <row r="842" spans="1:18" x14ac:dyDescent="0.25">
      <c r="A842" s="17" t="str">
        <f t="shared" si="67"/>
        <v>SF-743.001RP01D53221254205</v>
      </c>
      <c r="B842" s="18" t="s">
        <v>20</v>
      </c>
      <c r="C842" s="18" t="s">
        <v>20</v>
      </c>
      <c r="D842" s="18" t="s">
        <v>1688</v>
      </c>
      <c r="E842" s="18" t="s">
        <v>1689</v>
      </c>
      <c r="F842" s="18" t="s">
        <v>1690</v>
      </c>
      <c r="G842" s="18" t="s">
        <v>6</v>
      </c>
      <c r="H842" s="18" t="s">
        <v>37</v>
      </c>
      <c r="I842" s="18" t="s">
        <v>1691</v>
      </c>
      <c r="J842" s="19">
        <v>4</v>
      </c>
      <c r="K842" s="20">
        <v>4</v>
      </c>
      <c r="L842" s="8" t="s">
        <v>440</v>
      </c>
      <c r="M842" s="9">
        <f t="shared" si="71"/>
        <v>0</v>
      </c>
      <c r="N842">
        <f t="shared" si="68"/>
        <v>0</v>
      </c>
      <c r="O842">
        <f t="shared" si="70"/>
        <v>0</v>
      </c>
      <c r="P842">
        <f>IFERROR(VLOOKUP(A842,CONTIFICO!A:N,14,0),"")</f>
        <v>4</v>
      </c>
      <c r="Q842" s="9">
        <f t="shared" si="69"/>
        <v>0</v>
      </c>
      <c r="R842">
        <f>VLOOKUP(D842,CONTIFICO!D:O,9,0)</f>
        <v>89.98</v>
      </c>
    </row>
    <row r="843" spans="1:18" x14ac:dyDescent="0.25">
      <c r="A843" t="str">
        <f t="shared" si="67"/>
        <v>SF-743.001RP01D53</v>
      </c>
      <c r="B843" s="3" t="s">
        <v>20</v>
      </c>
      <c r="C843" s="3" t="s">
        <v>20</v>
      </c>
      <c r="D843" s="3" t="s">
        <v>1688</v>
      </c>
      <c r="E843" s="3" t="s">
        <v>1689</v>
      </c>
      <c r="F843" s="3" t="s">
        <v>1690</v>
      </c>
      <c r="G843" s="3" t="s">
        <v>6</v>
      </c>
      <c r="H843" s="3" t="s">
        <v>37</v>
      </c>
      <c r="I843" s="3"/>
      <c r="J843" s="5">
        <v>0</v>
      </c>
      <c r="K843" s="4">
        <v>0</v>
      </c>
      <c r="L843" s="8" t="s">
        <v>440</v>
      </c>
      <c r="M843" s="9">
        <f t="shared" si="71"/>
        <v>0</v>
      </c>
      <c r="N843">
        <f t="shared" si="68"/>
        <v>0</v>
      </c>
      <c r="O843">
        <f t="shared" si="70"/>
        <v>0</v>
      </c>
      <c r="P843" t="str">
        <f>IFERROR(VLOOKUP(A843,CONTIFICO!A:N,14,0),"")</f>
        <v/>
      </c>
      <c r="Q843" s="9" t="str">
        <f t="shared" si="69"/>
        <v/>
      </c>
      <c r="R843">
        <f>VLOOKUP(D843,CONTIFICO!D:O,9,0)</f>
        <v>89.98</v>
      </c>
    </row>
    <row r="844" spans="1:18" x14ac:dyDescent="0.25">
      <c r="A844" s="17" t="str">
        <f t="shared" si="67"/>
        <v>SF-743.002RP01D53221254206</v>
      </c>
      <c r="B844" s="18" t="s">
        <v>20</v>
      </c>
      <c r="C844" s="18" t="s">
        <v>20</v>
      </c>
      <c r="D844" s="18" t="s">
        <v>1692</v>
      </c>
      <c r="E844" s="18" t="s">
        <v>1689</v>
      </c>
      <c r="F844" s="18" t="s">
        <v>1693</v>
      </c>
      <c r="G844" s="18" t="s">
        <v>6</v>
      </c>
      <c r="H844" s="18" t="s">
        <v>37</v>
      </c>
      <c r="I844" s="18" t="s">
        <v>1694</v>
      </c>
      <c r="J844" s="19">
        <v>4</v>
      </c>
      <c r="K844" s="20">
        <v>3</v>
      </c>
      <c r="L844" s="8" t="s">
        <v>440</v>
      </c>
      <c r="M844" s="9">
        <f t="shared" si="71"/>
        <v>-1</v>
      </c>
      <c r="N844">
        <f t="shared" si="68"/>
        <v>0</v>
      </c>
      <c r="O844">
        <f t="shared" si="70"/>
        <v>-1</v>
      </c>
      <c r="P844">
        <f>IFERROR(VLOOKUP(A844,CONTIFICO!A:N,14,0),"")</f>
        <v>4</v>
      </c>
      <c r="Q844" s="9">
        <f t="shared" si="69"/>
        <v>0</v>
      </c>
      <c r="R844">
        <f>VLOOKUP(D844,CONTIFICO!D:O,9,0)</f>
        <v>89.98</v>
      </c>
    </row>
    <row r="845" spans="1:18" x14ac:dyDescent="0.25">
      <c r="A845" t="str">
        <f t="shared" si="67"/>
        <v>SF-743.002RP01D53</v>
      </c>
      <c r="B845" s="3" t="s">
        <v>20</v>
      </c>
      <c r="C845" s="3" t="s">
        <v>20</v>
      </c>
      <c r="D845" s="3" t="s">
        <v>1692</v>
      </c>
      <c r="E845" s="3" t="s">
        <v>1689</v>
      </c>
      <c r="F845" s="3" t="s">
        <v>1693</v>
      </c>
      <c r="G845" s="3" t="s">
        <v>6</v>
      </c>
      <c r="H845" s="3" t="s">
        <v>37</v>
      </c>
      <c r="I845" s="3"/>
      <c r="J845" s="5">
        <v>0</v>
      </c>
      <c r="K845" s="4">
        <v>0</v>
      </c>
      <c r="L845" s="8" t="s">
        <v>440</v>
      </c>
      <c r="M845" s="9">
        <f t="shared" si="71"/>
        <v>0</v>
      </c>
      <c r="N845">
        <f t="shared" si="68"/>
        <v>0</v>
      </c>
      <c r="O845">
        <f t="shared" si="70"/>
        <v>0</v>
      </c>
      <c r="P845" t="str">
        <f>IFERROR(VLOOKUP(A845,CONTIFICO!A:N,14,0),"")</f>
        <v/>
      </c>
      <c r="Q845" s="9" t="str">
        <f t="shared" si="69"/>
        <v/>
      </c>
      <c r="R845">
        <f>VLOOKUP(D845,CONTIFICO!D:O,9,0)</f>
        <v>89.98</v>
      </c>
    </row>
    <row r="846" spans="1:18" x14ac:dyDescent="0.25">
      <c r="A846" s="17" t="str">
        <f t="shared" si="67"/>
        <v>SF-743.005RP01D53221254207</v>
      </c>
      <c r="B846" s="18" t="s">
        <v>20</v>
      </c>
      <c r="C846" s="18" t="s">
        <v>20</v>
      </c>
      <c r="D846" s="18" t="s">
        <v>1695</v>
      </c>
      <c r="E846" s="18" t="s">
        <v>1689</v>
      </c>
      <c r="F846" s="18" t="s">
        <v>1696</v>
      </c>
      <c r="G846" s="18" t="s">
        <v>6</v>
      </c>
      <c r="H846" s="18" t="s">
        <v>37</v>
      </c>
      <c r="I846" s="18" t="s">
        <v>1697</v>
      </c>
      <c r="J846" s="19">
        <v>4</v>
      </c>
      <c r="K846" s="20">
        <v>4</v>
      </c>
      <c r="L846" s="8" t="s">
        <v>440</v>
      </c>
      <c r="M846" s="9">
        <f t="shared" si="71"/>
        <v>0</v>
      </c>
      <c r="N846">
        <f t="shared" si="68"/>
        <v>0</v>
      </c>
      <c r="O846">
        <f t="shared" si="70"/>
        <v>0</v>
      </c>
      <c r="P846">
        <f>IFERROR(VLOOKUP(A846,CONTIFICO!A:N,14,0),"")</f>
        <v>4</v>
      </c>
      <c r="Q846" s="9">
        <f t="shared" si="69"/>
        <v>0</v>
      </c>
      <c r="R846">
        <f>VLOOKUP(D846,CONTIFICO!D:O,9,0)</f>
        <v>89.98</v>
      </c>
    </row>
    <row r="847" spans="1:18" x14ac:dyDescent="0.25">
      <c r="A847" t="str">
        <f t="shared" si="67"/>
        <v>SF-743.005RP01D53</v>
      </c>
      <c r="B847" s="3" t="s">
        <v>20</v>
      </c>
      <c r="C847" s="3" t="s">
        <v>20</v>
      </c>
      <c r="D847" s="3" t="s">
        <v>1695</v>
      </c>
      <c r="E847" s="3" t="s">
        <v>1689</v>
      </c>
      <c r="F847" s="3" t="s">
        <v>1696</v>
      </c>
      <c r="G847" s="3" t="s">
        <v>6</v>
      </c>
      <c r="H847" s="3" t="s">
        <v>37</v>
      </c>
      <c r="I847" s="3"/>
      <c r="J847" s="5">
        <v>0</v>
      </c>
      <c r="K847" s="4">
        <v>0</v>
      </c>
      <c r="L847" s="8" t="s">
        <v>440</v>
      </c>
      <c r="M847" s="9">
        <f t="shared" si="71"/>
        <v>0</v>
      </c>
      <c r="N847">
        <f t="shared" si="68"/>
        <v>0</v>
      </c>
      <c r="O847">
        <f t="shared" si="70"/>
        <v>0</v>
      </c>
      <c r="P847" t="str">
        <f>IFERROR(VLOOKUP(A847,CONTIFICO!A:N,14,0),"")</f>
        <v/>
      </c>
      <c r="Q847" s="9" t="str">
        <f t="shared" si="69"/>
        <v/>
      </c>
      <c r="R847">
        <f>VLOOKUP(D847,CONTIFICO!D:O,9,0)</f>
        <v>89.98</v>
      </c>
    </row>
    <row r="848" spans="1:18" x14ac:dyDescent="0.25">
      <c r="A848" s="17" t="str">
        <f t="shared" si="67"/>
        <v>SF-743.007RP01D53221254208</v>
      </c>
      <c r="B848" s="18" t="s">
        <v>20</v>
      </c>
      <c r="C848" s="18" t="s">
        <v>20</v>
      </c>
      <c r="D848" s="18" t="s">
        <v>1698</v>
      </c>
      <c r="E848" s="18" t="s">
        <v>1689</v>
      </c>
      <c r="F848" s="18" t="s">
        <v>1699</v>
      </c>
      <c r="G848" s="18" t="s">
        <v>6</v>
      </c>
      <c r="H848" s="18" t="s">
        <v>37</v>
      </c>
      <c r="I848" s="18" t="s">
        <v>1700</v>
      </c>
      <c r="J848" s="19">
        <v>4</v>
      </c>
      <c r="K848" s="20">
        <v>4</v>
      </c>
      <c r="L848" s="8" t="s">
        <v>440</v>
      </c>
      <c r="M848" s="9">
        <f t="shared" si="71"/>
        <v>0</v>
      </c>
      <c r="N848">
        <f t="shared" si="68"/>
        <v>0</v>
      </c>
      <c r="O848">
        <f t="shared" si="70"/>
        <v>0</v>
      </c>
      <c r="P848">
        <f>IFERROR(VLOOKUP(A848,CONTIFICO!A:N,14,0),"")</f>
        <v>4</v>
      </c>
      <c r="Q848" s="9">
        <f t="shared" si="69"/>
        <v>0</v>
      </c>
      <c r="R848">
        <f>VLOOKUP(D848,CONTIFICO!D:O,9,0)</f>
        <v>89.98</v>
      </c>
    </row>
    <row r="849" spans="1:18" x14ac:dyDescent="0.25">
      <c r="A849" t="str">
        <f t="shared" si="67"/>
        <v>SF-743.007RP01D53</v>
      </c>
      <c r="B849" s="3" t="s">
        <v>20</v>
      </c>
      <c r="C849" s="3" t="s">
        <v>20</v>
      </c>
      <c r="D849" s="3" t="s">
        <v>1698</v>
      </c>
      <c r="E849" s="3" t="s">
        <v>1689</v>
      </c>
      <c r="F849" s="3" t="s">
        <v>1699</v>
      </c>
      <c r="G849" s="3" t="s">
        <v>6</v>
      </c>
      <c r="H849" s="3" t="s">
        <v>37</v>
      </c>
      <c r="I849" s="3"/>
      <c r="J849" s="5">
        <v>0</v>
      </c>
      <c r="K849" s="4">
        <v>0</v>
      </c>
      <c r="L849" s="8" t="s">
        <v>440</v>
      </c>
      <c r="M849" s="9">
        <f t="shared" si="71"/>
        <v>0</v>
      </c>
      <c r="N849">
        <f t="shared" si="68"/>
        <v>0</v>
      </c>
      <c r="O849">
        <f t="shared" si="70"/>
        <v>0</v>
      </c>
      <c r="P849" t="str">
        <f>IFERROR(VLOOKUP(A849,CONTIFICO!A:N,14,0),"")</f>
        <v/>
      </c>
      <c r="Q849" s="9" t="str">
        <f t="shared" si="69"/>
        <v/>
      </c>
      <c r="R849">
        <f>VLOOKUP(D849,CONTIFICO!D:O,9,0)</f>
        <v>89.98</v>
      </c>
    </row>
    <row r="850" spans="1:18" x14ac:dyDescent="0.25">
      <c r="A850" s="17" t="str">
        <f t="shared" si="67"/>
        <v>SF-743.009RP01D53221254209</v>
      </c>
      <c r="B850" s="18" t="s">
        <v>20</v>
      </c>
      <c r="C850" s="18" t="s">
        <v>20</v>
      </c>
      <c r="D850" s="18" t="s">
        <v>1701</v>
      </c>
      <c r="E850" s="18" t="s">
        <v>1689</v>
      </c>
      <c r="F850" s="18" t="s">
        <v>1702</v>
      </c>
      <c r="G850" s="18" t="s">
        <v>6</v>
      </c>
      <c r="H850" s="18" t="s">
        <v>37</v>
      </c>
      <c r="I850" s="18" t="s">
        <v>1703</v>
      </c>
      <c r="J850" s="19">
        <v>4</v>
      </c>
      <c r="K850" s="20">
        <v>4</v>
      </c>
      <c r="L850" s="8" t="s">
        <v>440</v>
      </c>
      <c r="M850" s="9">
        <f t="shared" si="71"/>
        <v>0</v>
      </c>
      <c r="N850">
        <f t="shared" si="68"/>
        <v>0</v>
      </c>
      <c r="O850">
        <f t="shared" si="70"/>
        <v>0</v>
      </c>
      <c r="P850">
        <f>IFERROR(VLOOKUP(A850,CONTIFICO!A:N,14,0),"")</f>
        <v>4</v>
      </c>
      <c r="Q850" s="9">
        <f t="shared" si="69"/>
        <v>0</v>
      </c>
      <c r="R850">
        <f>VLOOKUP(D850,CONTIFICO!D:O,9,0)</f>
        <v>89.98</v>
      </c>
    </row>
    <row r="851" spans="1:18" x14ac:dyDescent="0.25">
      <c r="A851" t="str">
        <f t="shared" si="67"/>
        <v>SF-743.009RP01D53</v>
      </c>
      <c r="B851" s="3" t="s">
        <v>20</v>
      </c>
      <c r="C851" s="3" t="s">
        <v>20</v>
      </c>
      <c r="D851" s="3" t="s">
        <v>1701</v>
      </c>
      <c r="E851" s="3" t="s">
        <v>1689</v>
      </c>
      <c r="F851" s="3" t="s">
        <v>1702</v>
      </c>
      <c r="G851" s="3" t="s">
        <v>6</v>
      </c>
      <c r="H851" s="3" t="s">
        <v>37</v>
      </c>
      <c r="I851" s="3"/>
      <c r="J851" s="5">
        <v>0</v>
      </c>
      <c r="K851" s="4">
        <v>0</v>
      </c>
      <c r="L851" s="8" t="s">
        <v>440</v>
      </c>
      <c r="M851" s="9">
        <f t="shared" si="71"/>
        <v>0</v>
      </c>
      <c r="N851">
        <f t="shared" si="68"/>
        <v>0</v>
      </c>
      <c r="O851">
        <f t="shared" si="70"/>
        <v>0</v>
      </c>
      <c r="P851" t="str">
        <f>IFERROR(VLOOKUP(A851,CONTIFICO!A:N,14,0),"")</f>
        <v/>
      </c>
      <c r="Q851" s="9" t="str">
        <f t="shared" si="69"/>
        <v/>
      </c>
      <c r="R851">
        <f>VLOOKUP(D851,CONTIFICO!D:O,9,0)</f>
        <v>89.98</v>
      </c>
    </row>
    <row r="852" spans="1:18" x14ac:dyDescent="0.25">
      <c r="A852" s="17" t="str">
        <f t="shared" si="67"/>
        <v>SF-743.011RP01D53221254210</v>
      </c>
      <c r="B852" s="18" t="s">
        <v>20</v>
      </c>
      <c r="C852" s="18" t="s">
        <v>20</v>
      </c>
      <c r="D852" s="18" t="s">
        <v>1704</v>
      </c>
      <c r="E852" s="18" t="s">
        <v>1689</v>
      </c>
      <c r="F852" s="18" t="s">
        <v>1705</v>
      </c>
      <c r="G852" s="18" t="s">
        <v>6</v>
      </c>
      <c r="H852" s="18" t="s">
        <v>37</v>
      </c>
      <c r="I852" s="18" t="s">
        <v>1706</v>
      </c>
      <c r="J852" s="19">
        <v>4</v>
      </c>
      <c r="K852" s="20">
        <v>4</v>
      </c>
      <c r="L852" s="8" t="s">
        <v>440</v>
      </c>
      <c r="M852" s="9">
        <f t="shared" si="71"/>
        <v>0</v>
      </c>
      <c r="N852">
        <f t="shared" si="68"/>
        <v>0</v>
      </c>
      <c r="O852">
        <f t="shared" si="70"/>
        <v>0</v>
      </c>
      <c r="P852">
        <f>IFERROR(VLOOKUP(A852,CONTIFICO!A:N,14,0),"")</f>
        <v>4</v>
      </c>
      <c r="Q852" s="9">
        <f t="shared" si="69"/>
        <v>0</v>
      </c>
      <c r="R852">
        <f>VLOOKUP(D852,CONTIFICO!D:O,9,0)</f>
        <v>89.98</v>
      </c>
    </row>
    <row r="853" spans="1:18" x14ac:dyDescent="0.25">
      <c r="A853" t="str">
        <f t="shared" si="67"/>
        <v>SF-743.011RP01D53</v>
      </c>
      <c r="B853" s="3" t="s">
        <v>20</v>
      </c>
      <c r="C853" s="3" t="s">
        <v>20</v>
      </c>
      <c r="D853" s="3" t="s">
        <v>1704</v>
      </c>
      <c r="E853" s="3" t="s">
        <v>1689</v>
      </c>
      <c r="F853" s="3" t="s">
        <v>1705</v>
      </c>
      <c r="G853" s="3" t="s">
        <v>6</v>
      </c>
      <c r="H853" s="3" t="s">
        <v>37</v>
      </c>
      <c r="I853" s="3"/>
      <c r="J853" s="5">
        <v>0</v>
      </c>
      <c r="K853" s="4">
        <v>0</v>
      </c>
      <c r="L853" s="8" t="s">
        <v>440</v>
      </c>
      <c r="M853" s="9">
        <f t="shared" si="71"/>
        <v>0</v>
      </c>
      <c r="N853">
        <f t="shared" si="68"/>
        <v>0</v>
      </c>
      <c r="O853">
        <f t="shared" si="70"/>
        <v>0</v>
      </c>
      <c r="P853" t="str">
        <f>IFERROR(VLOOKUP(A853,CONTIFICO!A:N,14,0),"")</f>
        <v/>
      </c>
      <c r="Q853" s="9" t="str">
        <f t="shared" si="69"/>
        <v/>
      </c>
      <c r="R853">
        <f>VLOOKUP(D853,CONTIFICO!D:O,9,0)</f>
        <v>89.98</v>
      </c>
    </row>
    <row r="854" spans="1:18" x14ac:dyDescent="0.25">
      <c r="A854" s="17" t="str">
        <f t="shared" si="67"/>
        <v>SF-743.001LP01D54221254199</v>
      </c>
      <c r="B854" s="18" t="s">
        <v>20</v>
      </c>
      <c r="C854" s="18" t="s">
        <v>20</v>
      </c>
      <c r="D854" s="18" t="s">
        <v>1707</v>
      </c>
      <c r="E854" s="18" t="s">
        <v>1708</v>
      </c>
      <c r="F854" s="18" t="s">
        <v>1709</v>
      </c>
      <c r="G854" s="18" t="s">
        <v>6</v>
      </c>
      <c r="H854" s="18" t="s">
        <v>37</v>
      </c>
      <c r="I854" s="18" t="s">
        <v>1710</v>
      </c>
      <c r="J854" s="19">
        <v>4</v>
      </c>
      <c r="K854" s="20">
        <v>4</v>
      </c>
      <c r="L854" s="8" t="s">
        <v>440</v>
      </c>
      <c r="M854" s="9">
        <f t="shared" si="71"/>
        <v>0</v>
      </c>
      <c r="N854">
        <f t="shared" si="68"/>
        <v>0</v>
      </c>
      <c r="O854">
        <f t="shared" si="70"/>
        <v>0</v>
      </c>
      <c r="P854">
        <f>IFERROR(VLOOKUP(A854,CONTIFICO!A:N,14,0),"")</f>
        <v>4</v>
      </c>
      <c r="Q854" s="9">
        <f t="shared" si="69"/>
        <v>0</v>
      </c>
      <c r="R854">
        <f>VLOOKUP(D854,CONTIFICO!D:O,9,0)</f>
        <v>89.98</v>
      </c>
    </row>
    <row r="855" spans="1:18" x14ac:dyDescent="0.25">
      <c r="A855" t="str">
        <f t="shared" si="67"/>
        <v>SF-743.001LP01D54</v>
      </c>
      <c r="B855" s="3" t="s">
        <v>20</v>
      </c>
      <c r="C855" s="3" t="s">
        <v>20</v>
      </c>
      <c r="D855" s="3" t="s">
        <v>1707</v>
      </c>
      <c r="E855" s="3" t="s">
        <v>1708</v>
      </c>
      <c r="F855" s="3" t="s">
        <v>1709</v>
      </c>
      <c r="G855" s="3" t="s">
        <v>6</v>
      </c>
      <c r="H855" s="3" t="s">
        <v>37</v>
      </c>
      <c r="I855" s="3"/>
      <c r="J855" s="5">
        <v>0</v>
      </c>
      <c r="K855" s="4">
        <v>0</v>
      </c>
      <c r="L855" s="8" t="s">
        <v>440</v>
      </c>
      <c r="M855" s="9">
        <f t="shared" si="71"/>
        <v>0</v>
      </c>
      <c r="N855">
        <f t="shared" si="68"/>
        <v>0</v>
      </c>
      <c r="O855">
        <f t="shared" si="70"/>
        <v>0</v>
      </c>
      <c r="P855" t="str">
        <f>IFERROR(VLOOKUP(A855,CONTIFICO!A:N,14,0),"")</f>
        <v/>
      </c>
      <c r="Q855" s="9" t="str">
        <f t="shared" si="69"/>
        <v/>
      </c>
      <c r="R855">
        <f>VLOOKUP(D855,CONTIFICO!D:O,9,0)</f>
        <v>89.98</v>
      </c>
    </row>
    <row r="856" spans="1:18" x14ac:dyDescent="0.25">
      <c r="A856" s="17" t="str">
        <f t="shared" si="67"/>
        <v>SF-743.002LP01D54221254200</v>
      </c>
      <c r="B856" s="18" t="s">
        <v>20</v>
      </c>
      <c r="C856" s="18" t="s">
        <v>20</v>
      </c>
      <c r="D856" s="18" t="s">
        <v>1711</v>
      </c>
      <c r="E856" s="18" t="s">
        <v>1708</v>
      </c>
      <c r="F856" s="18" t="s">
        <v>1712</v>
      </c>
      <c r="G856" s="18" t="s">
        <v>6</v>
      </c>
      <c r="H856" s="18" t="s">
        <v>37</v>
      </c>
      <c r="I856" s="18" t="s">
        <v>1713</v>
      </c>
      <c r="J856" s="19">
        <v>4</v>
      </c>
      <c r="K856" s="20">
        <v>4</v>
      </c>
      <c r="L856" s="8" t="s">
        <v>440</v>
      </c>
      <c r="M856" s="9">
        <f t="shared" si="71"/>
        <v>0</v>
      </c>
      <c r="N856">
        <f t="shared" si="68"/>
        <v>0</v>
      </c>
      <c r="O856">
        <f t="shared" si="70"/>
        <v>0</v>
      </c>
      <c r="P856">
        <f>IFERROR(VLOOKUP(A856,CONTIFICO!A:N,14,0),"")</f>
        <v>4</v>
      </c>
      <c r="Q856" s="9">
        <f t="shared" si="69"/>
        <v>0</v>
      </c>
      <c r="R856">
        <f>VLOOKUP(D856,CONTIFICO!D:O,9,0)</f>
        <v>89.98</v>
      </c>
    </row>
    <row r="857" spans="1:18" x14ac:dyDescent="0.25">
      <c r="A857" t="str">
        <f t="shared" si="67"/>
        <v>SF-743.002LP01D54</v>
      </c>
      <c r="B857" s="3" t="s">
        <v>20</v>
      </c>
      <c r="C857" s="3" t="s">
        <v>20</v>
      </c>
      <c r="D857" s="3" t="s">
        <v>1711</v>
      </c>
      <c r="E857" s="3" t="s">
        <v>1708</v>
      </c>
      <c r="F857" s="3" t="s">
        <v>1712</v>
      </c>
      <c r="G857" s="3" t="s">
        <v>6</v>
      </c>
      <c r="H857" s="3" t="s">
        <v>37</v>
      </c>
      <c r="I857" s="3"/>
      <c r="J857" s="5">
        <v>0</v>
      </c>
      <c r="K857" s="4">
        <v>0</v>
      </c>
      <c r="L857" s="8" t="s">
        <v>440</v>
      </c>
      <c r="M857" s="9">
        <f t="shared" si="71"/>
        <v>0</v>
      </c>
      <c r="N857">
        <f t="shared" si="68"/>
        <v>0</v>
      </c>
      <c r="O857">
        <f t="shared" si="70"/>
        <v>0</v>
      </c>
      <c r="P857" t="str">
        <f>IFERROR(VLOOKUP(A857,CONTIFICO!A:N,14,0),"")</f>
        <v/>
      </c>
      <c r="Q857" s="9" t="str">
        <f t="shared" si="69"/>
        <v/>
      </c>
      <c r="R857">
        <f>VLOOKUP(D857,CONTIFICO!D:O,9,0)</f>
        <v>89.98</v>
      </c>
    </row>
    <row r="858" spans="1:18" x14ac:dyDescent="0.25">
      <c r="A858" s="17" t="str">
        <f t="shared" si="67"/>
        <v>SF-743.005LP01D54221254201</v>
      </c>
      <c r="B858" s="18" t="s">
        <v>20</v>
      </c>
      <c r="C858" s="18" t="s">
        <v>20</v>
      </c>
      <c r="D858" s="18" t="s">
        <v>1714</v>
      </c>
      <c r="E858" s="18" t="s">
        <v>1708</v>
      </c>
      <c r="F858" s="18" t="s">
        <v>1715</v>
      </c>
      <c r="G858" s="18" t="s">
        <v>6</v>
      </c>
      <c r="H858" s="18" t="s">
        <v>37</v>
      </c>
      <c r="I858" s="18" t="s">
        <v>1716</v>
      </c>
      <c r="J858" s="19">
        <v>3</v>
      </c>
      <c r="K858" s="20">
        <v>3</v>
      </c>
      <c r="L858" s="8" t="s">
        <v>440</v>
      </c>
      <c r="M858" s="9">
        <f t="shared" si="71"/>
        <v>0</v>
      </c>
      <c r="N858">
        <f t="shared" si="68"/>
        <v>0</v>
      </c>
      <c r="O858">
        <f t="shared" si="70"/>
        <v>0</v>
      </c>
      <c r="P858">
        <f>IFERROR(VLOOKUP(A858,CONTIFICO!A:N,14,0),"")</f>
        <v>3</v>
      </c>
      <c r="Q858" s="9">
        <f t="shared" si="69"/>
        <v>0</v>
      </c>
      <c r="R858">
        <f>VLOOKUP(D858,CONTIFICO!D:O,9,0)</f>
        <v>89.98</v>
      </c>
    </row>
    <row r="859" spans="1:18" x14ac:dyDescent="0.25">
      <c r="A859" t="str">
        <f t="shared" si="67"/>
        <v>SF-743.005LP01D54</v>
      </c>
      <c r="B859" s="3" t="s">
        <v>20</v>
      </c>
      <c r="C859" s="3" t="s">
        <v>20</v>
      </c>
      <c r="D859" s="3" t="s">
        <v>1714</v>
      </c>
      <c r="E859" s="3" t="s">
        <v>1708</v>
      </c>
      <c r="F859" s="3" t="s">
        <v>1715</v>
      </c>
      <c r="G859" s="3" t="s">
        <v>6</v>
      </c>
      <c r="H859" s="3" t="s">
        <v>37</v>
      </c>
      <c r="I859" s="3"/>
      <c r="J859" s="5">
        <v>0</v>
      </c>
      <c r="K859" s="4">
        <v>0</v>
      </c>
      <c r="L859" s="8" t="s">
        <v>440</v>
      </c>
      <c r="M859" s="9">
        <f t="shared" si="71"/>
        <v>0</v>
      </c>
      <c r="N859">
        <f t="shared" si="68"/>
        <v>0</v>
      </c>
      <c r="O859">
        <f t="shared" si="70"/>
        <v>0</v>
      </c>
      <c r="P859" t="str">
        <f>IFERROR(VLOOKUP(A859,CONTIFICO!A:N,14,0),"")</f>
        <v/>
      </c>
      <c r="Q859" s="9" t="str">
        <f t="shared" si="69"/>
        <v/>
      </c>
      <c r="R859">
        <f>VLOOKUP(D859,CONTIFICO!D:O,9,0)</f>
        <v>89.98</v>
      </c>
    </row>
    <row r="860" spans="1:18" x14ac:dyDescent="0.25">
      <c r="A860" s="17" t="str">
        <f t="shared" si="67"/>
        <v>SF-743.007LP01D54221254202</v>
      </c>
      <c r="B860" s="18" t="s">
        <v>20</v>
      </c>
      <c r="C860" s="18" t="s">
        <v>20</v>
      </c>
      <c r="D860" s="18" t="s">
        <v>1717</v>
      </c>
      <c r="E860" s="18" t="s">
        <v>1708</v>
      </c>
      <c r="F860" s="18" t="s">
        <v>1718</v>
      </c>
      <c r="G860" s="18" t="s">
        <v>6</v>
      </c>
      <c r="H860" s="18" t="s">
        <v>37</v>
      </c>
      <c r="I860" s="18" t="s">
        <v>1719</v>
      </c>
      <c r="J860" s="19">
        <v>4</v>
      </c>
      <c r="K860" s="20">
        <v>4</v>
      </c>
      <c r="L860" s="8" t="s">
        <v>440</v>
      </c>
      <c r="M860" s="9">
        <f t="shared" si="71"/>
        <v>0</v>
      </c>
      <c r="N860">
        <f t="shared" si="68"/>
        <v>0</v>
      </c>
      <c r="O860">
        <f t="shared" si="70"/>
        <v>0</v>
      </c>
      <c r="P860">
        <f>IFERROR(VLOOKUP(A860,CONTIFICO!A:N,14,0),"")</f>
        <v>4</v>
      </c>
      <c r="Q860" s="9">
        <f t="shared" si="69"/>
        <v>0</v>
      </c>
      <c r="R860">
        <f>VLOOKUP(D860,CONTIFICO!D:O,9,0)</f>
        <v>89.98</v>
      </c>
    </row>
    <row r="861" spans="1:18" x14ac:dyDescent="0.25">
      <c r="A861" t="str">
        <f t="shared" si="67"/>
        <v>SF-743.007LP01D54</v>
      </c>
      <c r="B861" s="3" t="s">
        <v>20</v>
      </c>
      <c r="C861" s="3" t="s">
        <v>20</v>
      </c>
      <c r="D861" s="3" t="s">
        <v>1717</v>
      </c>
      <c r="E861" s="3" t="s">
        <v>1708</v>
      </c>
      <c r="F861" s="3" t="s">
        <v>1718</v>
      </c>
      <c r="G861" s="3" t="s">
        <v>6</v>
      </c>
      <c r="H861" s="3" t="s">
        <v>37</v>
      </c>
      <c r="I861" s="3"/>
      <c r="J861" s="5">
        <v>0</v>
      </c>
      <c r="K861" s="4">
        <v>0</v>
      </c>
      <c r="L861" s="8" t="s">
        <v>440</v>
      </c>
      <c r="M861" s="9">
        <f t="shared" si="71"/>
        <v>0</v>
      </c>
      <c r="N861">
        <f t="shared" si="68"/>
        <v>0</v>
      </c>
      <c r="O861">
        <f t="shared" si="70"/>
        <v>0</v>
      </c>
      <c r="P861" t="str">
        <f>IFERROR(VLOOKUP(A861,CONTIFICO!A:N,14,0),"")</f>
        <v/>
      </c>
      <c r="Q861" s="9" t="str">
        <f t="shared" si="69"/>
        <v/>
      </c>
      <c r="R861">
        <f>VLOOKUP(D861,CONTIFICO!D:O,9,0)</f>
        <v>89.98</v>
      </c>
    </row>
    <row r="862" spans="1:18" x14ac:dyDescent="0.25">
      <c r="A862" s="17" t="str">
        <f t="shared" si="67"/>
        <v>SF-743.009LP01D54221254203</v>
      </c>
      <c r="B862" s="18" t="s">
        <v>20</v>
      </c>
      <c r="C862" s="18" t="s">
        <v>20</v>
      </c>
      <c r="D862" s="18" t="s">
        <v>1720</v>
      </c>
      <c r="E862" s="18" t="s">
        <v>1708</v>
      </c>
      <c r="F862" s="18" t="s">
        <v>1721</v>
      </c>
      <c r="G862" s="18" t="s">
        <v>6</v>
      </c>
      <c r="H862" s="18" t="s">
        <v>37</v>
      </c>
      <c r="I862" s="18" t="s">
        <v>1722</v>
      </c>
      <c r="J862" s="19">
        <v>4</v>
      </c>
      <c r="K862" s="20">
        <v>4</v>
      </c>
      <c r="L862" s="8" t="s">
        <v>440</v>
      </c>
      <c r="M862" s="9">
        <f t="shared" si="71"/>
        <v>0</v>
      </c>
      <c r="N862">
        <f t="shared" si="68"/>
        <v>0</v>
      </c>
      <c r="O862">
        <f t="shared" si="70"/>
        <v>0</v>
      </c>
      <c r="P862">
        <f>IFERROR(VLOOKUP(A862,CONTIFICO!A:N,14,0),"")</f>
        <v>4</v>
      </c>
      <c r="Q862" s="9">
        <f t="shared" si="69"/>
        <v>0</v>
      </c>
      <c r="R862">
        <f>VLOOKUP(D862,CONTIFICO!D:O,9,0)</f>
        <v>89.98</v>
      </c>
    </row>
    <row r="863" spans="1:18" x14ac:dyDescent="0.25">
      <c r="A863" t="str">
        <f t="shared" si="67"/>
        <v>SF-743.009LP01D54</v>
      </c>
      <c r="B863" s="3" t="s">
        <v>20</v>
      </c>
      <c r="C863" s="3" t="s">
        <v>20</v>
      </c>
      <c r="D863" s="3" t="s">
        <v>1720</v>
      </c>
      <c r="E863" s="3" t="s">
        <v>1708</v>
      </c>
      <c r="F863" s="3" t="s">
        <v>1721</v>
      </c>
      <c r="G863" s="3" t="s">
        <v>6</v>
      </c>
      <c r="H863" s="3" t="s">
        <v>37</v>
      </c>
      <c r="I863" s="3"/>
      <c r="J863" s="5">
        <v>0</v>
      </c>
      <c r="K863" s="4">
        <v>0</v>
      </c>
      <c r="L863" s="8" t="s">
        <v>440</v>
      </c>
      <c r="M863" s="9">
        <f t="shared" si="71"/>
        <v>0</v>
      </c>
      <c r="N863">
        <f t="shared" si="68"/>
        <v>0</v>
      </c>
      <c r="O863">
        <f t="shared" si="70"/>
        <v>0</v>
      </c>
      <c r="P863" t="str">
        <f>IFERROR(VLOOKUP(A863,CONTIFICO!A:N,14,0),"")</f>
        <v/>
      </c>
      <c r="Q863" s="9" t="str">
        <f t="shared" si="69"/>
        <v/>
      </c>
      <c r="R863">
        <f>VLOOKUP(D863,CONTIFICO!D:O,9,0)</f>
        <v>89.98</v>
      </c>
    </row>
    <row r="864" spans="1:18" x14ac:dyDescent="0.25">
      <c r="A864" s="17" t="str">
        <f t="shared" si="67"/>
        <v>SF-743.011LP01D54221254204</v>
      </c>
      <c r="B864" s="18" t="s">
        <v>20</v>
      </c>
      <c r="C864" s="18" t="s">
        <v>20</v>
      </c>
      <c r="D864" s="18" t="s">
        <v>1723</v>
      </c>
      <c r="E864" s="18" t="s">
        <v>1708</v>
      </c>
      <c r="F864" s="18" t="s">
        <v>1724</v>
      </c>
      <c r="G864" s="18" t="s">
        <v>6</v>
      </c>
      <c r="H864" s="18" t="s">
        <v>37</v>
      </c>
      <c r="I864" s="18" t="s">
        <v>1725</v>
      </c>
      <c r="J864" s="19">
        <v>4</v>
      </c>
      <c r="K864" s="20">
        <v>4</v>
      </c>
      <c r="L864" s="8" t="s">
        <v>440</v>
      </c>
      <c r="M864" s="9">
        <f t="shared" si="71"/>
        <v>0</v>
      </c>
      <c r="N864">
        <f t="shared" si="68"/>
        <v>0</v>
      </c>
      <c r="O864">
        <f t="shared" si="70"/>
        <v>0</v>
      </c>
      <c r="P864">
        <f>IFERROR(VLOOKUP(A864,CONTIFICO!A:N,14,0),"")</f>
        <v>4</v>
      </c>
      <c r="Q864" s="9">
        <f t="shared" si="69"/>
        <v>0</v>
      </c>
      <c r="R864">
        <f>VLOOKUP(D864,CONTIFICO!D:O,9,0)</f>
        <v>89.98</v>
      </c>
    </row>
    <row r="865" spans="1:18" x14ac:dyDescent="0.25">
      <c r="A865" t="str">
        <f t="shared" si="67"/>
        <v>SF-743.011LP01D54</v>
      </c>
      <c r="B865" s="3" t="s">
        <v>20</v>
      </c>
      <c r="C865" s="3" t="s">
        <v>20</v>
      </c>
      <c r="D865" s="3" t="s">
        <v>1723</v>
      </c>
      <c r="E865" s="3" t="s">
        <v>1708</v>
      </c>
      <c r="F865" s="3" t="s">
        <v>1724</v>
      </c>
      <c r="G865" s="3" t="s">
        <v>6</v>
      </c>
      <c r="H865" s="3" t="s">
        <v>37</v>
      </c>
      <c r="I865" s="3"/>
      <c r="J865" s="5">
        <v>0</v>
      </c>
      <c r="K865" s="4">
        <v>0</v>
      </c>
      <c r="L865" s="8" t="s">
        <v>440</v>
      </c>
      <c r="M865" s="9">
        <f t="shared" si="71"/>
        <v>0</v>
      </c>
      <c r="N865">
        <f t="shared" si="68"/>
        <v>0</v>
      </c>
      <c r="O865">
        <f t="shared" si="70"/>
        <v>0</v>
      </c>
      <c r="P865" t="str">
        <f>IFERROR(VLOOKUP(A865,CONTIFICO!A:N,14,0),"")</f>
        <v/>
      </c>
      <c r="Q865" s="9" t="str">
        <f t="shared" si="69"/>
        <v/>
      </c>
      <c r="R865">
        <f>VLOOKUP(D865,CONTIFICO!D:O,9,0)</f>
        <v>89.98</v>
      </c>
    </row>
    <row r="866" spans="1:18" x14ac:dyDescent="0.25">
      <c r="A866" s="17" t="str">
        <f t="shared" si="67"/>
        <v>SF-744.003RP01D55221254671</v>
      </c>
      <c r="B866" s="18" t="s">
        <v>20</v>
      </c>
      <c r="C866" s="18" t="s">
        <v>20</v>
      </c>
      <c r="D866" s="18" t="s">
        <v>1726</v>
      </c>
      <c r="E866" s="18" t="s">
        <v>1727</v>
      </c>
      <c r="F866" s="18" t="s">
        <v>1728</v>
      </c>
      <c r="G866" s="18" t="s">
        <v>6</v>
      </c>
      <c r="H866" s="18" t="s">
        <v>37</v>
      </c>
      <c r="I866" s="18" t="s">
        <v>1729</v>
      </c>
      <c r="J866" s="19">
        <v>4</v>
      </c>
      <c r="K866" s="20">
        <v>4</v>
      </c>
      <c r="L866" s="8" t="s">
        <v>440</v>
      </c>
      <c r="M866" s="9">
        <f t="shared" si="71"/>
        <v>0</v>
      </c>
      <c r="N866">
        <f t="shared" si="68"/>
        <v>0</v>
      </c>
      <c r="O866">
        <f t="shared" si="70"/>
        <v>0</v>
      </c>
      <c r="P866">
        <f>IFERROR(VLOOKUP(A866,CONTIFICO!A:N,14,0),"")</f>
        <v>4</v>
      </c>
      <c r="Q866" s="9">
        <f t="shared" si="69"/>
        <v>0</v>
      </c>
      <c r="R866">
        <f>VLOOKUP(D866,CONTIFICO!D:O,9,0)</f>
        <v>89.98</v>
      </c>
    </row>
    <row r="867" spans="1:18" x14ac:dyDescent="0.25">
      <c r="A867" t="str">
        <f t="shared" si="67"/>
        <v>SF-744.003RP01D55</v>
      </c>
      <c r="B867" s="3" t="s">
        <v>20</v>
      </c>
      <c r="C867" s="3" t="s">
        <v>20</v>
      </c>
      <c r="D867" s="3" t="s">
        <v>1726</v>
      </c>
      <c r="E867" s="3" t="s">
        <v>1727</v>
      </c>
      <c r="F867" s="3" t="s">
        <v>1728</v>
      </c>
      <c r="G867" s="3" t="s">
        <v>6</v>
      </c>
      <c r="H867" s="3" t="s">
        <v>37</v>
      </c>
      <c r="I867" s="3"/>
      <c r="J867" s="5">
        <v>0</v>
      </c>
      <c r="K867" s="4">
        <v>0</v>
      </c>
      <c r="L867" s="8" t="s">
        <v>440</v>
      </c>
      <c r="M867" s="9">
        <f t="shared" si="71"/>
        <v>0</v>
      </c>
      <c r="N867">
        <f t="shared" si="68"/>
        <v>0</v>
      </c>
      <c r="O867">
        <f t="shared" si="70"/>
        <v>0</v>
      </c>
      <c r="P867" t="str">
        <f>IFERROR(VLOOKUP(A867,CONTIFICO!A:N,14,0),"")</f>
        <v/>
      </c>
      <c r="Q867" s="9" t="str">
        <f t="shared" si="69"/>
        <v/>
      </c>
      <c r="R867">
        <f>VLOOKUP(D867,CONTIFICO!D:O,9,0)</f>
        <v>89.98</v>
      </c>
    </row>
    <row r="868" spans="1:18" x14ac:dyDescent="0.25">
      <c r="A868" s="17" t="str">
        <f t="shared" si="67"/>
        <v>SF-744.004RP01D55221254672</v>
      </c>
      <c r="B868" s="18" t="s">
        <v>20</v>
      </c>
      <c r="C868" s="18" t="s">
        <v>20</v>
      </c>
      <c r="D868" s="18" t="s">
        <v>1730</v>
      </c>
      <c r="E868" s="18" t="s">
        <v>1727</v>
      </c>
      <c r="F868" s="18" t="s">
        <v>1731</v>
      </c>
      <c r="G868" s="18" t="s">
        <v>6</v>
      </c>
      <c r="H868" s="18" t="s">
        <v>37</v>
      </c>
      <c r="I868" s="18" t="s">
        <v>1732</v>
      </c>
      <c r="J868" s="19">
        <v>4</v>
      </c>
      <c r="K868" s="20">
        <v>4</v>
      </c>
      <c r="L868" s="8" t="s">
        <v>440</v>
      </c>
      <c r="M868" s="9">
        <f t="shared" si="71"/>
        <v>0</v>
      </c>
      <c r="N868">
        <f t="shared" si="68"/>
        <v>0</v>
      </c>
      <c r="O868">
        <f t="shared" si="70"/>
        <v>0</v>
      </c>
      <c r="P868">
        <f>IFERROR(VLOOKUP(A868,CONTIFICO!A:N,14,0),"")</f>
        <v>4</v>
      </c>
      <c r="Q868" s="9">
        <f t="shared" si="69"/>
        <v>0</v>
      </c>
      <c r="R868">
        <f>VLOOKUP(D868,CONTIFICO!D:O,9,0)</f>
        <v>89.98</v>
      </c>
    </row>
    <row r="869" spans="1:18" x14ac:dyDescent="0.25">
      <c r="A869" t="str">
        <f t="shared" si="67"/>
        <v>SF-744.004RP01D55</v>
      </c>
      <c r="B869" s="3" t="s">
        <v>20</v>
      </c>
      <c r="C869" s="3" t="s">
        <v>20</v>
      </c>
      <c r="D869" s="3" t="s">
        <v>1730</v>
      </c>
      <c r="E869" s="3" t="s">
        <v>1727</v>
      </c>
      <c r="F869" s="3" t="s">
        <v>1731</v>
      </c>
      <c r="G869" s="3" t="s">
        <v>6</v>
      </c>
      <c r="H869" s="3" t="s">
        <v>37</v>
      </c>
      <c r="I869" s="3"/>
      <c r="J869" s="5">
        <v>0</v>
      </c>
      <c r="K869" s="4">
        <v>0</v>
      </c>
      <c r="L869" s="8" t="s">
        <v>440</v>
      </c>
      <c r="M869" s="9">
        <f t="shared" si="71"/>
        <v>0</v>
      </c>
      <c r="N869">
        <f t="shared" si="68"/>
        <v>0</v>
      </c>
      <c r="O869">
        <f t="shared" si="70"/>
        <v>0</v>
      </c>
      <c r="P869" t="str">
        <f>IFERROR(VLOOKUP(A869,CONTIFICO!A:N,14,0),"")</f>
        <v/>
      </c>
      <c r="Q869" s="9" t="str">
        <f t="shared" si="69"/>
        <v/>
      </c>
      <c r="R869">
        <f>VLOOKUP(D869,CONTIFICO!D:O,9,0)</f>
        <v>89.98</v>
      </c>
    </row>
    <row r="870" spans="1:18" x14ac:dyDescent="0.25">
      <c r="A870" s="17" t="str">
        <f t="shared" si="67"/>
        <v>SF-744.007RP01D55221254673</v>
      </c>
      <c r="B870" s="18" t="s">
        <v>20</v>
      </c>
      <c r="C870" s="18" t="s">
        <v>20</v>
      </c>
      <c r="D870" s="18" t="s">
        <v>1733</v>
      </c>
      <c r="E870" s="18" t="s">
        <v>1727</v>
      </c>
      <c r="F870" s="18" t="s">
        <v>1734</v>
      </c>
      <c r="G870" s="18" t="s">
        <v>6</v>
      </c>
      <c r="H870" s="18" t="s">
        <v>37</v>
      </c>
      <c r="I870" s="18" t="s">
        <v>1735</v>
      </c>
      <c r="J870" s="19">
        <v>4</v>
      </c>
      <c r="K870" s="20">
        <v>4</v>
      </c>
      <c r="L870" s="8" t="s">
        <v>440</v>
      </c>
      <c r="M870" s="9">
        <f t="shared" si="71"/>
        <v>0</v>
      </c>
      <c r="N870">
        <f t="shared" si="68"/>
        <v>0</v>
      </c>
      <c r="O870">
        <f t="shared" si="70"/>
        <v>0</v>
      </c>
      <c r="P870">
        <f>IFERROR(VLOOKUP(A870,CONTIFICO!A:N,14,0),"")</f>
        <v>4</v>
      </c>
      <c r="Q870" s="9">
        <f t="shared" si="69"/>
        <v>0</v>
      </c>
      <c r="R870">
        <f>VLOOKUP(D870,CONTIFICO!D:O,9,0)</f>
        <v>89.98</v>
      </c>
    </row>
    <row r="871" spans="1:18" x14ac:dyDescent="0.25">
      <c r="A871" t="str">
        <f t="shared" si="67"/>
        <v>SF-744.007RP01D55</v>
      </c>
      <c r="B871" s="3" t="s">
        <v>20</v>
      </c>
      <c r="C871" s="3" t="s">
        <v>20</v>
      </c>
      <c r="D871" s="3" t="s">
        <v>1733</v>
      </c>
      <c r="E871" s="3" t="s">
        <v>1727</v>
      </c>
      <c r="F871" s="3" t="s">
        <v>1734</v>
      </c>
      <c r="G871" s="3" t="s">
        <v>6</v>
      </c>
      <c r="H871" s="3" t="s">
        <v>37</v>
      </c>
      <c r="I871" s="3"/>
      <c r="J871" s="5">
        <v>0</v>
      </c>
      <c r="K871" s="4">
        <v>0</v>
      </c>
      <c r="L871" s="8" t="s">
        <v>440</v>
      </c>
      <c r="M871" s="9">
        <f t="shared" si="71"/>
        <v>0</v>
      </c>
      <c r="N871">
        <f t="shared" si="68"/>
        <v>0</v>
      </c>
      <c r="O871">
        <f t="shared" si="70"/>
        <v>0</v>
      </c>
      <c r="P871" t="str">
        <f>IFERROR(VLOOKUP(A871,CONTIFICO!A:N,14,0),"")</f>
        <v/>
      </c>
      <c r="Q871" s="9" t="str">
        <f t="shared" si="69"/>
        <v/>
      </c>
      <c r="R871">
        <f>VLOOKUP(D871,CONTIFICO!D:O,9,0)</f>
        <v>89.98</v>
      </c>
    </row>
    <row r="872" spans="1:18" x14ac:dyDescent="0.25">
      <c r="A872" s="17" t="str">
        <f t="shared" si="67"/>
        <v>SF-744.009RP01D55221254674</v>
      </c>
      <c r="B872" s="18" t="s">
        <v>20</v>
      </c>
      <c r="C872" s="18" t="s">
        <v>20</v>
      </c>
      <c r="D872" s="18" t="s">
        <v>1736</v>
      </c>
      <c r="E872" s="18" t="s">
        <v>1727</v>
      </c>
      <c r="F872" s="18" t="s">
        <v>1737</v>
      </c>
      <c r="G872" s="18" t="s">
        <v>6</v>
      </c>
      <c r="H872" s="18" t="s">
        <v>37</v>
      </c>
      <c r="I872" s="18" t="s">
        <v>1738</v>
      </c>
      <c r="J872" s="19">
        <v>4</v>
      </c>
      <c r="K872" s="20">
        <v>4</v>
      </c>
      <c r="L872" s="8" t="s">
        <v>440</v>
      </c>
      <c r="M872" s="9">
        <f t="shared" si="71"/>
        <v>0</v>
      </c>
      <c r="N872">
        <f t="shared" si="68"/>
        <v>0</v>
      </c>
      <c r="O872">
        <f t="shared" si="70"/>
        <v>0</v>
      </c>
      <c r="P872">
        <f>IFERROR(VLOOKUP(A872,CONTIFICO!A:N,14,0),"")</f>
        <v>4</v>
      </c>
      <c r="Q872" s="9">
        <f t="shared" si="69"/>
        <v>0</v>
      </c>
      <c r="R872">
        <f>VLOOKUP(D872,CONTIFICO!D:O,9,0)</f>
        <v>89.98</v>
      </c>
    </row>
    <row r="873" spans="1:18" x14ac:dyDescent="0.25">
      <c r="A873" t="str">
        <f t="shared" si="67"/>
        <v>SF-744.009RP01D55</v>
      </c>
      <c r="B873" s="3" t="s">
        <v>20</v>
      </c>
      <c r="C873" s="3" t="s">
        <v>20</v>
      </c>
      <c r="D873" s="3" t="s">
        <v>1736</v>
      </c>
      <c r="E873" s="3" t="s">
        <v>1727</v>
      </c>
      <c r="F873" s="3" t="s">
        <v>1737</v>
      </c>
      <c r="G873" s="3" t="s">
        <v>6</v>
      </c>
      <c r="H873" s="3" t="s">
        <v>37</v>
      </c>
      <c r="I873" s="3"/>
      <c r="J873" s="5">
        <v>0</v>
      </c>
      <c r="K873" s="4">
        <v>0</v>
      </c>
      <c r="L873" s="8" t="s">
        <v>440</v>
      </c>
      <c r="M873" s="9">
        <f t="shared" si="71"/>
        <v>0</v>
      </c>
      <c r="N873">
        <f t="shared" si="68"/>
        <v>0</v>
      </c>
      <c r="O873">
        <f t="shared" si="70"/>
        <v>0</v>
      </c>
      <c r="P873" t="str">
        <f>IFERROR(VLOOKUP(A873,CONTIFICO!A:N,14,0),"")</f>
        <v/>
      </c>
      <c r="Q873" s="9" t="str">
        <f t="shared" si="69"/>
        <v/>
      </c>
      <c r="R873">
        <f>VLOOKUP(D873,CONTIFICO!D:O,9,0)</f>
        <v>89.98</v>
      </c>
    </row>
    <row r="874" spans="1:18" x14ac:dyDescent="0.25">
      <c r="A874" s="17" t="str">
        <f t="shared" si="67"/>
        <v>SF-744.011RP01D55221254675</v>
      </c>
      <c r="B874" s="18" t="s">
        <v>20</v>
      </c>
      <c r="C874" s="18" t="s">
        <v>20</v>
      </c>
      <c r="D874" s="18" t="s">
        <v>1739</v>
      </c>
      <c r="E874" s="18" t="s">
        <v>1727</v>
      </c>
      <c r="F874" s="18" t="s">
        <v>1740</v>
      </c>
      <c r="G874" s="18" t="s">
        <v>6</v>
      </c>
      <c r="H874" s="18" t="s">
        <v>37</v>
      </c>
      <c r="I874" s="18" t="s">
        <v>1741</v>
      </c>
      <c r="J874" s="19">
        <v>4</v>
      </c>
      <c r="K874" s="20">
        <v>4</v>
      </c>
      <c r="L874" s="8" t="s">
        <v>440</v>
      </c>
      <c r="M874" s="9">
        <f t="shared" si="71"/>
        <v>0</v>
      </c>
      <c r="N874">
        <f t="shared" si="68"/>
        <v>0</v>
      </c>
      <c r="O874">
        <f t="shared" si="70"/>
        <v>0</v>
      </c>
      <c r="P874">
        <f>IFERROR(VLOOKUP(A874,CONTIFICO!A:N,14,0),"")</f>
        <v>4</v>
      </c>
      <c r="Q874" s="9">
        <f t="shared" si="69"/>
        <v>0</v>
      </c>
      <c r="R874">
        <f>VLOOKUP(D874,CONTIFICO!D:O,9,0)</f>
        <v>89.98</v>
      </c>
    </row>
    <row r="875" spans="1:18" x14ac:dyDescent="0.25">
      <c r="A875" t="str">
        <f t="shared" si="67"/>
        <v>SF-744.011RP01D55</v>
      </c>
      <c r="B875" s="3" t="s">
        <v>20</v>
      </c>
      <c r="C875" s="3" t="s">
        <v>20</v>
      </c>
      <c r="D875" s="3" t="s">
        <v>1739</v>
      </c>
      <c r="E875" s="3" t="s">
        <v>1727</v>
      </c>
      <c r="F875" s="3" t="s">
        <v>1740</v>
      </c>
      <c r="G875" s="3" t="s">
        <v>6</v>
      </c>
      <c r="H875" s="3" t="s">
        <v>37</v>
      </c>
      <c r="I875" s="3"/>
      <c r="J875" s="5">
        <v>0</v>
      </c>
      <c r="K875" s="4">
        <v>0</v>
      </c>
      <c r="L875" s="8" t="s">
        <v>440</v>
      </c>
      <c r="M875" s="9">
        <f t="shared" si="71"/>
        <v>0</v>
      </c>
      <c r="N875">
        <f t="shared" si="68"/>
        <v>0</v>
      </c>
      <c r="O875">
        <f t="shared" si="70"/>
        <v>0</v>
      </c>
      <c r="P875" t="str">
        <f>IFERROR(VLOOKUP(A875,CONTIFICO!A:N,14,0),"")</f>
        <v/>
      </c>
      <c r="Q875" s="9" t="str">
        <f t="shared" si="69"/>
        <v/>
      </c>
      <c r="R875">
        <f>VLOOKUP(D875,CONTIFICO!D:O,9,0)</f>
        <v>89.98</v>
      </c>
    </row>
    <row r="876" spans="1:18" x14ac:dyDescent="0.25">
      <c r="A876" s="17" t="str">
        <f t="shared" si="67"/>
        <v>SF-744.013RP01D55221254676</v>
      </c>
      <c r="B876" s="18" t="s">
        <v>20</v>
      </c>
      <c r="C876" s="18" t="s">
        <v>20</v>
      </c>
      <c r="D876" s="18" t="s">
        <v>1742</v>
      </c>
      <c r="E876" s="18" t="s">
        <v>1727</v>
      </c>
      <c r="F876" s="18" t="s">
        <v>1743</v>
      </c>
      <c r="G876" s="18" t="s">
        <v>6</v>
      </c>
      <c r="H876" s="18" t="s">
        <v>37</v>
      </c>
      <c r="I876" s="18" t="s">
        <v>1744</v>
      </c>
      <c r="J876" s="19">
        <v>4</v>
      </c>
      <c r="K876" s="20">
        <v>4</v>
      </c>
      <c r="L876" s="8" t="s">
        <v>440</v>
      </c>
      <c r="M876" s="9">
        <f t="shared" si="71"/>
        <v>0</v>
      </c>
      <c r="N876">
        <f t="shared" si="68"/>
        <v>0</v>
      </c>
      <c r="O876">
        <f t="shared" si="70"/>
        <v>0</v>
      </c>
      <c r="P876">
        <f>IFERROR(VLOOKUP(A876,CONTIFICO!A:N,14,0),"")</f>
        <v>4</v>
      </c>
      <c r="Q876" s="9">
        <f t="shared" si="69"/>
        <v>0</v>
      </c>
      <c r="R876">
        <f>VLOOKUP(D876,CONTIFICO!D:O,9,0)</f>
        <v>89.98</v>
      </c>
    </row>
    <row r="877" spans="1:18" x14ac:dyDescent="0.25">
      <c r="A877" t="str">
        <f t="shared" si="67"/>
        <v>SF-744.013RP01D55</v>
      </c>
      <c r="B877" s="3" t="s">
        <v>20</v>
      </c>
      <c r="C877" s="3" t="s">
        <v>20</v>
      </c>
      <c r="D877" s="3" t="s">
        <v>1742</v>
      </c>
      <c r="E877" s="3" t="s">
        <v>1727</v>
      </c>
      <c r="F877" s="3" t="s">
        <v>1743</v>
      </c>
      <c r="G877" s="3" t="s">
        <v>6</v>
      </c>
      <c r="H877" s="3" t="s">
        <v>37</v>
      </c>
      <c r="I877" s="3"/>
      <c r="J877" s="5">
        <v>0</v>
      </c>
      <c r="K877" s="4">
        <v>0</v>
      </c>
      <c r="L877" s="8" t="s">
        <v>440</v>
      </c>
      <c r="M877" s="9">
        <f t="shared" si="71"/>
        <v>0</v>
      </c>
      <c r="N877">
        <f t="shared" si="68"/>
        <v>0</v>
      </c>
      <c r="O877">
        <f t="shared" si="70"/>
        <v>0</v>
      </c>
      <c r="P877" t="str">
        <f>IFERROR(VLOOKUP(A877,CONTIFICO!A:N,14,0),"")</f>
        <v/>
      </c>
      <c r="Q877" s="9" t="str">
        <f t="shared" si="69"/>
        <v/>
      </c>
      <c r="R877">
        <f>VLOOKUP(D877,CONTIFICO!D:O,9,0)</f>
        <v>89.98</v>
      </c>
    </row>
    <row r="878" spans="1:18" x14ac:dyDescent="0.25">
      <c r="A878" s="17" t="str">
        <f t="shared" si="67"/>
        <v>SF-744.003LP01D56221254665</v>
      </c>
      <c r="B878" s="18" t="s">
        <v>20</v>
      </c>
      <c r="C878" s="18" t="s">
        <v>20</v>
      </c>
      <c r="D878" s="18" t="s">
        <v>1745</v>
      </c>
      <c r="E878" s="18" t="s">
        <v>1746</v>
      </c>
      <c r="F878" s="18" t="s">
        <v>1747</v>
      </c>
      <c r="G878" s="18" t="s">
        <v>6</v>
      </c>
      <c r="H878" s="18" t="s">
        <v>37</v>
      </c>
      <c r="I878" s="18" t="s">
        <v>1748</v>
      </c>
      <c r="J878" s="19">
        <v>4</v>
      </c>
      <c r="K878" s="20">
        <v>4</v>
      </c>
      <c r="L878" s="8" t="s">
        <v>440</v>
      </c>
      <c r="M878" s="9">
        <f t="shared" si="71"/>
        <v>0</v>
      </c>
      <c r="N878">
        <f t="shared" si="68"/>
        <v>0</v>
      </c>
      <c r="O878">
        <f t="shared" si="70"/>
        <v>0</v>
      </c>
      <c r="P878">
        <f>IFERROR(VLOOKUP(A878,CONTIFICO!A:N,14,0),"")</f>
        <v>4</v>
      </c>
      <c r="Q878" s="9">
        <f t="shared" si="69"/>
        <v>0</v>
      </c>
      <c r="R878">
        <f>VLOOKUP(D878,CONTIFICO!D:O,9,0)</f>
        <v>89.98</v>
      </c>
    </row>
    <row r="879" spans="1:18" x14ac:dyDescent="0.25">
      <c r="A879" t="str">
        <f t="shared" si="67"/>
        <v>SF-744.003LP01D56</v>
      </c>
      <c r="B879" s="3" t="s">
        <v>20</v>
      </c>
      <c r="C879" s="3" t="s">
        <v>20</v>
      </c>
      <c r="D879" s="3" t="s">
        <v>1745</v>
      </c>
      <c r="E879" s="3" t="s">
        <v>1746</v>
      </c>
      <c r="F879" s="3" t="s">
        <v>1747</v>
      </c>
      <c r="G879" s="3" t="s">
        <v>6</v>
      </c>
      <c r="H879" s="3" t="s">
        <v>37</v>
      </c>
      <c r="I879" s="3"/>
      <c r="J879" s="5">
        <v>0</v>
      </c>
      <c r="K879" s="4">
        <v>0</v>
      </c>
      <c r="L879" s="8" t="s">
        <v>440</v>
      </c>
      <c r="M879" s="9">
        <f t="shared" si="71"/>
        <v>0</v>
      </c>
      <c r="N879">
        <f t="shared" si="68"/>
        <v>0</v>
      </c>
      <c r="O879">
        <f t="shared" si="70"/>
        <v>0</v>
      </c>
      <c r="P879" t="str">
        <f>IFERROR(VLOOKUP(A879,CONTIFICO!A:N,14,0),"")</f>
        <v/>
      </c>
      <c r="Q879" s="9" t="str">
        <f t="shared" si="69"/>
        <v/>
      </c>
      <c r="R879">
        <f>VLOOKUP(D879,CONTIFICO!D:O,9,0)</f>
        <v>89.98</v>
      </c>
    </row>
    <row r="880" spans="1:18" x14ac:dyDescent="0.25">
      <c r="A880" s="17" t="str">
        <f t="shared" si="67"/>
        <v>SF-744.004LP01D56221254666</v>
      </c>
      <c r="B880" s="18" t="s">
        <v>20</v>
      </c>
      <c r="C880" s="18" t="s">
        <v>20</v>
      </c>
      <c r="D880" s="18" t="s">
        <v>1749</v>
      </c>
      <c r="E880" s="18" t="s">
        <v>1746</v>
      </c>
      <c r="F880" s="18" t="s">
        <v>1750</v>
      </c>
      <c r="G880" s="18" t="s">
        <v>6</v>
      </c>
      <c r="H880" s="18" t="s">
        <v>37</v>
      </c>
      <c r="I880" s="18" t="s">
        <v>1751</v>
      </c>
      <c r="J880" s="19">
        <v>4</v>
      </c>
      <c r="K880" s="20">
        <v>4</v>
      </c>
      <c r="L880" s="8" t="s">
        <v>440</v>
      </c>
      <c r="M880" s="9">
        <f t="shared" si="71"/>
        <v>0</v>
      </c>
      <c r="N880">
        <f t="shared" si="68"/>
        <v>0</v>
      </c>
      <c r="O880">
        <f t="shared" si="70"/>
        <v>0</v>
      </c>
      <c r="P880">
        <f>IFERROR(VLOOKUP(A880,CONTIFICO!A:N,14,0),"")</f>
        <v>4</v>
      </c>
      <c r="Q880" s="9">
        <f t="shared" si="69"/>
        <v>0</v>
      </c>
      <c r="R880">
        <f>VLOOKUP(D880,CONTIFICO!D:O,9,0)</f>
        <v>89.98</v>
      </c>
    </row>
    <row r="881" spans="1:18" x14ac:dyDescent="0.25">
      <c r="A881" t="str">
        <f t="shared" si="67"/>
        <v>SF-744.004LP01D56</v>
      </c>
      <c r="B881" s="3" t="s">
        <v>20</v>
      </c>
      <c r="C881" s="3" t="s">
        <v>20</v>
      </c>
      <c r="D881" s="3" t="s">
        <v>1749</v>
      </c>
      <c r="E881" s="3" t="s">
        <v>1746</v>
      </c>
      <c r="F881" s="3" t="s">
        <v>1750</v>
      </c>
      <c r="G881" s="3" t="s">
        <v>6</v>
      </c>
      <c r="H881" s="3" t="s">
        <v>37</v>
      </c>
      <c r="I881" s="3"/>
      <c r="J881" s="5">
        <v>0</v>
      </c>
      <c r="K881" s="4">
        <v>0</v>
      </c>
      <c r="L881" s="8" t="s">
        <v>440</v>
      </c>
      <c r="M881" s="9">
        <f t="shared" si="71"/>
        <v>0</v>
      </c>
      <c r="N881">
        <f t="shared" si="68"/>
        <v>0</v>
      </c>
      <c r="O881">
        <f t="shared" si="70"/>
        <v>0</v>
      </c>
      <c r="P881" t="str">
        <f>IFERROR(VLOOKUP(A881,CONTIFICO!A:N,14,0),"")</f>
        <v/>
      </c>
      <c r="Q881" s="9" t="str">
        <f t="shared" si="69"/>
        <v/>
      </c>
      <c r="R881">
        <f>VLOOKUP(D881,CONTIFICO!D:O,9,0)</f>
        <v>89.98</v>
      </c>
    </row>
    <row r="882" spans="1:18" x14ac:dyDescent="0.25">
      <c r="A882" s="17" t="str">
        <f t="shared" si="67"/>
        <v>SF-744.007LP01D56221254667</v>
      </c>
      <c r="B882" s="18" t="s">
        <v>20</v>
      </c>
      <c r="C882" s="18" t="s">
        <v>20</v>
      </c>
      <c r="D882" s="18" t="s">
        <v>1752</v>
      </c>
      <c r="E882" s="18" t="s">
        <v>1746</v>
      </c>
      <c r="F882" s="18" t="s">
        <v>1753</v>
      </c>
      <c r="G882" s="18" t="s">
        <v>6</v>
      </c>
      <c r="H882" s="18" t="s">
        <v>37</v>
      </c>
      <c r="I882" s="18" t="s">
        <v>1754</v>
      </c>
      <c r="J882" s="19">
        <v>4</v>
      </c>
      <c r="K882" s="20">
        <v>3</v>
      </c>
      <c r="L882" s="8" t="s">
        <v>440</v>
      </c>
      <c r="M882" s="9">
        <f t="shared" si="71"/>
        <v>-1</v>
      </c>
      <c r="N882">
        <f t="shared" si="68"/>
        <v>0</v>
      </c>
      <c r="O882">
        <f t="shared" si="70"/>
        <v>-1</v>
      </c>
      <c r="P882">
        <f>IFERROR(VLOOKUP(A882,CONTIFICO!A:N,14,0),"")</f>
        <v>4</v>
      </c>
      <c r="Q882" s="9">
        <f t="shared" si="69"/>
        <v>0</v>
      </c>
      <c r="R882">
        <f>VLOOKUP(D882,CONTIFICO!D:O,9,0)</f>
        <v>89.98</v>
      </c>
    </row>
    <row r="883" spans="1:18" x14ac:dyDescent="0.25">
      <c r="A883" t="str">
        <f t="shared" si="67"/>
        <v>SF-744.007LP01D56</v>
      </c>
      <c r="B883" s="3" t="s">
        <v>20</v>
      </c>
      <c r="C883" s="3" t="s">
        <v>20</v>
      </c>
      <c r="D883" s="3" t="s">
        <v>1752</v>
      </c>
      <c r="E883" s="3" t="s">
        <v>1746</v>
      </c>
      <c r="F883" s="3" t="s">
        <v>1753</v>
      </c>
      <c r="G883" s="3" t="s">
        <v>6</v>
      </c>
      <c r="H883" s="3" t="s">
        <v>37</v>
      </c>
      <c r="I883" s="3"/>
      <c r="J883" s="5">
        <v>0</v>
      </c>
      <c r="K883" s="4">
        <v>0</v>
      </c>
      <c r="L883" s="8" t="s">
        <v>440</v>
      </c>
      <c r="M883" s="9">
        <f t="shared" si="71"/>
        <v>0</v>
      </c>
      <c r="N883">
        <f t="shared" si="68"/>
        <v>0</v>
      </c>
      <c r="O883">
        <f t="shared" si="70"/>
        <v>0</v>
      </c>
      <c r="P883" t="str">
        <f>IFERROR(VLOOKUP(A883,CONTIFICO!A:N,14,0),"")</f>
        <v/>
      </c>
      <c r="Q883" s="9" t="str">
        <f t="shared" si="69"/>
        <v/>
      </c>
      <c r="R883">
        <f>VLOOKUP(D883,CONTIFICO!D:O,9,0)</f>
        <v>89.98</v>
      </c>
    </row>
    <row r="884" spans="1:18" x14ac:dyDescent="0.25">
      <c r="A884" s="17" t="str">
        <f t="shared" si="67"/>
        <v>SF-744.009LP01D56221254668</v>
      </c>
      <c r="B884" s="18" t="s">
        <v>20</v>
      </c>
      <c r="C884" s="18" t="s">
        <v>20</v>
      </c>
      <c r="D884" s="18" t="s">
        <v>1755</v>
      </c>
      <c r="E884" s="18" t="s">
        <v>1746</v>
      </c>
      <c r="F884" s="18" t="s">
        <v>1756</v>
      </c>
      <c r="G884" s="18" t="s">
        <v>6</v>
      </c>
      <c r="H884" s="18" t="s">
        <v>37</v>
      </c>
      <c r="I884" s="18" t="s">
        <v>1757</v>
      </c>
      <c r="J884" s="19">
        <v>4</v>
      </c>
      <c r="K884" s="20">
        <v>3</v>
      </c>
      <c r="L884" s="8" t="s">
        <v>440</v>
      </c>
      <c r="M884" s="9">
        <f t="shared" si="71"/>
        <v>-1</v>
      </c>
      <c r="N884">
        <f t="shared" si="68"/>
        <v>0</v>
      </c>
      <c r="O884">
        <f t="shared" si="70"/>
        <v>-1</v>
      </c>
      <c r="P884">
        <f>IFERROR(VLOOKUP(A884,CONTIFICO!A:N,14,0),"")</f>
        <v>4</v>
      </c>
      <c r="Q884" s="9">
        <f t="shared" si="69"/>
        <v>0</v>
      </c>
      <c r="R884">
        <f>VLOOKUP(D884,CONTIFICO!D:O,9,0)</f>
        <v>81.8</v>
      </c>
    </row>
    <row r="885" spans="1:18" x14ac:dyDescent="0.25">
      <c r="A885" t="str">
        <f t="shared" si="67"/>
        <v>SF-744.009LP01D56</v>
      </c>
      <c r="B885" s="3" t="s">
        <v>20</v>
      </c>
      <c r="C885" s="3" t="s">
        <v>20</v>
      </c>
      <c r="D885" s="3" t="s">
        <v>1755</v>
      </c>
      <c r="E885" s="3" t="s">
        <v>1746</v>
      </c>
      <c r="F885" s="3" t="s">
        <v>1756</v>
      </c>
      <c r="G885" s="3" t="s">
        <v>6</v>
      </c>
      <c r="H885" s="3" t="s">
        <v>37</v>
      </c>
      <c r="I885" s="3"/>
      <c r="J885" s="5">
        <v>0</v>
      </c>
      <c r="K885" s="4">
        <v>0</v>
      </c>
      <c r="L885" s="8" t="s">
        <v>440</v>
      </c>
      <c r="M885" s="9">
        <f t="shared" si="71"/>
        <v>0</v>
      </c>
      <c r="N885">
        <f t="shared" si="68"/>
        <v>0</v>
      </c>
      <c r="O885">
        <f t="shared" si="70"/>
        <v>0</v>
      </c>
      <c r="P885" t="str">
        <f>IFERROR(VLOOKUP(A885,CONTIFICO!A:N,14,0),"")</f>
        <v/>
      </c>
      <c r="Q885" s="9" t="str">
        <f t="shared" si="69"/>
        <v/>
      </c>
      <c r="R885">
        <f>VLOOKUP(D885,CONTIFICO!D:O,9,0)</f>
        <v>81.8</v>
      </c>
    </row>
    <row r="886" spans="1:18" x14ac:dyDescent="0.25">
      <c r="A886" s="17" t="str">
        <f t="shared" si="67"/>
        <v>SF-744.011LP01D56221254669</v>
      </c>
      <c r="B886" s="18" t="s">
        <v>20</v>
      </c>
      <c r="C886" s="18" t="s">
        <v>20</v>
      </c>
      <c r="D886" s="18" t="s">
        <v>1758</v>
      </c>
      <c r="E886" s="18" t="s">
        <v>1746</v>
      </c>
      <c r="F886" s="18" t="s">
        <v>1759</v>
      </c>
      <c r="G886" s="18" t="s">
        <v>6</v>
      </c>
      <c r="H886" s="18" t="s">
        <v>37</v>
      </c>
      <c r="I886" s="18" t="s">
        <v>1760</v>
      </c>
      <c r="J886" s="19">
        <v>4</v>
      </c>
      <c r="K886" s="20">
        <v>4</v>
      </c>
      <c r="L886" s="8" t="s">
        <v>440</v>
      </c>
      <c r="M886" s="9">
        <f t="shared" si="71"/>
        <v>0</v>
      </c>
      <c r="N886">
        <f t="shared" si="68"/>
        <v>0</v>
      </c>
      <c r="O886">
        <f t="shared" si="70"/>
        <v>0</v>
      </c>
      <c r="P886">
        <f>IFERROR(VLOOKUP(A886,CONTIFICO!A:N,14,0),"")</f>
        <v>4</v>
      </c>
      <c r="Q886" s="9">
        <f t="shared" si="69"/>
        <v>0</v>
      </c>
      <c r="R886">
        <f>VLOOKUP(D886,CONTIFICO!D:O,9,0)</f>
        <v>89.98</v>
      </c>
    </row>
    <row r="887" spans="1:18" x14ac:dyDescent="0.25">
      <c r="A887" t="str">
        <f t="shared" si="67"/>
        <v>SF-744.011LP01D56</v>
      </c>
      <c r="B887" s="3" t="s">
        <v>20</v>
      </c>
      <c r="C887" s="3" t="s">
        <v>20</v>
      </c>
      <c r="D887" s="3" t="s">
        <v>1758</v>
      </c>
      <c r="E887" s="3" t="s">
        <v>1746</v>
      </c>
      <c r="F887" s="3" t="s">
        <v>1759</v>
      </c>
      <c r="G887" s="3" t="s">
        <v>6</v>
      </c>
      <c r="H887" s="3" t="s">
        <v>37</v>
      </c>
      <c r="I887" s="3"/>
      <c r="J887" s="5">
        <v>0</v>
      </c>
      <c r="K887" s="4">
        <v>0</v>
      </c>
      <c r="L887" s="8" t="s">
        <v>440</v>
      </c>
      <c r="M887" s="9">
        <f t="shared" si="71"/>
        <v>0</v>
      </c>
      <c r="N887">
        <f t="shared" si="68"/>
        <v>0</v>
      </c>
      <c r="O887">
        <f t="shared" si="70"/>
        <v>0</v>
      </c>
      <c r="P887" t="str">
        <f>IFERROR(VLOOKUP(A887,CONTIFICO!A:N,14,0),"")</f>
        <v/>
      </c>
      <c r="Q887" s="9" t="str">
        <f t="shared" si="69"/>
        <v/>
      </c>
      <c r="R887">
        <f>VLOOKUP(D887,CONTIFICO!D:O,9,0)</f>
        <v>89.98</v>
      </c>
    </row>
    <row r="888" spans="1:18" x14ac:dyDescent="0.25">
      <c r="A888" s="17" t="str">
        <f t="shared" si="67"/>
        <v>SF-744.013LP01D56221254670</v>
      </c>
      <c r="B888" s="18" t="s">
        <v>20</v>
      </c>
      <c r="C888" s="18" t="s">
        <v>20</v>
      </c>
      <c r="D888" s="18" t="s">
        <v>1761</v>
      </c>
      <c r="E888" s="18" t="s">
        <v>1746</v>
      </c>
      <c r="F888" s="18" t="s">
        <v>1762</v>
      </c>
      <c r="G888" s="18" t="s">
        <v>6</v>
      </c>
      <c r="H888" s="18" t="s">
        <v>37</v>
      </c>
      <c r="I888" s="18" t="s">
        <v>1763</v>
      </c>
      <c r="J888" s="19">
        <v>4</v>
      </c>
      <c r="K888" s="20">
        <v>4</v>
      </c>
      <c r="L888" s="8" t="s">
        <v>440</v>
      </c>
      <c r="M888" s="9">
        <f t="shared" si="71"/>
        <v>0</v>
      </c>
      <c r="N888">
        <f t="shared" si="68"/>
        <v>0</v>
      </c>
      <c r="O888">
        <f t="shared" si="70"/>
        <v>0</v>
      </c>
      <c r="P888">
        <f>IFERROR(VLOOKUP(A888,CONTIFICO!A:N,14,0),"")</f>
        <v>4</v>
      </c>
      <c r="Q888" s="9">
        <f t="shared" si="69"/>
        <v>0</v>
      </c>
      <c r="R888">
        <f>VLOOKUP(D888,CONTIFICO!D:O,9,0)</f>
        <v>89.98</v>
      </c>
    </row>
    <row r="889" spans="1:18" x14ac:dyDescent="0.25">
      <c r="A889" t="str">
        <f t="shared" si="67"/>
        <v>SF-744.013LP01D56</v>
      </c>
      <c r="B889" s="3" t="s">
        <v>20</v>
      </c>
      <c r="C889" s="3" t="s">
        <v>20</v>
      </c>
      <c r="D889" s="3" t="s">
        <v>1761</v>
      </c>
      <c r="E889" s="3" t="s">
        <v>1746</v>
      </c>
      <c r="F889" s="3" t="s">
        <v>1762</v>
      </c>
      <c r="G889" s="3" t="s">
        <v>6</v>
      </c>
      <c r="H889" s="3" t="s">
        <v>37</v>
      </c>
      <c r="I889" s="3"/>
      <c r="J889" s="5">
        <v>0</v>
      </c>
      <c r="K889" s="4">
        <v>0</v>
      </c>
      <c r="L889" s="8" t="s">
        <v>440</v>
      </c>
      <c r="M889" s="9">
        <f t="shared" si="71"/>
        <v>0</v>
      </c>
      <c r="N889">
        <f t="shared" si="68"/>
        <v>0</v>
      </c>
      <c r="O889">
        <f t="shared" si="70"/>
        <v>0</v>
      </c>
      <c r="P889" t="str">
        <f>IFERROR(VLOOKUP(A889,CONTIFICO!A:N,14,0),"")</f>
        <v/>
      </c>
      <c r="Q889" s="9" t="str">
        <f t="shared" si="69"/>
        <v/>
      </c>
      <c r="R889">
        <f>VLOOKUP(D889,CONTIFICO!D:O,9,0)</f>
        <v>89.98</v>
      </c>
    </row>
  </sheetData>
  <autoFilter ref="A1:Q889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3825"/>
  <sheetViews>
    <sheetView topLeftCell="B1" workbookViewId="0">
      <selection activeCell="E1" sqref="E1:O1"/>
    </sheetView>
  </sheetViews>
  <sheetFormatPr baseColWidth="10" defaultRowHeight="15" x14ac:dyDescent="0.25"/>
  <cols>
    <col min="1" max="1" width="28.42578125" customWidth="1"/>
  </cols>
  <sheetData>
    <row r="1" spans="1:15" ht="15.75" thickBot="1" x14ac:dyDescent="0.3">
      <c r="D1">
        <v>1</v>
      </c>
      <c r="E1">
        <f>D1+1</f>
        <v>2</v>
      </c>
      <c r="F1">
        <f t="shared" ref="F1:O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</row>
    <row r="2" spans="1:15" ht="15.75" thickBot="1" x14ac:dyDescent="0.3">
      <c r="A2" t="s">
        <v>10705</v>
      </c>
      <c r="B2" s="11" t="s">
        <v>0</v>
      </c>
      <c r="C2" s="11" t="s">
        <v>1</v>
      </c>
      <c r="D2" s="11" t="s">
        <v>2</v>
      </c>
      <c r="E2" s="11" t="s">
        <v>10699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</row>
    <row r="3" spans="1:15" hidden="1" x14ac:dyDescent="0.25">
      <c r="A3" t="str">
        <f t="shared" ref="A3:A66" si="1">CONCATENATE(D3,E3,J3)</f>
        <v xml:space="preserve">Servicio de instrumentación 01 </v>
      </c>
      <c r="B3" s="12" t="s">
        <v>16</v>
      </c>
      <c r="C3" s="12" t="s">
        <v>16</v>
      </c>
      <c r="D3" s="12" t="s">
        <v>18</v>
      </c>
      <c r="E3" s="12" t="s">
        <v>17</v>
      </c>
      <c r="F3" s="12" t="s">
        <v>19</v>
      </c>
      <c r="G3" s="12"/>
      <c r="H3" s="12" t="s">
        <v>6</v>
      </c>
      <c r="I3" s="12"/>
      <c r="J3" s="12"/>
      <c r="K3" s="12"/>
      <c r="L3" s="13">
        <v>1765</v>
      </c>
      <c r="M3" s="13">
        <v>0</v>
      </c>
      <c r="N3" s="13">
        <v>1</v>
      </c>
      <c r="O3" s="13">
        <v>1765</v>
      </c>
    </row>
    <row r="4" spans="1:15" hidden="1" x14ac:dyDescent="0.25">
      <c r="A4" t="str">
        <f t="shared" si="1"/>
        <v>Ti-SF-683.007  221254856</v>
      </c>
      <c r="B4" s="12" t="s">
        <v>20</v>
      </c>
      <c r="C4" s="12" t="s">
        <v>20</v>
      </c>
      <c r="D4" s="12" t="s">
        <v>22</v>
      </c>
      <c r="E4" s="12" t="s">
        <v>21</v>
      </c>
      <c r="F4" s="12" t="s">
        <v>23</v>
      </c>
      <c r="G4" s="12"/>
      <c r="H4" s="12" t="s">
        <v>6</v>
      </c>
      <c r="I4" s="12"/>
      <c r="J4" s="12" t="s">
        <v>24</v>
      </c>
      <c r="K4" s="12"/>
      <c r="L4" s="13">
        <v>67.98</v>
      </c>
      <c r="M4" s="13">
        <v>0</v>
      </c>
      <c r="N4" s="13">
        <v>3</v>
      </c>
      <c r="O4" s="13">
        <v>203.94</v>
      </c>
    </row>
    <row r="5" spans="1:15" hidden="1" x14ac:dyDescent="0.25">
      <c r="A5" t="str">
        <f t="shared" si="1"/>
        <v>Ti-TEN2.5-40   211038780</v>
      </c>
      <c r="B5" s="12" t="s">
        <v>25</v>
      </c>
      <c r="C5" s="12" t="s">
        <v>25</v>
      </c>
      <c r="D5" s="12" t="s">
        <v>26</v>
      </c>
      <c r="E5" s="12" t="s">
        <v>27</v>
      </c>
      <c r="F5" s="12" t="s">
        <v>28</v>
      </c>
      <c r="G5" s="12"/>
      <c r="H5" s="12" t="s">
        <v>6</v>
      </c>
      <c r="I5" s="12"/>
      <c r="J5" s="12" t="s">
        <v>29</v>
      </c>
      <c r="K5" s="12"/>
      <c r="L5" s="13">
        <v>17.11</v>
      </c>
      <c r="M5" s="13">
        <v>0</v>
      </c>
      <c r="N5" s="13">
        <v>20</v>
      </c>
      <c r="O5" s="13">
        <v>342.2</v>
      </c>
    </row>
    <row r="6" spans="1:15" hidden="1" x14ac:dyDescent="0.25">
      <c r="A6" t="str">
        <f t="shared" si="1"/>
        <v>3-17-20 - P06B1531740/124</v>
      </c>
      <c r="B6" s="12" t="s">
        <v>30</v>
      </c>
      <c r="C6" s="12" t="s">
        <v>30</v>
      </c>
      <c r="D6" s="12" t="s">
        <v>31</v>
      </c>
      <c r="E6" s="12" t="s">
        <v>32</v>
      </c>
      <c r="F6" s="12" t="s">
        <v>33</v>
      </c>
      <c r="G6" s="12"/>
      <c r="H6" s="12" t="s">
        <v>6</v>
      </c>
      <c r="I6" s="12"/>
      <c r="J6" s="12" t="s">
        <v>34</v>
      </c>
      <c r="K6" s="12"/>
      <c r="L6" s="13">
        <v>133.93</v>
      </c>
      <c r="M6" s="13">
        <v>0</v>
      </c>
      <c r="N6" s="13">
        <v>24</v>
      </c>
      <c r="O6" s="13">
        <v>3214.32</v>
      </c>
    </row>
    <row r="7" spans="1:15" hidden="1" x14ac:dyDescent="0.25">
      <c r="A7" t="str">
        <f t="shared" si="1"/>
        <v>Q.1012 P06B15230925</v>
      </c>
      <c r="B7" s="12" t="s">
        <v>30</v>
      </c>
      <c r="C7" s="12" t="s">
        <v>30</v>
      </c>
      <c r="D7" s="12" t="s">
        <v>39</v>
      </c>
      <c r="E7" s="12" t="s">
        <v>40</v>
      </c>
      <c r="F7" s="12" t="s">
        <v>41</v>
      </c>
      <c r="G7" s="12"/>
      <c r="H7" s="12" t="s">
        <v>6</v>
      </c>
      <c r="I7" s="12"/>
      <c r="J7" s="12" t="s">
        <v>42</v>
      </c>
      <c r="K7" s="12"/>
      <c r="L7" s="13">
        <v>217.66</v>
      </c>
      <c r="M7" s="13">
        <v>0</v>
      </c>
      <c r="N7" s="13">
        <v>1</v>
      </c>
      <c r="O7" s="13">
        <v>217.66</v>
      </c>
    </row>
    <row r="8" spans="1:15" hidden="1" x14ac:dyDescent="0.25">
      <c r="A8" t="str">
        <f t="shared" si="1"/>
        <v>Q.1013 P06B15230925</v>
      </c>
      <c r="B8" s="12" t="s">
        <v>30</v>
      </c>
      <c r="C8" s="12" t="s">
        <v>30</v>
      </c>
      <c r="D8" s="12" t="s">
        <v>43</v>
      </c>
      <c r="E8" s="12" t="s">
        <v>40</v>
      </c>
      <c r="F8" s="12" t="s">
        <v>44</v>
      </c>
      <c r="G8" s="12"/>
      <c r="H8" s="12" t="s">
        <v>6</v>
      </c>
      <c r="I8" s="12"/>
      <c r="J8" s="12" t="s">
        <v>42</v>
      </c>
      <c r="K8" s="12"/>
      <c r="L8" s="13">
        <v>173.26</v>
      </c>
      <c r="M8" s="13">
        <v>0</v>
      </c>
      <c r="N8" s="13">
        <v>1</v>
      </c>
      <c r="O8" s="13">
        <v>173.26</v>
      </c>
    </row>
    <row r="9" spans="1:15" hidden="1" x14ac:dyDescent="0.25">
      <c r="A9" t="str">
        <f t="shared" si="1"/>
        <v>Q.1015 P06B15230925</v>
      </c>
      <c r="B9" s="12" t="s">
        <v>30</v>
      </c>
      <c r="C9" s="12" t="s">
        <v>30</v>
      </c>
      <c r="D9" s="12" t="s">
        <v>45</v>
      </c>
      <c r="E9" s="12" t="s">
        <v>40</v>
      </c>
      <c r="F9" s="12" t="s">
        <v>46</v>
      </c>
      <c r="G9" s="12"/>
      <c r="H9" s="12" t="s">
        <v>6</v>
      </c>
      <c r="I9" s="12"/>
      <c r="J9" s="12" t="s">
        <v>42</v>
      </c>
      <c r="K9" s="12"/>
      <c r="L9" s="13">
        <v>173.26</v>
      </c>
      <c r="M9" s="13">
        <v>0</v>
      </c>
      <c r="N9" s="13">
        <v>1</v>
      </c>
      <c r="O9" s="13">
        <v>173.26</v>
      </c>
    </row>
    <row r="10" spans="1:15" hidden="1" x14ac:dyDescent="0.25">
      <c r="A10" t="str">
        <f t="shared" si="1"/>
        <v>P14NBC177  ?</v>
      </c>
      <c r="B10" s="12" t="s">
        <v>49</v>
      </c>
      <c r="C10" s="12" t="s">
        <v>49</v>
      </c>
      <c r="D10" s="12" t="s">
        <v>50</v>
      </c>
      <c r="E10" s="12" t="s">
        <v>47</v>
      </c>
      <c r="F10" s="12" t="s">
        <v>51</v>
      </c>
      <c r="G10" s="12"/>
      <c r="H10" s="12" t="s">
        <v>6</v>
      </c>
      <c r="I10" s="12"/>
      <c r="J10" s="12"/>
      <c r="K10" s="12"/>
      <c r="L10" s="13">
        <v>0</v>
      </c>
      <c r="M10" s="13">
        <v>0</v>
      </c>
      <c r="N10" s="13">
        <v>-1</v>
      </c>
      <c r="O10" s="13">
        <v>0</v>
      </c>
    </row>
    <row r="11" spans="1:15" hidden="1" x14ac:dyDescent="0.25">
      <c r="A11" t="str">
        <f t="shared" si="1"/>
        <v>SAC-A2-D2?2308020131</v>
      </c>
      <c r="B11" s="12" t="s">
        <v>53</v>
      </c>
      <c r="C11" s="12" t="s">
        <v>53</v>
      </c>
      <c r="D11" s="12" t="s">
        <v>54</v>
      </c>
      <c r="E11" s="12" t="s">
        <v>47</v>
      </c>
      <c r="F11" s="12" t="s">
        <v>55</v>
      </c>
      <c r="G11" s="12"/>
      <c r="H11" s="12" t="s">
        <v>6</v>
      </c>
      <c r="I11" s="12"/>
      <c r="J11" s="12" t="s">
        <v>56</v>
      </c>
      <c r="K11" s="12"/>
      <c r="L11" s="13">
        <v>59.85</v>
      </c>
      <c r="M11" s="13">
        <v>0</v>
      </c>
      <c r="N11" s="13">
        <v>1</v>
      </c>
      <c r="O11" s="13">
        <v>59.85</v>
      </c>
    </row>
    <row r="12" spans="1:15" hidden="1" x14ac:dyDescent="0.25">
      <c r="A12" t="str">
        <f t="shared" si="1"/>
        <v>SAC-NPS-2000?2304010031</v>
      </c>
      <c r="B12" s="12" t="s">
        <v>53</v>
      </c>
      <c r="C12" s="12" t="s">
        <v>53</v>
      </c>
      <c r="D12" s="12" t="s">
        <v>57</v>
      </c>
      <c r="E12" s="12" t="s">
        <v>47</v>
      </c>
      <c r="F12" s="12" t="s">
        <v>58</v>
      </c>
      <c r="G12" s="12"/>
      <c r="H12" s="12" t="s">
        <v>6</v>
      </c>
      <c r="I12" s="12"/>
      <c r="J12" s="12" t="s">
        <v>59</v>
      </c>
      <c r="K12" s="12"/>
      <c r="L12" s="13">
        <v>1436.29</v>
      </c>
      <c r="M12" s="13">
        <v>0</v>
      </c>
      <c r="N12" s="13">
        <v>1</v>
      </c>
      <c r="O12" s="13">
        <v>1436.29</v>
      </c>
    </row>
    <row r="13" spans="1:15" hidden="1" x14ac:dyDescent="0.25">
      <c r="A13" t="str">
        <f t="shared" si="1"/>
        <v>SF-500.060?</v>
      </c>
      <c r="B13" s="12" t="s">
        <v>35</v>
      </c>
      <c r="C13" s="12" t="s">
        <v>35</v>
      </c>
      <c r="D13" s="12" t="s">
        <v>60</v>
      </c>
      <c r="E13" s="12" t="s">
        <v>47</v>
      </c>
      <c r="F13" s="12" t="s">
        <v>61</v>
      </c>
      <c r="G13" s="12"/>
      <c r="H13" s="12" t="s">
        <v>6</v>
      </c>
      <c r="I13" s="12"/>
      <c r="J13" s="12"/>
      <c r="K13" s="12"/>
      <c r="L13" s="13">
        <v>2.19</v>
      </c>
      <c r="M13" s="13">
        <v>0</v>
      </c>
      <c r="N13" s="13">
        <v>4</v>
      </c>
      <c r="O13" s="13">
        <v>8.76</v>
      </c>
    </row>
    <row r="14" spans="1:15" hidden="1" x14ac:dyDescent="0.25">
      <c r="A14" t="str">
        <f t="shared" si="1"/>
        <v>SF-500.060?200215323</v>
      </c>
      <c r="B14" s="12" t="s">
        <v>35</v>
      </c>
      <c r="C14" s="12" t="s">
        <v>35</v>
      </c>
      <c r="D14" s="12" t="s">
        <v>60</v>
      </c>
      <c r="E14" s="12" t="s">
        <v>47</v>
      </c>
      <c r="F14" s="12" t="s">
        <v>61</v>
      </c>
      <c r="G14" s="12"/>
      <c r="H14" s="12" t="s">
        <v>6</v>
      </c>
      <c r="I14" s="12"/>
      <c r="J14" s="12" t="s">
        <v>38</v>
      </c>
      <c r="K14" s="12"/>
      <c r="L14" s="13">
        <v>2.19</v>
      </c>
      <c r="M14" s="13">
        <v>0</v>
      </c>
      <c r="N14" s="13">
        <v>13</v>
      </c>
      <c r="O14" s="13">
        <v>28.47</v>
      </c>
    </row>
    <row r="15" spans="1:15" hidden="1" x14ac:dyDescent="0.25">
      <c r="A15" t="str">
        <f t="shared" si="1"/>
        <v>SF-500.060?210329237</v>
      </c>
      <c r="B15" s="12" t="s">
        <v>35</v>
      </c>
      <c r="C15" s="12" t="s">
        <v>35</v>
      </c>
      <c r="D15" s="12" t="s">
        <v>60</v>
      </c>
      <c r="E15" s="12" t="s">
        <v>47</v>
      </c>
      <c r="F15" s="12" t="s">
        <v>61</v>
      </c>
      <c r="G15" s="12"/>
      <c r="H15" s="12" t="s">
        <v>6</v>
      </c>
      <c r="I15" s="12"/>
      <c r="J15" s="12" t="s">
        <v>62</v>
      </c>
      <c r="K15" s="12"/>
      <c r="L15" s="13">
        <v>2.19</v>
      </c>
      <c r="M15" s="13">
        <v>0</v>
      </c>
      <c r="N15" s="13">
        <v>-2</v>
      </c>
      <c r="O15" s="13">
        <v>-4.38</v>
      </c>
    </row>
    <row r="16" spans="1:15" hidden="1" x14ac:dyDescent="0.25">
      <c r="A16" t="str">
        <f t="shared" si="1"/>
        <v>SF-500.060?2306000745</v>
      </c>
      <c r="B16" s="12" t="s">
        <v>35</v>
      </c>
      <c r="C16" s="12" t="s">
        <v>35</v>
      </c>
      <c r="D16" s="12" t="s">
        <v>60</v>
      </c>
      <c r="E16" s="12" t="s">
        <v>47</v>
      </c>
      <c r="F16" s="12" t="s">
        <v>61</v>
      </c>
      <c r="G16" s="12"/>
      <c r="H16" s="12" t="s">
        <v>6</v>
      </c>
      <c r="I16" s="12"/>
      <c r="J16" s="12" t="s">
        <v>63</v>
      </c>
      <c r="K16" s="12"/>
      <c r="L16" s="13">
        <v>2.19</v>
      </c>
      <c r="M16" s="13">
        <v>0</v>
      </c>
      <c r="N16" s="13">
        <v>48</v>
      </c>
      <c r="O16" s="13">
        <v>105.12</v>
      </c>
    </row>
    <row r="17" spans="1:15" hidden="1" x14ac:dyDescent="0.25">
      <c r="A17" t="str">
        <f t="shared" si="1"/>
        <v>TC50102118?2100010645</v>
      </c>
      <c r="B17" s="12" t="s">
        <v>35</v>
      </c>
      <c r="C17" s="12" t="s">
        <v>35</v>
      </c>
      <c r="D17" s="12" t="s">
        <v>68</v>
      </c>
      <c r="E17" s="12" t="s">
        <v>47</v>
      </c>
      <c r="F17" s="12" t="s">
        <v>69</v>
      </c>
      <c r="G17" s="12"/>
      <c r="H17" s="12" t="s">
        <v>6</v>
      </c>
      <c r="I17" s="12"/>
      <c r="J17" s="12" t="s">
        <v>70</v>
      </c>
      <c r="K17" s="12"/>
      <c r="L17" s="13">
        <v>9.67</v>
      </c>
      <c r="M17" s="13">
        <v>0</v>
      </c>
      <c r="N17" s="13">
        <v>2</v>
      </c>
      <c r="O17" s="13">
        <v>19.34</v>
      </c>
    </row>
    <row r="18" spans="1:15" hidden="1" x14ac:dyDescent="0.25">
      <c r="A18" t="str">
        <f t="shared" si="1"/>
        <v>TC50102130?2200076216</v>
      </c>
      <c r="B18" s="12" t="s">
        <v>35</v>
      </c>
      <c r="C18" s="12" t="s">
        <v>35</v>
      </c>
      <c r="D18" s="12" t="s">
        <v>76</v>
      </c>
      <c r="E18" s="12" t="s">
        <v>47</v>
      </c>
      <c r="F18" s="12" t="s">
        <v>77</v>
      </c>
      <c r="G18" s="12"/>
      <c r="H18" s="12" t="s">
        <v>6</v>
      </c>
      <c r="I18" s="12"/>
      <c r="J18" s="12" t="s">
        <v>78</v>
      </c>
      <c r="K18" s="12"/>
      <c r="L18" s="13">
        <v>0</v>
      </c>
      <c r="M18" s="13">
        <v>0</v>
      </c>
      <c r="N18" s="13">
        <v>2</v>
      </c>
      <c r="O18" s="13">
        <v>0</v>
      </c>
    </row>
    <row r="19" spans="1:15" hidden="1" x14ac:dyDescent="0.25">
      <c r="A19" t="str">
        <f t="shared" si="1"/>
        <v>TC50102728?2200070550</v>
      </c>
      <c r="B19" s="12" t="s">
        <v>35</v>
      </c>
      <c r="C19" s="12" t="s">
        <v>35</v>
      </c>
      <c r="D19" s="12" t="s">
        <v>80</v>
      </c>
      <c r="E19" s="12" t="s">
        <v>47</v>
      </c>
      <c r="F19" s="12" t="s">
        <v>75</v>
      </c>
      <c r="G19" s="12"/>
      <c r="H19" s="12" t="s">
        <v>6</v>
      </c>
      <c r="I19" s="12"/>
      <c r="J19" s="12" t="s">
        <v>81</v>
      </c>
      <c r="K19" s="12"/>
      <c r="L19" s="13">
        <v>4.78</v>
      </c>
      <c r="M19" s="13">
        <v>0</v>
      </c>
      <c r="N19" s="13">
        <v>1</v>
      </c>
      <c r="O19" s="13">
        <v>4.78</v>
      </c>
    </row>
    <row r="20" spans="1:15" hidden="1" x14ac:dyDescent="0.25">
      <c r="A20" t="str">
        <f t="shared" si="1"/>
        <v>P13NAC2012-P13NIVEL1</v>
      </c>
      <c r="B20" s="12" t="s">
        <v>49</v>
      </c>
      <c r="C20" s="12" t="s">
        <v>49</v>
      </c>
      <c r="D20" s="12" t="s">
        <v>84</v>
      </c>
      <c r="E20" s="12" t="s">
        <v>85</v>
      </c>
      <c r="F20" s="12" t="s">
        <v>86</v>
      </c>
      <c r="G20" s="12"/>
      <c r="H20" s="12" t="s">
        <v>6</v>
      </c>
      <c r="I20" s="12"/>
      <c r="J20" s="12"/>
      <c r="K20" s="12"/>
      <c r="L20" s="13">
        <v>0</v>
      </c>
      <c r="M20" s="13">
        <v>0</v>
      </c>
      <c r="N20" s="13">
        <v>-1</v>
      </c>
      <c r="O20" s="13">
        <v>0</v>
      </c>
    </row>
    <row r="21" spans="1:15" hidden="1" x14ac:dyDescent="0.25">
      <c r="A21" t="str">
        <f t="shared" si="1"/>
        <v>P13NAC159018-P13NIVEL1</v>
      </c>
      <c r="B21" s="12" t="s">
        <v>49</v>
      </c>
      <c r="C21" s="12" t="s">
        <v>49</v>
      </c>
      <c r="D21" s="12" t="s">
        <v>87</v>
      </c>
      <c r="E21" s="12" t="s">
        <v>88</v>
      </c>
      <c r="F21" s="12" t="s">
        <v>89</v>
      </c>
      <c r="G21" s="12"/>
      <c r="H21" s="12" t="s">
        <v>6</v>
      </c>
      <c r="I21" s="12"/>
      <c r="J21" s="12"/>
      <c r="K21" s="12"/>
      <c r="L21" s="13">
        <v>0</v>
      </c>
      <c r="M21" s="13">
        <v>0</v>
      </c>
      <c r="N21" s="13">
        <v>1</v>
      </c>
      <c r="O21" s="13">
        <v>0</v>
      </c>
    </row>
    <row r="22" spans="1:15" hidden="1" x14ac:dyDescent="0.25">
      <c r="A22" t="str">
        <f t="shared" si="1"/>
        <v>P13NAC8020-P13NIVEL1</v>
      </c>
      <c r="B22" s="12" t="s">
        <v>49</v>
      </c>
      <c r="C22" s="12" t="s">
        <v>49</v>
      </c>
      <c r="D22" s="12" t="s">
        <v>90</v>
      </c>
      <c r="E22" s="12" t="s">
        <v>91</v>
      </c>
      <c r="F22" s="12" t="s">
        <v>92</v>
      </c>
      <c r="G22" s="12"/>
      <c r="H22" s="12" t="s">
        <v>6</v>
      </c>
      <c r="I22" s="12"/>
      <c r="J22" s="12"/>
      <c r="K22" s="12"/>
      <c r="L22" s="13">
        <v>0</v>
      </c>
      <c r="M22" s="13">
        <v>0</v>
      </c>
      <c r="N22" s="13">
        <v>1</v>
      </c>
      <c r="O22" s="13">
        <v>0</v>
      </c>
    </row>
    <row r="23" spans="1:15" hidden="1" x14ac:dyDescent="0.25">
      <c r="A23" t="str">
        <f t="shared" si="1"/>
        <v>P13NAC11024-P13NIVEL1</v>
      </c>
      <c r="B23" s="12" t="s">
        <v>49</v>
      </c>
      <c r="C23" s="12" t="s">
        <v>49</v>
      </c>
      <c r="D23" s="12" t="s">
        <v>93</v>
      </c>
      <c r="E23" s="12" t="s">
        <v>94</v>
      </c>
      <c r="F23" s="12" t="s">
        <v>95</v>
      </c>
      <c r="G23" s="12"/>
      <c r="H23" s="12" t="s">
        <v>6</v>
      </c>
      <c r="I23" s="12"/>
      <c r="J23" s="12"/>
      <c r="K23" s="12"/>
      <c r="L23" s="13">
        <v>0</v>
      </c>
      <c r="M23" s="13">
        <v>0</v>
      </c>
      <c r="N23" s="13">
        <v>-2</v>
      </c>
      <c r="O23" s="13">
        <v>0</v>
      </c>
    </row>
    <row r="24" spans="1:15" hidden="1" x14ac:dyDescent="0.25">
      <c r="A24" t="str">
        <f t="shared" si="1"/>
        <v>P13NBC19035-P13NIVEL2</v>
      </c>
      <c r="B24" s="12" t="s">
        <v>49</v>
      </c>
      <c r="C24" s="12" t="s">
        <v>49</v>
      </c>
      <c r="D24" s="12" t="s">
        <v>96</v>
      </c>
      <c r="E24" s="12" t="s">
        <v>97</v>
      </c>
      <c r="F24" s="12" t="s">
        <v>98</v>
      </c>
      <c r="G24" s="12"/>
      <c r="H24" s="12" t="s">
        <v>6</v>
      </c>
      <c r="I24" s="12"/>
      <c r="J24" s="12"/>
      <c r="K24" s="12"/>
      <c r="L24" s="13">
        <v>0</v>
      </c>
      <c r="M24" s="13">
        <v>0</v>
      </c>
      <c r="N24" s="13">
        <v>-2</v>
      </c>
      <c r="O24" s="13">
        <v>0</v>
      </c>
    </row>
    <row r="25" spans="1:15" hidden="1" x14ac:dyDescent="0.25">
      <c r="A25" t="str">
        <f t="shared" si="1"/>
        <v>P13NBC22038-P13NIVEL2</v>
      </c>
      <c r="B25" s="12" t="s">
        <v>49</v>
      </c>
      <c r="C25" s="12" t="s">
        <v>49</v>
      </c>
      <c r="D25" s="12" t="s">
        <v>99</v>
      </c>
      <c r="E25" s="12" t="s">
        <v>100</v>
      </c>
      <c r="F25" s="12" t="s">
        <v>101</v>
      </c>
      <c r="G25" s="12"/>
      <c r="H25" s="12" t="s">
        <v>6</v>
      </c>
      <c r="I25" s="12"/>
      <c r="J25" s="12"/>
      <c r="K25" s="12"/>
      <c r="L25" s="13">
        <v>0</v>
      </c>
      <c r="M25" s="13">
        <v>0</v>
      </c>
      <c r="N25" s="13">
        <v>-1</v>
      </c>
      <c r="O25" s="13">
        <v>0</v>
      </c>
    </row>
    <row r="26" spans="1:15" hidden="1" x14ac:dyDescent="0.25">
      <c r="A26" t="str">
        <f t="shared" si="1"/>
        <v>P13NBC25041-P13NIVEL2</v>
      </c>
      <c r="B26" s="12" t="s">
        <v>49</v>
      </c>
      <c r="C26" s="12" t="s">
        <v>49</v>
      </c>
      <c r="D26" s="12" t="s">
        <v>102</v>
      </c>
      <c r="E26" s="12" t="s">
        <v>103</v>
      </c>
      <c r="F26" s="12" t="s">
        <v>104</v>
      </c>
      <c r="G26" s="12"/>
      <c r="H26" s="12" t="s">
        <v>6</v>
      </c>
      <c r="I26" s="12"/>
      <c r="J26" s="12"/>
      <c r="K26" s="12"/>
      <c r="L26" s="13">
        <v>0</v>
      </c>
      <c r="M26" s="13">
        <v>0</v>
      </c>
      <c r="N26" s="13">
        <v>-1</v>
      </c>
      <c r="O26" s="13">
        <v>0</v>
      </c>
    </row>
    <row r="27" spans="1:15" hidden="1" x14ac:dyDescent="0.25">
      <c r="A27" t="str">
        <f t="shared" si="1"/>
        <v>P13NBC29045-P13NIVEL2</v>
      </c>
      <c r="B27" s="12" t="s">
        <v>49</v>
      </c>
      <c r="C27" s="12" t="s">
        <v>49</v>
      </c>
      <c r="D27" s="12" t="s">
        <v>106</v>
      </c>
      <c r="E27" s="12" t="s">
        <v>107</v>
      </c>
      <c r="F27" s="12" t="s">
        <v>108</v>
      </c>
      <c r="G27" s="12"/>
      <c r="H27" s="12" t="s">
        <v>6</v>
      </c>
      <c r="I27" s="12"/>
      <c r="J27" s="12"/>
      <c r="K27" s="12"/>
      <c r="L27" s="13">
        <v>0</v>
      </c>
      <c r="M27" s="13">
        <v>0</v>
      </c>
      <c r="N27" s="13">
        <v>-1</v>
      </c>
      <c r="O27" s="13">
        <v>0</v>
      </c>
    </row>
    <row r="28" spans="1:15" hidden="1" x14ac:dyDescent="0.25">
      <c r="A28" t="str">
        <f t="shared" si="1"/>
        <v>P13NBC30046-P13NIVEL2</v>
      </c>
      <c r="B28" s="12" t="s">
        <v>49</v>
      </c>
      <c r="C28" s="12" t="s">
        <v>49</v>
      </c>
      <c r="D28" s="12" t="s">
        <v>109</v>
      </c>
      <c r="E28" s="12" t="s">
        <v>110</v>
      </c>
      <c r="F28" s="12" t="s">
        <v>111</v>
      </c>
      <c r="G28" s="12"/>
      <c r="H28" s="12" t="s">
        <v>6</v>
      </c>
      <c r="I28" s="12"/>
      <c r="J28" s="12"/>
      <c r="K28" s="12"/>
      <c r="L28" s="13">
        <v>0</v>
      </c>
      <c r="M28" s="13">
        <v>0</v>
      </c>
      <c r="N28" s="13">
        <v>-1</v>
      </c>
      <c r="O28" s="13">
        <v>0</v>
      </c>
    </row>
    <row r="29" spans="1:15" hidden="1" x14ac:dyDescent="0.25">
      <c r="A29" t="str">
        <f t="shared" si="1"/>
        <v>P13NCC37A059-P13NIVEL3</v>
      </c>
      <c r="B29" s="12" t="s">
        <v>49</v>
      </c>
      <c r="C29" s="12" t="s">
        <v>49</v>
      </c>
      <c r="D29" s="12" t="s">
        <v>112</v>
      </c>
      <c r="E29" s="12" t="s">
        <v>113</v>
      </c>
      <c r="F29" s="12" t="s">
        <v>114</v>
      </c>
      <c r="G29" s="12"/>
      <c r="H29" s="12" t="s">
        <v>6</v>
      </c>
      <c r="I29" s="12"/>
      <c r="J29" s="12"/>
      <c r="K29" s="12"/>
      <c r="L29" s="13">
        <v>0</v>
      </c>
      <c r="M29" s="13">
        <v>0</v>
      </c>
      <c r="N29" s="13">
        <v>-2</v>
      </c>
      <c r="O29" s="13">
        <v>0</v>
      </c>
    </row>
    <row r="30" spans="1:15" hidden="1" x14ac:dyDescent="0.25">
      <c r="A30" t="str">
        <f t="shared" si="1"/>
        <v>P13NCC37B060-P13NIVEL3</v>
      </c>
      <c r="B30" s="12" t="s">
        <v>49</v>
      </c>
      <c r="C30" s="12" t="s">
        <v>49</v>
      </c>
      <c r="D30" s="12" t="s">
        <v>115</v>
      </c>
      <c r="E30" s="12" t="s">
        <v>116</v>
      </c>
      <c r="F30" s="12" t="s">
        <v>117</v>
      </c>
      <c r="G30" s="12"/>
      <c r="H30" s="12" t="s">
        <v>6</v>
      </c>
      <c r="I30" s="12"/>
      <c r="J30" s="12"/>
      <c r="K30" s="12"/>
      <c r="L30" s="13">
        <v>0</v>
      </c>
      <c r="M30" s="13">
        <v>0</v>
      </c>
      <c r="N30" s="13">
        <v>-2</v>
      </c>
      <c r="O30" s="13">
        <v>0</v>
      </c>
    </row>
    <row r="31" spans="1:15" hidden="1" x14ac:dyDescent="0.25">
      <c r="A31" t="str">
        <f t="shared" si="1"/>
        <v>P13NEC46A082-P13NIVEL5</v>
      </c>
      <c r="B31" s="12" t="s">
        <v>49</v>
      </c>
      <c r="C31" s="12" t="s">
        <v>49</v>
      </c>
      <c r="D31" s="12" t="s">
        <v>118</v>
      </c>
      <c r="E31" s="12" t="s">
        <v>119</v>
      </c>
      <c r="F31" s="12" t="s">
        <v>120</v>
      </c>
      <c r="G31" s="12"/>
      <c r="H31" s="12" t="s">
        <v>6</v>
      </c>
      <c r="I31" s="12"/>
      <c r="J31" s="12"/>
      <c r="K31" s="12"/>
      <c r="L31" s="13">
        <v>0</v>
      </c>
      <c r="M31" s="13">
        <v>0</v>
      </c>
      <c r="N31" s="13">
        <v>1</v>
      </c>
      <c r="O31" s="13">
        <v>0</v>
      </c>
    </row>
    <row r="32" spans="1:15" hidden="1" x14ac:dyDescent="0.25">
      <c r="A32" t="str">
        <f t="shared" si="1"/>
        <v>P13NEC46B083-P13NIVEL5</v>
      </c>
      <c r="B32" s="12" t="s">
        <v>49</v>
      </c>
      <c r="C32" s="12" t="s">
        <v>49</v>
      </c>
      <c r="D32" s="12" t="s">
        <v>121</v>
      </c>
      <c r="E32" s="12" t="s">
        <v>122</v>
      </c>
      <c r="F32" s="12" t="s">
        <v>123</v>
      </c>
      <c r="G32" s="12"/>
      <c r="H32" s="12" t="s">
        <v>6</v>
      </c>
      <c r="I32" s="12"/>
      <c r="J32" s="12"/>
      <c r="K32" s="12"/>
      <c r="L32" s="13">
        <v>0</v>
      </c>
      <c r="M32" s="13">
        <v>0</v>
      </c>
      <c r="N32" s="13">
        <v>1</v>
      </c>
      <c r="O32" s="13">
        <v>0</v>
      </c>
    </row>
    <row r="33" spans="1:15" hidden="1" x14ac:dyDescent="0.25">
      <c r="A33" t="str">
        <f t="shared" si="1"/>
        <v>P13NEC51092-P13NIVEL5</v>
      </c>
      <c r="B33" s="12" t="s">
        <v>49</v>
      </c>
      <c r="C33" s="12" t="s">
        <v>49</v>
      </c>
      <c r="D33" s="12" t="s">
        <v>124</v>
      </c>
      <c r="E33" s="12" t="s">
        <v>125</v>
      </c>
      <c r="F33" s="12" t="s">
        <v>126</v>
      </c>
      <c r="G33" s="12"/>
      <c r="H33" s="12" t="s">
        <v>6</v>
      </c>
      <c r="I33" s="12"/>
      <c r="J33" s="12"/>
      <c r="K33" s="12"/>
      <c r="L33" s="13">
        <v>0</v>
      </c>
      <c r="M33" s="13">
        <v>0</v>
      </c>
      <c r="N33" s="13">
        <v>-1</v>
      </c>
      <c r="O33" s="13">
        <v>0</v>
      </c>
    </row>
    <row r="34" spans="1:15" hidden="1" x14ac:dyDescent="0.25">
      <c r="A34" t="str">
        <f t="shared" si="1"/>
        <v>P14NAC55098-P14NIVEL1</v>
      </c>
      <c r="B34" s="12" t="s">
        <v>49</v>
      </c>
      <c r="C34" s="12" t="s">
        <v>49</v>
      </c>
      <c r="D34" s="12" t="s">
        <v>127</v>
      </c>
      <c r="E34" s="12" t="s">
        <v>128</v>
      </c>
      <c r="F34" s="12" t="s">
        <v>129</v>
      </c>
      <c r="G34" s="12"/>
      <c r="H34" s="12" t="s">
        <v>6</v>
      </c>
      <c r="I34" s="12"/>
      <c r="J34" s="12"/>
      <c r="K34" s="12"/>
      <c r="L34" s="13">
        <v>0</v>
      </c>
      <c r="M34" s="13">
        <v>0</v>
      </c>
      <c r="N34" s="13">
        <v>-1</v>
      </c>
      <c r="O34" s="13">
        <v>0</v>
      </c>
    </row>
    <row r="35" spans="1:15" hidden="1" x14ac:dyDescent="0.25">
      <c r="A35" t="str">
        <f t="shared" si="1"/>
        <v>P14NAC56099-P14NIVEL1</v>
      </c>
      <c r="B35" s="12" t="s">
        <v>49</v>
      </c>
      <c r="C35" s="12" t="s">
        <v>49</v>
      </c>
      <c r="D35" s="12" t="s">
        <v>130</v>
      </c>
      <c r="E35" s="12" t="s">
        <v>131</v>
      </c>
      <c r="F35" s="12" t="s">
        <v>132</v>
      </c>
      <c r="G35" s="12"/>
      <c r="H35" s="12" t="s">
        <v>6</v>
      </c>
      <c r="I35" s="12"/>
      <c r="J35" s="12"/>
      <c r="K35" s="12"/>
      <c r="L35" s="13">
        <v>0</v>
      </c>
      <c r="M35" s="13">
        <v>0</v>
      </c>
      <c r="N35" s="13">
        <v>-2</v>
      </c>
      <c r="O35" s="13">
        <v>0</v>
      </c>
    </row>
    <row r="36" spans="1:15" hidden="1" x14ac:dyDescent="0.25">
      <c r="A36" t="str">
        <f t="shared" si="1"/>
        <v>P14NAC59102-P14NIVEL1</v>
      </c>
      <c r="B36" s="12" t="s">
        <v>49</v>
      </c>
      <c r="C36" s="12" t="s">
        <v>49</v>
      </c>
      <c r="D36" s="12" t="s">
        <v>133</v>
      </c>
      <c r="E36" s="12" t="s">
        <v>134</v>
      </c>
      <c r="F36" s="12" t="s">
        <v>135</v>
      </c>
      <c r="G36" s="12"/>
      <c r="H36" s="12" t="s">
        <v>6</v>
      </c>
      <c r="I36" s="12"/>
      <c r="J36" s="12"/>
      <c r="K36" s="12"/>
      <c r="L36" s="13">
        <v>0</v>
      </c>
      <c r="M36" s="13">
        <v>0</v>
      </c>
      <c r="N36" s="13">
        <v>-1</v>
      </c>
      <c r="O36" s="13">
        <v>0</v>
      </c>
    </row>
    <row r="37" spans="1:15" hidden="1" x14ac:dyDescent="0.25">
      <c r="A37" t="str">
        <f t="shared" si="1"/>
        <v>P14NAC62105-P14NIVEL1</v>
      </c>
      <c r="B37" s="12" t="s">
        <v>49</v>
      </c>
      <c r="C37" s="12" t="s">
        <v>49</v>
      </c>
      <c r="D37" s="12" t="s">
        <v>136</v>
      </c>
      <c r="E37" s="12" t="s">
        <v>137</v>
      </c>
      <c r="F37" s="12" t="s">
        <v>138</v>
      </c>
      <c r="G37" s="12"/>
      <c r="H37" s="12" t="s">
        <v>6</v>
      </c>
      <c r="I37" s="12"/>
      <c r="J37" s="12"/>
      <c r="K37" s="12"/>
      <c r="L37" s="13">
        <v>0</v>
      </c>
      <c r="M37" s="13">
        <v>0</v>
      </c>
      <c r="N37" s="13">
        <v>1</v>
      </c>
      <c r="O37" s="13">
        <v>0</v>
      </c>
    </row>
    <row r="38" spans="1:15" hidden="1" x14ac:dyDescent="0.25">
      <c r="A38" t="str">
        <f t="shared" si="1"/>
        <v>P14NAC63106-P14NIVEL1</v>
      </c>
      <c r="B38" s="12" t="s">
        <v>49</v>
      </c>
      <c r="C38" s="12" t="s">
        <v>49</v>
      </c>
      <c r="D38" s="12" t="s">
        <v>139</v>
      </c>
      <c r="E38" s="12" t="s">
        <v>140</v>
      </c>
      <c r="F38" s="12" t="s">
        <v>141</v>
      </c>
      <c r="G38" s="12"/>
      <c r="H38" s="12" t="s">
        <v>6</v>
      </c>
      <c r="I38" s="12"/>
      <c r="J38" s="12"/>
      <c r="K38" s="12"/>
      <c r="L38" s="13">
        <v>0</v>
      </c>
      <c r="M38" s="13">
        <v>0</v>
      </c>
      <c r="N38" s="13">
        <v>-1</v>
      </c>
      <c r="O38" s="13">
        <v>0</v>
      </c>
    </row>
    <row r="39" spans="1:15" hidden="1" x14ac:dyDescent="0.25">
      <c r="A39" t="str">
        <f t="shared" si="1"/>
        <v>P14NAC64107-P14NIVEL1</v>
      </c>
      <c r="B39" s="12" t="s">
        <v>49</v>
      </c>
      <c r="C39" s="12" t="s">
        <v>49</v>
      </c>
      <c r="D39" s="12" t="s">
        <v>142</v>
      </c>
      <c r="E39" s="12" t="s">
        <v>143</v>
      </c>
      <c r="F39" s="12" t="s">
        <v>144</v>
      </c>
      <c r="G39" s="12"/>
      <c r="H39" s="12" t="s">
        <v>6</v>
      </c>
      <c r="I39" s="12"/>
      <c r="J39" s="12"/>
      <c r="K39" s="12"/>
      <c r="L39" s="13">
        <v>0</v>
      </c>
      <c r="M39" s="13">
        <v>0</v>
      </c>
      <c r="N39" s="13">
        <v>-1</v>
      </c>
      <c r="O39" s="13">
        <v>0</v>
      </c>
    </row>
    <row r="40" spans="1:15" hidden="1" x14ac:dyDescent="0.25">
      <c r="A40" t="str">
        <f t="shared" si="1"/>
        <v>P14NAC67110-P14NIVEL1</v>
      </c>
      <c r="B40" s="12" t="s">
        <v>49</v>
      </c>
      <c r="C40" s="12" t="s">
        <v>49</v>
      </c>
      <c r="D40" s="12" t="s">
        <v>145</v>
      </c>
      <c r="E40" s="12" t="s">
        <v>146</v>
      </c>
      <c r="F40" s="12" t="s">
        <v>147</v>
      </c>
      <c r="G40" s="12"/>
      <c r="H40" s="12" t="s">
        <v>6</v>
      </c>
      <c r="I40" s="12"/>
      <c r="J40" s="12"/>
      <c r="K40" s="12"/>
      <c r="L40" s="13">
        <v>0</v>
      </c>
      <c r="M40" s="13">
        <v>0</v>
      </c>
      <c r="N40" s="13">
        <v>1</v>
      </c>
      <c r="O40" s="13">
        <v>0</v>
      </c>
    </row>
    <row r="41" spans="1:15" hidden="1" x14ac:dyDescent="0.25">
      <c r="A41" t="str">
        <f t="shared" si="1"/>
        <v>P14NAC69112-P14NIVEL1</v>
      </c>
      <c r="B41" s="12" t="s">
        <v>49</v>
      </c>
      <c r="C41" s="12" t="s">
        <v>49</v>
      </c>
      <c r="D41" s="12" t="s">
        <v>148</v>
      </c>
      <c r="E41" s="12" t="s">
        <v>149</v>
      </c>
      <c r="F41" s="12" t="s">
        <v>150</v>
      </c>
      <c r="G41" s="12"/>
      <c r="H41" s="12" t="s">
        <v>6</v>
      </c>
      <c r="I41" s="12"/>
      <c r="J41" s="12"/>
      <c r="K41" s="12"/>
      <c r="L41" s="13">
        <v>0</v>
      </c>
      <c r="M41" s="13">
        <v>0</v>
      </c>
      <c r="N41" s="13">
        <v>-1</v>
      </c>
      <c r="O41" s="13">
        <v>0</v>
      </c>
    </row>
    <row r="42" spans="1:15" hidden="1" x14ac:dyDescent="0.25">
      <c r="A42" t="str">
        <f t="shared" si="1"/>
        <v>P14NBC76121-P14NIVEL2</v>
      </c>
      <c r="B42" s="12" t="s">
        <v>49</v>
      </c>
      <c r="C42" s="12" t="s">
        <v>49</v>
      </c>
      <c r="D42" s="12" t="s">
        <v>151</v>
      </c>
      <c r="E42" s="12" t="s">
        <v>152</v>
      </c>
      <c r="F42" s="12" t="s">
        <v>153</v>
      </c>
      <c r="G42" s="12"/>
      <c r="H42" s="12" t="s">
        <v>6</v>
      </c>
      <c r="I42" s="12"/>
      <c r="J42" s="12"/>
      <c r="K42" s="12"/>
      <c r="L42" s="13">
        <v>0</v>
      </c>
      <c r="M42" s="13">
        <v>0</v>
      </c>
      <c r="N42" s="13">
        <v>-2</v>
      </c>
      <c r="O42" s="13">
        <v>0</v>
      </c>
    </row>
    <row r="43" spans="1:15" hidden="1" x14ac:dyDescent="0.25">
      <c r="A43" t="str">
        <f t="shared" si="1"/>
        <v>P14NBC77122-P14NIVEL2</v>
      </c>
      <c r="B43" s="12" t="s">
        <v>49</v>
      </c>
      <c r="C43" s="12" t="s">
        <v>49</v>
      </c>
      <c r="D43" s="12" t="s">
        <v>154</v>
      </c>
      <c r="E43" s="12" t="s">
        <v>155</v>
      </c>
      <c r="F43" s="12" t="s">
        <v>156</v>
      </c>
      <c r="G43" s="12"/>
      <c r="H43" s="12" t="s">
        <v>6</v>
      </c>
      <c r="I43" s="12"/>
      <c r="J43" s="12"/>
      <c r="K43" s="12"/>
      <c r="L43" s="13">
        <v>0</v>
      </c>
      <c r="M43" s="13">
        <v>0</v>
      </c>
      <c r="N43" s="13">
        <v>-1</v>
      </c>
      <c r="O43" s="13">
        <v>0</v>
      </c>
    </row>
    <row r="44" spans="1:15" hidden="1" x14ac:dyDescent="0.25">
      <c r="A44" t="str">
        <f t="shared" si="1"/>
        <v>P14NBC78123-P14NIVEL2</v>
      </c>
      <c r="B44" s="12" t="s">
        <v>49</v>
      </c>
      <c r="C44" s="12" t="s">
        <v>49</v>
      </c>
      <c r="D44" s="12" t="s">
        <v>157</v>
      </c>
      <c r="E44" s="12" t="s">
        <v>158</v>
      </c>
      <c r="F44" s="12" t="s">
        <v>159</v>
      </c>
      <c r="G44" s="12"/>
      <c r="H44" s="12" t="s">
        <v>6</v>
      </c>
      <c r="I44" s="12"/>
      <c r="J44" s="12"/>
      <c r="K44" s="12"/>
      <c r="L44" s="13">
        <v>0</v>
      </c>
      <c r="M44" s="13">
        <v>0</v>
      </c>
      <c r="N44" s="13">
        <v>-1</v>
      </c>
      <c r="O44" s="13">
        <v>0</v>
      </c>
    </row>
    <row r="45" spans="1:15" hidden="1" x14ac:dyDescent="0.25">
      <c r="A45" t="str">
        <f t="shared" si="1"/>
        <v>P14NBC80125-P14NIVEL2</v>
      </c>
      <c r="B45" s="12" t="s">
        <v>49</v>
      </c>
      <c r="C45" s="12" t="s">
        <v>49</v>
      </c>
      <c r="D45" s="12" t="s">
        <v>160</v>
      </c>
      <c r="E45" s="12" t="s">
        <v>161</v>
      </c>
      <c r="F45" s="12" t="s">
        <v>162</v>
      </c>
      <c r="G45" s="12"/>
      <c r="H45" s="12" t="s">
        <v>6</v>
      </c>
      <c r="I45" s="12"/>
      <c r="J45" s="12"/>
      <c r="K45" s="12"/>
      <c r="L45" s="13">
        <v>0</v>
      </c>
      <c r="M45" s="13">
        <v>0</v>
      </c>
      <c r="N45" s="13">
        <v>-3</v>
      </c>
      <c r="O45" s="13">
        <v>0</v>
      </c>
    </row>
    <row r="46" spans="1:15" hidden="1" x14ac:dyDescent="0.25">
      <c r="A46" t="str">
        <f t="shared" si="1"/>
        <v>P14NBC81126-P14NIVEL2</v>
      </c>
      <c r="B46" s="12" t="s">
        <v>49</v>
      </c>
      <c r="C46" s="12" t="s">
        <v>49</v>
      </c>
      <c r="D46" s="12" t="s">
        <v>163</v>
      </c>
      <c r="E46" s="12" t="s">
        <v>164</v>
      </c>
      <c r="F46" s="12" t="s">
        <v>165</v>
      </c>
      <c r="G46" s="12"/>
      <c r="H46" s="12" t="s">
        <v>6</v>
      </c>
      <c r="I46" s="12"/>
      <c r="J46" s="12"/>
      <c r="K46" s="12"/>
      <c r="L46" s="13">
        <v>0</v>
      </c>
      <c r="M46" s="13">
        <v>0</v>
      </c>
      <c r="N46" s="13">
        <v>-1</v>
      </c>
      <c r="O46" s="13">
        <v>0</v>
      </c>
    </row>
    <row r="47" spans="1:15" hidden="1" x14ac:dyDescent="0.25">
      <c r="A47" t="str">
        <f t="shared" si="1"/>
        <v>P14NBC83128-P14NIVEL2</v>
      </c>
      <c r="B47" s="12" t="s">
        <v>49</v>
      </c>
      <c r="C47" s="12" t="s">
        <v>49</v>
      </c>
      <c r="D47" s="12" t="s">
        <v>166</v>
      </c>
      <c r="E47" s="12" t="s">
        <v>167</v>
      </c>
      <c r="F47" s="12" t="s">
        <v>168</v>
      </c>
      <c r="G47" s="12"/>
      <c r="H47" s="12" t="s">
        <v>6</v>
      </c>
      <c r="I47" s="12"/>
      <c r="J47" s="12"/>
      <c r="K47" s="12"/>
      <c r="L47" s="13">
        <v>0</v>
      </c>
      <c r="M47" s="13">
        <v>0</v>
      </c>
      <c r="N47" s="13">
        <v>-2</v>
      </c>
      <c r="O47" s="13">
        <v>0</v>
      </c>
    </row>
    <row r="48" spans="1:15" hidden="1" x14ac:dyDescent="0.25">
      <c r="A48" t="str">
        <f t="shared" si="1"/>
        <v>P14NBC85130-P14NIVEL2</v>
      </c>
      <c r="B48" s="12" t="s">
        <v>49</v>
      </c>
      <c r="C48" s="12" t="s">
        <v>49</v>
      </c>
      <c r="D48" s="12" t="s">
        <v>169</v>
      </c>
      <c r="E48" s="12" t="s">
        <v>170</v>
      </c>
      <c r="F48" s="12" t="s">
        <v>171</v>
      </c>
      <c r="G48" s="12"/>
      <c r="H48" s="12" t="s">
        <v>6</v>
      </c>
      <c r="I48" s="12"/>
      <c r="J48" s="12"/>
      <c r="K48" s="12"/>
      <c r="L48" s="13">
        <v>0</v>
      </c>
      <c r="M48" s="13">
        <v>0</v>
      </c>
      <c r="N48" s="13">
        <v>-2</v>
      </c>
      <c r="O48" s="13">
        <v>0</v>
      </c>
    </row>
    <row r="49" spans="1:15" hidden="1" x14ac:dyDescent="0.25">
      <c r="A49" t="str">
        <f t="shared" si="1"/>
        <v>P14NBC86131-P14NIVEL2</v>
      </c>
      <c r="B49" s="12" t="s">
        <v>49</v>
      </c>
      <c r="C49" s="12" t="s">
        <v>49</v>
      </c>
      <c r="D49" s="12" t="s">
        <v>172</v>
      </c>
      <c r="E49" s="12" t="s">
        <v>173</v>
      </c>
      <c r="F49" s="12" t="s">
        <v>174</v>
      </c>
      <c r="G49" s="12"/>
      <c r="H49" s="12" t="s">
        <v>6</v>
      </c>
      <c r="I49" s="12"/>
      <c r="J49" s="12"/>
      <c r="K49" s="12"/>
      <c r="L49" s="13">
        <v>0</v>
      </c>
      <c r="M49" s="13">
        <v>0</v>
      </c>
      <c r="N49" s="13">
        <v>-1</v>
      </c>
      <c r="O49" s="13">
        <v>0</v>
      </c>
    </row>
    <row r="50" spans="1:15" hidden="1" x14ac:dyDescent="0.25">
      <c r="A50" t="str">
        <f t="shared" si="1"/>
        <v>P14NCC89A136-P14NIVEL3</v>
      </c>
      <c r="B50" s="12" t="s">
        <v>49</v>
      </c>
      <c r="C50" s="12" t="s">
        <v>49</v>
      </c>
      <c r="D50" s="12" t="s">
        <v>175</v>
      </c>
      <c r="E50" s="12" t="s">
        <v>176</v>
      </c>
      <c r="F50" s="12" t="s">
        <v>177</v>
      </c>
      <c r="G50" s="12"/>
      <c r="H50" s="12" t="s">
        <v>6</v>
      </c>
      <c r="I50" s="12"/>
      <c r="J50" s="12"/>
      <c r="K50" s="12"/>
      <c r="L50" s="13">
        <v>0</v>
      </c>
      <c r="M50" s="13">
        <v>0</v>
      </c>
      <c r="N50" s="13">
        <v>-1</v>
      </c>
      <c r="O50" s="13">
        <v>0</v>
      </c>
    </row>
    <row r="51" spans="1:15" hidden="1" x14ac:dyDescent="0.25">
      <c r="A51" t="str">
        <f t="shared" si="1"/>
        <v>P14NCC89B137-P14NIVEL3</v>
      </c>
      <c r="B51" s="12" t="s">
        <v>49</v>
      </c>
      <c r="C51" s="12" t="s">
        <v>49</v>
      </c>
      <c r="D51" s="12" t="s">
        <v>178</v>
      </c>
      <c r="E51" s="12" t="s">
        <v>179</v>
      </c>
      <c r="F51" s="12" t="s">
        <v>180</v>
      </c>
      <c r="G51" s="12"/>
      <c r="H51" s="12" t="s">
        <v>6</v>
      </c>
      <c r="I51" s="12"/>
      <c r="J51" s="12"/>
      <c r="K51" s="12"/>
      <c r="L51" s="13">
        <v>0</v>
      </c>
      <c r="M51" s="13">
        <v>0</v>
      </c>
      <c r="N51" s="13">
        <v>-1</v>
      </c>
      <c r="O51" s="13">
        <v>0</v>
      </c>
    </row>
    <row r="52" spans="1:15" hidden="1" x14ac:dyDescent="0.25">
      <c r="A52" t="str">
        <f t="shared" si="1"/>
        <v>P14NCC93144-P14NIVEL3</v>
      </c>
      <c r="B52" s="12" t="s">
        <v>49</v>
      </c>
      <c r="C52" s="12" t="s">
        <v>49</v>
      </c>
      <c r="D52" s="12" t="s">
        <v>181</v>
      </c>
      <c r="E52" s="12" t="s">
        <v>182</v>
      </c>
      <c r="F52" s="12" t="s">
        <v>183</v>
      </c>
      <c r="G52" s="12"/>
      <c r="H52" s="12" t="s">
        <v>6</v>
      </c>
      <c r="I52" s="12"/>
      <c r="J52" s="12"/>
      <c r="K52" s="12"/>
      <c r="L52" s="13">
        <v>0</v>
      </c>
      <c r="M52" s="13">
        <v>0</v>
      </c>
      <c r="N52" s="13">
        <v>-1</v>
      </c>
      <c r="O52" s="13">
        <v>0</v>
      </c>
    </row>
    <row r="53" spans="1:15" hidden="1" x14ac:dyDescent="0.25">
      <c r="A53" t="str">
        <f t="shared" si="1"/>
        <v>P14NCC94145-P14NIVEL3</v>
      </c>
      <c r="B53" s="12" t="s">
        <v>49</v>
      </c>
      <c r="C53" s="12" t="s">
        <v>49</v>
      </c>
      <c r="D53" s="12" t="s">
        <v>184</v>
      </c>
      <c r="E53" s="12" t="s">
        <v>185</v>
      </c>
      <c r="F53" s="12" t="s">
        <v>186</v>
      </c>
      <c r="G53" s="12"/>
      <c r="H53" s="12" t="s">
        <v>6</v>
      </c>
      <c r="I53" s="12"/>
      <c r="J53" s="12"/>
      <c r="K53" s="12"/>
      <c r="L53" s="13">
        <v>0</v>
      </c>
      <c r="M53" s="13">
        <v>0</v>
      </c>
      <c r="N53" s="13">
        <v>-1</v>
      </c>
      <c r="O53" s="13">
        <v>0</v>
      </c>
    </row>
    <row r="54" spans="1:15" hidden="1" x14ac:dyDescent="0.25">
      <c r="A54" t="str">
        <f t="shared" si="1"/>
        <v>P14NCC97148-P14NIVEL3</v>
      </c>
      <c r="B54" s="12" t="s">
        <v>49</v>
      </c>
      <c r="C54" s="12" t="s">
        <v>49</v>
      </c>
      <c r="D54" s="12" t="s">
        <v>187</v>
      </c>
      <c r="E54" s="12" t="s">
        <v>188</v>
      </c>
      <c r="F54" s="12" t="s">
        <v>189</v>
      </c>
      <c r="G54" s="12"/>
      <c r="H54" s="12" t="s">
        <v>6</v>
      </c>
      <c r="I54" s="12"/>
      <c r="J54" s="12"/>
      <c r="K54" s="12"/>
      <c r="L54" s="13">
        <v>0</v>
      </c>
      <c r="M54" s="13">
        <v>0</v>
      </c>
      <c r="N54" s="13">
        <v>-1</v>
      </c>
      <c r="O54" s="13">
        <v>0</v>
      </c>
    </row>
    <row r="55" spans="1:15" hidden="1" x14ac:dyDescent="0.25">
      <c r="A55" t="str">
        <f t="shared" si="1"/>
        <v>P14NCC161153-P14NIVEL3</v>
      </c>
      <c r="B55" s="12" t="s">
        <v>49</v>
      </c>
      <c r="C55" s="12" t="s">
        <v>49</v>
      </c>
      <c r="D55" s="12" t="s">
        <v>190</v>
      </c>
      <c r="E55" s="12" t="s">
        <v>191</v>
      </c>
      <c r="F55" s="12" t="s">
        <v>192</v>
      </c>
      <c r="G55" s="12"/>
      <c r="H55" s="12" t="s">
        <v>6</v>
      </c>
      <c r="I55" s="12"/>
      <c r="J55" s="12"/>
      <c r="K55" s="12"/>
      <c r="L55" s="13">
        <v>0</v>
      </c>
      <c r="M55" s="13">
        <v>0</v>
      </c>
      <c r="N55" s="13">
        <v>-1</v>
      </c>
      <c r="O55" s="13">
        <v>0</v>
      </c>
    </row>
    <row r="56" spans="1:15" hidden="1" x14ac:dyDescent="0.25">
      <c r="A56" t="str">
        <f t="shared" si="1"/>
        <v>P14NDC109161-P14NIVEL4</v>
      </c>
      <c r="B56" s="12" t="s">
        <v>49</v>
      </c>
      <c r="C56" s="12" t="s">
        <v>49</v>
      </c>
      <c r="D56" s="12" t="s">
        <v>193</v>
      </c>
      <c r="E56" s="12" t="s">
        <v>194</v>
      </c>
      <c r="F56" s="12" t="s">
        <v>195</v>
      </c>
      <c r="G56" s="12"/>
      <c r="H56" s="12" t="s">
        <v>6</v>
      </c>
      <c r="I56" s="12"/>
      <c r="J56" s="12"/>
      <c r="K56" s="12"/>
      <c r="L56" s="13">
        <v>0</v>
      </c>
      <c r="M56" s="13">
        <v>0</v>
      </c>
      <c r="N56" s="13">
        <v>-1</v>
      </c>
      <c r="O56" s="13">
        <v>0</v>
      </c>
    </row>
    <row r="57" spans="1:15" hidden="1" x14ac:dyDescent="0.25">
      <c r="A57" t="str">
        <f t="shared" si="1"/>
        <v>P14NDC110162-P14NIVEL4</v>
      </c>
      <c r="B57" s="12" t="s">
        <v>49</v>
      </c>
      <c r="C57" s="12" t="s">
        <v>49</v>
      </c>
      <c r="D57" s="12" t="s">
        <v>196</v>
      </c>
      <c r="E57" s="12" t="s">
        <v>197</v>
      </c>
      <c r="F57" s="12" t="s">
        <v>198</v>
      </c>
      <c r="G57" s="12"/>
      <c r="H57" s="12" t="s">
        <v>6</v>
      </c>
      <c r="I57" s="12"/>
      <c r="J57" s="12"/>
      <c r="K57" s="12"/>
      <c r="L57" s="13">
        <v>0</v>
      </c>
      <c r="M57" s="13">
        <v>0</v>
      </c>
      <c r="N57" s="13">
        <v>-2</v>
      </c>
      <c r="O57" s="13">
        <v>0</v>
      </c>
    </row>
    <row r="58" spans="1:15" hidden="1" x14ac:dyDescent="0.25">
      <c r="A58" t="str">
        <f t="shared" si="1"/>
        <v>P14NDC111163-P14NIVEL4</v>
      </c>
      <c r="B58" s="12" t="s">
        <v>49</v>
      </c>
      <c r="C58" s="12" t="s">
        <v>49</v>
      </c>
      <c r="D58" s="12" t="s">
        <v>199</v>
      </c>
      <c r="E58" s="12" t="s">
        <v>200</v>
      </c>
      <c r="F58" s="12" t="s">
        <v>201</v>
      </c>
      <c r="G58" s="12"/>
      <c r="H58" s="12" t="s">
        <v>6</v>
      </c>
      <c r="I58" s="12"/>
      <c r="J58" s="12"/>
      <c r="K58" s="12"/>
      <c r="L58" s="13">
        <v>0</v>
      </c>
      <c r="M58" s="13">
        <v>0</v>
      </c>
      <c r="N58" s="13">
        <v>1</v>
      </c>
      <c r="O58" s="13">
        <v>0</v>
      </c>
    </row>
    <row r="59" spans="1:15" hidden="1" x14ac:dyDescent="0.25">
      <c r="A59" t="str">
        <f t="shared" si="1"/>
        <v>P14NDC112164-P14NIVEL4</v>
      </c>
      <c r="B59" s="12" t="s">
        <v>49</v>
      </c>
      <c r="C59" s="12" t="s">
        <v>49</v>
      </c>
      <c r="D59" s="12" t="s">
        <v>202</v>
      </c>
      <c r="E59" s="12" t="s">
        <v>203</v>
      </c>
      <c r="F59" s="12" t="s">
        <v>204</v>
      </c>
      <c r="G59" s="12"/>
      <c r="H59" s="12" t="s">
        <v>6</v>
      </c>
      <c r="I59" s="12"/>
      <c r="J59" s="12"/>
      <c r="K59" s="12"/>
      <c r="L59" s="13">
        <v>0</v>
      </c>
      <c r="M59" s="13">
        <v>0</v>
      </c>
      <c r="N59" s="13">
        <v>-1</v>
      </c>
      <c r="O59" s="13">
        <v>0</v>
      </c>
    </row>
    <row r="60" spans="1:15" hidden="1" x14ac:dyDescent="0.25">
      <c r="A60" t="str">
        <f t="shared" si="1"/>
        <v>P14NDC113165-P14NIVEL4</v>
      </c>
      <c r="B60" s="12" t="s">
        <v>49</v>
      </c>
      <c r="C60" s="12" t="s">
        <v>49</v>
      </c>
      <c r="D60" s="12" t="s">
        <v>205</v>
      </c>
      <c r="E60" s="12" t="s">
        <v>206</v>
      </c>
      <c r="F60" s="12" t="s">
        <v>207</v>
      </c>
      <c r="G60" s="12"/>
      <c r="H60" s="12" t="s">
        <v>6</v>
      </c>
      <c r="I60" s="12"/>
      <c r="J60" s="12"/>
      <c r="K60" s="12"/>
      <c r="L60" s="13">
        <v>0</v>
      </c>
      <c r="M60" s="13">
        <v>0</v>
      </c>
      <c r="N60" s="13">
        <v>-3</v>
      </c>
      <c r="O60" s="13">
        <v>0</v>
      </c>
    </row>
    <row r="61" spans="1:15" hidden="1" x14ac:dyDescent="0.25">
      <c r="A61" t="str">
        <f t="shared" si="1"/>
        <v>P14NDC114166-P14NIVEL4</v>
      </c>
      <c r="B61" s="12" t="s">
        <v>49</v>
      </c>
      <c r="C61" s="12" t="s">
        <v>49</v>
      </c>
      <c r="D61" s="12" t="s">
        <v>208</v>
      </c>
      <c r="E61" s="12" t="s">
        <v>209</v>
      </c>
      <c r="F61" s="12" t="s">
        <v>210</v>
      </c>
      <c r="G61" s="12"/>
      <c r="H61" s="12" t="s">
        <v>6</v>
      </c>
      <c r="I61" s="12"/>
      <c r="J61" s="12"/>
      <c r="K61" s="12"/>
      <c r="L61" s="13">
        <v>0</v>
      </c>
      <c r="M61" s="13">
        <v>0</v>
      </c>
      <c r="N61" s="13">
        <v>-1</v>
      </c>
      <c r="O61" s="13">
        <v>0</v>
      </c>
    </row>
    <row r="62" spans="1:15" hidden="1" x14ac:dyDescent="0.25">
      <c r="A62" t="str">
        <f t="shared" si="1"/>
        <v>P14NDC115167-P14NIVEL4</v>
      </c>
      <c r="B62" s="12" t="s">
        <v>49</v>
      </c>
      <c r="C62" s="12" t="s">
        <v>49</v>
      </c>
      <c r="D62" s="12" t="s">
        <v>211</v>
      </c>
      <c r="E62" s="12" t="s">
        <v>212</v>
      </c>
      <c r="F62" s="12" t="s">
        <v>213</v>
      </c>
      <c r="G62" s="12"/>
      <c r="H62" s="12" t="s">
        <v>6</v>
      </c>
      <c r="I62" s="12"/>
      <c r="J62" s="12"/>
      <c r="K62" s="12"/>
      <c r="L62" s="13">
        <v>0</v>
      </c>
      <c r="M62" s="13">
        <v>0</v>
      </c>
      <c r="N62" s="13">
        <v>-1</v>
      </c>
      <c r="O62" s="13">
        <v>0</v>
      </c>
    </row>
    <row r="63" spans="1:15" hidden="1" x14ac:dyDescent="0.25">
      <c r="A63" t="str">
        <f t="shared" si="1"/>
        <v>P14NDC152174-P14NIVEL4</v>
      </c>
      <c r="B63" s="12" t="s">
        <v>49</v>
      </c>
      <c r="C63" s="12" t="s">
        <v>49</v>
      </c>
      <c r="D63" s="12" t="s">
        <v>214</v>
      </c>
      <c r="E63" s="12" t="s">
        <v>215</v>
      </c>
      <c r="F63" s="12" t="s">
        <v>216</v>
      </c>
      <c r="G63" s="12"/>
      <c r="H63" s="12" t="s">
        <v>6</v>
      </c>
      <c r="I63" s="12"/>
      <c r="J63" s="12"/>
      <c r="K63" s="12"/>
      <c r="L63" s="13">
        <v>0</v>
      </c>
      <c r="M63" s="13">
        <v>0</v>
      </c>
      <c r="N63" s="13">
        <v>-1</v>
      </c>
      <c r="O63" s="13">
        <v>0</v>
      </c>
    </row>
    <row r="64" spans="1:15" hidden="1" x14ac:dyDescent="0.25">
      <c r="A64" t="str">
        <f t="shared" si="1"/>
        <v>P15NAC118178-P15NIVEL1</v>
      </c>
      <c r="B64" s="12" t="s">
        <v>49</v>
      </c>
      <c r="C64" s="12" t="s">
        <v>49</v>
      </c>
      <c r="D64" s="12" t="s">
        <v>217</v>
      </c>
      <c r="E64" s="12" t="s">
        <v>218</v>
      </c>
      <c r="F64" s="12" t="s">
        <v>219</v>
      </c>
      <c r="G64" s="12"/>
      <c r="H64" s="12" t="s">
        <v>6</v>
      </c>
      <c r="I64" s="12"/>
      <c r="J64" s="12"/>
      <c r="K64" s="12"/>
      <c r="L64" s="13">
        <v>0</v>
      </c>
      <c r="M64" s="13">
        <v>0</v>
      </c>
      <c r="N64" s="13">
        <v>-1</v>
      </c>
      <c r="O64" s="13">
        <v>0</v>
      </c>
    </row>
    <row r="65" spans="1:15" hidden="1" x14ac:dyDescent="0.25">
      <c r="A65" t="str">
        <f t="shared" si="1"/>
        <v>P15NAC121181-P15NIVEL1</v>
      </c>
      <c r="B65" s="12" t="s">
        <v>49</v>
      </c>
      <c r="C65" s="12" t="s">
        <v>49</v>
      </c>
      <c r="D65" s="12" t="s">
        <v>220</v>
      </c>
      <c r="E65" s="12" t="s">
        <v>221</v>
      </c>
      <c r="F65" s="12" t="s">
        <v>222</v>
      </c>
      <c r="G65" s="12"/>
      <c r="H65" s="12" t="s">
        <v>6</v>
      </c>
      <c r="I65" s="12"/>
      <c r="J65" s="12"/>
      <c r="K65" s="12"/>
      <c r="L65" s="13">
        <v>0</v>
      </c>
      <c r="M65" s="13">
        <v>0</v>
      </c>
      <c r="N65" s="13">
        <v>-1</v>
      </c>
      <c r="O65" s="13">
        <v>0</v>
      </c>
    </row>
    <row r="66" spans="1:15" hidden="1" x14ac:dyDescent="0.25">
      <c r="A66" t="str">
        <f t="shared" si="1"/>
        <v>P15NDC164196-P15NIVEL4</v>
      </c>
      <c r="B66" s="12" t="s">
        <v>49</v>
      </c>
      <c r="C66" s="12" t="s">
        <v>49</v>
      </c>
      <c r="D66" s="12" t="s">
        <v>223</v>
      </c>
      <c r="E66" s="12" t="s">
        <v>224</v>
      </c>
      <c r="F66" s="12" t="s">
        <v>225</v>
      </c>
      <c r="G66" s="12"/>
      <c r="H66" s="12" t="s">
        <v>6</v>
      </c>
      <c r="I66" s="12"/>
      <c r="J66" s="12"/>
      <c r="K66" s="12"/>
      <c r="L66" s="13">
        <v>0</v>
      </c>
      <c r="M66" s="13">
        <v>0</v>
      </c>
      <c r="N66" s="13">
        <v>-1</v>
      </c>
      <c r="O66" s="13">
        <v>0</v>
      </c>
    </row>
    <row r="67" spans="1:15" hidden="1" x14ac:dyDescent="0.25">
      <c r="A67" t="str">
        <f t="shared" ref="A67:A130" si="2">CONCATENATE(D67,E67,J67)</f>
        <v>P15NDC165197-P15NIVEL4</v>
      </c>
      <c r="B67" s="12" t="s">
        <v>49</v>
      </c>
      <c r="C67" s="12" t="s">
        <v>49</v>
      </c>
      <c r="D67" s="12" t="s">
        <v>226</v>
      </c>
      <c r="E67" s="12" t="s">
        <v>227</v>
      </c>
      <c r="F67" s="12" t="s">
        <v>228</v>
      </c>
      <c r="G67" s="12"/>
      <c r="H67" s="12" t="s">
        <v>6</v>
      </c>
      <c r="I67" s="12"/>
      <c r="J67" s="12"/>
      <c r="K67" s="12"/>
      <c r="L67" s="13">
        <v>0</v>
      </c>
      <c r="M67" s="13">
        <v>0</v>
      </c>
      <c r="N67" s="13">
        <v>-2</v>
      </c>
      <c r="O67" s="13">
        <v>0</v>
      </c>
    </row>
    <row r="68" spans="1:15" hidden="1" x14ac:dyDescent="0.25">
      <c r="A68" t="str">
        <f t="shared" si="2"/>
        <v>P15NDC172199-P15NIVEL5</v>
      </c>
      <c r="B68" s="12" t="s">
        <v>49</v>
      </c>
      <c r="C68" s="12" t="s">
        <v>49</v>
      </c>
      <c r="D68" s="12" t="s">
        <v>229</v>
      </c>
      <c r="E68" s="12" t="s">
        <v>230</v>
      </c>
      <c r="F68" s="12" t="s">
        <v>231</v>
      </c>
      <c r="G68" s="12"/>
      <c r="H68" s="12" t="s">
        <v>6</v>
      </c>
      <c r="I68" s="12"/>
      <c r="J68" s="12"/>
      <c r="K68" s="12"/>
      <c r="L68" s="13">
        <v>0</v>
      </c>
      <c r="M68" s="13">
        <v>0</v>
      </c>
      <c r="N68" s="13">
        <v>-1</v>
      </c>
      <c r="O68" s="13">
        <v>0</v>
      </c>
    </row>
    <row r="69" spans="1:15" hidden="1" x14ac:dyDescent="0.25">
      <c r="A69" t="str">
        <f t="shared" si="2"/>
        <v>P17NAP8216-P17NIVEL1</v>
      </c>
      <c r="B69" s="12" t="s">
        <v>49</v>
      </c>
      <c r="C69" s="12" t="s">
        <v>49</v>
      </c>
      <c r="D69" s="12" t="s">
        <v>232</v>
      </c>
      <c r="E69" s="12" t="s">
        <v>233</v>
      </c>
      <c r="F69" s="12" t="s">
        <v>234</v>
      </c>
      <c r="G69" s="12"/>
      <c r="H69" s="12" t="s">
        <v>6</v>
      </c>
      <c r="I69" s="12"/>
      <c r="J69" s="12"/>
      <c r="K69" s="12"/>
      <c r="L69" s="13">
        <v>0</v>
      </c>
      <c r="M69" s="13">
        <v>0</v>
      </c>
      <c r="N69" s="13">
        <v>1</v>
      </c>
      <c r="O69" s="13">
        <v>0</v>
      </c>
    </row>
    <row r="70" spans="1:15" hidden="1" x14ac:dyDescent="0.25">
      <c r="A70" t="str">
        <f t="shared" si="2"/>
        <v>P17NAP10218-P17NIVEL1</v>
      </c>
      <c r="B70" s="12" t="s">
        <v>49</v>
      </c>
      <c r="C70" s="12" t="s">
        <v>49</v>
      </c>
      <c r="D70" s="12" t="s">
        <v>235</v>
      </c>
      <c r="E70" s="12" t="s">
        <v>236</v>
      </c>
      <c r="F70" s="12" t="s">
        <v>237</v>
      </c>
      <c r="G70" s="12"/>
      <c r="H70" s="12" t="s">
        <v>6</v>
      </c>
      <c r="I70" s="12"/>
      <c r="J70" s="12"/>
      <c r="K70" s="12"/>
      <c r="L70" s="13">
        <v>0</v>
      </c>
      <c r="M70" s="13">
        <v>0</v>
      </c>
      <c r="N70" s="13">
        <v>-1</v>
      </c>
      <c r="O70" s="13">
        <v>0</v>
      </c>
    </row>
    <row r="71" spans="1:15" hidden="1" x14ac:dyDescent="0.25">
      <c r="A71" t="str">
        <f t="shared" si="2"/>
        <v>P17NAP11219-P17NIVEL1</v>
      </c>
      <c r="B71" s="12" t="s">
        <v>49</v>
      </c>
      <c r="C71" s="12" t="s">
        <v>49</v>
      </c>
      <c r="D71" s="12" t="s">
        <v>238</v>
      </c>
      <c r="E71" s="12" t="s">
        <v>239</v>
      </c>
      <c r="F71" s="12" t="s">
        <v>240</v>
      </c>
      <c r="G71" s="12"/>
      <c r="H71" s="12" t="s">
        <v>6</v>
      </c>
      <c r="I71" s="12"/>
      <c r="J71" s="12"/>
      <c r="K71" s="12"/>
      <c r="L71" s="13">
        <v>0</v>
      </c>
      <c r="M71" s="13">
        <v>0</v>
      </c>
      <c r="N71" s="13">
        <v>1</v>
      </c>
      <c r="O71" s="13">
        <v>0</v>
      </c>
    </row>
    <row r="72" spans="1:15" hidden="1" x14ac:dyDescent="0.25">
      <c r="A72" t="str">
        <f t="shared" si="2"/>
        <v>XX100S.214221153331</v>
      </c>
      <c r="B72" s="12" t="s">
        <v>35</v>
      </c>
      <c r="C72" s="12" t="s">
        <v>35</v>
      </c>
      <c r="D72" s="12" t="s">
        <v>241</v>
      </c>
      <c r="E72" s="12" t="s">
        <v>242</v>
      </c>
      <c r="F72" s="12" t="s">
        <v>243</v>
      </c>
      <c r="G72" s="12"/>
      <c r="H72" s="12" t="s">
        <v>6</v>
      </c>
      <c r="I72" s="12"/>
      <c r="J72" s="12"/>
      <c r="K72" s="12"/>
      <c r="L72" s="13">
        <v>0</v>
      </c>
      <c r="M72" s="13">
        <v>0</v>
      </c>
      <c r="N72" s="13">
        <v>-1</v>
      </c>
      <c r="O72" s="13">
        <v>0</v>
      </c>
    </row>
    <row r="73" spans="1:15" hidden="1" x14ac:dyDescent="0.25">
      <c r="A73" t="str">
        <f t="shared" si="2"/>
        <v>P17NAP16224-P17NIVEL1</v>
      </c>
      <c r="B73" s="12" t="s">
        <v>49</v>
      </c>
      <c r="C73" s="12" t="s">
        <v>49</v>
      </c>
      <c r="D73" s="12" t="s">
        <v>244</v>
      </c>
      <c r="E73" s="12" t="s">
        <v>245</v>
      </c>
      <c r="F73" s="12" t="s">
        <v>246</v>
      </c>
      <c r="G73" s="12"/>
      <c r="H73" s="12" t="s">
        <v>6</v>
      </c>
      <c r="I73" s="12"/>
      <c r="J73" s="12"/>
      <c r="K73" s="12"/>
      <c r="L73" s="13">
        <v>0</v>
      </c>
      <c r="M73" s="13">
        <v>0</v>
      </c>
      <c r="N73" s="13">
        <v>-1</v>
      </c>
      <c r="O73" s="13">
        <v>0</v>
      </c>
    </row>
    <row r="74" spans="1:15" hidden="1" x14ac:dyDescent="0.25">
      <c r="A74" t="str">
        <f t="shared" si="2"/>
        <v>P17NAP17225-P17NIVEL1</v>
      </c>
      <c r="B74" s="12" t="s">
        <v>49</v>
      </c>
      <c r="C74" s="12" t="s">
        <v>49</v>
      </c>
      <c r="D74" s="12" t="s">
        <v>247</v>
      </c>
      <c r="E74" s="12" t="s">
        <v>248</v>
      </c>
      <c r="F74" s="12" t="s">
        <v>249</v>
      </c>
      <c r="G74" s="12"/>
      <c r="H74" s="12" t="s">
        <v>6</v>
      </c>
      <c r="I74" s="12"/>
      <c r="J74" s="12"/>
      <c r="K74" s="12"/>
      <c r="L74" s="13">
        <v>0</v>
      </c>
      <c r="M74" s="13">
        <v>0</v>
      </c>
      <c r="N74" s="13">
        <v>1</v>
      </c>
      <c r="O74" s="13">
        <v>0</v>
      </c>
    </row>
    <row r="75" spans="1:15" hidden="1" x14ac:dyDescent="0.25">
      <c r="A75" t="str">
        <f t="shared" si="2"/>
        <v>P17NAP18226-P17NIVEL1</v>
      </c>
      <c r="B75" s="12" t="s">
        <v>49</v>
      </c>
      <c r="C75" s="12" t="s">
        <v>49</v>
      </c>
      <c r="D75" s="12" t="s">
        <v>250</v>
      </c>
      <c r="E75" s="12" t="s">
        <v>251</v>
      </c>
      <c r="F75" s="12" t="s">
        <v>252</v>
      </c>
      <c r="G75" s="12"/>
      <c r="H75" s="12" t="s">
        <v>6</v>
      </c>
      <c r="I75" s="12"/>
      <c r="J75" s="12"/>
      <c r="K75" s="12"/>
      <c r="L75" s="13">
        <v>0</v>
      </c>
      <c r="M75" s="13">
        <v>0</v>
      </c>
      <c r="N75" s="13">
        <v>1</v>
      </c>
      <c r="O75" s="13">
        <v>0</v>
      </c>
    </row>
    <row r="76" spans="1:15" hidden="1" x14ac:dyDescent="0.25">
      <c r="A76" t="str">
        <f t="shared" si="2"/>
        <v>P17NAP19227-P17NIVEL1</v>
      </c>
      <c r="B76" s="12" t="s">
        <v>49</v>
      </c>
      <c r="C76" s="12" t="s">
        <v>49</v>
      </c>
      <c r="D76" s="12" t="s">
        <v>253</v>
      </c>
      <c r="E76" s="12" t="s">
        <v>254</v>
      </c>
      <c r="F76" s="12" t="s">
        <v>255</v>
      </c>
      <c r="G76" s="12"/>
      <c r="H76" s="12" t="s">
        <v>6</v>
      </c>
      <c r="I76" s="12"/>
      <c r="J76" s="12"/>
      <c r="K76" s="12"/>
      <c r="L76" s="13">
        <v>0</v>
      </c>
      <c r="M76" s="13">
        <v>0</v>
      </c>
      <c r="N76" s="13">
        <v>-1</v>
      </c>
      <c r="O76" s="13">
        <v>0</v>
      </c>
    </row>
    <row r="77" spans="1:15" hidden="1" x14ac:dyDescent="0.25">
      <c r="A77" t="str">
        <f t="shared" si="2"/>
        <v>P17NAP20228-P17NIVEL1</v>
      </c>
      <c r="B77" s="12" t="s">
        <v>49</v>
      </c>
      <c r="C77" s="12" t="s">
        <v>49</v>
      </c>
      <c r="D77" s="12" t="s">
        <v>256</v>
      </c>
      <c r="E77" s="12" t="s">
        <v>257</v>
      </c>
      <c r="F77" s="12" t="s">
        <v>258</v>
      </c>
      <c r="G77" s="12"/>
      <c r="H77" s="12" t="s">
        <v>6</v>
      </c>
      <c r="I77" s="12"/>
      <c r="J77" s="12"/>
      <c r="K77" s="12"/>
      <c r="L77" s="13">
        <v>0</v>
      </c>
      <c r="M77" s="13">
        <v>0</v>
      </c>
      <c r="N77" s="13">
        <v>-1</v>
      </c>
      <c r="O77" s="13">
        <v>0</v>
      </c>
    </row>
    <row r="78" spans="1:15" hidden="1" x14ac:dyDescent="0.25">
      <c r="A78" t="str">
        <f t="shared" si="2"/>
        <v>P17NAP23231-P17NIVEL1</v>
      </c>
      <c r="B78" s="12" t="s">
        <v>49</v>
      </c>
      <c r="C78" s="12" t="s">
        <v>49</v>
      </c>
      <c r="D78" s="12" t="s">
        <v>259</v>
      </c>
      <c r="E78" s="12" t="s">
        <v>260</v>
      </c>
      <c r="F78" s="12" t="s">
        <v>261</v>
      </c>
      <c r="G78" s="12"/>
      <c r="H78" s="12" t="s">
        <v>6</v>
      </c>
      <c r="I78" s="12"/>
      <c r="J78" s="12"/>
      <c r="K78" s="12"/>
      <c r="L78" s="13">
        <v>0</v>
      </c>
      <c r="M78" s="13">
        <v>0</v>
      </c>
      <c r="N78" s="13">
        <v>-2</v>
      </c>
      <c r="O78" s="13">
        <v>0</v>
      </c>
    </row>
    <row r="79" spans="1:15" hidden="1" x14ac:dyDescent="0.25">
      <c r="A79" t="str">
        <f t="shared" si="2"/>
        <v>P17NAP24232-P17NIVEL1</v>
      </c>
      <c r="B79" s="12" t="s">
        <v>49</v>
      </c>
      <c r="C79" s="12" t="s">
        <v>49</v>
      </c>
      <c r="D79" s="12" t="s">
        <v>262</v>
      </c>
      <c r="E79" s="12" t="s">
        <v>263</v>
      </c>
      <c r="F79" s="12" t="s">
        <v>264</v>
      </c>
      <c r="G79" s="12"/>
      <c r="H79" s="12" t="s">
        <v>6</v>
      </c>
      <c r="I79" s="12"/>
      <c r="J79" s="12"/>
      <c r="K79" s="12"/>
      <c r="L79" s="13">
        <v>0</v>
      </c>
      <c r="M79" s="13">
        <v>0</v>
      </c>
      <c r="N79" s="13">
        <v>-1</v>
      </c>
      <c r="O79" s="13">
        <v>0</v>
      </c>
    </row>
    <row r="80" spans="1:15" hidden="1" x14ac:dyDescent="0.25">
      <c r="A80" t="str">
        <f t="shared" si="2"/>
        <v>P17NAB1233-P17NIVEL2</v>
      </c>
      <c r="B80" s="12" t="s">
        <v>49</v>
      </c>
      <c r="C80" s="12" t="s">
        <v>49</v>
      </c>
      <c r="D80" s="12" t="s">
        <v>265</v>
      </c>
      <c r="E80" s="12" t="s">
        <v>266</v>
      </c>
      <c r="F80" s="12" t="s">
        <v>267</v>
      </c>
      <c r="G80" s="12"/>
      <c r="H80" s="12" t="s">
        <v>6</v>
      </c>
      <c r="I80" s="12"/>
      <c r="J80" s="12"/>
      <c r="K80" s="12"/>
      <c r="L80" s="13">
        <v>0</v>
      </c>
      <c r="M80" s="13">
        <v>0</v>
      </c>
      <c r="N80" s="13">
        <v>1</v>
      </c>
      <c r="O80" s="13">
        <v>0</v>
      </c>
    </row>
    <row r="81" spans="1:15" hidden="1" x14ac:dyDescent="0.25">
      <c r="A81" t="str">
        <f t="shared" si="2"/>
        <v>P17NAB2234-P17NIVEL2</v>
      </c>
      <c r="B81" s="12" t="s">
        <v>49</v>
      </c>
      <c r="C81" s="12" t="s">
        <v>49</v>
      </c>
      <c r="D81" s="12" t="s">
        <v>268</v>
      </c>
      <c r="E81" s="12" t="s">
        <v>269</v>
      </c>
      <c r="F81" s="12" t="s">
        <v>270</v>
      </c>
      <c r="G81" s="12"/>
      <c r="H81" s="12" t="s">
        <v>6</v>
      </c>
      <c r="I81" s="12"/>
      <c r="J81" s="12"/>
      <c r="K81" s="12"/>
      <c r="L81" s="13">
        <v>0</v>
      </c>
      <c r="M81" s="13">
        <v>0</v>
      </c>
      <c r="N81" s="13">
        <v>1</v>
      </c>
      <c r="O81" s="13">
        <v>0</v>
      </c>
    </row>
    <row r="82" spans="1:15" hidden="1" x14ac:dyDescent="0.25">
      <c r="A82" t="str">
        <f t="shared" si="2"/>
        <v>P17NAB3235-P17NIVEL2</v>
      </c>
      <c r="B82" s="12" t="s">
        <v>49</v>
      </c>
      <c r="C82" s="12" t="s">
        <v>49</v>
      </c>
      <c r="D82" s="12" t="s">
        <v>271</v>
      </c>
      <c r="E82" s="12" t="s">
        <v>272</v>
      </c>
      <c r="F82" s="12" t="s">
        <v>273</v>
      </c>
      <c r="G82" s="12"/>
      <c r="H82" s="12" t="s">
        <v>6</v>
      </c>
      <c r="I82" s="12"/>
      <c r="J82" s="12"/>
      <c r="K82" s="12"/>
      <c r="L82" s="13">
        <v>0</v>
      </c>
      <c r="M82" s="13">
        <v>0</v>
      </c>
      <c r="N82" s="13">
        <v>-1</v>
      </c>
      <c r="O82" s="13">
        <v>0</v>
      </c>
    </row>
    <row r="83" spans="1:15" hidden="1" x14ac:dyDescent="0.25">
      <c r="A83" t="str">
        <f t="shared" si="2"/>
        <v>P17NAB6238-P17NIVEL2</v>
      </c>
      <c r="B83" s="12" t="s">
        <v>49</v>
      </c>
      <c r="C83" s="12" t="s">
        <v>49</v>
      </c>
      <c r="D83" s="12" t="s">
        <v>274</v>
      </c>
      <c r="E83" s="12" t="s">
        <v>275</v>
      </c>
      <c r="F83" s="12" t="s">
        <v>276</v>
      </c>
      <c r="G83" s="12"/>
      <c r="H83" s="12" t="s">
        <v>6</v>
      </c>
      <c r="I83" s="12"/>
      <c r="J83" s="12"/>
      <c r="K83" s="12"/>
      <c r="L83" s="13">
        <v>0</v>
      </c>
      <c r="M83" s="13">
        <v>0</v>
      </c>
      <c r="N83" s="13">
        <v>-1</v>
      </c>
      <c r="O83" s="13">
        <v>0</v>
      </c>
    </row>
    <row r="84" spans="1:15" hidden="1" x14ac:dyDescent="0.25">
      <c r="A84" t="str">
        <f t="shared" si="2"/>
        <v>P17NAB7239-P17NIVEL2</v>
      </c>
      <c r="B84" s="12" t="s">
        <v>49</v>
      </c>
      <c r="C84" s="12" t="s">
        <v>49</v>
      </c>
      <c r="D84" s="12" t="s">
        <v>277</v>
      </c>
      <c r="E84" s="12" t="s">
        <v>278</v>
      </c>
      <c r="F84" s="12" t="s">
        <v>279</v>
      </c>
      <c r="G84" s="12"/>
      <c r="H84" s="12" t="s">
        <v>6</v>
      </c>
      <c r="I84" s="12"/>
      <c r="J84" s="12"/>
      <c r="K84" s="12"/>
      <c r="L84" s="13">
        <v>0</v>
      </c>
      <c r="M84" s="13">
        <v>0</v>
      </c>
      <c r="N84" s="13">
        <v>-1</v>
      </c>
      <c r="O84" s="13">
        <v>0</v>
      </c>
    </row>
    <row r="85" spans="1:15" hidden="1" x14ac:dyDescent="0.25">
      <c r="A85" t="str">
        <f t="shared" si="2"/>
        <v>P17NAB10242-P17NIVEL2</v>
      </c>
      <c r="B85" s="12" t="s">
        <v>49</v>
      </c>
      <c r="C85" s="12" t="s">
        <v>49</v>
      </c>
      <c r="D85" s="12" t="s">
        <v>280</v>
      </c>
      <c r="E85" s="12" t="s">
        <v>281</v>
      </c>
      <c r="F85" s="12" t="s">
        <v>282</v>
      </c>
      <c r="G85" s="12"/>
      <c r="H85" s="12" t="s">
        <v>6</v>
      </c>
      <c r="I85" s="12"/>
      <c r="J85" s="12"/>
      <c r="K85" s="12"/>
      <c r="L85" s="13">
        <v>0</v>
      </c>
      <c r="M85" s="13">
        <v>0</v>
      </c>
      <c r="N85" s="13">
        <v>-1</v>
      </c>
      <c r="O85" s="13">
        <v>0</v>
      </c>
    </row>
    <row r="86" spans="1:15" hidden="1" x14ac:dyDescent="0.25">
      <c r="A86" t="str">
        <f t="shared" si="2"/>
        <v>P17NAB11243-P17NIVEL2</v>
      </c>
      <c r="B86" s="12" t="s">
        <v>49</v>
      </c>
      <c r="C86" s="12" t="s">
        <v>49</v>
      </c>
      <c r="D86" s="12" t="s">
        <v>283</v>
      </c>
      <c r="E86" s="12" t="s">
        <v>284</v>
      </c>
      <c r="F86" s="12" t="s">
        <v>285</v>
      </c>
      <c r="G86" s="12"/>
      <c r="H86" s="12" t="s">
        <v>6</v>
      </c>
      <c r="I86" s="12"/>
      <c r="J86" s="12"/>
      <c r="K86" s="12"/>
      <c r="L86" s="13">
        <v>0</v>
      </c>
      <c r="M86" s="13">
        <v>0</v>
      </c>
      <c r="N86" s="13">
        <v>-1</v>
      </c>
      <c r="O86" s="13">
        <v>0</v>
      </c>
    </row>
    <row r="87" spans="1:15" hidden="1" x14ac:dyDescent="0.25">
      <c r="A87" t="str">
        <f t="shared" si="2"/>
        <v>P17NAB19251-P17NIVEL2</v>
      </c>
      <c r="B87" s="12" t="s">
        <v>49</v>
      </c>
      <c r="C87" s="12" t="s">
        <v>49</v>
      </c>
      <c r="D87" s="12" t="s">
        <v>286</v>
      </c>
      <c r="E87" s="12" t="s">
        <v>287</v>
      </c>
      <c r="F87" s="12" t="s">
        <v>288</v>
      </c>
      <c r="G87" s="12"/>
      <c r="H87" s="12" t="s">
        <v>6</v>
      </c>
      <c r="I87" s="12"/>
      <c r="J87" s="12"/>
      <c r="K87" s="12"/>
      <c r="L87" s="13">
        <v>0</v>
      </c>
      <c r="M87" s="13">
        <v>0</v>
      </c>
      <c r="N87" s="13">
        <v>2</v>
      </c>
      <c r="O87" s="13">
        <v>0</v>
      </c>
    </row>
    <row r="88" spans="1:15" hidden="1" x14ac:dyDescent="0.25">
      <c r="A88" t="str">
        <f t="shared" si="2"/>
        <v>P17NAB20252-P17NIVEL2</v>
      </c>
      <c r="B88" s="12" t="s">
        <v>49</v>
      </c>
      <c r="C88" s="12" t="s">
        <v>49</v>
      </c>
      <c r="D88" s="12" t="s">
        <v>289</v>
      </c>
      <c r="E88" s="12" t="s">
        <v>290</v>
      </c>
      <c r="F88" s="12" t="s">
        <v>291</v>
      </c>
      <c r="G88" s="12"/>
      <c r="H88" s="12" t="s">
        <v>6</v>
      </c>
      <c r="I88" s="12"/>
      <c r="J88" s="12"/>
      <c r="K88" s="12"/>
      <c r="L88" s="13">
        <v>0</v>
      </c>
      <c r="M88" s="13">
        <v>0</v>
      </c>
      <c r="N88" s="13">
        <v>2</v>
      </c>
      <c r="O88" s="13">
        <v>0</v>
      </c>
    </row>
    <row r="89" spans="1:15" hidden="1" x14ac:dyDescent="0.25">
      <c r="A89" t="str">
        <f t="shared" si="2"/>
        <v>P17NAB23255-P17NIVEL2</v>
      </c>
      <c r="B89" s="12" t="s">
        <v>49</v>
      </c>
      <c r="C89" s="12" t="s">
        <v>49</v>
      </c>
      <c r="D89" s="12" t="s">
        <v>292</v>
      </c>
      <c r="E89" s="12" t="s">
        <v>293</v>
      </c>
      <c r="F89" s="12" t="s">
        <v>294</v>
      </c>
      <c r="G89" s="12"/>
      <c r="H89" s="12" t="s">
        <v>6</v>
      </c>
      <c r="I89" s="12"/>
      <c r="J89" s="12"/>
      <c r="K89" s="12"/>
      <c r="L89" s="13">
        <v>0</v>
      </c>
      <c r="M89" s="13">
        <v>0</v>
      </c>
      <c r="N89" s="13">
        <v>-1</v>
      </c>
      <c r="O89" s="13">
        <v>0</v>
      </c>
    </row>
    <row r="90" spans="1:15" hidden="1" x14ac:dyDescent="0.25">
      <c r="A90" t="str">
        <f t="shared" si="2"/>
        <v>P17NAB24256-P17NIVEL2</v>
      </c>
      <c r="B90" s="12" t="s">
        <v>49</v>
      </c>
      <c r="C90" s="12" t="s">
        <v>49</v>
      </c>
      <c r="D90" s="12" t="s">
        <v>295</v>
      </c>
      <c r="E90" s="12" t="s">
        <v>296</v>
      </c>
      <c r="F90" s="12" t="s">
        <v>297</v>
      </c>
      <c r="G90" s="12"/>
      <c r="H90" s="12" t="s">
        <v>6</v>
      </c>
      <c r="I90" s="12"/>
      <c r="J90" s="12"/>
      <c r="K90" s="12"/>
      <c r="L90" s="13">
        <v>0</v>
      </c>
      <c r="M90" s="13">
        <v>0</v>
      </c>
      <c r="N90" s="13">
        <v>-1</v>
      </c>
      <c r="O90" s="13">
        <v>0</v>
      </c>
    </row>
    <row r="91" spans="1:15" hidden="1" x14ac:dyDescent="0.25">
      <c r="A91" t="str">
        <f t="shared" si="2"/>
        <v>P17NAB45277-P17NIVEL2</v>
      </c>
      <c r="B91" s="12" t="s">
        <v>49</v>
      </c>
      <c r="C91" s="12" t="s">
        <v>49</v>
      </c>
      <c r="D91" s="12" t="s">
        <v>298</v>
      </c>
      <c r="E91" s="12" t="s">
        <v>299</v>
      </c>
      <c r="F91" s="12" t="s">
        <v>300</v>
      </c>
      <c r="G91" s="12"/>
      <c r="H91" s="12" t="s">
        <v>6</v>
      </c>
      <c r="I91" s="12"/>
      <c r="J91" s="12"/>
      <c r="K91" s="12"/>
      <c r="L91" s="13">
        <v>0</v>
      </c>
      <c r="M91" s="13">
        <v>0</v>
      </c>
      <c r="N91" s="13">
        <v>-3</v>
      </c>
      <c r="O91" s="13">
        <v>0</v>
      </c>
    </row>
    <row r="92" spans="1:15" hidden="1" x14ac:dyDescent="0.25">
      <c r="A92" t="str">
        <f t="shared" si="2"/>
        <v>P17NAB46278-P17NIVEL2</v>
      </c>
      <c r="B92" s="12" t="s">
        <v>49</v>
      </c>
      <c r="C92" s="12" t="s">
        <v>49</v>
      </c>
      <c r="D92" s="12" t="s">
        <v>301</v>
      </c>
      <c r="E92" s="12" t="s">
        <v>302</v>
      </c>
      <c r="F92" s="12" t="s">
        <v>303</v>
      </c>
      <c r="G92" s="12"/>
      <c r="H92" s="12" t="s">
        <v>6</v>
      </c>
      <c r="I92" s="12"/>
      <c r="J92" s="12"/>
      <c r="K92" s="12"/>
      <c r="L92" s="13">
        <v>0</v>
      </c>
      <c r="M92" s="13">
        <v>0</v>
      </c>
      <c r="N92" s="13">
        <v>-3</v>
      </c>
      <c r="O92" s="13">
        <v>0</v>
      </c>
    </row>
    <row r="93" spans="1:15" hidden="1" x14ac:dyDescent="0.25">
      <c r="A93" t="str">
        <f t="shared" si="2"/>
        <v>P17NAB47279-P17NIVEL2</v>
      </c>
      <c r="B93" s="12" t="s">
        <v>49</v>
      </c>
      <c r="C93" s="12" t="s">
        <v>49</v>
      </c>
      <c r="D93" s="12" t="s">
        <v>304</v>
      </c>
      <c r="E93" s="12" t="s">
        <v>305</v>
      </c>
      <c r="F93" s="12" t="s">
        <v>306</v>
      </c>
      <c r="G93" s="12"/>
      <c r="H93" s="12" t="s">
        <v>6</v>
      </c>
      <c r="I93" s="12"/>
      <c r="J93" s="12"/>
      <c r="K93" s="12"/>
      <c r="L93" s="13">
        <v>0</v>
      </c>
      <c r="M93" s="13">
        <v>0</v>
      </c>
      <c r="N93" s="13">
        <v>-2</v>
      </c>
      <c r="O93" s="13">
        <v>0</v>
      </c>
    </row>
    <row r="94" spans="1:15" hidden="1" x14ac:dyDescent="0.25">
      <c r="A94" t="str">
        <f t="shared" si="2"/>
        <v>P17NAB48280-P17NIVEL2</v>
      </c>
      <c r="B94" s="12" t="s">
        <v>49</v>
      </c>
      <c r="C94" s="12" t="s">
        <v>49</v>
      </c>
      <c r="D94" s="12" t="s">
        <v>307</v>
      </c>
      <c r="E94" s="12" t="s">
        <v>308</v>
      </c>
      <c r="F94" s="12" t="s">
        <v>309</v>
      </c>
      <c r="G94" s="12"/>
      <c r="H94" s="12" t="s">
        <v>6</v>
      </c>
      <c r="I94" s="12"/>
      <c r="J94" s="12"/>
      <c r="K94" s="12"/>
      <c r="L94" s="13">
        <v>0</v>
      </c>
      <c r="M94" s="13">
        <v>0</v>
      </c>
      <c r="N94" s="13">
        <v>-2</v>
      </c>
      <c r="O94" s="13">
        <v>0</v>
      </c>
    </row>
    <row r="95" spans="1:15" hidden="1" x14ac:dyDescent="0.25">
      <c r="A95" t="str">
        <f t="shared" si="2"/>
        <v>P17NAB51283-P17NIVEL2</v>
      </c>
      <c r="B95" s="12" t="s">
        <v>49</v>
      </c>
      <c r="C95" s="12" t="s">
        <v>49</v>
      </c>
      <c r="D95" s="12" t="s">
        <v>310</v>
      </c>
      <c r="E95" s="12" t="s">
        <v>311</v>
      </c>
      <c r="F95" s="12" t="s">
        <v>312</v>
      </c>
      <c r="G95" s="12"/>
      <c r="H95" s="12" t="s">
        <v>6</v>
      </c>
      <c r="I95" s="12"/>
      <c r="J95" s="12"/>
      <c r="K95" s="12"/>
      <c r="L95" s="13">
        <v>0</v>
      </c>
      <c r="M95" s="13">
        <v>0</v>
      </c>
      <c r="N95" s="13">
        <v>-1</v>
      </c>
      <c r="O95" s="13">
        <v>0</v>
      </c>
    </row>
    <row r="96" spans="1:15" hidden="1" x14ac:dyDescent="0.25">
      <c r="A96" t="str">
        <f t="shared" si="2"/>
        <v>P17NAB52284-P17NIVEL2</v>
      </c>
      <c r="B96" s="12" t="s">
        <v>49</v>
      </c>
      <c r="C96" s="12" t="s">
        <v>49</v>
      </c>
      <c r="D96" s="12" t="s">
        <v>313</v>
      </c>
      <c r="E96" s="12" t="s">
        <v>314</v>
      </c>
      <c r="F96" s="12" t="s">
        <v>315</v>
      </c>
      <c r="G96" s="12"/>
      <c r="H96" s="12" t="s">
        <v>6</v>
      </c>
      <c r="I96" s="12"/>
      <c r="J96" s="12"/>
      <c r="K96" s="12"/>
      <c r="L96" s="13">
        <v>0</v>
      </c>
      <c r="M96" s="13">
        <v>0</v>
      </c>
      <c r="N96" s="13">
        <v>-1</v>
      </c>
      <c r="O96" s="13">
        <v>0</v>
      </c>
    </row>
    <row r="97" spans="1:15" hidden="1" x14ac:dyDescent="0.25">
      <c r="A97" t="str">
        <f t="shared" si="2"/>
        <v>P17NAB53285-P17NIVEL2</v>
      </c>
      <c r="B97" s="12" t="s">
        <v>49</v>
      </c>
      <c r="C97" s="12" t="s">
        <v>49</v>
      </c>
      <c r="D97" s="12" t="s">
        <v>316</v>
      </c>
      <c r="E97" s="12" t="s">
        <v>317</v>
      </c>
      <c r="F97" s="12" t="s">
        <v>318</v>
      </c>
      <c r="G97" s="12"/>
      <c r="H97" s="12" t="s">
        <v>6</v>
      </c>
      <c r="I97" s="12"/>
      <c r="J97" s="12"/>
      <c r="K97" s="12"/>
      <c r="L97" s="13">
        <v>0</v>
      </c>
      <c r="M97" s="13">
        <v>0</v>
      </c>
      <c r="N97" s="13">
        <v>-1</v>
      </c>
      <c r="O97" s="13">
        <v>0</v>
      </c>
    </row>
    <row r="98" spans="1:15" hidden="1" x14ac:dyDescent="0.25">
      <c r="A98" t="str">
        <f t="shared" si="2"/>
        <v>P17NAB54286-P17NIVEL2</v>
      </c>
      <c r="B98" s="12" t="s">
        <v>49</v>
      </c>
      <c r="C98" s="12" t="s">
        <v>49</v>
      </c>
      <c r="D98" s="12" t="s">
        <v>319</v>
      </c>
      <c r="E98" s="12" t="s">
        <v>320</v>
      </c>
      <c r="F98" s="12" t="s">
        <v>321</v>
      </c>
      <c r="G98" s="12"/>
      <c r="H98" s="12" t="s">
        <v>6</v>
      </c>
      <c r="I98" s="12"/>
      <c r="J98" s="12"/>
      <c r="K98" s="12"/>
      <c r="L98" s="13">
        <v>0</v>
      </c>
      <c r="M98" s="13">
        <v>0</v>
      </c>
      <c r="N98" s="13">
        <v>-2</v>
      </c>
      <c r="O98" s="13">
        <v>0</v>
      </c>
    </row>
    <row r="99" spans="1:15" hidden="1" x14ac:dyDescent="0.25">
      <c r="A99" t="str">
        <f t="shared" si="2"/>
        <v>P17NAB56288-P17NIVEL2</v>
      </c>
      <c r="B99" s="12" t="s">
        <v>49</v>
      </c>
      <c r="C99" s="12" t="s">
        <v>49</v>
      </c>
      <c r="D99" s="12" t="s">
        <v>322</v>
      </c>
      <c r="E99" s="12" t="s">
        <v>323</v>
      </c>
      <c r="F99" s="12" t="s">
        <v>324</v>
      </c>
      <c r="G99" s="12"/>
      <c r="H99" s="12" t="s">
        <v>6</v>
      </c>
      <c r="I99" s="12"/>
      <c r="J99" s="12"/>
      <c r="K99" s="12"/>
      <c r="L99" s="13">
        <v>0</v>
      </c>
      <c r="M99" s="13">
        <v>0</v>
      </c>
      <c r="N99" s="13">
        <v>1</v>
      </c>
      <c r="O99" s="13">
        <v>0</v>
      </c>
    </row>
    <row r="100" spans="1:15" hidden="1" x14ac:dyDescent="0.25">
      <c r="A100" t="str">
        <f t="shared" si="2"/>
        <v>T500020015E13-NA-C14      E13-NA-C14</v>
      </c>
      <c r="B100" s="12" t="s">
        <v>35</v>
      </c>
      <c r="C100" s="12" t="s">
        <v>35</v>
      </c>
      <c r="D100" s="12" t="s">
        <v>325</v>
      </c>
      <c r="E100" s="12" t="s">
        <v>326</v>
      </c>
      <c r="F100" s="12" t="s">
        <v>327</v>
      </c>
      <c r="G100" s="12"/>
      <c r="H100" s="12" t="s">
        <v>6</v>
      </c>
      <c r="I100" s="12" t="s">
        <v>37</v>
      </c>
      <c r="J100" s="12"/>
      <c r="K100" s="12"/>
      <c r="L100" s="13">
        <v>0</v>
      </c>
      <c r="M100" s="13">
        <v>0</v>
      </c>
      <c r="N100" s="13">
        <v>-3</v>
      </c>
      <c r="O100" s="13"/>
    </row>
    <row r="101" spans="1:15" hidden="1" x14ac:dyDescent="0.25">
      <c r="A101" t="str">
        <f t="shared" si="2"/>
        <v>041-45E13-NC-C34 E13-NC-C35</v>
      </c>
      <c r="B101" s="12" t="s">
        <v>35</v>
      </c>
      <c r="C101" s="12" t="s">
        <v>35</v>
      </c>
      <c r="D101" s="12" t="s">
        <v>330</v>
      </c>
      <c r="E101" s="12" t="s">
        <v>331</v>
      </c>
      <c r="F101" s="12" t="s">
        <v>332</v>
      </c>
      <c r="G101" s="12"/>
      <c r="H101" s="12" t="s">
        <v>6</v>
      </c>
      <c r="I101" s="12"/>
      <c r="J101" s="12"/>
      <c r="K101" s="12"/>
      <c r="L101" s="13">
        <v>5</v>
      </c>
      <c r="M101" s="13">
        <v>0</v>
      </c>
      <c r="N101" s="13">
        <v>-2</v>
      </c>
      <c r="O101" s="13">
        <v>-10</v>
      </c>
    </row>
    <row r="102" spans="1:15" hidden="1" x14ac:dyDescent="0.25">
      <c r="A102" t="str">
        <f t="shared" si="2"/>
        <v>040070012E14-ND-C139       L2105650</v>
      </c>
      <c r="B102" s="12" t="s">
        <v>35</v>
      </c>
      <c r="C102" s="12" t="s">
        <v>35</v>
      </c>
      <c r="D102" s="12" t="s">
        <v>334</v>
      </c>
      <c r="E102" s="12" t="s">
        <v>335</v>
      </c>
      <c r="F102" s="12" t="s">
        <v>336</v>
      </c>
      <c r="G102" s="12"/>
      <c r="H102" s="12" t="s">
        <v>6</v>
      </c>
      <c r="I102" s="12" t="s">
        <v>48</v>
      </c>
      <c r="J102" s="12" t="s">
        <v>337</v>
      </c>
      <c r="K102" s="12"/>
      <c r="L102" s="13">
        <v>6.08</v>
      </c>
      <c r="M102" s="13">
        <v>0</v>
      </c>
      <c r="N102" s="13">
        <v>5</v>
      </c>
      <c r="O102" s="13">
        <v>30.4</v>
      </c>
    </row>
    <row r="103" spans="1:15" hidden="1" x14ac:dyDescent="0.25">
      <c r="A103" t="str">
        <f t="shared" si="2"/>
        <v>040070014E14-ND-C139       J2104454</v>
      </c>
      <c r="B103" s="12" t="s">
        <v>35</v>
      </c>
      <c r="C103" s="12" t="s">
        <v>35</v>
      </c>
      <c r="D103" s="12" t="s">
        <v>338</v>
      </c>
      <c r="E103" s="12" t="s">
        <v>335</v>
      </c>
      <c r="F103" s="12" t="s">
        <v>339</v>
      </c>
      <c r="G103" s="12"/>
      <c r="H103" s="12" t="s">
        <v>6</v>
      </c>
      <c r="I103" s="12" t="s">
        <v>48</v>
      </c>
      <c r="J103" s="12" t="s">
        <v>340</v>
      </c>
      <c r="K103" s="12"/>
      <c r="L103" s="13">
        <v>6.08</v>
      </c>
      <c r="M103" s="13">
        <v>0</v>
      </c>
      <c r="N103" s="13">
        <v>5</v>
      </c>
      <c r="O103" s="13">
        <v>30.4</v>
      </c>
    </row>
    <row r="104" spans="1:15" hidden="1" x14ac:dyDescent="0.25">
      <c r="A104" t="str">
        <f t="shared" si="2"/>
        <v>040070016E14-ND-C139       H2107194</v>
      </c>
      <c r="B104" s="12" t="s">
        <v>35</v>
      </c>
      <c r="C104" s="12" t="s">
        <v>35</v>
      </c>
      <c r="D104" s="12" t="s">
        <v>341</v>
      </c>
      <c r="E104" s="12" t="s">
        <v>335</v>
      </c>
      <c r="F104" s="12" t="s">
        <v>342</v>
      </c>
      <c r="G104" s="12"/>
      <c r="H104" s="12" t="s">
        <v>6</v>
      </c>
      <c r="I104" s="12" t="s">
        <v>48</v>
      </c>
      <c r="J104" s="12" t="s">
        <v>343</v>
      </c>
      <c r="K104" s="12"/>
      <c r="L104" s="13">
        <v>6.08</v>
      </c>
      <c r="M104" s="13">
        <v>0</v>
      </c>
      <c r="N104" s="13">
        <v>5</v>
      </c>
      <c r="O104" s="13">
        <v>30.4</v>
      </c>
    </row>
    <row r="105" spans="1:15" hidden="1" x14ac:dyDescent="0.25">
      <c r="A105" t="str">
        <f t="shared" si="2"/>
        <v>040070018E14-ND-C139       H2107298</v>
      </c>
      <c r="B105" s="12" t="s">
        <v>35</v>
      </c>
      <c r="C105" s="12" t="s">
        <v>35</v>
      </c>
      <c r="D105" s="12" t="s">
        <v>344</v>
      </c>
      <c r="E105" s="12" t="s">
        <v>335</v>
      </c>
      <c r="F105" s="12" t="s">
        <v>345</v>
      </c>
      <c r="G105" s="12"/>
      <c r="H105" s="12" t="s">
        <v>6</v>
      </c>
      <c r="I105" s="12" t="s">
        <v>48</v>
      </c>
      <c r="J105" s="12" t="s">
        <v>346</v>
      </c>
      <c r="K105" s="12"/>
      <c r="L105" s="13">
        <v>6.08</v>
      </c>
      <c r="M105" s="13">
        <v>0</v>
      </c>
      <c r="N105" s="13">
        <v>5</v>
      </c>
      <c r="O105" s="13">
        <v>30.4</v>
      </c>
    </row>
    <row r="106" spans="1:15" hidden="1" x14ac:dyDescent="0.25">
      <c r="A106" t="str">
        <f t="shared" si="2"/>
        <v>040070034E14-ND-C139       M190400704</v>
      </c>
      <c r="B106" s="12" t="s">
        <v>35</v>
      </c>
      <c r="C106" s="12" t="s">
        <v>35</v>
      </c>
      <c r="D106" s="12" t="s">
        <v>347</v>
      </c>
      <c r="E106" s="12" t="s">
        <v>335</v>
      </c>
      <c r="F106" s="12" t="s">
        <v>348</v>
      </c>
      <c r="G106" s="12"/>
      <c r="H106" s="12" t="s">
        <v>6</v>
      </c>
      <c r="I106" s="12" t="s">
        <v>48</v>
      </c>
      <c r="J106" s="12" t="s">
        <v>349</v>
      </c>
      <c r="K106" s="12"/>
      <c r="L106" s="13">
        <v>6.08</v>
      </c>
      <c r="M106" s="13">
        <v>0</v>
      </c>
      <c r="N106" s="13">
        <v>5</v>
      </c>
      <c r="O106" s="13">
        <v>30.4</v>
      </c>
    </row>
    <row r="107" spans="1:15" hidden="1" x14ac:dyDescent="0.25">
      <c r="A107" t="str">
        <f t="shared" si="2"/>
        <v>040070036E14-ND-C139       M180400712</v>
      </c>
      <c r="B107" s="12" t="s">
        <v>35</v>
      </c>
      <c r="C107" s="12" t="s">
        <v>35</v>
      </c>
      <c r="D107" s="12" t="s">
        <v>350</v>
      </c>
      <c r="E107" s="12" t="s">
        <v>335</v>
      </c>
      <c r="F107" s="12" t="s">
        <v>351</v>
      </c>
      <c r="G107" s="12"/>
      <c r="H107" s="12" t="s">
        <v>6</v>
      </c>
      <c r="I107" s="12" t="s">
        <v>48</v>
      </c>
      <c r="J107" s="12" t="s">
        <v>352</v>
      </c>
      <c r="K107" s="12"/>
      <c r="L107" s="13">
        <v>6.08</v>
      </c>
      <c r="M107" s="13">
        <v>0</v>
      </c>
      <c r="N107" s="13">
        <v>5</v>
      </c>
      <c r="O107" s="13">
        <v>30.4</v>
      </c>
    </row>
    <row r="108" spans="1:15" hidden="1" x14ac:dyDescent="0.25">
      <c r="A108" t="str">
        <f t="shared" si="2"/>
        <v>040070038E14-ND-C139       J2104467</v>
      </c>
      <c r="B108" s="12" t="s">
        <v>35</v>
      </c>
      <c r="C108" s="12" t="s">
        <v>35</v>
      </c>
      <c r="D108" s="12" t="s">
        <v>353</v>
      </c>
      <c r="E108" s="12" t="s">
        <v>335</v>
      </c>
      <c r="F108" s="12" t="s">
        <v>354</v>
      </c>
      <c r="G108" s="12"/>
      <c r="H108" s="12" t="s">
        <v>6</v>
      </c>
      <c r="I108" s="12" t="s">
        <v>48</v>
      </c>
      <c r="J108" s="12" t="s">
        <v>355</v>
      </c>
      <c r="K108" s="12"/>
      <c r="L108" s="13">
        <v>6.08</v>
      </c>
      <c r="M108" s="13">
        <v>0</v>
      </c>
      <c r="N108" s="13">
        <v>5</v>
      </c>
      <c r="O108" s="13">
        <v>30.4</v>
      </c>
    </row>
    <row r="109" spans="1:15" hidden="1" x14ac:dyDescent="0.25">
      <c r="A109" t="str">
        <f t="shared" si="2"/>
        <v>040070040E14-ND-C139       J2104613</v>
      </c>
      <c r="B109" s="12" t="s">
        <v>35</v>
      </c>
      <c r="C109" s="12" t="s">
        <v>35</v>
      </c>
      <c r="D109" s="12" t="s">
        <v>356</v>
      </c>
      <c r="E109" s="12" t="s">
        <v>335</v>
      </c>
      <c r="F109" s="12" t="s">
        <v>357</v>
      </c>
      <c r="G109" s="12"/>
      <c r="H109" s="12" t="s">
        <v>6</v>
      </c>
      <c r="I109" s="12" t="s">
        <v>48</v>
      </c>
      <c r="J109" s="12" t="s">
        <v>358</v>
      </c>
      <c r="K109" s="12"/>
      <c r="L109" s="13">
        <v>6.08</v>
      </c>
      <c r="M109" s="13">
        <v>0</v>
      </c>
      <c r="N109" s="13">
        <v>5</v>
      </c>
      <c r="O109" s="13">
        <v>30.4</v>
      </c>
    </row>
    <row r="110" spans="1:15" hidden="1" x14ac:dyDescent="0.25">
      <c r="A110" t="str">
        <f t="shared" si="2"/>
        <v>040070042E14-ND-C139       K180400706</v>
      </c>
      <c r="B110" s="12" t="s">
        <v>35</v>
      </c>
      <c r="C110" s="12" t="s">
        <v>35</v>
      </c>
      <c r="D110" s="12" t="s">
        <v>359</v>
      </c>
      <c r="E110" s="12" t="s">
        <v>335</v>
      </c>
      <c r="F110" s="12" t="s">
        <v>360</v>
      </c>
      <c r="G110" s="12"/>
      <c r="H110" s="12" t="s">
        <v>6</v>
      </c>
      <c r="I110" s="12" t="s">
        <v>48</v>
      </c>
      <c r="J110" s="12" t="s">
        <v>361</v>
      </c>
      <c r="K110" s="12"/>
      <c r="L110" s="13">
        <v>6.08</v>
      </c>
      <c r="M110" s="13">
        <v>0</v>
      </c>
      <c r="N110" s="13">
        <v>5</v>
      </c>
      <c r="O110" s="13">
        <v>30.4</v>
      </c>
    </row>
    <row r="111" spans="1:15" hidden="1" x14ac:dyDescent="0.25">
      <c r="A111" t="str">
        <f t="shared" si="2"/>
        <v>040070044E14-ND-C139       M180400715</v>
      </c>
      <c r="B111" s="12" t="s">
        <v>35</v>
      </c>
      <c r="C111" s="12" t="s">
        <v>35</v>
      </c>
      <c r="D111" s="12" t="s">
        <v>362</v>
      </c>
      <c r="E111" s="12" t="s">
        <v>335</v>
      </c>
      <c r="F111" s="12" t="s">
        <v>363</v>
      </c>
      <c r="G111" s="12"/>
      <c r="H111" s="12" t="s">
        <v>6</v>
      </c>
      <c r="I111" s="12" t="s">
        <v>48</v>
      </c>
      <c r="J111" s="12" t="s">
        <v>364</v>
      </c>
      <c r="K111" s="12"/>
      <c r="L111" s="13">
        <v>6.08</v>
      </c>
      <c r="M111" s="13">
        <v>0</v>
      </c>
      <c r="N111" s="13">
        <v>5</v>
      </c>
      <c r="O111" s="13">
        <v>30.4</v>
      </c>
    </row>
    <row r="112" spans="1:15" hidden="1" x14ac:dyDescent="0.25">
      <c r="A112" t="str">
        <f t="shared" si="2"/>
        <v>040070046E14-ND-C139       E190400736</v>
      </c>
      <c r="B112" s="12" t="s">
        <v>35</v>
      </c>
      <c r="C112" s="12" t="s">
        <v>35</v>
      </c>
      <c r="D112" s="12" t="s">
        <v>365</v>
      </c>
      <c r="E112" s="12" t="s">
        <v>335</v>
      </c>
      <c r="F112" s="12" t="s">
        <v>366</v>
      </c>
      <c r="G112" s="12"/>
      <c r="H112" s="12" t="s">
        <v>6</v>
      </c>
      <c r="I112" s="12" t="s">
        <v>48</v>
      </c>
      <c r="J112" s="12" t="s">
        <v>367</v>
      </c>
      <c r="K112" s="12"/>
      <c r="L112" s="13">
        <v>6.08</v>
      </c>
      <c r="M112" s="13">
        <v>0</v>
      </c>
      <c r="N112" s="13">
        <v>5</v>
      </c>
      <c r="O112" s="13">
        <v>30.4</v>
      </c>
    </row>
    <row r="113" spans="1:15" hidden="1" x14ac:dyDescent="0.25">
      <c r="A113" t="str">
        <f t="shared" si="2"/>
        <v>040070048E14-ND-C139       K180400719</v>
      </c>
      <c r="B113" s="12" t="s">
        <v>35</v>
      </c>
      <c r="C113" s="12" t="s">
        <v>35</v>
      </c>
      <c r="D113" s="12" t="s">
        <v>368</v>
      </c>
      <c r="E113" s="12" t="s">
        <v>335</v>
      </c>
      <c r="F113" s="12" t="s">
        <v>369</v>
      </c>
      <c r="G113" s="12"/>
      <c r="H113" s="12" t="s">
        <v>6</v>
      </c>
      <c r="I113" s="12" t="s">
        <v>48</v>
      </c>
      <c r="J113" s="12" t="s">
        <v>370</v>
      </c>
      <c r="K113" s="12"/>
      <c r="L113" s="13">
        <v>6.08</v>
      </c>
      <c r="M113" s="13">
        <v>0</v>
      </c>
      <c r="N113" s="13">
        <v>5</v>
      </c>
      <c r="O113" s="13">
        <v>30.4</v>
      </c>
    </row>
    <row r="114" spans="1:15" hidden="1" x14ac:dyDescent="0.25">
      <c r="A114" t="str">
        <f t="shared" si="2"/>
        <v>040070050E14-ND-C139       C2103692</v>
      </c>
      <c r="B114" s="12" t="s">
        <v>35</v>
      </c>
      <c r="C114" s="12" t="s">
        <v>35</v>
      </c>
      <c r="D114" s="12" t="s">
        <v>371</v>
      </c>
      <c r="E114" s="12" t="s">
        <v>335</v>
      </c>
      <c r="F114" s="12" t="s">
        <v>372</v>
      </c>
      <c r="G114" s="12"/>
      <c r="H114" s="12" t="s">
        <v>6</v>
      </c>
      <c r="I114" s="12" t="s">
        <v>48</v>
      </c>
      <c r="J114" s="12" t="s">
        <v>373</v>
      </c>
      <c r="K114" s="12"/>
      <c r="L114" s="13">
        <v>6.08</v>
      </c>
      <c r="M114" s="13">
        <v>0</v>
      </c>
      <c r="N114" s="13">
        <v>5</v>
      </c>
      <c r="O114" s="13">
        <v>30.4</v>
      </c>
    </row>
    <row r="115" spans="1:15" hidden="1" x14ac:dyDescent="0.25">
      <c r="A115" t="str">
        <f t="shared" si="2"/>
        <v>040070052E14-ND-C139       F180400701</v>
      </c>
      <c r="B115" s="12" t="s">
        <v>35</v>
      </c>
      <c r="C115" s="12" t="s">
        <v>35</v>
      </c>
      <c r="D115" s="12" t="s">
        <v>374</v>
      </c>
      <c r="E115" s="12" t="s">
        <v>335</v>
      </c>
      <c r="F115" s="12" t="s">
        <v>375</v>
      </c>
      <c r="G115" s="12"/>
      <c r="H115" s="12" t="s">
        <v>6</v>
      </c>
      <c r="I115" s="12" t="s">
        <v>48</v>
      </c>
      <c r="J115" s="12" t="s">
        <v>376</v>
      </c>
      <c r="K115" s="12"/>
      <c r="L115" s="13">
        <v>6.08</v>
      </c>
      <c r="M115" s="13">
        <v>0</v>
      </c>
      <c r="N115" s="13">
        <v>4</v>
      </c>
      <c r="O115" s="13">
        <v>24.32</v>
      </c>
    </row>
    <row r="116" spans="1:15" hidden="1" x14ac:dyDescent="0.25">
      <c r="A116" t="str">
        <f t="shared" si="2"/>
        <v>040070054E14-ND-C139       G180400701</v>
      </c>
      <c r="B116" s="12" t="s">
        <v>35</v>
      </c>
      <c r="C116" s="12" t="s">
        <v>35</v>
      </c>
      <c r="D116" s="12" t="s">
        <v>377</v>
      </c>
      <c r="E116" s="12" t="s">
        <v>335</v>
      </c>
      <c r="F116" s="12" t="s">
        <v>378</v>
      </c>
      <c r="G116" s="12"/>
      <c r="H116" s="12" t="s">
        <v>6</v>
      </c>
      <c r="I116" s="12" t="s">
        <v>48</v>
      </c>
      <c r="J116" s="12" t="s">
        <v>379</v>
      </c>
      <c r="K116" s="12"/>
      <c r="L116" s="13">
        <v>6.08</v>
      </c>
      <c r="M116" s="13">
        <v>0</v>
      </c>
      <c r="N116" s="13">
        <v>5</v>
      </c>
      <c r="O116" s="13">
        <v>30.4</v>
      </c>
    </row>
    <row r="117" spans="1:15" hidden="1" x14ac:dyDescent="0.25">
      <c r="A117" t="str">
        <f t="shared" si="2"/>
        <v>040070056E14-ND-C139       F180400701</v>
      </c>
      <c r="B117" s="12" t="s">
        <v>35</v>
      </c>
      <c r="C117" s="12" t="s">
        <v>35</v>
      </c>
      <c r="D117" s="12" t="s">
        <v>380</v>
      </c>
      <c r="E117" s="12" t="s">
        <v>335</v>
      </c>
      <c r="F117" s="12" t="s">
        <v>381</v>
      </c>
      <c r="G117" s="12"/>
      <c r="H117" s="12" t="s">
        <v>6</v>
      </c>
      <c r="I117" s="12" t="s">
        <v>48</v>
      </c>
      <c r="J117" s="12" t="s">
        <v>376</v>
      </c>
      <c r="K117" s="12"/>
      <c r="L117" s="13">
        <v>6.08</v>
      </c>
      <c r="M117" s="13">
        <v>0</v>
      </c>
      <c r="N117" s="13">
        <v>5</v>
      </c>
      <c r="O117" s="13">
        <v>30.4</v>
      </c>
    </row>
    <row r="118" spans="1:15" hidden="1" x14ac:dyDescent="0.25">
      <c r="A118" t="str">
        <f t="shared" si="2"/>
        <v>040070058E14-ND-C139       K180400713</v>
      </c>
      <c r="B118" s="12" t="s">
        <v>35</v>
      </c>
      <c r="C118" s="12" t="s">
        <v>35</v>
      </c>
      <c r="D118" s="12" t="s">
        <v>382</v>
      </c>
      <c r="E118" s="12" t="s">
        <v>335</v>
      </c>
      <c r="F118" s="12" t="s">
        <v>383</v>
      </c>
      <c r="G118" s="12"/>
      <c r="H118" s="12" t="s">
        <v>6</v>
      </c>
      <c r="I118" s="12" t="s">
        <v>48</v>
      </c>
      <c r="J118" s="12" t="s">
        <v>384</v>
      </c>
      <c r="K118" s="12"/>
      <c r="L118" s="13">
        <v>6.08</v>
      </c>
      <c r="M118" s="13">
        <v>0</v>
      </c>
      <c r="N118" s="13">
        <v>5</v>
      </c>
      <c r="O118" s="13">
        <v>30.4</v>
      </c>
    </row>
    <row r="119" spans="1:15" hidden="1" x14ac:dyDescent="0.25">
      <c r="A119" t="str">
        <f t="shared" si="2"/>
        <v>040070060E14-ND-C139       H2107242</v>
      </c>
      <c r="B119" s="12" t="s">
        <v>35</v>
      </c>
      <c r="C119" s="12" t="s">
        <v>35</v>
      </c>
      <c r="D119" s="12" t="s">
        <v>385</v>
      </c>
      <c r="E119" s="12" t="s">
        <v>335</v>
      </c>
      <c r="F119" s="12" t="s">
        <v>386</v>
      </c>
      <c r="G119" s="12"/>
      <c r="H119" s="12" t="s">
        <v>6</v>
      </c>
      <c r="I119" s="12" t="s">
        <v>48</v>
      </c>
      <c r="J119" s="12" t="s">
        <v>387</v>
      </c>
      <c r="K119" s="12"/>
      <c r="L119" s="13">
        <v>6.08</v>
      </c>
      <c r="M119" s="13">
        <v>0</v>
      </c>
      <c r="N119" s="13">
        <v>5</v>
      </c>
      <c r="O119" s="13">
        <v>30.4</v>
      </c>
    </row>
    <row r="120" spans="1:15" hidden="1" x14ac:dyDescent="0.25">
      <c r="A120" t="str">
        <f t="shared" si="2"/>
        <v>040070065E14-ND-C139       G2105944</v>
      </c>
      <c r="B120" s="12" t="s">
        <v>35</v>
      </c>
      <c r="C120" s="12" t="s">
        <v>35</v>
      </c>
      <c r="D120" s="12" t="s">
        <v>388</v>
      </c>
      <c r="E120" s="12" t="s">
        <v>335</v>
      </c>
      <c r="F120" s="12" t="s">
        <v>389</v>
      </c>
      <c r="G120" s="12"/>
      <c r="H120" s="12" t="s">
        <v>6</v>
      </c>
      <c r="I120" s="12" t="s">
        <v>48</v>
      </c>
      <c r="J120" s="12" t="s">
        <v>390</v>
      </c>
      <c r="K120" s="12"/>
      <c r="L120" s="13">
        <v>6.08</v>
      </c>
      <c r="M120" s="13">
        <v>0</v>
      </c>
      <c r="N120" s="13">
        <v>5</v>
      </c>
      <c r="O120" s="13">
        <v>30.4</v>
      </c>
    </row>
    <row r="121" spans="1:15" hidden="1" x14ac:dyDescent="0.25">
      <c r="A121" t="str">
        <f t="shared" si="2"/>
        <v>185.742inactivo1221153115</v>
      </c>
      <c r="B121" s="12" t="s">
        <v>401</v>
      </c>
      <c r="C121" s="12" t="s">
        <v>401</v>
      </c>
      <c r="D121" s="12" t="s">
        <v>402</v>
      </c>
      <c r="E121" s="12" t="s">
        <v>392</v>
      </c>
      <c r="F121" s="12" t="s">
        <v>403</v>
      </c>
      <c r="G121" s="12"/>
      <c r="H121" s="12" t="s">
        <v>6</v>
      </c>
      <c r="I121" s="12"/>
      <c r="J121" s="12" t="s">
        <v>404</v>
      </c>
      <c r="K121" s="12"/>
      <c r="L121" s="13">
        <v>0.51</v>
      </c>
      <c r="M121" s="13">
        <v>0</v>
      </c>
      <c r="N121" s="13">
        <v>50</v>
      </c>
      <c r="O121" s="13">
        <v>25.5</v>
      </c>
    </row>
    <row r="122" spans="1:15" hidden="1" x14ac:dyDescent="0.25">
      <c r="A122" t="str">
        <f t="shared" si="2"/>
        <v>185.743inactivo1221153114</v>
      </c>
      <c r="B122" s="12" t="s">
        <v>401</v>
      </c>
      <c r="C122" s="12" t="s">
        <v>401</v>
      </c>
      <c r="D122" s="12" t="s">
        <v>405</v>
      </c>
      <c r="E122" s="12" t="s">
        <v>392</v>
      </c>
      <c r="F122" s="12" t="s">
        <v>406</v>
      </c>
      <c r="G122" s="12"/>
      <c r="H122" s="12" t="s">
        <v>6</v>
      </c>
      <c r="I122" s="12"/>
      <c r="J122" s="12" t="s">
        <v>407</v>
      </c>
      <c r="K122" s="12"/>
      <c r="L122" s="13">
        <v>0.51</v>
      </c>
      <c r="M122" s="13">
        <v>0</v>
      </c>
      <c r="N122" s="13">
        <v>50</v>
      </c>
      <c r="O122" s="13">
        <v>25.5</v>
      </c>
    </row>
    <row r="123" spans="1:15" hidden="1" x14ac:dyDescent="0.25">
      <c r="A123" t="str">
        <f t="shared" si="2"/>
        <v>040-32inactivo1220648021</v>
      </c>
      <c r="B123" s="12" t="s">
        <v>35</v>
      </c>
      <c r="C123" s="12" t="s">
        <v>35</v>
      </c>
      <c r="D123" s="12" t="s">
        <v>391</v>
      </c>
      <c r="E123" s="12" t="s">
        <v>392</v>
      </c>
      <c r="F123" s="12" t="s">
        <v>393</v>
      </c>
      <c r="G123" s="12"/>
      <c r="H123" s="12" t="s">
        <v>6</v>
      </c>
      <c r="I123" s="12"/>
      <c r="J123" s="12" t="s">
        <v>394</v>
      </c>
      <c r="K123" s="12"/>
      <c r="L123" s="13">
        <v>1.02</v>
      </c>
      <c r="M123" s="13">
        <v>0</v>
      </c>
      <c r="N123" s="13">
        <v>40</v>
      </c>
      <c r="O123" s="13">
        <v>40.799999999999997</v>
      </c>
    </row>
    <row r="124" spans="1:15" hidden="1" x14ac:dyDescent="0.25">
      <c r="A124" t="str">
        <f t="shared" si="2"/>
        <v>040-34inactivo1220648022</v>
      </c>
      <c r="B124" s="12" t="s">
        <v>35</v>
      </c>
      <c r="C124" s="12" t="s">
        <v>35</v>
      </c>
      <c r="D124" s="12" t="s">
        <v>395</v>
      </c>
      <c r="E124" s="12" t="s">
        <v>392</v>
      </c>
      <c r="F124" s="12" t="s">
        <v>396</v>
      </c>
      <c r="G124" s="12"/>
      <c r="H124" s="12" t="s">
        <v>6</v>
      </c>
      <c r="I124" s="12"/>
      <c r="J124" s="12" t="s">
        <v>397</v>
      </c>
      <c r="K124" s="12"/>
      <c r="L124" s="13">
        <v>1.02</v>
      </c>
      <c r="M124" s="13">
        <v>0</v>
      </c>
      <c r="N124" s="13">
        <v>40</v>
      </c>
      <c r="O124" s="13">
        <v>40.799999999999997</v>
      </c>
    </row>
    <row r="125" spans="1:15" hidden="1" x14ac:dyDescent="0.25">
      <c r="A125" t="str">
        <f t="shared" si="2"/>
        <v>040-38inactivo1220648025</v>
      </c>
      <c r="B125" s="12" t="s">
        <v>35</v>
      </c>
      <c r="C125" s="12" t="s">
        <v>35</v>
      </c>
      <c r="D125" s="12" t="s">
        <v>398</v>
      </c>
      <c r="E125" s="12" t="s">
        <v>392</v>
      </c>
      <c r="F125" s="12" t="s">
        <v>399</v>
      </c>
      <c r="G125" s="12"/>
      <c r="H125" s="12" t="s">
        <v>6</v>
      </c>
      <c r="I125" s="12"/>
      <c r="J125" s="12" t="s">
        <v>400</v>
      </c>
      <c r="K125" s="12"/>
      <c r="L125" s="13">
        <v>1.18</v>
      </c>
      <c r="M125" s="13">
        <v>0</v>
      </c>
      <c r="N125" s="13">
        <v>50</v>
      </c>
      <c r="O125" s="13">
        <v>59</v>
      </c>
    </row>
    <row r="126" spans="1:15" hidden="1" x14ac:dyDescent="0.25">
      <c r="A126" t="str">
        <f t="shared" si="2"/>
        <v>185.128inactivo2211037382</v>
      </c>
      <c r="B126" s="12" t="s">
        <v>401</v>
      </c>
      <c r="C126" s="12" t="s">
        <v>401</v>
      </c>
      <c r="D126" s="12" t="s">
        <v>408</v>
      </c>
      <c r="E126" s="12" t="s">
        <v>409</v>
      </c>
      <c r="F126" s="12" t="s">
        <v>410</v>
      </c>
      <c r="G126" s="12"/>
      <c r="H126" s="12" t="s">
        <v>6</v>
      </c>
      <c r="I126" s="12"/>
      <c r="J126" s="12" t="s">
        <v>411</v>
      </c>
      <c r="K126" s="12"/>
      <c r="L126" s="13">
        <v>0.47</v>
      </c>
      <c r="M126" s="13">
        <v>0</v>
      </c>
      <c r="N126" s="13">
        <v>98</v>
      </c>
      <c r="O126" s="13">
        <v>46.06</v>
      </c>
    </row>
    <row r="127" spans="1:15" hidden="1" x14ac:dyDescent="0.25">
      <c r="A127" t="str">
        <f t="shared" si="2"/>
        <v>185.128inactivo22306000618</v>
      </c>
      <c r="B127" s="12" t="s">
        <v>401</v>
      </c>
      <c r="C127" s="12" t="s">
        <v>401</v>
      </c>
      <c r="D127" s="12" t="s">
        <v>408</v>
      </c>
      <c r="E127" s="12" t="s">
        <v>409</v>
      </c>
      <c r="F127" s="12" t="s">
        <v>410</v>
      </c>
      <c r="G127" s="12"/>
      <c r="H127" s="12" t="s">
        <v>6</v>
      </c>
      <c r="I127" s="12"/>
      <c r="J127" s="12" t="s">
        <v>413</v>
      </c>
      <c r="K127" s="12"/>
      <c r="L127" s="13">
        <v>0.47</v>
      </c>
      <c r="M127" s="13">
        <v>0</v>
      </c>
      <c r="N127" s="13">
        <v>200</v>
      </c>
      <c r="O127" s="13">
        <v>94</v>
      </c>
    </row>
    <row r="128" spans="1:15" hidden="1" x14ac:dyDescent="0.25">
      <c r="A128" t="str">
        <f t="shared" si="2"/>
        <v>971810200inactivosM2234147</v>
      </c>
      <c r="B128" s="12" t="s">
        <v>414</v>
      </c>
      <c r="C128" s="12" t="s">
        <v>414</v>
      </c>
      <c r="D128" s="12" t="s">
        <v>415</v>
      </c>
      <c r="E128" s="12" t="s">
        <v>414</v>
      </c>
      <c r="F128" s="12" t="s">
        <v>416</v>
      </c>
      <c r="G128" s="12"/>
      <c r="H128" s="12" t="s">
        <v>6</v>
      </c>
      <c r="I128" s="12"/>
      <c r="J128" s="12" t="s">
        <v>417</v>
      </c>
      <c r="K128" s="12"/>
      <c r="L128" s="13">
        <v>143</v>
      </c>
      <c r="M128" s="13">
        <v>0</v>
      </c>
      <c r="N128" s="13">
        <v>8</v>
      </c>
      <c r="O128" s="13">
        <v>1144</v>
      </c>
    </row>
    <row r="129" spans="1:15" hidden="1" x14ac:dyDescent="0.25">
      <c r="A129" t="str">
        <f t="shared" si="2"/>
        <v>971810200inactivosA180718101</v>
      </c>
      <c r="B129" s="12" t="s">
        <v>414</v>
      </c>
      <c r="C129" s="12" t="s">
        <v>414</v>
      </c>
      <c r="D129" s="12" t="s">
        <v>415</v>
      </c>
      <c r="E129" s="12" t="s">
        <v>414</v>
      </c>
      <c r="F129" s="12" t="s">
        <v>416</v>
      </c>
      <c r="G129" s="12"/>
      <c r="H129" s="12" t="s">
        <v>6</v>
      </c>
      <c r="I129" s="12"/>
      <c r="J129" s="12" t="s">
        <v>418</v>
      </c>
      <c r="K129" s="12"/>
      <c r="L129" s="13">
        <v>143</v>
      </c>
      <c r="M129" s="13">
        <v>0</v>
      </c>
      <c r="N129" s="13">
        <v>2</v>
      </c>
      <c r="O129" s="13">
        <v>286</v>
      </c>
    </row>
    <row r="130" spans="1:15" hidden="1" x14ac:dyDescent="0.25">
      <c r="A130" t="str">
        <f t="shared" si="2"/>
        <v>971810200inactivos1609071811</v>
      </c>
      <c r="B130" s="12" t="s">
        <v>414</v>
      </c>
      <c r="C130" s="12" t="s">
        <v>414</v>
      </c>
      <c r="D130" s="12" t="s">
        <v>415</v>
      </c>
      <c r="E130" s="12" t="s">
        <v>414</v>
      </c>
      <c r="F130" s="12" t="s">
        <v>416</v>
      </c>
      <c r="G130" s="12"/>
      <c r="H130" s="12" t="s">
        <v>6</v>
      </c>
      <c r="I130" s="12"/>
      <c r="J130" s="12" t="s">
        <v>419</v>
      </c>
      <c r="K130" s="12"/>
      <c r="L130" s="13">
        <v>143</v>
      </c>
      <c r="M130" s="13">
        <v>0</v>
      </c>
      <c r="N130" s="13">
        <v>3</v>
      </c>
      <c r="O130" s="13">
        <v>429</v>
      </c>
    </row>
    <row r="131" spans="1:15" hidden="1" x14ac:dyDescent="0.25">
      <c r="A131" t="str">
        <f t="shared" ref="A131:A194" si="3">CONCATENATE(D131,E131,J131)</f>
        <v>971810200inactivosE200718103</v>
      </c>
      <c r="B131" s="12" t="s">
        <v>414</v>
      </c>
      <c r="C131" s="12" t="s">
        <v>414</v>
      </c>
      <c r="D131" s="12" t="s">
        <v>415</v>
      </c>
      <c r="E131" s="12" t="s">
        <v>414</v>
      </c>
      <c r="F131" s="12" t="s">
        <v>416</v>
      </c>
      <c r="G131" s="12"/>
      <c r="H131" s="12" t="s">
        <v>6</v>
      </c>
      <c r="I131" s="12"/>
      <c r="J131" s="12" t="s">
        <v>420</v>
      </c>
      <c r="K131" s="12"/>
      <c r="L131" s="13">
        <v>143</v>
      </c>
      <c r="M131" s="13">
        <v>0</v>
      </c>
      <c r="N131" s="13">
        <v>9</v>
      </c>
      <c r="O131" s="13">
        <v>1287</v>
      </c>
    </row>
    <row r="132" spans="1:15" hidden="1" x14ac:dyDescent="0.25">
      <c r="A132" t="str">
        <f t="shared" si="3"/>
        <v>0707.202.007XNINPORT2300006925</v>
      </c>
      <c r="B132" s="12" t="s">
        <v>35</v>
      </c>
      <c r="C132" s="12" t="s">
        <v>35</v>
      </c>
      <c r="D132" s="12" t="s">
        <v>421</v>
      </c>
      <c r="E132" s="12" t="s">
        <v>422</v>
      </c>
      <c r="F132" s="12" t="s">
        <v>423</v>
      </c>
      <c r="G132" s="12"/>
      <c r="H132" s="12" t="s">
        <v>6</v>
      </c>
      <c r="I132" s="12" t="s">
        <v>424</v>
      </c>
      <c r="J132" s="12" t="s">
        <v>425</v>
      </c>
      <c r="K132" s="12"/>
      <c r="L132" s="13">
        <v>5.78</v>
      </c>
      <c r="M132" s="13">
        <v>0</v>
      </c>
      <c r="N132" s="13">
        <v>21</v>
      </c>
      <c r="O132" s="13">
        <v>121.38</v>
      </c>
    </row>
    <row r="133" spans="1:15" hidden="1" x14ac:dyDescent="0.25">
      <c r="A133" t="str">
        <f t="shared" si="3"/>
        <v>0707.202.007XNINPORT2300006923</v>
      </c>
      <c r="B133" s="12" t="s">
        <v>35</v>
      </c>
      <c r="C133" s="12" t="s">
        <v>35</v>
      </c>
      <c r="D133" s="12" t="s">
        <v>421</v>
      </c>
      <c r="E133" s="12" t="s">
        <v>422</v>
      </c>
      <c r="F133" s="12" t="s">
        <v>423</v>
      </c>
      <c r="G133" s="12"/>
      <c r="H133" s="12" t="s">
        <v>6</v>
      </c>
      <c r="I133" s="12" t="s">
        <v>424</v>
      </c>
      <c r="J133" s="12" t="s">
        <v>426</v>
      </c>
      <c r="K133" s="12"/>
      <c r="L133" s="13">
        <v>5.78</v>
      </c>
      <c r="M133" s="13">
        <v>0</v>
      </c>
      <c r="N133" s="13">
        <v>7</v>
      </c>
      <c r="O133" s="13">
        <v>40.46</v>
      </c>
    </row>
    <row r="134" spans="1:15" hidden="1" x14ac:dyDescent="0.25">
      <c r="A134" t="str">
        <f t="shared" si="3"/>
        <v>0707.202.008XNINPORT2200183533</v>
      </c>
      <c r="B134" s="12" t="s">
        <v>35</v>
      </c>
      <c r="C134" s="12" t="s">
        <v>35</v>
      </c>
      <c r="D134" s="12" t="s">
        <v>427</v>
      </c>
      <c r="E134" s="12" t="s">
        <v>422</v>
      </c>
      <c r="F134" s="12" t="s">
        <v>428</v>
      </c>
      <c r="G134" s="12"/>
      <c r="H134" s="12" t="s">
        <v>6</v>
      </c>
      <c r="I134" s="12" t="s">
        <v>424</v>
      </c>
      <c r="J134" s="12" t="s">
        <v>429</v>
      </c>
      <c r="K134" s="12"/>
      <c r="L134" s="13">
        <v>5.78</v>
      </c>
      <c r="M134" s="13">
        <v>0</v>
      </c>
      <c r="N134" s="13">
        <v>27</v>
      </c>
      <c r="O134" s="13">
        <v>156.06</v>
      </c>
    </row>
    <row r="135" spans="1:15" hidden="1" x14ac:dyDescent="0.25">
      <c r="A135" t="str">
        <f t="shared" si="3"/>
        <v>A92093746INPORT2200132906</v>
      </c>
      <c r="B135" s="12" t="s">
        <v>20</v>
      </c>
      <c r="C135" s="12" t="s">
        <v>20</v>
      </c>
      <c r="D135" s="12" t="s">
        <v>430</v>
      </c>
      <c r="E135" s="12" t="s">
        <v>422</v>
      </c>
      <c r="F135" s="12" t="s">
        <v>431</v>
      </c>
      <c r="G135" s="12"/>
      <c r="H135" s="12" t="s">
        <v>6</v>
      </c>
      <c r="I135" s="12"/>
      <c r="J135" s="12" t="s">
        <v>432</v>
      </c>
      <c r="K135" s="12"/>
      <c r="L135" s="13">
        <v>43.36</v>
      </c>
      <c r="M135" s="13">
        <v>0</v>
      </c>
      <c r="N135" s="13">
        <v>2</v>
      </c>
      <c r="O135" s="13">
        <v>86.72</v>
      </c>
    </row>
    <row r="136" spans="1:15" hidden="1" x14ac:dyDescent="0.25">
      <c r="A136" t="str">
        <f t="shared" si="3"/>
        <v>A92391259INPORT2300058944</v>
      </c>
      <c r="B136" s="12" t="s">
        <v>20</v>
      </c>
      <c r="C136" s="12" t="s">
        <v>20</v>
      </c>
      <c r="D136" s="12" t="s">
        <v>433</v>
      </c>
      <c r="E136" s="12" t="s">
        <v>422</v>
      </c>
      <c r="F136" s="12" t="s">
        <v>328</v>
      </c>
      <c r="G136" s="12"/>
      <c r="H136" s="12" t="s">
        <v>6</v>
      </c>
      <c r="I136" s="12"/>
      <c r="J136" s="12" t="s">
        <v>434</v>
      </c>
      <c r="K136" s="12"/>
      <c r="L136" s="13">
        <v>43.36</v>
      </c>
      <c r="M136" s="13">
        <v>0</v>
      </c>
      <c r="N136" s="13">
        <v>4</v>
      </c>
      <c r="O136" s="13">
        <v>173.44</v>
      </c>
    </row>
    <row r="137" spans="1:15" x14ac:dyDescent="0.25">
      <c r="A137" t="str">
        <f t="shared" si="3"/>
        <v>184.310P01A01210936270</v>
      </c>
      <c r="B137" s="12" t="s">
        <v>435</v>
      </c>
      <c r="C137" s="12" t="s">
        <v>435</v>
      </c>
      <c r="D137" s="12" t="s">
        <v>436</v>
      </c>
      <c r="E137" s="12" t="s">
        <v>437</v>
      </c>
      <c r="F137" s="12" t="s">
        <v>438</v>
      </c>
      <c r="G137" s="12"/>
      <c r="H137" s="12" t="s">
        <v>6</v>
      </c>
      <c r="I137" s="12"/>
      <c r="J137" s="12" t="s">
        <v>439</v>
      </c>
      <c r="K137" s="12"/>
      <c r="L137" s="13">
        <v>6.39</v>
      </c>
      <c r="M137" s="13">
        <v>0</v>
      </c>
      <c r="N137" s="13">
        <v>3</v>
      </c>
      <c r="O137" s="13">
        <v>19.170000000000002</v>
      </c>
    </row>
    <row r="138" spans="1:15" x14ac:dyDescent="0.25">
      <c r="A138" t="str">
        <f t="shared" si="3"/>
        <v>184.311P01A02211037898</v>
      </c>
      <c r="B138" s="12" t="s">
        <v>435</v>
      </c>
      <c r="C138" s="12" t="s">
        <v>435</v>
      </c>
      <c r="D138" s="12" t="s">
        <v>441</v>
      </c>
      <c r="E138" s="12" t="s">
        <v>442</v>
      </c>
      <c r="F138" s="12" t="s">
        <v>443</v>
      </c>
      <c r="G138" s="12"/>
      <c r="H138" s="12" t="s">
        <v>6</v>
      </c>
      <c r="I138" s="12"/>
      <c r="J138" s="12" t="s">
        <v>444</v>
      </c>
      <c r="K138" s="12"/>
      <c r="L138" s="13">
        <v>4.9000000000000004</v>
      </c>
      <c r="M138" s="13">
        <v>0</v>
      </c>
      <c r="N138" s="13">
        <v>9</v>
      </c>
      <c r="O138" s="13">
        <v>44.1</v>
      </c>
    </row>
    <row r="139" spans="1:15" x14ac:dyDescent="0.25">
      <c r="A139" t="str">
        <f t="shared" si="3"/>
        <v>184.313P01A03 - P06B12210936270</v>
      </c>
      <c r="B139" s="12" t="s">
        <v>435</v>
      </c>
      <c r="C139" s="12" t="s">
        <v>435</v>
      </c>
      <c r="D139" s="12" t="s">
        <v>445</v>
      </c>
      <c r="E139" s="12" t="s">
        <v>446</v>
      </c>
      <c r="F139" s="12" t="s">
        <v>447</v>
      </c>
      <c r="G139" s="12"/>
      <c r="H139" s="12" t="s">
        <v>6</v>
      </c>
      <c r="I139" s="12"/>
      <c r="J139" s="12" t="s">
        <v>439</v>
      </c>
      <c r="K139" s="12"/>
      <c r="L139" s="13">
        <v>4.88</v>
      </c>
      <c r="M139" s="13">
        <v>0</v>
      </c>
      <c r="N139" s="13">
        <v>4</v>
      </c>
      <c r="O139" s="13">
        <v>19.52</v>
      </c>
    </row>
    <row r="140" spans="1:15" x14ac:dyDescent="0.25">
      <c r="A140" t="str">
        <f t="shared" si="3"/>
        <v>184.301P01A04210936271</v>
      </c>
      <c r="B140" s="12" t="s">
        <v>435</v>
      </c>
      <c r="C140" s="12" t="s">
        <v>435</v>
      </c>
      <c r="D140" s="12" t="s">
        <v>448</v>
      </c>
      <c r="E140" s="12" t="s">
        <v>449</v>
      </c>
      <c r="F140" s="12" t="s">
        <v>450</v>
      </c>
      <c r="G140" s="12"/>
      <c r="H140" s="12" t="s">
        <v>6</v>
      </c>
      <c r="I140" s="12"/>
      <c r="J140" s="12" t="s">
        <v>451</v>
      </c>
      <c r="K140" s="12"/>
      <c r="L140" s="13">
        <v>5.18</v>
      </c>
      <c r="M140" s="13">
        <v>0</v>
      </c>
      <c r="N140" s="13">
        <v>1</v>
      </c>
      <c r="O140" s="13">
        <v>5.18</v>
      </c>
    </row>
    <row r="141" spans="1:15" x14ac:dyDescent="0.25">
      <c r="A141" t="str">
        <f t="shared" si="3"/>
        <v>184.307P01A07210936962</v>
      </c>
      <c r="B141" s="12" t="s">
        <v>435</v>
      </c>
      <c r="C141" s="12" t="s">
        <v>435</v>
      </c>
      <c r="D141" s="12" t="s">
        <v>461</v>
      </c>
      <c r="E141" s="12" t="s">
        <v>462</v>
      </c>
      <c r="F141" s="12" t="s">
        <v>463</v>
      </c>
      <c r="G141" s="12"/>
      <c r="H141" s="12" t="s">
        <v>6</v>
      </c>
      <c r="I141" s="12"/>
      <c r="J141" s="12" t="s">
        <v>464</v>
      </c>
      <c r="K141" s="12"/>
      <c r="L141" s="13">
        <v>5.16</v>
      </c>
      <c r="M141" s="13">
        <v>0</v>
      </c>
      <c r="N141" s="13">
        <v>2</v>
      </c>
      <c r="O141" s="13">
        <v>10.32</v>
      </c>
    </row>
    <row r="142" spans="1:15" x14ac:dyDescent="0.25">
      <c r="A142" t="str">
        <f t="shared" si="3"/>
        <v>SF-650.05RP01A08210936668</v>
      </c>
      <c r="B142" s="12" t="s">
        <v>20</v>
      </c>
      <c r="C142" s="12" t="s">
        <v>20</v>
      </c>
      <c r="D142" s="12" t="s">
        <v>465</v>
      </c>
      <c r="E142" s="12" t="s">
        <v>466</v>
      </c>
      <c r="F142" s="12" t="s">
        <v>467</v>
      </c>
      <c r="G142" s="12"/>
      <c r="H142" s="12" t="s">
        <v>6</v>
      </c>
      <c r="I142" s="12" t="s">
        <v>37</v>
      </c>
      <c r="J142" s="12" t="s">
        <v>468</v>
      </c>
      <c r="K142" s="12"/>
      <c r="L142" s="13">
        <v>25.05</v>
      </c>
      <c r="M142" s="13">
        <v>0</v>
      </c>
      <c r="N142" s="13">
        <v>2</v>
      </c>
      <c r="O142" s="13">
        <v>50.1</v>
      </c>
    </row>
    <row r="143" spans="1:15" x14ac:dyDescent="0.25">
      <c r="A143" t="str">
        <f t="shared" si="3"/>
        <v>SF-650.07RP01A08210936669</v>
      </c>
      <c r="B143" s="12" t="s">
        <v>20</v>
      </c>
      <c r="C143" s="12" t="s">
        <v>20</v>
      </c>
      <c r="D143" s="12" t="s">
        <v>469</v>
      </c>
      <c r="E143" s="12" t="s">
        <v>466</v>
      </c>
      <c r="F143" s="12" t="s">
        <v>470</v>
      </c>
      <c r="G143" s="12"/>
      <c r="H143" s="12" t="s">
        <v>6</v>
      </c>
      <c r="I143" s="12" t="s">
        <v>37</v>
      </c>
      <c r="J143" s="12" t="s">
        <v>471</v>
      </c>
      <c r="K143" s="12"/>
      <c r="L143" s="13">
        <v>27.36</v>
      </c>
      <c r="M143" s="13">
        <v>0</v>
      </c>
      <c r="N143" s="13">
        <v>1</v>
      </c>
      <c r="O143" s="13">
        <v>27.36</v>
      </c>
    </row>
    <row r="144" spans="1:15" x14ac:dyDescent="0.25">
      <c r="A144" t="str">
        <f t="shared" si="3"/>
        <v>SF-650.09RP01A08210936670</v>
      </c>
      <c r="B144" s="12" t="s">
        <v>20</v>
      </c>
      <c r="C144" s="12" t="s">
        <v>20</v>
      </c>
      <c r="D144" s="12" t="s">
        <v>472</v>
      </c>
      <c r="E144" s="12" t="s">
        <v>466</v>
      </c>
      <c r="F144" s="12" t="s">
        <v>473</v>
      </c>
      <c r="G144" s="12"/>
      <c r="H144" s="12" t="s">
        <v>6</v>
      </c>
      <c r="I144" s="12" t="s">
        <v>37</v>
      </c>
      <c r="J144" s="12" t="s">
        <v>474</v>
      </c>
      <c r="K144" s="12"/>
      <c r="L144" s="13">
        <v>22.78</v>
      </c>
      <c r="M144" s="13">
        <v>0</v>
      </c>
      <c r="N144" s="13">
        <v>2</v>
      </c>
      <c r="O144" s="13">
        <v>45.56</v>
      </c>
    </row>
    <row r="145" spans="1:15" x14ac:dyDescent="0.25">
      <c r="A145" t="str">
        <f t="shared" si="3"/>
        <v>SF-650.11RP01A09210936671</v>
      </c>
      <c r="B145" s="12" t="s">
        <v>20</v>
      </c>
      <c r="C145" s="12" t="s">
        <v>20</v>
      </c>
      <c r="D145" s="12" t="s">
        <v>475</v>
      </c>
      <c r="E145" s="12" t="s">
        <v>476</v>
      </c>
      <c r="F145" s="12" t="s">
        <v>477</v>
      </c>
      <c r="G145" s="12"/>
      <c r="H145" s="12" t="s">
        <v>6</v>
      </c>
      <c r="I145" s="12" t="s">
        <v>37</v>
      </c>
      <c r="J145" s="12" t="s">
        <v>478</v>
      </c>
      <c r="K145" s="12"/>
      <c r="L145" s="13">
        <v>24.72</v>
      </c>
      <c r="M145" s="13">
        <v>0</v>
      </c>
      <c r="N145" s="13">
        <v>2</v>
      </c>
      <c r="O145" s="13">
        <v>49.44</v>
      </c>
    </row>
    <row r="146" spans="1:15" x14ac:dyDescent="0.25">
      <c r="A146" t="str">
        <f t="shared" si="3"/>
        <v>SF-650.13RP01A09210936672</v>
      </c>
      <c r="B146" s="12" t="s">
        <v>20</v>
      </c>
      <c r="C146" s="12" t="s">
        <v>20</v>
      </c>
      <c r="D146" s="12" t="s">
        <v>479</v>
      </c>
      <c r="E146" s="12" t="s">
        <v>476</v>
      </c>
      <c r="F146" s="12" t="s">
        <v>480</v>
      </c>
      <c r="G146" s="12"/>
      <c r="H146" s="12" t="s">
        <v>6</v>
      </c>
      <c r="I146" s="12" t="s">
        <v>37</v>
      </c>
      <c r="J146" s="12" t="s">
        <v>481</v>
      </c>
      <c r="K146" s="12"/>
      <c r="L146" s="13">
        <v>34.17</v>
      </c>
      <c r="M146" s="13">
        <v>0</v>
      </c>
      <c r="N146" s="13">
        <v>1</v>
      </c>
      <c r="O146" s="13">
        <v>34.17</v>
      </c>
    </row>
    <row r="147" spans="1:15" x14ac:dyDescent="0.25">
      <c r="A147" t="str">
        <f t="shared" si="3"/>
        <v>SF-650.15RP01A09210430406</v>
      </c>
      <c r="B147" s="12" t="s">
        <v>20</v>
      </c>
      <c r="C147" s="12" t="s">
        <v>20</v>
      </c>
      <c r="D147" s="12" t="s">
        <v>482</v>
      </c>
      <c r="E147" s="12" t="s">
        <v>476</v>
      </c>
      <c r="F147" s="12" t="s">
        <v>483</v>
      </c>
      <c r="G147" s="12"/>
      <c r="H147" s="12" t="s">
        <v>6</v>
      </c>
      <c r="I147" s="12" t="s">
        <v>37</v>
      </c>
      <c r="J147" s="12" t="s">
        <v>484</v>
      </c>
      <c r="K147" s="12"/>
      <c r="L147" s="13">
        <v>34.17</v>
      </c>
      <c r="M147" s="13">
        <v>0</v>
      </c>
      <c r="N147" s="13">
        <v>1</v>
      </c>
      <c r="O147" s="13">
        <v>34.17</v>
      </c>
    </row>
    <row r="148" spans="1:15" x14ac:dyDescent="0.25">
      <c r="A148" t="str">
        <f t="shared" si="3"/>
        <v>SF-650.17RP01A10211240541</v>
      </c>
      <c r="B148" s="12" t="s">
        <v>20</v>
      </c>
      <c r="C148" s="12" t="s">
        <v>20</v>
      </c>
      <c r="D148" s="12" t="s">
        <v>485</v>
      </c>
      <c r="E148" s="12" t="s">
        <v>486</v>
      </c>
      <c r="F148" s="12" t="s">
        <v>487</v>
      </c>
      <c r="G148" s="12"/>
      <c r="H148" s="12" t="s">
        <v>6</v>
      </c>
      <c r="I148" s="12" t="s">
        <v>37</v>
      </c>
      <c r="J148" s="12" t="s">
        <v>488</v>
      </c>
      <c r="K148" s="12"/>
      <c r="L148" s="13">
        <v>45.67</v>
      </c>
      <c r="M148" s="13">
        <v>0</v>
      </c>
      <c r="N148" s="13">
        <v>1</v>
      </c>
      <c r="O148" s="13">
        <v>45.67</v>
      </c>
    </row>
    <row r="149" spans="1:15" x14ac:dyDescent="0.25">
      <c r="A149" t="str">
        <f t="shared" si="3"/>
        <v>SF-650.19RP01A10210228218</v>
      </c>
      <c r="B149" s="12" t="s">
        <v>20</v>
      </c>
      <c r="C149" s="12" t="s">
        <v>20</v>
      </c>
      <c r="D149" s="12" t="s">
        <v>489</v>
      </c>
      <c r="E149" s="12" t="s">
        <v>486</v>
      </c>
      <c r="F149" s="12" t="s">
        <v>490</v>
      </c>
      <c r="G149" s="12"/>
      <c r="H149" s="12" t="s">
        <v>6</v>
      </c>
      <c r="I149" s="12" t="s">
        <v>37</v>
      </c>
      <c r="J149" s="12" t="s">
        <v>491</v>
      </c>
      <c r="K149" s="12"/>
      <c r="L149" s="13">
        <v>34.22</v>
      </c>
      <c r="M149" s="13">
        <v>0</v>
      </c>
      <c r="N149" s="13">
        <v>2</v>
      </c>
      <c r="O149" s="13">
        <v>68.44</v>
      </c>
    </row>
    <row r="150" spans="1:15" x14ac:dyDescent="0.25">
      <c r="A150" t="str">
        <f t="shared" si="3"/>
        <v>SF-650.19RP01A102100225218</v>
      </c>
      <c r="B150" s="12" t="s">
        <v>20</v>
      </c>
      <c r="C150" s="12" t="s">
        <v>20</v>
      </c>
      <c r="D150" s="12" t="s">
        <v>489</v>
      </c>
      <c r="E150" s="12" t="s">
        <v>486</v>
      </c>
      <c r="F150" s="12" t="s">
        <v>490</v>
      </c>
      <c r="G150" s="12"/>
      <c r="H150" s="12" t="s">
        <v>6</v>
      </c>
      <c r="I150" s="12" t="s">
        <v>37</v>
      </c>
      <c r="J150" s="12" t="s">
        <v>492</v>
      </c>
      <c r="K150" s="12"/>
      <c r="L150" s="13">
        <v>34.22</v>
      </c>
      <c r="M150" s="13">
        <v>0</v>
      </c>
      <c r="N150" s="13">
        <v>1</v>
      </c>
      <c r="O150" s="13">
        <v>34.22</v>
      </c>
    </row>
    <row r="151" spans="1:15" x14ac:dyDescent="0.25">
      <c r="A151" t="str">
        <f t="shared" si="3"/>
        <v>SF-650.21RP01A10210228219</v>
      </c>
      <c r="B151" s="12" t="s">
        <v>20</v>
      </c>
      <c r="C151" s="12" t="s">
        <v>20</v>
      </c>
      <c r="D151" s="12" t="s">
        <v>493</v>
      </c>
      <c r="E151" s="12" t="s">
        <v>486</v>
      </c>
      <c r="F151" s="12" t="s">
        <v>494</v>
      </c>
      <c r="G151" s="12"/>
      <c r="H151" s="12" t="s">
        <v>6</v>
      </c>
      <c r="I151" s="12" t="s">
        <v>37</v>
      </c>
      <c r="J151" s="12" t="s">
        <v>495</v>
      </c>
      <c r="K151" s="12"/>
      <c r="L151" s="13">
        <v>54.89</v>
      </c>
      <c r="M151" s="13">
        <v>0</v>
      </c>
      <c r="N151" s="13">
        <v>2</v>
      </c>
      <c r="O151" s="13">
        <v>109.78</v>
      </c>
    </row>
    <row r="152" spans="1:15" x14ac:dyDescent="0.25">
      <c r="A152" t="str">
        <f t="shared" si="3"/>
        <v>SF-650.05LP01A11210936663</v>
      </c>
      <c r="B152" s="12" t="s">
        <v>20</v>
      </c>
      <c r="C152" s="12" t="s">
        <v>20</v>
      </c>
      <c r="D152" s="12" t="s">
        <v>496</v>
      </c>
      <c r="E152" s="12" t="s">
        <v>497</v>
      </c>
      <c r="F152" s="12" t="s">
        <v>498</v>
      </c>
      <c r="G152" s="12"/>
      <c r="H152" s="12" t="s">
        <v>6</v>
      </c>
      <c r="I152" s="12" t="s">
        <v>37</v>
      </c>
      <c r="J152" s="12" t="s">
        <v>499</v>
      </c>
      <c r="K152" s="12"/>
      <c r="L152" s="13">
        <v>18.54</v>
      </c>
      <c r="M152" s="13">
        <v>0</v>
      </c>
      <c r="N152" s="13">
        <v>1</v>
      </c>
      <c r="O152" s="13">
        <v>18.54</v>
      </c>
    </row>
    <row r="153" spans="1:15" x14ac:dyDescent="0.25">
      <c r="A153" t="str">
        <f t="shared" si="3"/>
        <v>SF-650.05LP01A1121093663</v>
      </c>
      <c r="B153" s="12" t="s">
        <v>20</v>
      </c>
      <c r="C153" s="12" t="s">
        <v>20</v>
      </c>
      <c r="D153" s="12" t="s">
        <v>496</v>
      </c>
      <c r="E153" s="12" t="s">
        <v>497</v>
      </c>
      <c r="F153" s="12" t="s">
        <v>498</v>
      </c>
      <c r="G153" s="12"/>
      <c r="H153" s="12" t="s">
        <v>6</v>
      </c>
      <c r="I153" s="12" t="s">
        <v>37</v>
      </c>
      <c r="J153" s="12" t="s">
        <v>500</v>
      </c>
      <c r="K153" s="12"/>
      <c r="L153" s="13">
        <v>18.54</v>
      </c>
      <c r="M153" s="13">
        <v>0</v>
      </c>
      <c r="N153" s="13">
        <v>1</v>
      </c>
      <c r="O153" s="13">
        <v>18.54</v>
      </c>
    </row>
    <row r="154" spans="1:15" x14ac:dyDescent="0.25">
      <c r="A154" t="str">
        <f t="shared" si="3"/>
        <v>SF-650.07LP01A11220243655</v>
      </c>
      <c r="B154" s="12" t="s">
        <v>20</v>
      </c>
      <c r="C154" s="12" t="s">
        <v>20</v>
      </c>
      <c r="D154" s="12" t="s">
        <v>501</v>
      </c>
      <c r="E154" s="12" t="s">
        <v>497</v>
      </c>
      <c r="F154" s="12" t="s">
        <v>502</v>
      </c>
      <c r="G154" s="12"/>
      <c r="H154" s="12" t="s">
        <v>6</v>
      </c>
      <c r="I154" s="12" t="s">
        <v>37</v>
      </c>
      <c r="J154" s="12" t="s">
        <v>503</v>
      </c>
      <c r="K154" s="12"/>
      <c r="L154" s="13">
        <v>28.21</v>
      </c>
      <c r="M154" s="13">
        <v>0</v>
      </c>
      <c r="N154" s="13">
        <v>2</v>
      </c>
      <c r="O154" s="13">
        <v>56.42</v>
      </c>
    </row>
    <row r="155" spans="1:15" x14ac:dyDescent="0.25">
      <c r="A155" t="str">
        <f t="shared" si="3"/>
        <v>SF-650.13LP01A12210936667</v>
      </c>
      <c r="B155" s="12" t="s">
        <v>20</v>
      </c>
      <c r="C155" s="12" t="s">
        <v>20</v>
      </c>
      <c r="D155" s="12" t="s">
        <v>511</v>
      </c>
      <c r="E155" s="12" t="s">
        <v>508</v>
      </c>
      <c r="F155" s="12" t="s">
        <v>512</v>
      </c>
      <c r="G155" s="12"/>
      <c r="H155" s="12" t="s">
        <v>6</v>
      </c>
      <c r="I155" s="12" t="s">
        <v>37</v>
      </c>
      <c r="J155" s="12" t="s">
        <v>513</v>
      </c>
      <c r="K155" s="12"/>
      <c r="L155" s="13">
        <v>21.65</v>
      </c>
      <c r="M155" s="13">
        <v>0</v>
      </c>
      <c r="N155" s="13">
        <v>2</v>
      </c>
      <c r="O155" s="13">
        <v>43.3</v>
      </c>
    </row>
    <row r="156" spans="1:15" x14ac:dyDescent="0.25">
      <c r="A156" t="str">
        <f t="shared" si="3"/>
        <v>SF-650.15LP01A12210733868</v>
      </c>
      <c r="B156" s="12" t="s">
        <v>20</v>
      </c>
      <c r="C156" s="12" t="s">
        <v>20</v>
      </c>
      <c r="D156" s="12" t="s">
        <v>514</v>
      </c>
      <c r="E156" s="12" t="s">
        <v>508</v>
      </c>
      <c r="F156" s="12" t="s">
        <v>515</v>
      </c>
      <c r="G156" s="12"/>
      <c r="H156" s="12" t="s">
        <v>6</v>
      </c>
      <c r="I156" s="12" t="s">
        <v>37</v>
      </c>
      <c r="J156" s="12" t="s">
        <v>516</v>
      </c>
      <c r="K156" s="12"/>
      <c r="L156" s="13">
        <v>16.239999999999998</v>
      </c>
      <c r="M156" s="13">
        <v>0</v>
      </c>
      <c r="N156" s="13">
        <v>2</v>
      </c>
      <c r="O156" s="13">
        <v>32.479999999999997</v>
      </c>
    </row>
    <row r="157" spans="1:15" x14ac:dyDescent="0.25">
      <c r="A157" t="str">
        <f t="shared" si="3"/>
        <v>SF-650.17LP01A13210734671</v>
      </c>
      <c r="B157" s="12" t="s">
        <v>20</v>
      </c>
      <c r="C157" s="12" t="s">
        <v>20</v>
      </c>
      <c r="D157" s="12" t="s">
        <v>517</v>
      </c>
      <c r="E157" s="12" t="s">
        <v>518</v>
      </c>
      <c r="F157" s="12" t="s">
        <v>519</v>
      </c>
      <c r="G157" s="12"/>
      <c r="H157" s="12" t="s">
        <v>6</v>
      </c>
      <c r="I157" s="12" t="s">
        <v>37</v>
      </c>
      <c r="J157" s="12" t="s">
        <v>520</v>
      </c>
      <c r="K157" s="12"/>
      <c r="L157" s="13">
        <v>45.67</v>
      </c>
      <c r="M157" s="13">
        <v>0</v>
      </c>
      <c r="N157" s="13">
        <v>1</v>
      </c>
      <c r="O157" s="13">
        <v>45.67</v>
      </c>
    </row>
    <row r="158" spans="1:15" x14ac:dyDescent="0.25">
      <c r="A158" t="str">
        <f t="shared" si="3"/>
        <v>SF-650.19LP01A13210228209</v>
      </c>
      <c r="B158" s="12" t="s">
        <v>20</v>
      </c>
      <c r="C158" s="12" t="s">
        <v>20</v>
      </c>
      <c r="D158" s="12" t="s">
        <v>521</v>
      </c>
      <c r="E158" s="12" t="s">
        <v>518</v>
      </c>
      <c r="F158" s="12" t="s">
        <v>522</v>
      </c>
      <c r="G158" s="12"/>
      <c r="H158" s="12" t="s">
        <v>6</v>
      </c>
      <c r="I158" s="12" t="s">
        <v>37</v>
      </c>
      <c r="J158" s="12" t="s">
        <v>523</v>
      </c>
      <c r="K158" s="12"/>
      <c r="L158" s="13">
        <v>51.33</v>
      </c>
      <c r="M158" s="13">
        <v>0</v>
      </c>
      <c r="N158" s="13">
        <v>2</v>
      </c>
      <c r="O158" s="13">
        <v>102.66</v>
      </c>
    </row>
    <row r="159" spans="1:15" x14ac:dyDescent="0.25">
      <c r="A159" t="str">
        <f t="shared" si="3"/>
        <v>SF-650.21LP01A13210228210</v>
      </c>
      <c r="B159" s="12" t="s">
        <v>20</v>
      </c>
      <c r="C159" s="12" t="s">
        <v>20</v>
      </c>
      <c r="D159" s="12" t="s">
        <v>524</v>
      </c>
      <c r="E159" s="12" t="s">
        <v>518</v>
      </c>
      <c r="F159" s="12" t="s">
        <v>525</v>
      </c>
      <c r="G159" s="12"/>
      <c r="H159" s="12" t="s">
        <v>6</v>
      </c>
      <c r="I159" s="12" t="s">
        <v>37</v>
      </c>
      <c r="J159" s="12" t="s">
        <v>526</v>
      </c>
      <c r="K159" s="12"/>
      <c r="L159" s="13">
        <v>54.89</v>
      </c>
      <c r="M159" s="13">
        <v>0</v>
      </c>
      <c r="N159" s="13">
        <v>3</v>
      </c>
      <c r="O159" s="13">
        <v>164.67</v>
      </c>
    </row>
    <row r="160" spans="1:15" x14ac:dyDescent="0.25">
      <c r="A160" t="str">
        <f t="shared" si="3"/>
        <v>SF-740.004RP01A14220242994</v>
      </c>
      <c r="B160" s="12" t="s">
        <v>20</v>
      </c>
      <c r="C160" s="12" t="s">
        <v>20</v>
      </c>
      <c r="D160" s="12" t="s">
        <v>527</v>
      </c>
      <c r="E160" s="12" t="s">
        <v>528</v>
      </c>
      <c r="F160" s="12" t="s">
        <v>529</v>
      </c>
      <c r="G160" s="12"/>
      <c r="H160" s="12" t="s">
        <v>6</v>
      </c>
      <c r="I160" s="12" t="s">
        <v>37</v>
      </c>
      <c r="J160" s="12" t="s">
        <v>530</v>
      </c>
      <c r="K160" s="12"/>
      <c r="L160" s="13">
        <v>42.34</v>
      </c>
      <c r="M160" s="13">
        <v>0</v>
      </c>
      <c r="N160" s="13">
        <v>3</v>
      </c>
      <c r="O160" s="13">
        <v>127.02</v>
      </c>
    </row>
    <row r="161" spans="1:15" x14ac:dyDescent="0.25">
      <c r="A161" t="str">
        <f t="shared" si="3"/>
        <v>SF-740.006RP01A14220242995</v>
      </c>
      <c r="B161" s="12" t="s">
        <v>20</v>
      </c>
      <c r="C161" s="12" t="s">
        <v>20</v>
      </c>
      <c r="D161" s="12" t="s">
        <v>531</v>
      </c>
      <c r="E161" s="12" t="s">
        <v>528</v>
      </c>
      <c r="F161" s="12" t="s">
        <v>532</v>
      </c>
      <c r="G161" s="12"/>
      <c r="H161" s="12" t="s">
        <v>6</v>
      </c>
      <c r="I161" s="12" t="s">
        <v>37</v>
      </c>
      <c r="J161" s="12" t="s">
        <v>533</v>
      </c>
      <c r="K161" s="12"/>
      <c r="L161" s="13">
        <v>41.66</v>
      </c>
      <c r="M161" s="13">
        <v>0</v>
      </c>
      <c r="N161" s="13">
        <v>4</v>
      </c>
      <c r="O161" s="13">
        <v>166.64</v>
      </c>
    </row>
    <row r="162" spans="1:15" x14ac:dyDescent="0.25">
      <c r="A162" t="str">
        <f t="shared" si="3"/>
        <v>SF-740.008RP01A14220242996</v>
      </c>
      <c r="B162" s="12" t="s">
        <v>20</v>
      </c>
      <c r="C162" s="12" t="s">
        <v>20</v>
      </c>
      <c r="D162" s="12" t="s">
        <v>534</v>
      </c>
      <c r="E162" s="12" t="s">
        <v>528</v>
      </c>
      <c r="F162" s="12" t="s">
        <v>535</v>
      </c>
      <c r="G162" s="12"/>
      <c r="H162" s="12" t="s">
        <v>6</v>
      </c>
      <c r="I162" s="12" t="s">
        <v>37</v>
      </c>
      <c r="J162" s="12" t="s">
        <v>536</v>
      </c>
      <c r="K162" s="12"/>
      <c r="L162" s="13">
        <v>43.22</v>
      </c>
      <c r="M162" s="13">
        <v>0</v>
      </c>
      <c r="N162" s="13">
        <v>4</v>
      </c>
      <c r="O162" s="13">
        <v>172.88</v>
      </c>
    </row>
    <row r="163" spans="1:15" x14ac:dyDescent="0.25">
      <c r="A163" t="str">
        <f t="shared" si="3"/>
        <v>SF-740.010RP01A15220243095</v>
      </c>
      <c r="B163" s="12" t="s">
        <v>20</v>
      </c>
      <c r="C163" s="12" t="s">
        <v>20</v>
      </c>
      <c r="D163" s="12" t="s">
        <v>537</v>
      </c>
      <c r="E163" s="12" t="s">
        <v>538</v>
      </c>
      <c r="F163" s="12" t="s">
        <v>539</v>
      </c>
      <c r="G163" s="12"/>
      <c r="H163" s="12" t="s">
        <v>6</v>
      </c>
      <c r="I163" s="12" t="s">
        <v>37</v>
      </c>
      <c r="J163" s="12" t="s">
        <v>540</v>
      </c>
      <c r="K163" s="12"/>
      <c r="L163" s="13">
        <v>43.22</v>
      </c>
      <c r="M163" s="13">
        <v>0</v>
      </c>
      <c r="N163" s="13">
        <v>4</v>
      </c>
      <c r="O163" s="13">
        <v>172.88</v>
      </c>
    </row>
    <row r="164" spans="1:15" x14ac:dyDescent="0.25">
      <c r="A164" t="str">
        <f t="shared" si="3"/>
        <v>SF-740.012RP01A15220242997</v>
      </c>
      <c r="B164" s="12" t="s">
        <v>20</v>
      </c>
      <c r="C164" s="12" t="s">
        <v>20</v>
      </c>
      <c r="D164" s="12" t="s">
        <v>541</v>
      </c>
      <c r="E164" s="12" t="s">
        <v>538</v>
      </c>
      <c r="F164" s="12" t="s">
        <v>542</v>
      </c>
      <c r="G164" s="12"/>
      <c r="H164" s="12" t="s">
        <v>6</v>
      </c>
      <c r="I164" s="12" t="s">
        <v>37</v>
      </c>
      <c r="J164" s="12" t="s">
        <v>543</v>
      </c>
      <c r="K164" s="12"/>
      <c r="L164" s="13">
        <v>43.22</v>
      </c>
      <c r="M164" s="13">
        <v>0</v>
      </c>
      <c r="N164" s="13">
        <v>4</v>
      </c>
      <c r="O164" s="13">
        <v>172.88</v>
      </c>
    </row>
    <row r="165" spans="1:15" x14ac:dyDescent="0.25">
      <c r="A165" t="str">
        <f t="shared" si="3"/>
        <v>SF-740.014RP01A15220243096</v>
      </c>
      <c r="B165" s="12" t="s">
        <v>20</v>
      </c>
      <c r="C165" s="12" t="s">
        <v>20</v>
      </c>
      <c r="D165" s="12" t="s">
        <v>544</v>
      </c>
      <c r="E165" s="12" t="s">
        <v>538</v>
      </c>
      <c r="F165" s="12" t="s">
        <v>545</v>
      </c>
      <c r="G165" s="12"/>
      <c r="H165" s="12" t="s">
        <v>6</v>
      </c>
      <c r="I165" s="12" t="s">
        <v>37</v>
      </c>
      <c r="J165" s="12" t="s">
        <v>546</v>
      </c>
      <c r="K165" s="12"/>
      <c r="L165" s="13">
        <v>43.22</v>
      </c>
      <c r="M165" s="13">
        <v>0</v>
      </c>
      <c r="N165" s="13">
        <v>4</v>
      </c>
      <c r="O165" s="13">
        <v>172.88</v>
      </c>
    </row>
    <row r="166" spans="1:15" x14ac:dyDescent="0.25">
      <c r="A166" t="str">
        <f t="shared" si="3"/>
        <v>SF-740.016RP01A16220242998</v>
      </c>
      <c r="B166" s="12" t="s">
        <v>20</v>
      </c>
      <c r="C166" s="12" t="s">
        <v>20</v>
      </c>
      <c r="D166" s="12" t="s">
        <v>547</v>
      </c>
      <c r="E166" s="12" t="s">
        <v>548</v>
      </c>
      <c r="F166" s="12" t="s">
        <v>549</v>
      </c>
      <c r="G166" s="12"/>
      <c r="H166" s="12" t="s">
        <v>6</v>
      </c>
      <c r="I166" s="12" t="s">
        <v>37</v>
      </c>
      <c r="J166" s="12" t="s">
        <v>550</v>
      </c>
      <c r="K166" s="12"/>
      <c r="L166" s="13">
        <v>43.22</v>
      </c>
      <c r="M166" s="13">
        <v>0</v>
      </c>
      <c r="N166" s="13">
        <v>4</v>
      </c>
      <c r="O166" s="13">
        <v>172.88</v>
      </c>
    </row>
    <row r="167" spans="1:15" x14ac:dyDescent="0.25">
      <c r="A167" t="str">
        <f t="shared" si="3"/>
        <v>SF-740.018RP01A16220242999</v>
      </c>
      <c r="B167" s="12" t="s">
        <v>20</v>
      </c>
      <c r="C167" s="12" t="s">
        <v>20</v>
      </c>
      <c r="D167" s="12" t="s">
        <v>551</v>
      </c>
      <c r="E167" s="12" t="s">
        <v>548</v>
      </c>
      <c r="F167" s="12" t="s">
        <v>552</v>
      </c>
      <c r="G167" s="12"/>
      <c r="H167" s="12" t="s">
        <v>6</v>
      </c>
      <c r="I167" s="12" t="s">
        <v>37</v>
      </c>
      <c r="J167" s="12" t="s">
        <v>553</v>
      </c>
      <c r="K167" s="12"/>
      <c r="L167" s="13">
        <v>43.22</v>
      </c>
      <c r="M167" s="13">
        <v>0</v>
      </c>
      <c r="N167" s="13">
        <v>4</v>
      </c>
      <c r="O167" s="13">
        <v>172.88</v>
      </c>
    </row>
    <row r="168" spans="1:15" x14ac:dyDescent="0.25">
      <c r="A168" t="str">
        <f t="shared" si="3"/>
        <v>SF-740.020RP01A16220243001</v>
      </c>
      <c r="B168" s="12" t="s">
        <v>20</v>
      </c>
      <c r="C168" s="12" t="s">
        <v>20</v>
      </c>
      <c r="D168" s="12" t="s">
        <v>554</v>
      </c>
      <c r="E168" s="12" t="s">
        <v>548</v>
      </c>
      <c r="F168" s="12" t="s">
        <v>555</v>
      </c>
      <c r="G168" s="12"/>
      <c r="H168" s="12" t="s">
        <v>6</v>
      </c>
      <c r="I168" s="12" t="s">
        <v>37</v>
      </c>
      <c r="J168" s="12" t="s">
        <v>556</v>
      </c>
      <c r="K168" s="12"/>
      <c r="L168" s="13">
        <v>43.22</v>
      </c>
      <c r="M168" s="13">
        <v>0</v>
      </c>
      <c r="N168" s="13">
        <v>4</v>
      </c>
      <c r="O168" s="13">
        <v>172.88</v>
      </c>
    </row>
    <row r="169" spans="1:15" x14ac:dyDescent="0.25">
      <c r="A169" t="str">
        <f t="shared" si="3"/>
        <v>SF-740.004LP01A17220242988</v>
      </c>
      <c r="B169" s="12" t="s">
        <v>20</v>
      </c>
      <c r="C169" s="12" t="s">
        <v>20</v>
      </c>
      <c r="D169" s="12" t="s">
        <v>557</v>
      </c>
      <c r="E169" s="12" t="s">
        <v>558</v>
      </c>
      <c r="F169" s="12" t="s">
        <v>559</v>
      </c>
      <c r="G169" s="12"/>
      <c r="H169" s="12" t="s">
        <v>6</v>
      </c>
      <c r="I169" s="12" t="s">
        <v>37</v>
      </c>
      <c r="J169" s="12" t="s">
        <v>560</v>
      </c>
      <c r="K169" s="12"/>
      <c r="L169" s="13">
        <v>43.22</v>
      </c>
      <c r="M169" s="13">
        <v>0</v>
      </c>
      <c r="N169" s="13">
        <v>4</v>
      </c>
      <c r="O169" s="13">
        <v>172.88</v>
      </c>
    </row>
    <row r="170" spans="1:15" x14ac:dyDescent="0.25">
      <c r="A170" t="str">
        <f t="shared" si="3"/>
        <v>SF-740.006LP01A17220242989</v>
      </c>
      <c r="B170" s="12" t="s">
        <v>20</v>
      </c>
      <c r="C170" s="12" t="s">
        <v>20</v>
      </c>
      <c r="D170" s="12" t="s">
        <v>561</v>
      </c>
      <c r="E170" s="12" t="s">
        <v>558</v>
      </c>
      <c r="F170" s="12" t="s">
        <v>562</v>
      </c>
      <c r="G170" s="12"/>
      <c r="H170" s="12" t="s">
        <v>6</v>
      </c>
      <c r="I170" s="12" t="s">
        <v>37</v>
      </c>
      <c r="J170" s="12" t="s">
        <v>563</v>
      </c>
      <c r="K170" s="12"/>
      <c r="L170" s="13">
        <v>40.46</v>
      </c>
      <c r="M170" s="13">
        <v>0</v>
      </c>
      <c r="N170" s="13">
        <v>3</v>
      </c>
      <c r="O170" s="13">
        <v>121.38</v>
      </c>
    </row>
    <row r="171" spans="1:15" x14ac:dyDescent="0.25">
      <c r="A171" t="str">
        <f t="shared" si="3"/>
        <v>SF-740.008LP01A17220242990</v>
      </c>
      <c r="B171" s="12" t="s">
        <v>20</v>
      </c>
      <c r="C171" s="12" t="s">
        <v>20</v>
      </c>
      <c r="D171" s="12" t="s">
        <v>564</v>
      </c>
      <c r="E171" s="12" t="s">
        <v>558</v>
      </c>
      <c r="F171" s="12" t="s">
        <v>565</v>
      </c>
      <c r="G171" s="12"/>
      <c r="H171" s="12" t="s">
        <v>6</v>
      </c>
      <c r="I171" s="12" t="s">
        <v>37</v>
      </c>
      <c r="J171" s="12" t="s">
        <v>566</v>
      </c>
      <c r="K171" s="12"/>
      <c r="L171" s="13">
        <v>43.22</v>
      </c>
      <c r="M171" s="13">
        <v>0</v>
      </c>
      <c r="N171" s="13">
        <v>4</v>
      </c>
      <c r="O171" s="13">
        <v>172.88</v>
      </c>
    </row>
    <row r="172" spans="1:15" x14ac:dyDescent="0.25">
      <c r="A172" t="str">
        <f t="shared" si="3"/>
        <v>SF-740.010LP01A18220243094</v>
      </c>
      <c r="B172" s="12" t="s">
        <v>20</v>
      </c>
      <c r="C172" s="12" t="s">
        <v>20</v>
      </c>
      <c r="D172" s="12" t="s">
        <v>567</v>
      </c>
      <c r="E172" s="12" t="s">
        <v>568</v>
      </c>
      <c r="F172" s="12" t="s">
        <v>569</v>
      </c>
      <c r="G172" s="12"/>
      <c r="H172" s="12" t="s">
        <v>6</v>
      </c>
      <c r="I172" s="12" t="s">
        <v>37</v>
      </c>
      <c r="J172" s="12" t="s">
        <v>570</v>
      </c>
      <c r="K172" s="12"/>
      <c r="L172" s="13">
        <v>43.22</v>
      </c>
      <c r="M172" s="13">
        <v>0</v>
      </c>
      <c r="N172" s="13">
        <v>4</v>
      </c>
      <c r="O172" s="13">
        <v>172.88</v>
      </c>
    </row>
    <row r="173" spans="1:15" x14ac:dyDescent="0.25">
      <c r="A173" t="str">
        <f t="shared" si="3"/>
        <v>SF-740.012LP01A18220242991</v>
      </c>
      <c r="B173" s="12" t="s">
        <v>20</v>
      </c>
      <c r="C173" s="12" t="s">
        <v>20</v>
      </c>
      <c r="D173" s="12" t="s">
        <v>571</v>
      </c>
      <c r="E173" s="12" t="s">
        <v>568</v>
      </c>
      <c r="F173" s="12" t="s">
        <v>572</v>
      </c>
      <c r="G173" s="12"/>
      <c r="H173" s="12" t="s">
        <v>6</v>
      </c>
      <c r="I173" s="12" t="s">
        <v>37</v>
      </c>
      <c r="J173" s="12" t="s">
        <v>573</v>
      </c>
      <c r="K173" s="12"/>
      <c r="L173" s="13">
        <v>43.22</v>
      </c>
      <c r="M173" s="13">
        <v>0</v>
      </c>
      <c r="N173" s="13">
        <v>4</v>
      </c>
      <c r="O173" s="13">
        <v>172.88</v>
      </c>
    </row>
    <row r="174" spans="1:15" x14ac:dyDescent="0.25">
      <c r="A174" t="str">
        <f t="shared" si="3"/>
        <v>SF-740.014LP01A18220344661</v>
      </c>
      <c r="B174" s="12" t="s">
        <v>20</v>
      </c>
      <c r="C174" s="12" t="s">
        <v>20</v>
      </c>
      <c r="D174" s="12" t="s">
        <v>574</v>
      </c>
      <c r="E174" s="12" t="s">
        <v>568</v>
      </c>
      <c r="F174" s="12" t="s">
        <v>575</v>
      </c>
      <c r="G174" s="12"/>
      <c r="H174" s="12" t="s">
        <v>6</v>
      </c>
      <c r="I174" s="12" t="s">
        <v>37</v>
      </c>
      <c r="J174" s="12" t="s">
        <v>576</v>
      </c>
      <c r="K174" s="12"/>
      <c r="L174" s="13">
        <v>43.22</v>
      </c>
      <c r="M174" s="13">
        <v>0</v>
      </c>
      <c r="N174" s="13">
        <v>4</v>
      </c>
      <c r="O174" s="13">
        <v>172.88</v>
      </c>
    </row>
    <row r="175" spans="1:15" x14ac:dyDescent="0.25">
      <c r="A175" t="str">
        <f t="shared" si="3"/>
        <v>SF-740.016LP01A19220242992</v>
      </c>
      <c r="B175" s="12" t="s">
        <v>20</v>
      </c>
      <c r="C175" s="12" t="s">
        <v>20</v>
      </c>
      <c r="D175" s="12" t="s">
        <v>577</v>
      </c>
      <c r="E175" s="12" t="s">
        <v>578</v>
      </c>
      <c r="F175" s="12" t="s">
        <v>579</v>
      </c>
      <c r="G175" s="12"/>
      <c r="H175" s="12" t="s">
        <v>6</v>
      </c>
      <c r="I175" s="12" t="s">
        <v>37</v>
      </c>
      <c r="J175" s="12" t="s">
        <v>580</v>
      </c>
      <c r="K175" s="12"/>
      <c r="L175" s="13">
        <v>43.22</v>
      </c>
      <c r="M175" s="13">
        <v>0</v>
      </c>
      <c r="N175" s="13">
        <v>4</v>
      </c>
      <c r="O175" s="13">
        <v>172.88</v>
      </c>
    </row>
    <row r="176" spans="1:15" x14ac:dyDescent="0.25">
      <c r="A176" t="str">
        <f t="shared" si="3"/>
        <v>SF-740.018LP01A19220242993</v>
      </c>
      <c r="B176" s="12" t="s">
        <v>20</v>
      </c>
      <c r="C176" s="12" t="s">
        <v>20</v>
      </c>
      <c r="D176" s="12" t="s">
        <v>581</v>
      </c>
      <c r="E176" s="12" t="s">
        <v>578</v>
      </c>
      <c r="F176" s="12" t="s">
        <v>582</v>
      </c>
      <c r="G176" s="12"/>
      <c r="H176" s="12" t="s">
        <v>6</v>
      </c>
      <c r="I176" s="12" t="s">
        <v>37</v>
      </c>
      <c r="J176" s="12" t="s">
        <v>583</v>
      </c>
      <c r="K176" s="12"/>
      <c r="L176" s="13">
        <v>43.22</v>
      </c>
      <c r="M176" s="13">
        <v>0</v>
      </c>
      <c r="N176" s="13">
        <v>4</v>
      </c>
      <c r="O176" s="13">
        <v>172.88</v>
      </c>
    </row>
    <row r="177" spans="1:15" x14ac:dyDescent="0.25">
      <c r="A177" t="str">
        <f t="shared" si="3"/>
        <v>SF-740.020LP01A19220243000</v>
      </c>
      <c r="B177" s="12" t="s">
        <v>20</v>
      </c>
      <c r="C177" s="12" t="s">
        <v>20</v>
      </c>
      <c r="D177" s="12" t="s">
        <v>584</v>
      </c>
      <c r="E177" s="12" t="s">
        <v>578</v>
      </c>
      <c r="F177" s="12" t="s">
        <v>585</v>
      </c>
      <c r="G177" s="12"/>
      <c r="H177" s="12" t="s">
        <v>6</v>
      </c>
      <c r="I177" s="12" t="s">
        <v>37</v>
      </c>
      <c r="J177" s="12" t="s">
        <v>586</v>
      </c>
      <c r="K177" s="12"/>
      <c r="L177" s="13">
        <v>43.22</v>
      </c>
      <c r="M177" s="13">
        <v>0</v>
      </c>
      <c r="N177" s="13">
        <v>4</v>
      </c>
      <c r="O177" s="13">
        <v>172.88</v>
      </c>
    </row>
    <row r="178" spans="1:15" x14ac:dyDescent="0.25">
      <c r="A178" t="str">
        <f t="shared" si="3"/>
        <v>SF-768.003RP01A20220344075</v>
      </c>
      <c r="B178" s="12" t="s">
        <v>20</v>
      </c>
      <c r="C178" s="12" t="s">
        <v>20</v>
      </c>
      <c r="D178" s="12" t="s">
        <v>587</v>
      </c>
      <c r="E178" s="12" t="s">
        <v>588</v>
      </c>
      <c r="F178" s="12" t="s">
        <v>589</v>
      </c>
      <c r="G178" s="12"/>
      <c r="H178" s="12" t="s">
        <v>6</v>
      </c>
      <c r="I178" s="12" t="s">
        <v>37</v>
      </c>
      <c r="J178" s="12" t="s">
        <v>590</v>
      </c>
      <c r="K178" s="12"/>
      <c r="L178" s="13">
        <v>59.23</v>
      </c>
      <c r="M178" s="13">
        <v>0</v>
      </c>
      <c r="N178" s="13">
        <v>3</v>
      </c>
      <c r="O178" s="13">
        <v>177.69</v>
      </c>
    </row>
    <row r="179" spans="1:15" x14ac:dyDescent="0.25">
      <c r="A179" t="str">
        <f t="shared" si="3"/>
        <v>SF-768.004RP01A20220344076</v>
      </c>
      <c r="B179" s="12" t="s">
        <v>20</v>
      </c>
      <c r="C179" s="12" t="s">
        <v>20</v>
      </c>
      <c r="D179" s="12" t="s">
        <v>591</v>
      </c>
      <c r="E179" s="12" t="s">
        <v>588</v>
      </c>
      <c r="F179" s="12" t="s">
        <v>592</v>
      </c>
      <c r="G179" s="12"/>
      <c r="H179" s="12" t="s">
        <v>6</v>
      </c>
      <c r="I179" s="12" t="s">
        <v>37</v>
      </c>
      <c r="J179" s="12" t="s">
        <v>593</v>
      </c>
      <c r="K179" s="12"/>
      <c r="L179" s="13">
        <v>59.23</v>
      </c>
      <c r="M179" s="13">
        <v>0</v>
      </c>
      <c r="N179" s="13">
        <v>3</v>
      </c>
      <c r="O179" s="13">
        <v>177.69</v>
      </c>
    </row>
    <row r="180" spans="1:15" x14ac:dyDescent="0.25">
      <c r="A180" t="str">
        <f t="shared" si="3"/>
        <v>SF-768.005RP01A20220344077</v>
      </c>
      <c r="B180" s="12" t="s">
        <v>20</v>
      </c>
      <c r="C180" s="12" t="s">
        <v>20</v>
      </c>
      <c r="D180" s="12" t="s">
        <v>594</v>
      </c>
      <c r="E180" s="12" t="s">
        <v>588</v>
      </c>
      <c r="F180" s="12" t="s">
        <v>595</v>
      </c>
      <c r="G180" s="12"/>
      <c r="H180" s="12" t="s">
        <v>6</v>
      </c>
      <c r="I180" s="12" t="s">
        <v>37</v>
      </c>
      <c r="J180" s="12" t="s">
        <v>596</v>
      </c>
      <c r="K180" s="12"/>
      <c r="L180" s="13">
        <v>59.23</v>
      </c>
      <c r="M180" s="13">
        <v>0</v>
      </c>
      <c r="N180" s="13">
        <v>3</v>
      </c>
      <c r="O180" s="13">
        <v>177.69</v>
      </c>
    </row>
    <row r="181" spans="1:15" x14ac:dyDescent="0.25">
      <c r="A181" t="str">
        <f t="shared" si="3"/>
        <v>SF-768.006RP01A20220344078</v>
      </c>
      <c r="B181" s="12" t="s">
        <v>20</v>
      </c>
      <c r="C181" s="12" t="s">
        <v>20</v>
      </c>
      <c r="D181" s="12" t="s">
        <v>597</v>
      </c>
      <c r="E181" s="12" t="s">
        <v>588</v>
      </c>
      <c r="F181" s="12" t="s">
        <v>598</v>
      </c>
      <c r="G181" s="12"/>
      <c r="H181" s="12" t="s">
        <v>6</v>
      </c>
      <c r="I181" s="12" t="s">
        <v>37</v>
      </c>
      <c r="J181" s="12" t="s">
        <v>599</v>
      </c>
      <c r="K181" s="12"/>
      <c r="L181" s="13">
        <v>59.23</v>
      </c>
      <c r="M181" s="13">
        <v>0</v>
      </c>
      <c r="N181" s="13">
        <v>3</v>
      </c>
      <c r="O181" s="13">
        <v>177.69</v>
      </c>
    </row>
    <row r="182" spans="1:15" x14ac:dyDescent="0.25">
      <c r="A182" t="str">
        <f t="shared" si="3"/>
        <v>SF-768.007RP01A20220344079</v>
      </c>
      <c r="B182" s="12" t="s">
        <v>20</v>
      </c>
      <c r="C182" s="12" t="s">
        <v>20</v>
      </c>
      <c r="D182" s="12" t="s">
        <v>600</v>
      </c>
      <c r="E182" s="12" t="s">
        <v>588</v>
      </c>
      <c r="F182" s="12" t="s">
        <v>601</v>
      </c>
      <c r="G182" s="12"/>
      <c r="H182" s="12" t="s">
        <v>6</v>
      </c>
      <c r="I182" s="12" t="s">
        <v>37</v>
      </c>
      <c r="J182" s="12" t="s">
        <v>602</v>
      </c>
      <c r="K182" s="12"/>
      <c r="L182" s="13">
        <v>59.23</v>
      </c>
      <c r="M182" s="13">
        <v>0</v>
      </c>
      <c r="N182" s="13">
        <v>3</v>
      </c>
      <c r="O182" s="13">
        <v>177.69</v>
      </c>
    </row>
    <row r="183" spans="1:15" x14ac:dyDescent="0.25">
      <c r="A183" t="str">
        <f t="shared" si="3"/>
        <v>SF-768.003LP01A21220344070</v>
      </c>
      <c r="B183" s="12" t="s">
        <v>20</v>
      </c>
      <c r="C183" s="12" t="s">
        <v>20</v>
      </c>
      <c r="D183" s="12" t="s">
        <v>603</v>
      </c>
      <c r="E183" s="12" t="s">
        <v>604</v>
      </c>
      <c r="F183" s="12" t="s">
        <v>605</v>
      </c>
      <c r="G183" s="12"/>
      <c r="H183" s="12" t="s">
        <v>6</v>
      </c>
      <c r="I183" s="12" t="s">
        <v>37</v>
      </c>
      <c r="J183" s="12" t="s">
        <v>606</v>
      </c>
      <c r="K183" s="12"/>
      <c r="L183" s="13">
        <v>59.23</v>
      </c>
      <c r="M183" s="13">
        <v>0</v>
      </c>
      <c r="N183" s="13">
        <v>3</v>
      </c>
      <c r="O183" s="13">
        <v>177.69</v>
      </c>
    </row>
    <row r="184" spans="1:15" x14ac:dyDescent="0.25">
      <c r="A184" t="str">
        <f t="shared" si="3"/>
        <v>SF-768.004LP01A21220344071</v>
      </c>
      <c r="B184" s="12" t="s">
        <v>20</v>
      </c>
      <c r="C184" s="12" t="s">
        <v>20</v>
      </c>
      <c r="D184" s="12" t="s">
        <v>607</v>
      </c>
      <c r="E184" s="12" t="s">
        <v>604</v>
      </c>
      <c r="F184" s="12" t="s">
        <v>608</v>
      </c>
      <c r="G184" s="12"/>
      <c r="H184" s="12" t="s">
        <v>6</v>
      </c>
      <c r="I184" s="12" t="s">
        <v>37</v>
      </c>
      <c r="J184" s="12" t="s">
        <v>609</v>
      </c>
      <c r="K184" s="12"/>
      <c r="L184" s="13">
        <v>59.23</v>
      </c>
      <c r="M184" s="13">
        <v>0</v>
      </c>
      <c r="N184" s="13">
        <v>3</v>
      </c>
      <c r="O184" s="13">
        <v>177.69</v>
      </c>
    </row>
    <row r="185" spans="1:15" x14ac:dyDescent="0.25">
      <c r="A185" t="str">
        <f t="shared" si="3"/>
        <v>SF-768.005LP01A21220344072</v>
      </c>
      <c r="B185" s="12" t="s">
        <v>20</v>
      </c>
      <c r="C185" s="12" t="s">
        <v>20</v>
      </c>
      <c r="D185" s="12" t="s">
        <v>610</v>
      </c>
      <c r="E185" s="12" t="s">
        <v>604</v>
      </c>
      <c r="F185" s="12" t="s">
        <v>611</v>
      </c>
      <c r="G185" s="12"/>
      <c r="H185" s="12" t="s">
        <v>6</v>
      </c>
      <c r="I185" s="12" t="s">
        <v>37</v>
      </c>
      <c r="J185" s="12" t="s">
        <v>612</v>
      </c>
      <c r="K185" s="12"/>
      <c r="L185" s="13">
        <v>59.23</v>
      </c>
      <c r="M185" s="13">
        <v>0</v>
      </c>
      <c r="N185" s="13">
        <v>3</v>
      </c>
      <c r="O185" s="13">
        <v>177.69</v>
      </c>
    </row>
    <row r="186" spans="1:15" x14ac:dyDescent="0.25">
      <c r="A186" t="str">
        <f t="shared" si="3"/>
        <v>SF-768.006LP01A21220344073</v>
      </c>
      <c r="B186" s="12" t="s">
        <v>20</v>
      </c>
      <c r="C186" s="12" t="s">
        <v>20</v>
      </c>
      <c r="D186" s="12" t="s">
        <v>613</v>
      </c>
      <c r="E186" s="12" t="s">
        <v>604</v>
      </c>
      <c r="F186" s="12" t="s">
        <v>614</v>
      </c>
      <c r="G186" s="12"/>
      <c r="H186" s="12" t="s">
        <v>6</v>
      </c>
      <c r="I186" s="12" t="s">
        <v>37</v>
      </c>
      <c r="J186" s="12" t="s">
        <v>615</v>
      </c>
      <c r="K186" s="12"/>
      <c r="L186" s="13">
        <v>59.23</v>
      </c>
      <c r="M186" s="13">
        <v>0</v>
      </c>
      <c r="N186" s="13">
        <v>3</v>
      </c>
      <c r="O186" s="13">
        <v>177.69</v>
      </c>
    </row>
    <row r="187" spans="1:15" x14ac:dyDescent="0.25">
      <c r="A187" t="str">
        <f t="shared" si="3"/>
        <v>SF-768.007LP01A21220344074</v>
      </c>
      <c r="B187" s="12" t="s">
        <v>20</v>
      </c>
      <c r="C187" s="12" t="s">
        <v>20</v>
      </c>
      <c r="D187" s="12" t="s">
        <v>616</v>
      </c>
      <c r="E187" s="12" t="s">
        <v>604</v>
      </c>
      <c r="F187" s="12" t="s">
        <v>617</v>
      </c>
      <c r="G187" s="12"/>
      <c r="H187" s="12" t="s">
        <v>6</v>
      </c>
      <c r="I187" s="12" t="s">
        <v>37</v>
      </c>
      <c r="J187" s="12" t="s">
        <v>618</v>
      </c>
      <c r="K187" s="12"/>
      <c r="L187" s="13">
        <v>59.23</v>
      </c>
      <c r="M187" s="13">
        <v>0</v>
      </c>
      <c r="N187" s="13">
        <v>3</v>
      </c>
      <c r="O187" s="13">
        <v>177.69</v>
      </c>
    </row>
    <row r="188" spans="1:15" x14ac:dyDescent="0.25">
      <c r="A188" t="str">
        <f t="shared" si="3"/>
        <v>SF-532.004RP01A22220546201</v>
      </c>
      <c r="B188" s="12" t="s">
        <v>20</v>
      </c>
      <c r="C188" s="12" t="s">
        <v>20</v>
      </c>
      <c r="D188" s="12" t="s">
        <v>619</v>
      </c>
      <c r="E188" s="12" t="s">
        <v>620</v>
      </c>
      <c r="F188" s="12" t="s">
        <v>621</v>
      </c>
      <c r="G188" s="12"/>
      <c r="H188" s="12" t="s">
        <v>6</v>
      </c>
      <c r="I188" s="12" t="s">
        <v>37</v>
      </c>
      <c r="J188" s="12" t="s">
        <v>622</v>
      </c>
      <c r="K188" s="12"/>
      <c r="L188" s="13">
        <v>46.73</v>
      </c>
      <c r="M188" s="13">
        <v>0</v>
      </c>
      <c r="N188" s="13">
        <v>4</v>
      </c>
      <c r="O188" s="13">
        <v>186.92</v>
      </c>
    </row>
    <row r="189" spans="1:15" x14ac:dyDescent="0.25">
      <c r="A189" t="str">
        <f t="shared" si="3"/>
        <v>SF-532.006RP01A22220546202</v>
      </c>
      <c r="B189" s="12" t="s">
        <v>20</v>
      </c>
      <c r="C189" s="12" t="s">
        <v>20</v>
      </c>
      <c r="D189" s="12" t="s">
        <v>623</v>
      </c>
      <c r="E189" s="12" t="s">
        <v>620</v>
      </c>
      <c r="F189" s="12" t="s">
        <v>624</v>
      </c>
      <c r="G189" s="12"/>
      <c r="H189" s="12" t="s">
        <v>6</v>
      </c>
      <c r="I189" s="12" t="s">
        <v>37</v>
      </c>
      <c r="J189" s="12" t="s">
        <v>625</v>
      </c>
      <c r="K189" s="12"/>
      <c r="L189" s="13">
        <v>46.73</v>
      </c>
      <c r="M189" s="13">
        <v>0</v>
      </c>
      <c r="N189" s="13">
        <v>4</v>
      </c>
      <c r="O189" s="13">
        <v>186.92</v>
      </c>
    </row>
    <row r="190" spans="1:15" x14ac:dyDescent="0.25">
      <c r="A190" t="str">
        <f t="shared" si="3"/>
        <v>SF-532.008RP01A22220546203</v>
      </c>
      <c r="B190" s="12" t="s">
        <v>20</v>
      </c>
      <c r="C190" s="12" t="s">
        <v>20</v>
      </c>
      <c r="D190" s="12" t="s">
        <v>626</v>
      </c>
      <c r="E190" s="12" t="s">
        <v>620</v>
      </c>
      <c r="F190" s="12" t="s">
        <v>627</v>
      </c>
      <c r="G190" s="12"/>
      <c r="H190" s="12" t="s">
        <v>6</v>
      </c>
      <c r="I190" s="12" t="s">
        <v>37</v>
      </c>
      <c r="J190" s="12" t="s">
        <v>628</v>
      </c>
      <c r="K190" s="12"/>
      <c r="L190" s="13">
        <v>46.73</v>
      </c>
      <c r="M190" s="13">
        <v>0</v>
      </c>
      <c r="N190" s="13">
        <v>4</v>
      </c>
      <c r="O190" s="13">
        <v>186.92</v>
      </c>
    </row>
    <row r="191" spans="1:15" x14ac:dyDescent="0.25">
      <c r="A191" t="str">
        <f t="shared" si="3"/>
        <v>SF-532.004LP01A23220546198</v>
      </c>
      <c r="B191" s="12" t="s">
        <v>20</v>
      </c>
      <c r="C191" s="12" t="s">
        <v>20</v>
      </c>
      <c r="D191" s="12" t="s">
        <v>629</v>
      </c>
      <c r="E191" s="12" t="s">
        <v>630</v>
      </c>
      <c r="F191" s="12" t="s">
        <v>631</v>
      </c>
      <c r="G191" s="12"/>
      <c r="H191" s="12" t="s">
        <v>6</v>
      </c>
      <c r="I191" s="12" t="s">
        <v>37</v>
      </c>
      <c r="J191" s="12" t="s">
        <v>632</v>
      </c>
      <c r="K191" s="12"/>
      <c r="L191" s="13">
        <v>46.73</v>
      </c>
      <c r="M191" s="13">
        <v>0</v>
      </c>
      <c r="N191" s="13">
        <v>4</v>
      </c>
      <c r="O191" s="13">
        <v>186.92</v>
      </c>
    </row>
    <row r="192" spans="1:15" x14ac:dyDescent="0.25">
      <c r="A192" t="str">
        <f t="shared" si="3"/>
        <v>SF-532.006LP01A23220546199</v>
      </c>
      <c r="B192" s="12" t="s">
        <v>20</v>
      </c>
      <c r="C192" s="12" t="s">
        <v>20</v>
      </c>
      <c r="D192" s="12" t="s">
        <v>633</v>
      </c>
      <c r="E192" s="12" t="s">
        <v>630</v>
      </c>
      <c r="F192" s="12" t="s">
        <v>634</v>
      </c>
      <c r="G192" s="12"/>
      <c r="H192" s="12" t="s">
        <v>6</v>
      </c>
      <c r="I192" s="12" t="s">
        <v>37</v>
      </c>
      <c r="J192" s="12" t="s">
        <v>635</v>
      </c>
      <c r="K192" s="12"/>
      <c r="L192" s="13">
        <v>46.73</v>
      </c>
      <c r="M192" s="13">
        <v>0</v>
      </c>
      <c r="N192" s="13">
        <v>4</v>
      </c>
      <c r="O192" s="13">
        <v>186.92</v>
      </c>
    </row>
    <row r="193" spans="1:15" x14ac:dyDescent="0.25">
      <c r="A193" t="str">
        <f t="shared" si="3"/>
        <v>SF-532.008LP01A23220546200</v>
      </c>
      <c r="B193" s="12" t="s">
        <v>20</v>
      </c>
      <c r="C193" s="12" t="s">
        <v>20</v>
      </c>
      <c r="D193" s="12" t="s">
        <v>636</v>
      </c>
      <c r="E193" s="12" t="s">
        <v>630</v>
      </c>
      <c r="F193" s="12" t="s">
        <v>637</v>
      </c>
      <c r="G193" s="12"/>
      <c r="H193" s="12" t="s">
        <v>6</v>
      </c>
      <c r="I193" s="12" t="s">
        <v>37</v>
      </c>
      <c r="J193" s="12" t="s">
        <v>638</v>
      </c>
      <c r="K193" s="12"/>
      <c r="L193" s="13">
        <v>46.73</v>
      </c>
      <c r="M193" s="13">
        <v>0</v>
      </c>
      <c r="N193" s="13">
        <v>4</v>
      </c>
      <c r="O193" s="13">
        <v>186.92</v>
      </c>
    </row>
    <row r="194" spans="1:15" x14ac:dyDescent="0.25">
      <c r="A194" t="str">
        <f t="shared" si="3"/>
        <v>SF-531.003RP01A24220546193</v>
      </c>
      <c r="B194" s="12" t="s">
        <v>20</v>
      </c>
      <c r="C194" s="12" t="s">
        <v>20</v>
      </c>
      <c r="D194" s="12" t="s">
        <v>639</v>
      </c>
      <c r="E194" s="12" t="s">
        <v>640</v>
      </c>
      <c r="F194" s="12" t="s">
        <v>641</v>
      </c>
      <c r="G194" s="12"/>
      <c r="H194" s="12" t="s">
        <v>6</v>
      </c>
      <c r="I194" s="12" t="s">
        <v>37</v>
      </c>
      <c r="J194" s="12" t="s">
        <v>642</v>
      </c>
      <c r="K194" s="12"/>
      <c r="L194" s="13">
        <v>59.23</v>
      </c>
      <c r="M194" s="13">
        <v>0</v>
      </c>
      <c r="N194" s="13">
        <v>3</v>
      </c>
      <c r="O194" s="13">
        <v>177.69</v>
      </c>
    </row>
    <row r="195" spans="1:15" x14ac:dyDescent="0.25">
      <c r="A195" t="str">
        <f t="shared" ref="A195:A258" si="4">CONCATENATE(D195,E195,J195)</f>
        <v>SF-531.004RP01A24220546194</v>
      </c>
      <c r="B195" s="12" t="s">
        <v>20</v>
      </c>
      <c r="C195" s="12" t="s">
        <v>20</v>
      </c>
      <c r="D195" s="12" t="s">
        <v>643</v>
      </c>
      <c r="E195" s="12" t="s">
        <v>640</v>
      </c>
      <c r="F195" s="12" t="s">
        <v>644</v>
      </c>
      <c r="G195" s="12"/>
      <c r="H195" s="12" t="s">
        <v>6</v>
      </c>
      <c r="I195" s="12" t="s">
        <v>37</v>
      </c>
      <c r="J195" s="12" t="s">
        <v>645</v>
      </c>
      <c r="K195" s="12"/>
      <c r="L195" s="13">
        <v>59.23</v>
      </c>
      <c r="M195" s="13">
        <v>0</v>
      </c>
      <c r="N195" s="13">
        <v>3</v>
      </c>
      <c r="O195" s="13">
        <v>177.69</v>
      </c>
    </row>
    <row r="196" spans="1:15" x14ac:dyDescent="0.25">
      <c r="A196" t="str">
        <f t="shared" si="4"/>
        <v>SF-531.005RP01A24220546195</v>
      </c>
      <c r="B196" s="12" t="s">
        <v>20</v>
      </c>
      <c r="C196" s="12" t="s">
        <v>20</v>
      </c>
      <c r="D196" s="12" t="s">
        <v>646</v>
      </c>
      <c r="E196" s="12" t="s">
        <v>640</v>
      </c>
      <c r="F196" s="12" t="s">
        <v>647</v>
      </c>
      <c r="G196" s="12"/>
      <c r="H196" s="12" t="s">
        <v>6</v>
      </c>
      <c r="I196" s="12" t="s">
        <v>37</v>
      </c>
      <c r="J196" s="12" t="s">
        <v>648</v>
      </c>
      <c r="K196" s="12"/>
      <c r="L196" s="13">
        <v>59.23</v>
      </c>
      <c r="M196" s="13">
        <v>0</v>
      </c>
      <c r="N196" s="13">
        <v>3</v>
      </c>
      <c r="O196" s="13">
        <v>177.69</v>
      </c>
    </row>
    <row r="197" spans="1:15" x14ac:dyDescent="0.25">
      <c r="A197" t="str">
        <f t="shared" si="4"/>
        <v>SF-531.006RP01A25220546196</v>
      </c>
      <c r="B197" s="12" t="s">
        <v>20</v>
      </c>
      <c r="C197" s="12" t="s">
        <v>20</v>
      </c>
      <c r="D197" s="12" t="s">
        <v>649</v>
      </c>
      <c r="E197" s="12" t="s">
        <v>650</v>
      </c>
      <c r="F197" s="12" t="s">
        <v>651</v>
      </c>
      <c r="G197" s="12"/>
      <c r="H197" s="12" t="s">
        <v>6</v>
      </c>
      <c r="I197" s="12" t="s">
        <v>37</v>
      </c>
      <c r="J197" s="12" t="s">
        <v>652</v>
      </c>
      <c r="K197" s="12"/>
      <c r="L197" s="13">
        <v>59.23</v>
      </c>
      <c r="M197" s="13">
        <v>0</v>
      </c>
      <c r="N197" s="13">
        <v>3</v>
      </c>
      <c r="O197" s="13">
        <v>177.69</v>
      </c>
    </row>
    <row r="198" spans="1:15" x14ac:dyDescent="0.25">
      <c r="A198" t="str">
        <f t="shared" si="4"/>
        <v>SF-531.007RP01A25220546197</v>
      </c>
      <c r="B198" s="12" t="s">
        <v>20</v>
      </c>
      <c r="C198" s="12" t="s">
        <v>20</v>
      </c>
      <c r="D198" s="12" t="s">
        <v>653</v>
      </c>
      <c r="E198" s="12" t="s">
        <v>650</v>
      </c>
      <c r="F198" s="12" t="s">
        <v>654</v>
      </c>
      <c r="G198" s="12"/>
      <c r="H198" s="12" t="s">
        <v>6</v>
      </c>
      <c r="I198" s="12" t="s">
        <v>37</v>
      </c>
      <c r="J198" s="12" t="s">
        <v>655</v>
      </c>
      <c r="K198" s="12"/>
      <c r="L198" s="13">
        <v>59.23</v>
      </c>
      <c r="M198" s="13">
        <v>0</v>
      </c>
      <c r="N198" s="13">
        <v>3</v>
      </c>
      <c r="O198" s="13">
        <v>177.69</v>
      </c>
    </row>
    <row r="199" spans="1:15" x14ac:dyDescent="0.25">
      <c r="A199" t="str">
        <f t="shared" si="4"/>
        <v>SF-531.003LP01A26220546188</v>
      </c>
      <c r="B199" s="12" t="s">
        <v>20</v>
      </c>
      <c r="C199" s="12" t="s">
        <v>20</v>
      </c>
      <c r="D199" s="12" t="s">
        <v>656</v>
      </c>
      <c r="E199" s="12" t="s">
        <v>657</v>
      </c>
      <c r="F199" s="12" t="s">
        <v>658</v>
      </c>
      <c r="G199" s="12"/>
      <c r="H199" s="12" t="s">
        <v>6</v>
      </c>
      <c r="I199" s="12" t="s">
        <v>37</v>
      </c>
      <c r="J199" s="12" t="s">
        <v>659</v>
      </c>
      <c r="K199" s="12"/>
      <c r="L199" s="13">
        <v>59.23</v>
      </c>
      <c r="M199" s="13">
        <v>0</v>
      </c>
      <c r="N199" s="13">
        <v>3</v>
      </c>
      <c r="O199" s="13">
        <v>177.69</v>
      </c>
    </row>
    <row r="200" spans="1:15" x14ac:dyDescent="0.25">
      <c r="A200" t="str">
        <f t="shared" si="4"/>
        <v>SF-531.004LP01A26220546189</v>
      </c>
      <c r="B200" s="12" t="s">
        <v>20</v>
      </c>
      <c r="C200" s="12" t="s">
        <v>20</v>
      </c>
      <c r="D200" s="12" t="s">
        <v>660</v>
      </c>
      <c r="E200" s="12" t="s">
        <v>657</v>
      </c>
      <c r="F200" s="12" t="s">
        <v>661</v>
      </c>
      <c r="G200" s="12"/>
      <c r="H200" s="12" t="s">
        <v>6</v>
      </c>
      <c r="I200" s="12" t="s">
        <v>37</v>
      </c>
      <c r="J200" s="12" t="s">
        <v>662</v>
      </c>
      <c r="K200" s="12"/>
      <c r="L200" s="13">
        <v>59.23</v>
      </c>
      <c r="M200" s="13">
        <v>0</v>
      </c>
      <c r="N200" s="13">
        <v>3</v>
      </c>
      <c r="O200" s="13">
        <v>177.69</v>
      </c>
    </row>
    <row r="201" spans="1:15" x14ac:dyDescent="0.25">
      <c r="A201" t="str">
        <f t="shared" si="4"/>
        <v>SF-531.005LP01A26220546190</v>
      </c>
      <c r="B201" s="12" t="s">
        <v>20</v>
      </c>
      <c r="C201" s="12" t="s">
        <v>20</v>
      </c>
      <c r="D201" s="12" t="s">
        <v>663</v>
      </c>
      <c r="E201" s="12" t="s">
        <v>657</v>
      </c>
      <c r="F201" s="12" t="s">
        <v>664</v>
      </c>
      <c r="G201" s="12"/>
      <c r="H201" s="12" t="s">
        <v>6</v>
      </c>
      <c r="I201" s="12" t="s">
        <v>37</v>
      </c>
      <c r="J201" s="12" t="s">
        <v>665</v>
      </c>
      <c r="K201" s="12"/>
      <c r="L201" s="13">
        <v>59.23</v>
      </c>
      <c r="M201" s="13">
        <v>0</v>
      </c>
      <c r="N201" s="13">
        <v>3</v>
      </c>
      <c r="O201" s="13">
        <v>177.69</v>
      </c>
    </row>
    <row r="202" spans="1:15" x14ac:dyDescent="0.25">
      <c r="A202" t="str">
        <f t="shared" si="4"/>
        <v>SF-531.006LP01A27220546191</v>
      </c>
      <c r="B202" s="12" t="s">
        <v>20</v>
      </c>
      <c r="C202" s="12" t="s">
        <v>20</v>
      </c>
      <c r="D202" s="12" t="s">
        <v>666</v>
      </c>
      <c r="E202" s="12" t="s">
        <v>667</v>
      </c>
      <c r="F202" s="12" t="s">
        <v>668</v>
      </c>
      <c r="G202" s="12"/>
      <c r="H202" s="12" t="s">
        <v>6</v>
      </c>
      <c r="I202" s="12" t="s">
        <v>37</v>
      </c>
      <c r="J202" s="12" t="s">
        <v>669</v>
      </c>
      <c r="K202" s="12"/>
      <c r="L202" s="13">
        <v>59.23</v>
      </c>
      <c r="M202" s="13">
        <v>0</v>
      </c>
      <c r="N202" s="13">
        <v>3</v>
      </c>
      <c r="O202" s="13">
        <v>177.69</v>
      </c>
    </row>
    <row r="203" spans="1:15" x14ac:dyDescent="0.25">
      <c r="A203" t="str">
        <f t="shared" si="4"/>
        <v>SF-531.007LP01A27220546192</v>
      </c>
      <c r="B203" s="12" t="s">
        <v>20</v>
      </c>
      <c r="C203" s="12" t="s">
        <v>20</v>
      </c>
      <c r="D203" s="12" t="s">
        <v>670</v>
      </c>
      <c r="E203" s="12" t="s">
        <v>667</v>
      </c>
      <c r="F203" s="12" t="s">
        <v>671</v>
      </c>
      <c r="G203" s="12"/>
      <c r="H203" s="12" t="s">
        <v>6</v>
      </c>
      <c r="I203" s="12" t="s">
        <v>37</v>
      </c>
      <c r="J203" s="12" t="s">
        <v>672</v>
      </c>
      <c r="K203" s="12"/>
      <c r="L203" s="13">
        <v>59.23</v>
      </c>
      <c r="M203" s="13">
        <v>0</v>
      </c>
      <c r="N203" s="13">
        <v>3</v>
      </c>
      <c r="O203" s="13">
        <v>177.69</v>
      </c>
    </row>
    <row r="204" spans="1:15" x14ac:dyDescent="0.25">
      <c r="A204" t="str">
        <f t="shared" si="4"/>
        <v>151.106P01B01190602853</v>
      </c>
      <c r="B204" s="12" t="s">
        <v>20</v>
      </c>
      <c r="C204" s="12" t="s">
        <v>20</v>
      </c>
      <c r="D204" s="12" t="s">
        <v>673</v>
      </c>
      <c r="E204" s="12" t="s">
        <v>674</v>
      </c>
      <c r="F204" s="12" t="s">
        <v>675</v>
      </c>
      <c r="G204" s="12"/>
      <c r="H204" s="12" t="s">
        <v>6</v>
      </c>
      <c r="I204" s="12"/>
      <c r="J204" s="12" t="s">
        <v>676</v>
      </c>
      <c r="K204" s="12"/>
      <c r="L204" s="13">
        <v>25.01</v>
      </c>
      <c r="M204" s="13">
        <v>0</v>
      </c>
      <c r="N204" s="13">
        <v>1</v>
      </c>
      <c r="O204" s="13">
        <v>25.01</v>
      </c>
    </row>
    <row r="205" spans="1:15" x14ac:dyDescent="0.25">
      <c r="A205" t="str">
        <f t="shared" si="4"/>
        <v>SF-151.106P01B01190602853</v>
      </c>
      <c r="B205" s="12" t="s">
        <v>20</v>
      </c>
      <c r="C205" s="12" t="s">
        <v>20</v>
      </c>
      <c r="D205" s="12" t="s">
        <v>677</v>
      </c>
      <c r="E205" s="12" t="s">
        <v>674</v>
      </c>
      <c r="F205" s="12" t="s">
        <v>678</v>
      </c>
      <c r="G205" s="12"/>
      <c r="H205" s="12" t="s">
        <v>6</v>
      </c>
      <c r="I205" s="12" t="s">
        <v>37</v>
      </c>
      <c r="J205" s="12" t="s">
        <v>676</v>
      </c>
      <c r="K205" s="12"/>
      <c r="L205" s="13">
        <v>54.23</v>
      </c>
      <c r="M205" s="13">
        <v>0</v>
      </c>
      <c r="N205" s="13">
        <v>1</v>
      </c>
      <c r="O205" s="13">
        <v>54.23</v>
      </c>
    </row>
    <row r="206" spans="1:15" x14ac:dyDescent="0.25">
      <c r="A206" t="str">
        <f t="shared" si="4"/>
        <v>151.107P01B02190602853</v>
      </c>
      <c r="B206" s="12" t="s">
        <v>20</v>
      </c>
      <c r="C206" s="12" t="s">
        <v>20</v>
      </c>
      <c r="D206" s="12" t="s">
        <v>679</v>
      </c>
      <c r="E206" s="12" t="s">
        <v>680</v>
      </c>
      <c r="F206" s="12" t="s">
        <v>681</v>
      </c>
      <c r="G206" s="12"/>
      <c r="H206" s="12" t="s">
        <v>6</v>
      </c>
      <c r="I206" s="12"/>
      <c r="J206" s="12" t="s">
        <v>676</v>
      </c>
      <c r="K206" s="12"/>
      <c r="L206" s="13">
        <v>32.35</v>
      </c>
      <c r="M206" s="13">
        <v>0</v>
      </c>
      <c r="N206" s="13">
        <v>13</v>
      </c>
      <c r="O206" s="13">
        <v>420.55</v>
      </c>
    </row>
    <row r="207" spans="1:15" x14ac:dyDescent="0.25">
      <c r="A207" t="str">
        <f t="shared" si="4"/>
        <v>SF-151.107P01B02190602853</v>
      </c>
      <c r="B207" s="12" t="s">
        <v>20</v>
      </c>
      <c r="C207" s="12" t="s">
        <v>20</v>
      </c>
      <c r="D207" s="12" t="s">
        <v>683</v>
      </c>
      <c r="E207" s="12" t="s">
        <v>680</v>
      </c>
      <c r="F207" s="12" t="s">
        <v>684</v>
      </c>
      <c r="G207" s="12"/>
      <c r="H207" s="12" t="s">
        <v>6</v>
      </c>
      <c r="I207" s="12" t="s">
        <v>37</v>
      </c>
      <c r="J207" s="12" t="s">
        <v>676</v>
      </c>
      <c r="K207" s="12"/>
      <c r="L207" s="13">
        <v>54.23</v>
      </c>
      <c r="M207" s="13">
        <v>0</v>
      </c>
      <c r="N207" s="13">
        <v>4</v>
      </c>
      <c r="O207" s="13">
        <v>216.92</v>
      </c>
    </row>
    <row r="208" spans="1:15" x14ac:dyDescent="0.25">
      <c r="A208" t="str">
        <f t="shared" si="4"/>
        <v>151.108P01B03058B/4106</v>
      </c>
      <c r="B208" s="12" t="s">
        <v>20</v>
      </c>
      <c r="C208" s="12" t="s">
        <v>20</v>
      </c>
      <c r="D208" s="12" t="s">
        <v>685</v>
      </c>
      <c r="E208" s="12" t="s">
        <v>686</v>
      </c>
      <c r="F208" s="12" t="s">
        <v>687</v>
      </c>
      <c r="G208" s="12"/>
      <c r="H208" s="12" t="s">
        <v>6</v>
      </c>
      <c r="I208" s="12" t="s">
        <v>37</v>
      </c>
      <c r="J208" s="12" t="s">
        <v>688</v>
      </c>
      <c r="K208" s="12"/>
      <c r="L208" s="13">
        <v>25.44</v>
      </c>
      <c r="M208" s="13">
        <v>0</v>
      </c>
      <c r="N208" s="13">
        <v>2</v>
      </c>
      <c r="O208" s="13">
        <v>50.88</v>
      </c>
    </row>
    <row r="209" spans="1:15" x14ac:dyDescent="0.25">
      <c r="A209" t="str">
        <f t="shared" si="4"/>
        <v>151.109P01B03058B/4106</v>
      </c>
      <c r="B209" s="12" t="s">
        <v>20</v>
      </c>
      <c r="C209" s="12" t="s">
        <v>20</v>
      </c>
      <c r="D209" s="12" t="s">
        <v>689</v>
      </c>
      <c r="E209" s="12" t="s">
        <v>686</v>
      </c>
      <c r="F209" s="12" t="s">
        <v>690</v>
      </c>
      <c r="G209" s="12"/>
      <c r="H209" s="12" t="s">
        <v>6</v>
      </c>
      <c r="I209" s="12"/>
      <c r="J209" s="12" t="s">
        <v>688</v>
      </c>
      <c r="K209" s="12"/>
      <c r="L209" s="13">
        <v>25.72</v>
      </c>
      <c r="M209" s="13">
        <v>0</v>
      </c>
      <c r="N209" s="13">
        <v>1</v>
      </c>
      <c r="O209" s="13">
        <v>25.72</v>
      </c>
    </row>
    <row r="210" spans="1:15" x14ac:dyDescent="0.25">
      <c r="A210" t="str">
        <f t="shared" si="4"/>
        <v>SF-151.108P01B03190602854</v>
      </c>
      <c r="B210" s="12" t="s">
        <v>20</v>
      </c>
      <c r="C210" s="12" t="s">
        <v>20</v>
      </c>
      <c r="D210" s="12" t="s">
        <v>691</v>
      </c>
      <c r="E210" s="12" t="s">
        <v>686</v>
      </c>
      <c r="F210" s="12" t="s">
        <v>692</v>
      </c>
      <c r="G210" s="12"/>
      <c r="H210" s="12" t="s">
        <v>6</v>
      </c>
      <c r="I210" s="12" t="s">
        <v>37</v>
      </c>
      <c r="J210" s="12" t="s">
        <v>693</v>
      </c>
      <c r="K210" s="12"/>
      <c r="L210" s="13">
        <v>16.329999999999998</v>
      </c>
      <c r="M210" s="13">
        <v>0</v>
      </c>
      <c r="N210" s="13">
        <v>4</v>
      </c>
      <c r="O210" s="13">
        <v>65.319999999999993</v>
      </c>
    </row>
    <row r="211" spans="1:15" x14ac:dyDescent="0.25">
      <c r="A211" t="str">
        <f t="shared" si="4"/>
        <v>SF-151.109P01B03190602855</v>
      </c>
      <c r="B211" s="12" t="s">
        <v>20</v>
      </c>
      <c r="C211" s="12" t="s">
        <v>20</v>
      </c>
      <c r="D211" s="12" t="s">
        <v>694</v>
      </c>
      <c r="E211" s="12" t="s">
        <v>686</v>
      </c>
      <c r="F211" s="12" t="s">
        <v>695</v>
      </c>
      <c r="G211" s="12"/>
      <c r="H211" s="12" t="s">
        <v>6</v>
      </c>
      <c r="I211" s="12" t="s">
        <v>37</v>
      </c>
      <c r="J211" s="12" t="s">
        <v>696</v>
      </c>
      <c r="K211" s="12"/>
      <c r="L211" s="13">
        <v>28.03</v>
      </c>
      <c r="M211" s="13">
        <v>0</v>
      </c>
      <c r="N211" s="13">
        <v>4</v>
      </c>
      <c r="O211" s="13">
        <v>112.12</v>
      </c>
    </row>
    <row r="212" spans="1:15" x14ac:dyDescent="0.25">
      <c r="A212" t="str">
        <f t="shared" si="4"/>
        <v>SF-151.110P01B04190602856</v>
      </c>
      <c r="B212" s="12" t="s">
        <v>20</v>
      </c>
      <c r="C212" s="12" t="s">
        <v>20</v>
      </c>
      <c r="D212" s="12" t="s">
        <v>697</v>
      </c>
      <c r="E212" s="12" t="s">
        <v>698</v>
      </c>
      <c r="F212" s="12" t="s">
        <v>699</v>
      </c>
      <c r="G212" s="12"/>
      <c r="H212" s="12" t="s">
        <v>6</v>
      </c>
      <c r="I212" s="12" t="s">
        <v>37</v>
      </c>
      <c r="J212" s="12" t="s">
        <v>700</v>
      </c>
      <c r="K212" s="12"/>
      <c r="L212" s="13">
        <v>15.72</v>
      </c>
      <c r="M212" s="13">
        <v>0</v>
      </c>
      <c r="N212" s="13">
        <v>4</v>
      </c>
      <c r="O212" s="13">
        <v>62.88</v>
      </c>
    </row>
    <row r="213" spans="1:15" x14ac:dyDescent="0.25">
      <c r="A213" t="str">
        <f t="shared" si="4"/>
        <v>SF-151.112P01B05190602858</v>
      </c>
      <c r="B213" s="12" t="s">
        <v>20</v>
      </c>
      <c r="C213" s="12" t="s">
        <v>20</v>
      </c>
      <c r="D213" s="12" t="s">
        <v>701</v>
      </c>
      <c r="E213" s="12" t="s">
        <v>702</v>
      </c>
      <c r="F213" s="12" t="s">
        <v>703</v>
      </c>
      <c r="G213" s="12"/>
      <c r="H213" s="12" t="s">
        <v>6</v>
      </c>
      <c r="I213" s="12" t="s">
        <v>37</v>
      </c>
      <c r="J213" s="12" t="s">
        <v>704</v>
      </c>
      <c r="K213" s="12"/>
      <c r="L213" s="13">
        <v>14.65</v>
      </c>
      <c r="M213" s="13">
        <v>0</v>
      </c>
      <c r="N213" s="13">
        <v>2</v>
      </c>
      <c r="O213" s="13">
        <v>29.3</v>
      </c>
    </row>
    <row r="214" spans="1:15" x14ac:dyDescent="0.25">
      <c r="A214" t="str">
        <f t="shared" si="4"/>
        <v>SFC-151.112P01B05D-8/708D/5836</v>
      </c>
      <c r="B214" s="12" t="s">
        <v>20</v>
      </c>
      <c r="C214" s="12" t="s">
        <v>20</v>
      </c>
      <c r="D214" s="12" t="s">
        <v>707</v>
      </c>
      <c r="E214" s="12" t="s">
        <v>702</v>
      </c>
      <c r="F214" s="12" t="s">
        <v>708</v>
      </c>
      <c r="G214" s="12"/>
      <c r="H214" s="12" t="s">
        <v>6</v>
      </c>
      <c r="I214" s="12" t="s">
        <v>37</v>
      </c>
      <c r="J214" s="12" t="s">
        <v>709</v>
      </c>
      <c r="K214" s="12"/>
      <c r="L214" s="13">
        <v>60.71</v>
      </c>
      <c r="M214" s="13">
        <v>0</v>
      </c>
      <c r="N214" s="13">
        <v>5</v>
      </c>
      <c r="O214" s="13">
        <v>303.55</v>
      </c>
    </row>
    <row r="215" spans="1:15" x14ac:dyDescent="0.25">
      <c r="A215" t="str">
        <f t="shared" si="4"/>
        <v>SFC-151.113P01B05D-8/708D/5836</v>
      </c>
      <c r="B215" s="12" t="s">
        <v>20</v>
      </c>
      <c r="C215" s="12" t="s">
        <v>20</v>
      </c>
      <c r="D215" s="12" t="s">
        <v>710</v>
      </c>
      <c r="E215" s="12" t="s">
        <v>702</v>
      </c>
      <c r="F215" s="12" t="s">
        <v>711</v>
      </c>
      <c r="G215" s="12"/>
      <c r="H215" s="12" t="s">
        <v>6</v>
      </c>
      <c r="I215" s="12" t="s">
        <v>37</v>
      </c>
      <c r="J215" s="12" t="s">
        <v>709</v>
      </c>
      <c r="K215" s="12"/>
      <c r="L215" s="13">
        <v>60.71</v>
      </c>
      <c r="M215" s="13">
        <v>0</v>
      </c>
      <c r="N215" s="13">
        <v>4</v>
      </c>
      <c r="O215" s="13">
        <v>242.84</v>
      </c>
    </row>
    <row r="216" spans="1:15" x14ac:dyDescent="0.25">
      <c r="A216" t="str">
        <f t="shared" si="4"/>
        <v>151.114P01B06190602858</v>
      </c>
      <c r="B216" s="12" t="s">
        <v>20</v>
      </c>
      <c r="C216" s="12" t="s">
        <v>20</v>
      </c>
      <c r="D216" s="12" t="s">
        <v>716</v>
      </c>
      <c r="E216" s="12" t="s">
        <v>713</v>
      </c>
      <c r="F216" s="12" t="s">
        <v>714</v>
      </c>
      <c r="G216" s="12"/>
      <c r="H216" s="12" t="s">
        <v>6</v>
      </c>
      <c r="I216" s="12"/>
      <c r="J216" s="12" t="s">
        <v>704</v>
      </c>
      <c r="K216" s="12"/>
      <c r="L216" s="13">
        <v>26</v>
      </c>
      <c r="M216" s="13">
        <v>0</v>
      </c>
      <c r="N216" s="13">
        <v>1</v>
      </c>
      <c r="O216" s="13">
        <v>26</v>
      </c>
    </row>
    <row r="217" spans="1:15" x14ac:dyDescent="0.25">
      <c r="A217" t="str">
        <f t="shared" si="4"/>
        <v>SFC-151.114P01B06D-8/708D/5836</v>
      </c>
      <c r="B217" s="12" t="s">
        <v>20</v>
      </c>
      <c r="C217" s="12" t="s">
        <v>20</v>
      </c>
      <c r="D217" s="12" t="s">
        <v>717</v>
      </c>
      <c r="E217" s="12" t="s">
        <v>713</v>
      </c>
      <c r="F217" s="12" t="s">
        <v>718</v>
      </c>
      <c r="G217" s="12"/>
      <c r="H217" s="12" t="s">
        <v>6</v>
      </c>
      <c r="I217" s="12" t="s">
        <v>37</v>
      </c>
      <c r="J217" s="12" t="s">
        <v>709</v>
      </c>
      <c r="K217" s="12"/>
      <c r="L217" s="13">
        <v>36.43</v>
      </c>
      <c r="M217" s="13">
        <v>0</v>
      </c>
      <c r="N217" s="13">
        <v>3</v>
      </c>
      <c r="O217" s="13">
        <v>109.29</v>
      </c>
    </row>
    <row r="218" spans="1:15" x14ac:dyDescent="0.25">
      <c r="A218" t="str">
        <f t="shared" si="4"/>
        <v>SFC-151.114P01B0621300</v>
      </c>
      <c r="B218" s="12" t="s">
        <v>20</v>
      </c>
      <c r="C218" s="12" t="s">
        <v>20</v>
      </c>
      <c r="D218" s="12" t="s">
        <v>717</v>
      </c>
      <c r="E218" s="12" t="s">
        <v>713</v>
      </c>
      <c r="F218" s="12" t="s">
        <v>718</v>
      </c>
      <c r="G218" s="12"/>
      <c r="H218" s="12" t="s">
        <v>6</v>
      </c>
      <c r="I218" s="12" t="s">
        <v>37</v>
      </c>
      <c r="J218" s="12" t="s">
        <v>719</v>
      </c>
      <c r="K218" s="12"/>
      <c r="L218" s="13">
        <v>36.43</v>
      </c>
      <c r="M218" s="13">
        <v>0</v>
      </c>
      <c r="N218" s="13">
        <v>2</v>
      </c>
      <c r="O218" s="13">
        <v>72.86</v>
      </c>
    </row>
    <row r="219" spans="1:15" x14ac:dyDescent="0.25">
      <c r="A219" t="str">
        <f t="shared" si="4"/>
        <v>SFC-151.115P01B06D-8/708D/5836</v>
      </c>
      <c r="B219" s="12" t="s">
        <v>20</v>
      </c>
      <c r="C219" s="12" t="s">
        <v>20</v>
      </c>
      <c r="D219" s="12" t="s">
        <v>720</v>
      </c>
      <c r="E219" s="12" t="s">
        <v>713</v>
      </c>
      <c r="F219" s="12" t="s">
        <v>721</v>
      </c>
      <c r="G219" s="12"/>
      <c r="H219" s="12" t="s">
        <v>6</v>
      </c>
      <c r="I219" s="12" t="s">
        <v>37</v>
      </c>
      <c r="J219" s="12" t="s">
        <v>709</v>
      </c>
      <c r="K219" s="12"/>
      <c r="L219" s="13">
        <v>60.71</v>
      </c>
      <c r="M219" s="13">
        <v>0</v>
      </c>
      <c r="N219" s="13">
        <v>4</v>
      </c>
      <c r="O219" s="13">
        <v>242.84</v>
      </c>
    </row>
    <row r="220" spans="1:15" x14ac:dyDescent="0.25">
      <c r="A220" t="str">
        <f t="shared" si="4"/>
        <v>SFC-151.116P01B0721300</v>
      </c>
      <c r="B220" s="12" t="s">
        <v>20</v>
      </c>
      <c r="C220" s="12" t="s">
        <v>20</v>
      </c>
      <c r="D220" s="12" t="s">
        <v>725</v>
      </c>
      <c r="E220" s="12" t="s">
        <v>723</v>
      </c>
      <c r="F220" s="12" t="s">
        <v>726</v>
      </c>
      <c r="G220" s="12"/>
      <c r="H220" s="12" t="s">
        <v>6</v>
      </c>
      <c r="I220" s="12" t="s">
        <v>37</v>
      </c>
      <c r="J220" s="12" t="s">
        <v>719</v>
      </c>
      <c r="K220" s="12"/>
      <c r="L220" s="13">
        <v>0</v>
      </c>
      <c r="M220" s="13">
        <v>0</v>
      </c>
      <c r="N220" s="13">
        <v>1</v>
      </c>
      <c r="O220" s="13">
        <v>0</v>
      </c>
    </row>
    <row r="221" spans="1:15" x14ac:dyDescent="0.25">
      <c r="A221" t="str">
        <f t="shared" si="4"/>
        <v>SF-150.106P01B08190102840</v>
      </c>
      <c r="B221" s="12" t="s">
        <v>20</v>
      </c>
      <c r="C221" s="12" t="s">
        <v>20</v>
      </c>
      <c r="D221" s="12" t="s">
        <v>729</v>
      </c>
      <c r="E221" s="12" t="s">
        <v>730</v>
      </c>
      <c r="F221" s="12" t="s">
        <v>731</v>
      </c>
      <c r="G221" s="12"/>
      <c r="H221" s="12" t="s">
        <v>6</v>
      </c>
      <c r="I221" s="12" t="s">
        <v>37</v>
      </c>
      <c r="J221" s="12" t="s">
        <v>732</v>
      </c>
      <c r="K221" s="12"/>
      <c r="L221" s="13">
        <v>26.46</v>
      </c>
      <c r="M221" s="13">
        <v>0</v>
      </c>
      <c r="N221" s="13">
        <v>3</v>
      </c>
      <c r="O221" s="13">
        <v>79.38</v>
      </c>
    </row>
    <row r="222" spans="1:15" x14ac:dyDescent="0.25">
      <c r="A222" t="str">
        <f t="shared" si="4"/>
        <v>SF-150.107P01B09190602841</v>
      </c>
      <c r="B222" s="12" t="s">
        <v>20</v>
      </c>
      <c r="C222" s="12" t="s">
        <v>20</v>
      </c>
      <c r="D222" s="12" t="s">
        <v>737</v>
      </c>
      <c r="E222" s="12" t="s">
        <v>734</v>
      </c>
      <c r="F222" s="12" t="s">
        <v>738</v>
      </c>
      <c r="G222" s="12"/>
      <c r="H222" s="12" t="s">
        <v>6</v>
      </c>
      <c r="I222" s="12" t="s">
        <v>37</v>
      </c>
      <c r="J222" s="12" t="s">
        <v>736</v>
      </c>
      <c r="K222" s="12"/>
      <c r="L222" s="13">
        <v>13.07</v>
      </c>
      <c r="M222" s="13">
        <v>0</v>
      </c>
      <c r="N222" s="13">
        <v>12</v>
      </c>
      <c r="O222" s="13">
        <v>156.84</v>
      </c>
    </row>
    <row r="223" spans="1:15" x14ac:dyDescent="0.25">
      <c r="A223" t="str">
        <f t="shared" si="4"/>
        <v>150.108P01B10190602841</v>
      </c>
      <c r="B223" s="12" t="s">
        <v>20</v>
      </c>
      <c r="C223" s="12" t="s">
        <v>20</v>
      </c>
      <c r="D223" s="12" t="s">
        <v>740</v>
      </c>
      <c r="E223" s="12" t="s">
        <v>741</v>
      </c>
      <c r="F223" s="12" t="s">
        <v>742</v>
      </c>
      <c r="G223" s="12"/>
      <c r="H223" s="12" t="s">
        <v>6</v>
      </c>
      <c r="I223" s="12" t="s">
        <v>37</v>
      </c>
      <c r="J223" s="12" t="s">
        <v>736</v>
      </c>
      <c r="K223" s="12"/>
      <c r="L223" s="13">
        <v>40.630000000000003</v>
      </c>
      <c r="M223" s="13">
        <v>0</v>
      </c>
      <c r="N223" s="13">
        <v>6</v>
      </c>
      <c r="O223" s="13">
        <v>243.78</v>
      </c>
    </row>
    <row r="224" spans="1:15" x14ac:dyDescent="0.25">
      <c r="A224" t="str">
        <f t="shared" si="4"/>
        <v>SF-150.108P01B10190602842</v>
      </c>
      <c r="B224" s="12" t="s">
        <v>20</v>
      </c>
      <c r="C224" s="12" t="s">
        <v>20</v>
      </c>
      <c r="D224" s="12" t="s">
        <v>743</v>
      </c>
      <c r="E224" s="12" t="s">
        <v>741</v>
      </c>
      <c r="F224" s="12" t="s">
        <v>744</v>
      </c>
      <c r="G224" s="12"/>
      <c r="H224" s="12" t="s">
        <v>6</v>
      </c>
      <c r="I224" s="12" t="s">
        <v>37</v>
      </c>
      <c r="J224" s="12" t="s">
        <v>745</v>
      </c>
      <c r="K224" s="12"/>
      <c r="L224" s="13">
        <v>20.170000000000002</v>
      </c>
      <c r="M224" s="13">
        <v>0</v>
      </c>
      <c r="N224" s="13">
        <v>14</v>
      </c>
      <c r="O224" s="13">
        <v>282.38</v>
      </c>
    </row>
    <row r="225" spans="1:15" x14ac:dyDescent="0.25">
      <c r="A225" t="str">
        <f t="shared" si="4"/>
        <v>150.110P01B11190602844</v>
      </c>
      <c r="B225" s="12" t="s">
        <v>20</v>
      </c>
      <c r="C225" s="12" t="s">
        <v>20</v>
      </c>
      <c r="D225" s="12" t="s">
        <v>747</v>
      </c>
      <c r="E225" s="12" t="s">
        <v>748</v>
      </c>
      <c r="F225" s="12" t="s">
        <v>749</v>
      </c>
      <c r="G225" s="12"/>
      <c r="H225" s="12" t="s">
        <v>6</v>
      </c>
      <c r="I225" s="12" t="s">
        <v>37</v>
      </c>
      <c r="J225" s="12" t="s">
        <v>751</v>
      </c>
      <c r="K225" s="12"/>
      <c r="L225" s="13">
        <v>23.86</v>
      </c>
      <c r="M225" s="13">
        <v>0</v>
      </c>
      <c r="N225" s="13">
        <v>2</v>
      </c>
      <c r="O225" s="13">
        <v>47.72</v>
      </c>
    </row>
    <row r="226" spans="1:15" x14ac:dyDescent="0.25">
      <c r="A226" t="str">
        <f t="shared" si="4"/>
        <v>SF-150.110P01B11190602844</v>
      </c>
      <c r="B226" s="12" t="s">
        <v>20</v>
      </c>
      <c r="C226" s="12" t="s">
        <v>20</v>
      </c>
      <c r="D226" s="12" t="s">
        <v>752</v>
      </c>
      <c r="E226" s="12" t="s">
        <v>748</v>
      </c>
      <c r="F226" s="12" t="s">
        <v>753</v>
      </c>
      <c r="G226" s="12"/>
      <c r="H226" s="12" t="s">
        <v>6</v>
      </c>
      <c r="I226" s="12" t="s">
        <v>37</v>
      </c>
      <c r="J226" s="12" t="s">
        <v>751</v>
      </c>
      <c r="K226" s="12"/>
      <c r="L226" s="13">
        <v>24.91</v>
      </c>
      <c r="M226" s="13">
        <v>0</v>
      </c>
      <c r="N226" s="13">
        <v>4</v>
      </c>
      <c r="O226" s="13">
        <v>99.64</v>
      </c>
    </row>
    <row r="227" spans="1:15" x14ac:dyDescent="0.25">
      <c r="A227" t="str">
        <f t="shared" si="4"/>
        <v>SF-150.109P01B11 190602843</v>
      </c>
      <c r="B227" s="12" t="s">
        <v>20</v>
      </c>
      <c r="C227" s="12" t="s">
        <v>20</v>
      </c>
      <c r="D227" s="12" t="s">
        <v>754</v>
      </c>
      <c r="E227" s="12" t="s">
        <v>755</v>
      </c>
      <c r="F227" s="12" t="s">
        <v>756</v>
      </c>
      <c r="G227" s="12"/>
      <c r="H227" s="12" t="s">
        <v>6</v>
      </c>
      <c r="I227" s="12" t="s">
        <v>37</v>
      </c>
      <c r="J227" s="12" t="s">
        <v>757</v>
      </c>
      <c r="K227" s="12"/>
      <c r="L227" s="13">
        <v>26.72</v>
      </c>
      <c r="M227" s="13">
        <v>0</v>
      </c>
      <c r="N227" s="13">
        <v>7</v>
      </c>
      <c r="O227" s="13">
        <v>187.04</v>
      </c>
    </row>
    <row r="228" spans="1:15" x14ac:dyDescent="0.25">
      <c r="A228" t="str">
        <f t="shared" si="4"/>
        <v>150.112P01B126071001</v>
      </c>
      <c r="B228" s="12" t="s">
        <v>20</v>
      </c>
      <c r="C228" s="12" t="s">
        <v>20</v>
      </c>
      <c r="D228" s="12" t="s">
        <v>758</v>
      </c>
      <c r="E228" s="12" t="s">
        <v>759</v>
      </c>
      <c r="F228" s="12" t="s">
        <v>760</v>
      </c>
      <c r="G228" s="12"/>
      <c r="H228" s="12" t="s">
        <v>6</v>
      </c>
      <c r="I228" s="12" t="s">
        <v>37</v>
      </c>
      <c r="J228" s="12" t="s">
        <v>761</v>
      </c>
      <c r="K228" s="12"/>
      <c r="L228" s="13">
        <v>38.299999999999997</v>
      </c>
      <c r="M228" s="13">
        <v>0</v>
      </c>
      <c r="N228" s="13">
        <v>4</v>
      </c>
      <c r="O228" s="13">
        <v>153.19999999999999</v>
      </c>
    </row>
    <row r="229" spans="1:15" x14ac:dyDescent="0.25">
      <c r="A229" t="str">
        <f t="shared" si="4"/>
        <v>150.113P01B125642348</v>
      </c>
      <c r="B229" s="12" t="s">
        <v>20</v>
      </c>
      <c r="C229" s="12" t="s">
        <v>20</v>
      </c>
      <c r="D229" s="12" t="s">
        <v>762</v>
      </c>
      <c r="E229" s="12" t="s">
        <v>759</v>
      </c>
      <c r="F229" s="12" t="s">
        <v>763</v>
      </c>
      <c r="G229" s="12"/>
      <c r="H229" s="12" t="s">
        <v>6</v>
      </c>
      <c r="I229" s="12"/>
      <c r="J229" s="12" t="s">
        <v>764</v>
      </c>
      <c r="K229" s="12"/>
      <c r="L229" s="13">
        <v>46.43</v>
      </c>
      <c r="M229" s="13">
        <v>0</v>
      </c>
      <c r="N229" s="13">
        <v>1</v>
      </c>
      <c r="O229" s="13">
        <v>46.43</v>
      </c>
    </row>
    <row r="230" spans="1:15" x14ac:dyDescent="0.25">
      <c r="A230" t="str">
        <f t="shared" si="4"/>
        <v>SF-150.112P01B12 200214682</v>
      </c>
      <c r="B230" s="12" t="s">
        <v>20</v>
      </c>
      <c r="C230" s="12" t="s">
        <v>20</v>
      </c>
      <c r="D230" s="12" t="s">
        <v>765</v>
      </c>
      <c r="E230" s="12" t="s">
        <v>766</v>
      </c>
      <c r="F230" s="12" t="s">
        <v>767</v>
      </c>
      <c r="G230" s="12"/>
      <c r="H230" s="12" t="s">
        <v>6</v>
      </c>
      <c r="I230" s="12" t="s">
        <v>37</v>
      </c>
      <c r="J230" s="12" t="s">
        <v>769</v>
      </c>
      <c r="K230" s="12"/>
      <c r="L230" s="13">
        <v>26.77</v>
      </c>
      <c r="M230" s="13">
        <v>0</v>
      </c>
      <c r="N230" s="13">
        <v>5</v>
      </c>
      <c r="O230" s="13">
        <v>133.85</v>
      </c>
    </row>
    <row r="231" spans="1:15" x14ac:dyDescent="0.25">
      <c r="A231" t="str">
        <f t="shared" si="4"/>
        <v>SF-150.114P01B13 190602843</v>
      </c>
      <c r="B231" s="12" t="s">
        <v>20</v>
      </c>
      <c r="C231" s="12" t="s">
        <v>20</v>
      </c>
      <c r="D231" s="12" t="s">
        <v>770</v>
      </c>
      <c r="E231" s="12" t="s">
        <v>771</v>
      </c>
      <c r="F231" s="12" t="s">
        <v>772</v>
      </c>
      <c r="G231" s="12"/>
      <c r="H231" s="12" t="s">
        <v>6</v>
      </c>
      <c r="I231" s="12" t="s">
        <v>37</v>
      </c>
      <c r="J231" s="12" t="s">
        <v>757</v>
      </c>
      <c r="K231" s="12"/>
      <c r="L231" s="13">
        <v>26.94</v>
      </c>
      <c r="M231" s="13">
        <v>0</v>
      </c>
      <c r="N231" s="13">
        <v>1</v>
      </c>
      <c r="O231" s="13">
        <v>26.94</v>
      </c>
    </row>
    <row r="232" spans="1:15" x14ac:dyDescent="0.25">
      <c r="A232" t="str">
        <f t="shared" si="4"/>
        <v>SF-150.114P01B13 210531584</v>
      </c>
      <c r="B232" s="12" t="s">
        <v>20</v>
      </c>
      <c r="C232" s="12" t="s">
        <v>20</v>
      </c>
      <c r="D232" s="12" t="s">
        <v>770</v>
      </c>
      <c r="E232" s="12" t="s">
        <v>771</v>
      </c>
      <c r="F232" s="12" t="s">
        <v>772</v>
      </c>
      <c r="G232" s="12"/>
      <c r="H232" s="12" t="s">
        <v>6</v>
      </c>
      <c r="I232" s="12" t="s">
        <v>37</v>
      </c>
      <c r="J232" s="12" t="s">
        <v>774</v>
      </c>
      <c r="K232" s="12"/>
      <c r="L232" s="13">
        <v>26.94</v>
      </c>
      <c r="M232" s="13">
        <v>0</v>
      </c>
      <c r="N232" s="13">
        <v>4</v>
      </c>
      <c r="O232" s="13">
        <v>107.76</v>
      </c>
    </row>
    <row r="233" spans="1:15" x14ac:dyDescent="0.25">
      <c r="A233" t="str">
        <f t="shared" si="4"/>
        <v>SF-150.115P01B14210835458</v>
      </c>
      <c r="B233" s="12" t="s">
        <v>20</v>
      </c>
      <c r="C233" s="12" t="s">
        <v>20</v>
      </c>
      <c r="D233" s="12" t="s">
        <v>775</v>
      </c>
      <c r="E233" s="12" t="s">
        <v>776</v>
      </c>
      <c r="F233" s="12" t="s">
        <v>777</v>
      </c>
      <c r="G233" s="12"/>
      <c r="H233" s="12" t="s">
        <v>6</v>
      </c>
      <c r="I233" s="12" t="s">
        <v>37</v>
      </c>
      <c r="J233" s="12" t="s">
        <v>6569</v>
      </c>
      <c r="K233" s="12"/>
      <c r="L233" s="13">
        <v>16.71</v>
      </c>
      <c r="M233" s="13">
        <v>0</v>
      </c>
      <c r="N233" s="13">
        <v>3</v>
      </c>
      <c r="O233" s="13">
        <v>50.13</v>
      </c>
    </row>
    <row r="234" spans="1:15" x14ac:dyDescent="0.25">
      <c r="A234" t="str">
        <f t="shared" si="4"/>
        <v>SF-150.116P01B14190602843</v>
      </c>
      <c r="B234" s="12" t="s">
        <v>20</v>
      </c>
      <c r="C234" s="12" t="s">
        <v>20</v>
      </c>
      <c r="D234" s="12" t="s">
        <v>778</v>
      </c>
      <c r="E234" s="12" t="s">
        <v>776</v>
      </c>
      <c r="F234" s="12" t="s">
        <v>779</v>
      </c>
      <c r="G234" s="12"/>
      <c r="H234" s="12" t="s">
        <v>6</v>
      </c>
      <c r="I234" s="12" t="s">
        <v>37</v>
      </c>
      <c r="J234" s="12" t="s">
        <v>757</v>
      </c>
      <c r="K234" s="12"/>
      <c r="L234" s="13">
        <v>15.15</v>
      </c>
      <c r="M234" s="13">
        <v>0</v>
      </c>
      <c r="N234" s="13">
        <v>1</v>
      </c>
      <c r="O234" s="13">
        <v>15.15</v>
      </c>
    </row>
    <row r="235" spans="1:15" x14ac:dyDescent="0.25">
      <c r="A235" t="str">
        <f t="shared" si="4"/>
        <v>SF-166.022P01B15 200214650</v>
      </c>
      <c r="B235" s="12" t="s">
        <v>20</v>
      </c>
      <c r="C235" s="12" t="s">
        <v>20</v>
      </c>
      <c r="D235" s="12" t="s">
        <v>781</v>
      </c>
      <c r="E235" s="12" t="s">
        <v>782</v>
      </c>
      <c r="F235" s="12" t="s">
        <v>783</v>
      </c>
      <c r="G235" s="12"/>
      <c r="H235" s="12" t="s">
        <v>6</v>
      </c>
      <c r="I235" s="12" t="s">
        <v>37</v>
      </c>
      <c r="J235" s="12" t="s">
        <v>784</v>
      </c>
      <c r="K235" s="12"/>
      <c r="L235" s="13">
        <v>16.91</v>
      </c>
      <c r="M235" s="13">
        <v>0</v>
      </c>
      <c r="N235" s="13">
        <v>16</v>
      </c>
      <c r="O235" s="13">
        <v>270.56</v>
      </c>
    </row>
    <row r="236" spans="1:15" x14ac:dyDescent="0.25">
      <c r="A236" t="str">
        <f t="shared" si="4"/>
        <v>SF-166.022P01B15 2306000761</v>
      </c>
      <c r="B236" s="12" t="s">
        <v>20</v>
      </c>
      <c r="C236" s="12" t="s">
        <v>20</v>
      </c>
      <c r="D236" s="12" t="s">
        <v>781</v>
      </c>
      <c r="E236" s="12" t="s">
        <v>782</v>
      </c>
      <c r="F236" s="12" t="s">
        <v>783</v>
      </c>
      <c r="G236" s="12"/>
      <c r="H236" s="12" t="s">
        <v>6</v>
      </c>
      <c r="I236" s="12" t="s">
        <v>37</v>
      </c>
      <c r="J236" s="12" t="s">
        <v>787</v>
      </c>
      <c r="K236" s="12"/>
      <c r="L236" s="13">
        <v>16.91</v>
      </c>
      <c r="M236" s="13">
        <v>0</v>
      </c>
      <c r="N236" s="13">
        <v>5</v>
      </c>
      <c r="O236" s="13">
        <v>84.55</v>
      </c>
    </row>
    <row r="237" spans="1:15" x14ac:dyDescent="0.25">
      <c r="A237" t="str">
        <f t="shared" si="4"/>
        <v>SF-166.023P01B15 221255100</v>
      </c>
      <c r="B237" s="12" t="s">
        <v>20</v>
      </c>
      <c r="C237" s="12" t="s">
        <v>20</v>
      </c>
      <c r="D237" s="12" t="s">
        <v>788</v>
      </c>
      <c r="E237" s="12" t="s">
        <v>782</v>
      </c>
      <c r="F237" s="12" t="s">
        <v>789</v>
      </c>
      <c r="G237" s="12"/>
      <c r="H237" s="12" t="s">
        <v>6</v>
      </c>
      <c r="I237" s="12" t="s">
        <v>37</v>
      </c>
      <c r="J237" s="12" t="s">
        <v>791</v>
      </c>
      <c r="K237" s="12"/>
      <c r="L237" s="13">
        <v>13.4</v>
      </c>
      <c r="M237" s="13">
        <v>0</v>
      </c>
      <c r="N237" s="13">
        <v>3</v>
      </c>
      <c r="O237" s="13">
        <v>40.200000000000003</v>
      </c>
    </row>
    <row r="238" spans="1:15" x14ac:dyDescent="0.25">
      <c r="A238" t="str">
        <f t="shared" si="4"/>
        <v>SF-166.023P01B15 2306000762</v>
      </c>
      <c r="B238" s="12" t="s">
        <v>20</v>
      </c>
      <c r="C238" s="12" t="s">
        <v>20</v>
      </c>
      <c r="D238" s="12" t="s">
        <v>788</v>
      </c>
      <c r="E238" s="12" t="s">
        <v>782</v>
      </c>
      <c r="F238" s="12" t="s">
        <v>789</v>
      </c>
      <c r="G238" s="12"/>
      <c r="H238" s="12" t="s">
        <v>6</v>
      </c>
      <c r="I238" s="12" t="s">
        <v>37</v>
      </c>
      <c r="J238" s="12" t="s">
        <v>792</v>
      </c>
      <c r="K238" s="12"/>
      <c r="L238" s="13">
        <v>13.4</v>
      </c>
      <c r="M238" s="13">
        <v>0</v>
      </c>
      <c r="N238" s="13">
        <v>4</v>
      </c>
      <c r="O238" s="13">
        <v>53.6</v>
      </c>
    </row>
    <row r="239" spans="1:15" x14ac:dyDescent="0.25">
      <c r="A239" t="str">
        <f t="shared" si="4"/>
        <v>SF-166.024P01B16210126806</v>
      </c>
      <c r="B239" s="12" t="s">
        <v>20</v>
      </c>
      <c r="C239" s="12" t="s">
        <v>20</v>
      </c>
      <c r="D239" s="12" t="s">
        <v>793</v>
      </c>
      <c r="E239" s="12" t="s">
        <v>794</v>
      </c>
      <c r="F239" s="12" t="s">
        <v>795</v>
      </c>
      <c r="G239" s="12"/>
      <c r="H239" s="12" t="s">
        <v>6</v>
      </c>
      <c r="I239" s="12" t="s">
        <v>37</v>
      </c>
      <c r="J239" s="12" t="s">
        <v>796</v>
      </c>
      <c r="K239" s="12"/>
      <c r="L239" s="13">
        <v>47.22</v>
      </c>
      <c r="M239" s="13">
        <v>0</v>
      </c>
      <c r="N239" s="13">
        <v>18</v>
      </c>
      <c r="O239" s="13">
        <v>849.96</v>
      </c>
    </row>
    <row r="240" spans="1:15" x14ac:dyDescent="0.25">
      <c r="A240" t="str">
        <f t="shared" si="4"/>
        <v>SF-166.024P01B162306000763</v>
      </c>
      <c r="B240" s="12" t="s">
        <v>20</v>
      </c>
      <c r="C240" s="12" t="s">
        <v>20</v>
      </c>
      <c r="D240" s="12" t="s">
        <v>793</v>
      </c>
      <c r="E240" s="12" t="s">
        <v>794</v>
      </c>
      <c r="F240" s="12" t="s">
        <v>795</v>
      </c>
      <c r="G240" s="12"/>
      <c r="H240" s="12" t="s">
        <v>6</v>
      </c>
      <c r="I240" s="12" t="s">
        <v>37</v>
      </c>
      <c r="J240" s="12" t="s">
        <v>797</v>
      </c>
      <c r="K240" s="12"/>
      <c r="L240" s="13">
        <v>47.22</v>
      </c>
      <c r="M240" s="13">
        <v>0</v>
      </c>
      <c r="N240" s="13">
        <v>2</v>
      </c>
      <c r="O240" s="13">
        <v>94.44</v>
      </c>
    </row>
    <row r="241" spans="1:15" x14ac:dyDescent="0.25">
      <c r="A241" t="str">
        <f t="shared" si="4"/>
        <v>SF-166.025P01B17191211610</v>
      </c>
      <c r="B241" s="12" t="s">
        <v>20</v>
      </c>
      <c r="C241" s="12" t="s">
        <v>20</v>
      </c>
      <c r="D241" s="12" t="s">
        <v>798</v>
      </c>
      <c r="E241" s="12" t="s">
        <v>799</v>
      </c>
      <c r="F241" s="12" t="s">
        <v>800</v>
      </c>
      <c r="G241" s="12"/>
      <c r="H241" s="12" t="s">
        <v>6</v>
      </c>
      <c r="I241" s="12" t="s">
        <v>37</v>
      </c>
      <c r="J241" s="12" t="s">
        <v>802</v>
      </c>
      <c r="K241" s="12"/>
      <c r="L241" s="13">
        <v>49.66</v>
      </c>
      <c r="M241" s="13">
        <v>0</v>
      </c>
      <c r="N241" s="13">
        <v>22</v>
      </c>
      <c r="O241" s="13">
        <v>1092.52</v>
      </c>
    </row>
    <row r="242" spans="1:15" x14ac:dyDescent="0.25">
      <c r="A242" t="str">
        <f t="shared" si="4"/>
        <v>SF-166.026P01B18190602918</v>
      </c>
      <c r="B242" s="12" t="s">
        <v>20</v>
      </c>
      <c r="C242" s="12" t="s">
        <v>20</v>
      </c>
      <c r="D242" s="12" t="s">
        <v>803</v>
      </c>
      <c r="E242" s="12" t="s">
        <v>804</v>
      </c>
      <c r="F242" s="12" t="s">
        <v>805</v>
      </c>
      <c r="G242" s="12"/>
      <c r="H242" s="12" t="s">
        <v>6</v>
      </c>
      <c r="I242" s="12" t="s">
        <v>37</v>
      </c>
      <c r="J242" s="12" t="s">
        <v>808</v>
      </c>
      <c r="K242" s="12"/>
      <c r="L242" s="13">
        <v>50.54</v>
      </c>
      <c r="M242" s="13">
        <v>0</v>
      </c>
      <c r="N242" s="13">
        <v>23</v>
      </c>
      <c r="O242" s="13">
        <v>1162.42</v>
      </c>
    </row>
    <row r="243" spans="1:15" x14ac:dyDescent="0.25">
      <c r="A243" t="str">
        <f t="shared" si="4"/>
        <v>SF-166.027P01B19191211605</v>
      </c>
      <c r="B243" s="12" t="s">
        <v>20</v>
      </c>
      <c r="C243" s="12" t="s">
        <v>20</v>
      </c>
      <c r="D243" s="12" t="s">
        <v>809</v>
      </c>
      <c r="E243" s="12" t="s">
        <v>810</v>
      </c>
      <c r="F243" s="12" t="s">
        <v>811</v>
      </c>
      <c r="G243" s="12"/>
      <c r="H243" s="12" t="s">
        <v>6</v>
      </c>
      <c r="I243" s="12" t="s">
        <v>37</v>
      </c>
      <c r="J243" s="12" t="s">
        <v>813</v>
      </c>
      <c r="K243" s="12"/>
      <c r="L243" s="13">
        <v>49.67</v>
      </c>
      <c r="M243" s="13">
        <v>0</v>
      </c>
      <c r="N243" s="13">
        <v>14</v>
      </c>
      <c r="O243" s="13">
        <v>695.38</v>
      </c>
    </row>
    <row r="244" spans="1:15" x14ac:dyDescent="0.25">
      <c r="A244" t="str">
        <f t="shared" si="4"/>
        <v>SF-166.028P01B20210936978</v>
      </c>
      <c r="B244" s="12" t="s">
        <v>20</v>
      </c>
      <c r="C244" s="12" t="s">
        <v>20</v>
      </c>
      <c r="D244" s="12" t="s">
        <v>814</v>
      </c>
      <c r="E244" s="12" t="s">
        <v>815</v>
      </c>
      <c r="F244" s="12" t="s">
        <v>816</v>
      </c>
      <c r="G244" s="12"/>
      <c r="H244" s="12" t="s">
        <v>6</v>
      </c>
      <c r="I244" s="12" t="s">
        <v>37</v>
      </c>
      <c r="J244" s="12" t="s">
        <v>819</v>
      </c>
      <c r="K244" s="12"/>
      <c r="L244" s="13">
        <v>49.33</v>
      </c>
      <c r="M244" s="13">
        <v>0</v>
      </c>
      <c r="N244" s="13">
        <v>21</v>
      </c>
      <c r="O244" s="13">
        <v>1035.93</v>
      </c>
    </row>
    <row r="245" spans="1:15" x14ac:dyDescent="0.25">
      <c r="A245" t="str">
        <f t="shared" si="4"/>
        <v>SF-166.029P01B21190602922</v>
      </c>
      <c r="B245" s="12" t="s">
        <v>20</v>
      </c>
      <c r="C245" s="12" t="s">
        <v>20</v>
      </c>
      <c r="D245" s="12" t="s">
        <v>820</v>
      </c>
      <c r="E245" s="12" t="s">
        <v>821</v>
      </c>
      <c r="F245" s="12" t="s">
        <v>822</v>
      </c>
      <c r="G245" s="12"/>
      <c r="H245" s="12" t="s">
        <v>6</v>
      </c>
      <c r="I245" s="12" t="s">
        <v>37</v>
      </c>
      <c r="J245" s="12" t="s">
        <v>823</v>
      </c>
      <c r="K245" s="12"/>
      <c r="L245" s="13">
        <v>58.65</v>
      </c>
      <c r="M245" s="13">
        <v>0</v>
      </c>
      <c r="N245" s="13">
        <v>3</v>
      </c>
      <c r="O245" s="13">
        <v>175.95</v>
      </c>
    </row>
    <row r="246" spans="1:15" x14ac:dyDescent="0.25">
      <c r="A246" t="str">
        <f t="shared" si="4"/>
        <v>SF-166.030P01B21190602922</v>
      </c>
      <c r="B246" s="12" t="s">
        <v>20</v>
      </c>
      <c r="C246" s="12" t="s">
        <v>20</v>
      </c>
      <c r="D246" s="12" t="s">
        <v>824</v>
      </c>
      <c r="E246" s="12" t="s">
        <v>821</v>
      </c>
      <c r="F246" s="12" t="s">
        <v>825</v>
      </c>
      <c r="G246" s="12"/>
      <c r="H246" s="12" t="s">
        <v>6</v>
      </c>
      <c r="I246" s="12" t="s">
        <v>37</v>
      </c>
      <c r="J246" s="12" t="s">
        <v>823</v>
      </c>
      <c r="K246" s="12"/>
      <c r="L246" s="13">
        <v>46.4</v>
      </c>
      <c r="M246" s="13">
        <v>0</v>
      </c>
      <c r="N246" s="13">
        <v>11</v>
      </c>
      <c r="O246" s="13">
        <v>510.4</v>
      </c>
    </row>
    <row r="247" spans="1:15" x14ac:dyDescent="0.25">
      <c r="A247" t="str">
        <f t="shared" si="4"/>
        <v>SF-167.006P01B23200416969</v>
      </c>
      <c r="B247" s="12" t="s">
        <v>20</v>
      </c>
      <c r="C247" s="12" t="s">
        <v>20</v>
      </c>
      <c r="D247" s="12" t="s">
        <v>831</v>
      </c>
      <c r="E247" s="12" t="s">
        <v>832</v>
      </c>
      <c r="F247" s="12" t="s">
        <v>833</v>
      </c>
      <c r="G247" s="12"/>
      <c r="H247" s="12" t="s">
        <v>6</v>
      </c>
      <c r="I247" s="12" t="s">
        <v>37</v>
      </c>
      <c r="J247" s="12" t="s">
        <v>834</v>
      </c>
      <c r="K247" s="12"/>
      <c r="L247" s="13">
        <v>50.04</v>
      </c>
      <c r="M247" s="13">
        <v>0</v>
      </c>
      <c r="N247" s="13">
        <v>14</v>
      </c>
      <c r="O247" s="13">
        <v>700.56</v>
      </c>
    </row>
    <row r="248" spans="1:15" x14ac:dyDescent="0.25">
      <c r="A248" t="str">
        <f t="shared" si="4"/>
        <v>SF-167.007P01B24200416970</v>
      </c>
      <c r="B248" s="12" t="s">
        <v>20</v>
      </c>
      <c r="C248" s="12" t="s">
        <v>20</v>
      </c>
      <c r="D248" s="12" t="s">
        <v>837</v>
      </c>
      <c r="E248" s="12" t="s">
        <v>838</v>
      </c>
      <c r="F248" s="12" t="s">
        <v>839</v>
      </c>
      <c r="G248" s="12"/>
      <c r="H248" s="12" t="s">
        <v>6</v>
      </c>
      <c r="I248" s="12" t="s">
        <v>37</v>
      </c>
      <c r="J248" s="12" t="s">
        <v>841</v>
      </c>
      <c r="K248" s="12"/>
      <c r="L248" s="13">
        <v>52.3</v>
      </c>
      <c r="M248" s="13">
        <v>0</v>
      </c>
      <c r="N248" s="13">
        <v>13</v>
      </c>
      <c r="O248" s="13">
        <v>679.9</v>
      </c>
    </row>
    <row r="249" spans="1:15" x14ac:dyDescent="0.25">
      <c r="A249" t="str">
        <f t="shared" si="4"/>
        <v>SF-167.008P01B25200113467</v>
      </c>
      <c r="B249" s="12" t="s">
        <v>20</v>
      </c>
      <c r="C249" s="12" t="s">
        <v>20</v>
      </c>
      <c r="D249" s="12" t="s">
        <v>842</v>
      </c>
      <c r="E249" s="12" t="s">
        <v>843</v>
      </c>
      <c r="F249" s="12" t="s">
        <v>844</v>
      </c>
      <c r="G249" s="12"/>
      <c r="H249" s="12" t="s">
        <v>6</v>
      </c>
      <c r="I249" s="12" t="s">
        <v>37</v>
      </c>
      <c r="J249" s="12" t="s">
        <v>845</v>
      </c>
      <c r="K249" s="12"/>
      <c r="L249" s="13">
        <v>51.48</v>
      </c>
      <c r="M249" s="13">
        <v>0</v>
      </c>
      <c r="N249" s="13">
        <v>7</v>
      </c>
      <c r="O249" s="13">
        <v>360.36</v>
      </c>
    </row>
    <row r="250" spans="1:15" x14ac:dyDescent="0.25">
      <c r="A250" t="str">
        <f t="shared" si="4"/>
        <v>SF-167.010P01B26200113466</v>
      </c>
      <c r="B250" s="12" t="s">
        <v>20</v>
      </c>
      <c r="C250" s="12" t="s">
        <v>20</v>
      </c>
      <c r="D250" s="12" t="s">
        <v>846</v>
      </c>
      <c r="E250" s="12" t="s">
        <v>847</v>
      </c>
      <c r="F250" s="12" t="s">
        <v>848</v>
      </c>
      <c r="G250" s="12"/>
      <c r="H250" s="12" t="s">
        <v>6</v>
      </c>
      <c r="I250" s="12" t="s">
        <v>37</v>
      </c>
      <c r="J250" s="12" t="s">
        <v>849</v>
      </c>
      <c r="K250" s="12"/>
      <c r="L250" s="13">
        <v>52.91</v>
      </c>
      <c r="M250" s="13">
        <v>0</v>
      </c>
      <c r="N250" s="13">
        <v>1</v>
      </c>
      <c r="O250" s="13">
        <v>52.91</v>
      </c>
    </row>
    <row r="251" spans="1:15" x14ac:dyDescent="0.25">
      <c r="A251" t="str">
        <f t="shared" si="4"/>
        <v>SF-167.012P01B27210126807</v>
      </c>
      <c r="B251" s="12" t="s">
        <v>20</v>
      </c>
      <c r="C251" s="12" t="s">
        <v>20</v>
      </c>
      <c r="D251" s="12" t="s">
        <v>850</v>
      </c>
      <c r="E251" s="12" t="s">
        <v>851</v>
      </c>
      <c r="F251" s="12" t="s">
        <v>852</v>
      </c>
      <c r="G251" s="12"/>
      <c r="H251" s="12" t="s">
        <v>6</v>
      </c>
      <c r="I251" s="12" t="s">
        <v>37</v>
      </c>
      <c r="J251" s="12" t="s">
        <v>853</v>
      </c>
      <c r="K251" s="12"/>
      <c r="L251" s="13">
        <v>57.53</v>
      </c>
      <c r="M251" s="13">
        <v>0</v>
      </c>
      <c r="N251" s="13">
        <v>6</v>
      </c>
      <c r="O251" s="13">
        <v>345.18</v>
      </c>
    </row>
    <row r="252" spans="1:15" x14ac:dyDescent="0.25">
      <c r="A252" t="str">
        <f t="shared" si="4"/>
        <v>SF-635.005RP01B29200215049</v>
      </c>
      <c r="B252" s="12" t="s">
        <v>20</v>
      </c>
      <c r="C252" s="12" t="s">
        <v>20</v>
      </c>
      <c r="D252" s="12" t="s">
        <v>857</v>
      </c>
      <c r="E252" s="12" t="s">
        <v>858</v>
      </c>
      <c r="F252" s="12" t="s">
        <v>859</v>
      </c>
      <c r="G252" s="12"/>
      <c r="H252" s="12" t="s">
        <v>6</v>
      </c>
      <c r="I252" s="12" t="s">
        <v>37</v>
      </c>
      <c r="J252" s="12" t="s">
        <v>860</v>
      </c>
      <c r="K252" s="12"/>
      <c r="L252" s="13">
        <v>40.270000000000003</v>
      </c>
      <c r="M252" s="13">
        <v>0</v>
      </c>
      <c r="N252" s="13">
        <v>4</v>
      </c>
      <c r="O252" s="13">
        <v>161.08000000000001</v>
      </c>
    </row>
    <row r="253" spans="1:15" x14ac:dyDescent="0.25">
      <c r="A253" t="str">
        <f t="shared" si="4"/>
        <v>SF-635.005RP01B29200417124</v>
      </c>
      <c r="B253" s="12" t="s">
        <v>20</v>
      </c>
      <c r="C253" s="12" t="s">
        <v>20</v>
      </c>
      <c r="D253" s="12" t="s">
        <v>857</v>
      </c>
      <c r="E253" s="12" t="s">
        <v>858</v>
      </c>
      <c r="F253" s="12" t="s">
        <v>859</v>
      </c>
      <c r="G253" s="12"/>
      <c r="H253" s="12" t="s">
        <v>6</v>
      </c>
      <c r="I253" s="12" t="s">
        <v>37</v>
      </c>
      <c r="J253" s="12" t="s">
        <v>861</v>
      </c>
      <c r="K253" s="12"/>
      <c r="L253" s="13">
        <v>40.270000000000003</v>
      </c>
      <c r="M253" s="13">
        <v>0</v>
      </c>
      <c r="N253" s="13">
        <v>5</v>
      </c>
      <c r="O253" s="13">
        <v>201.35</v>
      </c>
    </row>
    <row r="254" spans="1:15" x14ac:dyDescent="0.25">
      <c r="A254" t="str">
        <f t="shared" si="4"/>
        <v>SF-635.005RP01B29210329346</v>
      </c>
      <c r="B254" s="12" t="s">
        <v>20</v>
      </c>
      <c r="C254" s="12" t="s">
        <v>20</v>
      </c>
      <c r="D254" s="12" t="s">
        <v>857</v>
      </c>
      <c r="E254" s="12" t="s">
        <v>858</v>
      </c>
      <c r="F254" s="12" t="s">
        <v>859</v>
      </c>
      <c r="G254" s="12"/>
      <c r="H254" s="12" t="s">
        <v>6</v>
      </c>
      <c r="I254" s="12" t="s">
        <v>37</v>
      </c>
      <c r="J254" s="12" t="s">
        <v>862</v>
      </c>
      <c r="K254" s="12"/>
      <c r="L254" s="13">
        <v>40.270000000000003</v>
      </c>
      <c r="M254" s="13">
        <v>0</v>
      </c>
      <c r="N254" s="13">
        <v>5</v>
      </c>
      <c r="O254" s="13">
        <v>201.35</v>
      </c>
    </row>
    <row r="255" spans="1:15" x14ac:dyDescent="0.25">
      <c r="A255" t="str">
        <f t="shared" si="4"/>
        <v>SF-635.006RP01B30200113774</v>
      </c>
      <c r="B255" s="12" t="s">
        <v>20</v>
      </c>
      <c r="C255" s="12" t="s">
        <v>20</v>
      </c>
      <c r="D255" s="12" t="s">
        <v>863</v>
      </c>
      <c r="E255" s="12" t="s">
        <v>864</v>
      </c>
      <c r="F255" s="12" t="s">
        <v>865</v>
      </c>
      <c r="G255" s="12"/>
      <c r="H255" s="12" t="s">
        <v>6</v>
      </c>
      <c r="I255" s="12" t="s">
        <v>37</v>
      </c>
      <c r="J255" s="12" t="s">
        <v>867</v>
      </c>
      <c r="K255" s="12"/>
      <c r="L255" s="13">
        <v>38.049999999999997</v>
      </c>
      <c r="M255" s="13">
        <v>0</v>
      </c>
      <c r="N255" s="13">
        <v>3</v>
      </c>
      <c r="O255" s="13">
        <v>114.15</v>
      </c>
    </row>
    <row r="256" spans="1:15" x14ac:dyDescent="0.25">
      <c r="A256" t="str">
        <f t="shared" si="4"/>
        <v>SF-635.006RP01B30220344872</v>
      </c>
      <c r="B256" s="12" t="s">
        <v>20</v>
      </c>
      <c r="C256" s="12" t="s">
        <v>20</v>
      </c>
      <c r="D256" s="12" t="s">
        <v>863</v>
      </c>
      <c r="E256" s="12" t="s">
        <v>864</v>
      </c>
      <c r="F256" s="12" t="s">
        <v>865</v>
      </c>
      <c r="G256" s="12"/>
      <c r="H256" s="12" t="s">
        <v>6</v>
      </c>
      <c r="I256" s="12" t="s">
        <v>37</v>
      </c>
      <c r="J256" s="12" t="s">
        <v>868</v>
      </c>
      <c r="K256" s="12"/>
      <c r="L256" s="13">
        <v>38.049999999999997</v>
      </c>
      <c r="M256" s="13">
        <v>0</v>
      </c>
      <c r="N256" s="13">
        <v>10</v>
      </c>
      <c r="O256" s="13">
        <v>380.5</v>
      </c>
    </row>
    <row r="257" spans="1:15" x14ac:dyDescent="0.25">
      <c r="A257" t="str">
        <f t="shared" si="4"/>
        <v>SF-635.007RP01B31201022740</v>
      </c>
      <c r="B257" s="12" t="s">
        <v>20</v>
      </c>
      <c r="C257" s="12" t="s">
        <v>20</v>
      </c>
      <c r="D257" s="12" t="s">
        <v>870</v>
      </c>
      <c r="E257" s="12" t="s">
        <v>871</v>
      </c>
      <c r="F257" s="12" t="s">
        <v>872</v>
      </c>
      <c r="G257" s="12"/>
      <c r="H257" s="12" t="s">
        <v>6</v>
      </c>
      <c r="I257" s="12" t="s">
        <v>37</v>
      </c>
      <c r="J257" s="12" t="s">
        <v>874</v>
      </c>
      <c r="K257" s="12"/>
      <c r="L257" s="13">
        <v>58.49</v>
      </c>
      <c r="M257" s="13">
        <v>0</v>
      </c>
      <c r="N257" s="13">
        <v>10</v>
      </c>
      <c r="O257" s="13">
        <v>584.9</v>
      </c>
    </row>
    <row r="258" spans="1:15" x14ac:dyDescent="0.25">
      <c r="A258" t="str">
        <f t="shared" si="4"/>
        <v>SF-635.008RP01B32200113776</v>
      </c>
      <c r="B258" s="12" t="s">
        <v>20</v>
      </c>
      <c r="C258" s="12" t="s">
        <v>20</v>
      </c>
      <c r="D258" s="12" t="s">
        <v>875</v>
      </c>
      <c r="E258" s="12" t="s">
        <v>876</v>
      </c>
      <c r="F258" s="12" t="s">
        <v>877</v>
      </c>
      <c r="G258" s="12"/>
      <c r="H258" s="12" t="s">
        <v>6</v>
      </c>
      <c r="I258" s="12" t="s">
        <v>37</v>
      </c>
      <c r="J258" s="12" t="s">
        <v>878</v>
      </c>
      <c r="K258" s="12"/>
      <c r="L258" s="13">
        <v>64.680000000000007</v>
      </c>
      <c r="M258" s="13">
        <v>0</v>
      </c>
      <c r="N258" s="13">
        <v>9</v>
      </c>
      <c r="O258" s="13">
        <v>582.12</v>
      </c>
    </row>
    <row r="259" spans="1:15" x14ac:dyDescent="0.25">
      <c r="A259" t="str">
        <f t="shared" ref="A259:A322" si="5">CONCATENATE(D259,E259,J259)</f>
        <v>SF-635.009RP01B33200417128</v>
      </c>
      <c r="B259" s="12" t="s">
        <v>20</v>
      </c>
      <c r="C259" s="12" t="s">
        <v>20</v>
      </c>
      <c r="D259" s="12" t="s">
        <v>879</v>
      </c>
      <c r="E259" s="12" t="s">
        <v>880</v>
      </c>
      <c r="F259" s="12" t="s">
        <v>881</v>
      </c>
      <c r="G259" s="12"/>
      <c r="H259" s="12" t="s">
        <v>6</v>
      </c>
      <c r="I259" s="12" t="s">
        <v>37</v>
      </c>
      <c r="J259" s="12" t="s">
        <v>883</v>
      </c>
      <c r="K259" s="12"/>
      <c r="L259" s="13">
        <v>63.59</v>
      </c>
      <c r="M259" s="13">
        <v>0</v>
      </c>
      <c r="N259" s="13">
        <v>13</v>
      </c>
      <c r="O259" s="13">
        <v>826.67</v>
      </c>
    </row>
    <row r="260" spans="1:15" x14ac:dyDescent="0.25">
      <c r="A260" t="str">
        <f t="shared" si="5"/>
        <v>SF-635.010RP01B34200113778</v>
      </c>
      <c r="B260" s="12" t="s">
        <v>20</v>
      </c>
      <c r="C260" s="12" t="s">
        <v>20</v>
      </c>
      <c r="D260" s="12" t="s">
        <v>884</v>
      </c>
      <c r="E260" s="12" t="s">
        <v>885</v>
      </c>
      <c r="F260" s="12" t="s">
        <v>886</v>
      </c>
      <c r="G260" s="12"/>
      <c r="H260" s="12" t="s">
        <v>6</v>
      </c>
      <c r="I260" s="12" t="s">
        <v>37</v>
      </c>
      <c r="J260" s="12" t="s">
        <v>887</v>
      </c>
      <c r="K260" s="12"/>
      <c r="L260" s="13">
        <v>59.24</v>
      </c>
      <c r="M260" s="13">
        <v>0</v>
      </c>
      <c r="N260" s="13">
        <v>5</v>
      </c>
      <c r="O260" s="13">
        <v>296.2</v>
      </c>
    </row>
    <row r="261" spans="1:15" x14ac:dyDescent="0.25">
      <c r="A261" t="str">
        <f t="shared" si="5"/>
        <v>SF-635.011RP01B35200113778</v>
      </c>
      <c r="B261" s="12" t="s">
        <v>20</v>
      </c>
      <c r="C261" s="12" t="s">
        <v>20</v>
      </c>
      <c r="D261" s="12" t="s">
        <v>888</v>
      </c>
      <c r="E261" s="12" t="s">
        <v>889</v>
      </c>
      <c r="F261" s="12" t="s">
        <v>890</v>
      </c>
      <c r="G261" s="12"/>
      <c r="H261" s="12" t="s">
        <v>6</v>
      </c>
      <c r="I261" s="12" t="s">
        <v>37</v>
      </c>
      <c r="J261" s="12" t="s">
        <v>887</v>
      </c>
      <c r="K261" s="12"/>
      <c r="L261" s="13">
        <v>40.229999999999997</v>
      </c>
      <c r="M261" s="13">
        <v>0</v>
      </c>
      <c r="N261" s="13">
        <v>2</v>
      </c>
      <c r="O261" s="13">
        <v>80.459999999999994</v>
      </c>
    </row>
    <row r="262" spans="1:15" x14ac:dyDescent="0.25">
      <c r="A262" t="str">
        <f t="shared" si="5"/>
        <v>SF-635.011RP01B35N2306000730</v>
      </c>
      <c r="B262" s="12" t="s">
        <v>20</v>
      </c>
      <c r="C262" s="12" t="s">
        <v>20</v>
      </c>
      <c r="D262" s="12" t="s">
        <v>888</v>
      </c>
      <c r="E262" s="12" t="s">
        <v>889</v>
      </c>
      <c r="F262" s="12" t="s">
        <v>890</v>
      </c>
      <c r="G262" s="12"/>
      <c r="H262" s="12" t="s">
        <v>6</v>
      </c>
      <c r="I262" s="12" t="s">
        <v>37</v>
      </c>
      <c r="J262" s="12" t="s">
        <v>891</v>
      </c>
      <c r="K262" s="12"/>
      <c r="L262" s="13">
        <v>40.229999999999997</v>
      </c>
      <c r="M262" s="13">
        <v>0</v>
      </c>
      <c r="N262" s="13">
        <v>5</v>
      </c>
      <c r="O262" s="13">
        <v>201.15</v>
      </c>
    </row>
    <row r="263" spans="1:15" x14ac:dyDescent="0.25">
      <c r="A263" t="str">
        <f t="shared" si="5"/>
        <v>SF-635.012RP01B36N2306000731</v>
      </c>
      <c r="B263" s="12" t="s">
        <v>20</v>
      </c>
      <c r="C263" s="12" t="s">
        <v>20</v>
      </c>
      <c r="D263" s="12" t="s">
        <v>892</v>
      </c>
      <c r="E263" s="12" t="s">
        <v>893</v>
      </c>
      <c r="F263" s="12" t="s">
        <v>894</v>
      </c>
      <c r="G263" s="12"/>
      <c r="H263" s="12" t="s">
        <v>6</v>
      </c>
      <c r="I263" s="12" t="s">
        <v>37</v>
      </c>
      <c r="J263" s="12" t="s">
        <v>896</v>
      </c>
      <c r="K263" s="12"/>
      <c r="L263" s="13">
        <v>35.42</v>
      </c>
      <c r="M263" s="13">
        <v>0</v>
      </c>
      <c r="N263" s="13">
        <v>3</v>
      </c>
      <c r="O263" s="13">
        <v>106.26</v>
      </c>
    </row>
    <row r="264" spans="1:15" x14ac:dyDescent="0.25">
      <c r="A264" t="str">
        <f t="shared" si="5"/>
        <v>SF-635.013RP01B36N2306000732</v>
      </c>
      <c r="B264" s="12" t="s">
        <v>20</v>
      </c>
      <c r="C264" s="12" t="s">
        <v>20</v>
      </c>
      <c r="D264" s="12" t="s">
        <v>897</v>
      </c>
      <c r="E264" s="12" t="s">
        <v>893</v>
      </c>
      <c r="F264" s="12" t="s">
        <v>898</v>
      </c>
      <c r="G264" s="12"/>
      <c r="H264" s="12" t="s">
        <v>6</v>
      </c>
      <c r="I264" s="12" t="s">
        <v>37</v>
      </c>
      <c r="J264" s="12" t="s">
        <v>900</v>
      </c>
      <c r="K264" s="12"/>
      <c r="L264" s="13">
        <v>35.42</v>
      </c>
      <c r="M264" s="13">
        <v>0</v>
      </c>
      <c r="N264" s="13">
        <v>3</v>
      </c>
      <c r="O264" s="13">
        <v>106.26</v>
      </c>
    </row>
    <row r="265" spans="1:15" x14ac:dyDescent="0.25">
      <c r="A265" t="str">
        <f t="shared" si="5"/>
        <v>SF-653.004RP01B37210733431</v>
      </c>
      <c r="B265" s="12" t="s">
        <v>20</v>
      </c>
      <c r="C265" s="12" t="s">
        <v>20</v>
      </c>
      <c r="D265" s="12" t="s">
        <v>901</v>
      </c>
      <c r="E265" s="12" t="s">
        <v>902</v>
      </c>
      <c r="F265" s="12" t="s">
        <v>903</v>
      </c>
      <c r="G265" s="12"/>
      <c r="H265" s="12" t="s">
        <v>6</v>
      </c>
      <c r="I265" s="12" t="s">
        <v>37</v>
      </c>
      <c r="J265" s="12" t="s">
        <v>904</v>
      </c>
      <c r="K265" s="12"/>
      <c r="L265" s="13">
        <v>28.05</v>
      </c>
      <c r="M265" s="13">
        <v>0</v>
      </c>
      <c r="N265" s="13">
        <v>1</v>
      </c>
      <c r="O265" s="13">
        <v>28.05</v>
      </c>
    </row>
    <row r="266" spans="1:15" x14ac:dyDescent="0.25">
      <c r="A266" t="str">
        <f t="shared" si="5"/>
        <v>SF-653.004RP01B37211139418</v>
      </c>
      <c r="B266" s="12" t="s">
        <v>20</v>
      </c>
      <c r="C266" s="12" t="s">
        <v>20</v>
      </c>
      <c r="D266" s="12" t="s">
        <v>901</v>
      </c>
      <c r="E266" s="12" t="s">
        <v>902</v>
      </c>
      <c r="F266" s="12" t="s">
        <v>903</v>
      </c>
      <c r="G266" s="12"/>
      <c r="H266" s="12" t="s">
        <v>6</v>
      </c>
      <c r="I266" s="12" t="s">
        <v>37</v>
      </c>
      <c r="J266" s="12" t="s">
        <v>905</v>
      </c>
      <c r="K266" s="12"/>
      <c r="L266" s="13">
        <v>28.05</v>
      </c>
      <c r="M266" s="13">
        <v>0</v>
      </c>
      <c r="N266" s="13">
        <v>4</v>
      </c>
      <c r="O266" s="13">
        <v>112.2</v>
      </c>
    </row>
    <row r="267" spans="1:15" x14ac:dyDescent="0.25">
      <c r="A267" t="str">
        <f t="shared" si="5"/>
        <v>SF-653.004RP01B37221052932</v>
      </c>
      <c r="B267" s="12" t="s">
        <v>20</v>
      </c>
      <c r="C267" s="12" t="s">
        <v>20</v>
      </c>
      <c r="D267" s="12" t="s">
        <v>901</v>
      </c>
      <c r="E267" s="12" t="s">
        <v>902</v>
      </c>
      <c r="F267" s="12" t="s">
        <v>903</v>
      </c>
      <c r="G267" s="12"/>
      <c r="H267" s="12" t="s">
        <v>6</v>
      </c>
      <c r="I267" s="12" t="s">
        <v>37</v>
      </c>
      <c r="J267" s="12" t="s">
        <v>906</v>
      </c>
      <c r="K267" s="12"/>
      <c r="L267" s="13">
        <v>28.05</v>
      </c>
      <c r="M267" s="13">
        <v>0</v>
      </c>
      <c r="N267" s="13">
        <v>3</v>
      </c>
      <c r="O267" s="13">
        <v>84.15</v>
      </c>
    </row>
    <row r="268" spans="1:15" x14ac:dyDescent="0.25">
      <c r="A268" t="str">
        <f t="shared" si="5"/>
        <v>SF-653.004RP01B37N2306000736</v>
      </c>
      <c r="B268" s="12" t="s">
        <v>20</v>
      </c>
      <c r="C268" s="12" t="s">
        <v>20</v>
      </c>
      <c r="D268" s="12" t="s">
        <v>901</v>
      </c>
      <c r="E268" s="12" t="s">
        <v>902</v>
      </c>
      <c r="F268" s="12" t="s">
        <v>903</v>
      </c>
      <c r="G268" s="12"/>
      <c r="H268" s="12" t="s">
        <v>6</v>
      </c>
      <c r="I268" s="12" t="s">
        <v>37</v>
      </c>
      <c r="J268" s="12" t="s">
        <v>907</v>
      </c>
      <c r="K268" s="12"/>
      <c r="L268" s="13">
        <v>28.05</v>
      </c>
      <c r="M268" s="13">
        <v>0</v>
      </c>
      <c r="N268" s="13">
        <v>2</v>
      </c>
      <c r="O268" s="13">
        <v>56.1</v>
      </c>
    </row>
    <row r="269" spans="1:15" x14ac:dyDescent="0.25">
      <c r="A269" t="str">
        <f t="shared" si="5"/>
        <v>SF-653.006RP01B38210632864</v>
      </c>
      <c r="B269" s="12" t="s">
        <v>20</v>
      </c>
      <c r="C269" s="12" t="s">
        <v>20</v>
      </c>
      <c r="D269" s="12" t="s">
        <v>908</v>
      </c>
      <c r="E269" s="12" t="s">
        <v>909</v>
      </c>
      <c r="F269" s="12" t="s">
        <v>910</v>
      </c>
      <c r="G269" s="12"/>
      <c r="H269" s="12" t="s">
        <v>6</v>
      </c>
      <c r="I269" s="12" t="s">
        <v>37</v>
      </c>
      <c r="J269" s="12" t="s">
        <v>911</v>
      </c>
      <c r="K269" s="12"/>
      <c r="L269" s="13">
        <v>28.74</v>
      </c>
      <c r="M269" s="13">
        <v>0</v>
      </c>
      <c r="N269" s="13">
        <v>7</v>
      </c>
      <c r="O269" s="13">
        <v>201.18</v>
      </c>
    </row>
    <row r="270" spans="1:15" x14ac:dyDescent="0.25">
      <c r="A270" t="str">
        <f t="shared" si="5"/>
        <v>SF-653.008RP01B39220850727</v>
      </c>
      <c r="B270" s="12" t="s">
        <v>20</v>
      </c>
      <c r="C270" s="12" t="s">
        <v>20</v>
      </c>
      <c r="D270" s="12" t="s">
        <v>913</v>
      </c>
      <c r="E270" s="12" t="s">
        <v>914</v>
      </c>
      <c r="F270" s="12" t="s">
        <v>915</v>
      </c>
      <c r="G270" s="12"/>
      <c r="H270" s="12" t="s">
        <v>6</v>
      </c>
      <c r="I270" s="12" t="s">
        <v>37</v>
      </c>
      <c r="J270" s="12" t="s">
        <v>917</v>
      </c>
      <c r="K270" s="12"/>
      <c r="L270" s="13">
        <v>30</v>
      </c>
      <c r="M270" s="13">
        <v>0</v>
      </c>
      <c r="N270" s="13">
        <v>3</v>
      </c>
      <c r="O270" s="13">
        <v>90</v>
      </c>
    </row>
    <row r="271" spans="1:15" x14ac:dyDescent="0.25">
      <c r="A271" t="str">
        <f t="shared" si="5"/>
        <v>SF-653.008RP01B39210632866</v>
      </c>
      <c r="B271" s="12" t="s">
        <v>20</v>
      </c>
      <c r="C271" s="12" t="s">
        <v>20</v>
      </c>
      <c r="D271" s="12" t="s">
        <v>913</v>
      </c>
      <c r="E271" s="12" t="s">
        <v>914</v>
      </c>
      <c r="F271" s="12" t="s">
        <v>915</v>
      </c>
      <c r="G271" s="12"/>
      <c r="H271" s="12" t="s">
        <v>6</v>
      </c>
      <c r="I271" s="12" t="s">
        <v>37</v>
      </c>
      <c r="J271" s="12" t="s">
        <v>918</v>
      </c>
      <c r="K271" s="12"/>
      <c r="L271" s="13">
        <v>30</v>
      </c>
      <c r="M271" s="13">
        <v>0</v>
      </c>
      <c r="N271" s="13">
        <v>2</v>
      </c>
      <c r="O271" s="13">
        <v>60</v>
      </c>
    </row>
    <row r="272" spans="1:15" x14ac:dyDescent="0.25">
      <c r="A272" t="str">
        <f t="shared" si="5"/>
        <v>SF-653.008RP01B39220951123</v>
      </c>
      <c r="B272" s="12" t="s">
        <v>20</v>
      </c>
      <c r="C272" s="12" t="s">
        <v>20</v>
      </c>
      <c r="D272" s="12" t="s">
        <v>913</v>
      </c>
      <c r="E272" s="12" t="s">
        <v>914</v>
      </c>
      <c r="F272" s="12" t="s">
        <v>915</v>
      </c>
      <c r="G272" s="12"/>
      <c r="H272" s="12" t="s">
        <v>6</v>
      </c>
      <c r="I272" s="12" t="s">
        <v>37</v>
      </c>
      <c r="J272" s="12" t="s">
        <v>919</v>
      </c>
      <c r="K272" s="12"/>
      <c r="L272" s="13">
        <v>30</v>
      </c>
      <c r="M272" s="13">
        <v>0</v>
      </c>
      <c r="N272" s="13">
        <v>4</v>
      </c>
      <c r="O272" s="13">
        <v>120</v>
      </c>
    </row>
    <row r="273" spans="1:15" x14ac:dyDescent="0.25">
      <c r="A273" t="str">
        <f t="shared" si="5"/>
        <v>SF-653.010RP01B40220344097</v>
      </c>
      <c r="B273" s="12" t="s">
        <v>20</v>
      </c>
      <c r="C273" s="12" t="s">
        <v>20</v>
      </c>
      <c r="D273" s="12" t="s">
        <v>920</v>
      </c>
      <c r="E273" s="12" t="s">
        <v>921</v>
      </c>
      <c r="F273" s="12" t="s">
        <v>922</v>
      </c>
      <c r="G273" s="12"/>
      <c r="H273" s="12" t="s">
        <v>6</v>
      </c>
      <c r="I273" s="12" t="s">
        <v>37</v>
      </c>
      <c r="J273" s="12" t="s">
        <v>923</v>
      </c>
      <c r="K273" s="12"/>
      <c r="L273" s="13">
        <v>33.78</v>
      </c>
      <c r="M273" s="13">
        <v>0</v>
      </c>
      <c r="N273" s="13">
        <v>3</v>
      </c>
      <c r="O273" s="13">
        <v>101.34</v>
      </c>
    </row>
    <row r="274" spans="1:15" x14ac:dyDescent="0.25">
      <c r="A274" t="str">
        <f t="shared" si="5"/>
        <v>SF-653.012RP01B41221052935</v>
      </c>
      <c r="B274" s="12" t="s">
        <v>20</v>
      </c>
      <c r="C274" s="12" t="s">
        <v>20</v>
      </c>
      <c r="D274" s="12" t="s">
        <v>924</v>
      </c>
      <c r="E274" s="12" t="s">
        <v>925</v>
      </c>
      <c r="F274" s="12" t="s">
        <v>926</v>
      </c>
      <c r="G274" s="12"/>
      <c r="H274" s="12" t="s">
        <v>6</v>
      </c>
      <c r="I274" s="12" t="s">
        <v>37</v>
      </c>
      <c r="J274" s="12" t="s">
        <v>927</v>
      </c>
      <c r="K274" s="12"/>
      <c r="L274" s="13">
        <v>35</v>
      </c>
      <c r="M274" s="13">
        <v>0</v>
      </c>
      <c r="N274" s="13">
        <v>2</v>
      </c>
      <c r="O274" s="13">
        <v>70</v>
      </c>
    </row>
    <row r="275" spans="1:15" x14ac:dyDescent="0.25">
      <c r="A275" t="str">
        <f t="shared" si="5"/>
        <v>SF-653.014RP01B42200821054</v>
      </c>
      <c r="B275" s="12" t="s">
        <v>20</v>
      </c>
      <c r="C275" s="12" t="s">
        <v>20</v>
      </c>
      <c r="D275" s="12" t="s">
        <v>932</v>
      </c>
      <c r="E275" s="12" t="s">
        <v>929</v>
      </c>
      <c r="F275" s="12" t="s">
        <v>933</v>
      </c>
      <c r="G275" s="12"/>
      <c r="H275" s="12" t="s">
        <v>6</v>
      </c>
      <c r="I275" s="12" t="s">
        <v>37</v>
      </c>
      <c r="J275" s="12" t="s">
        <v>935</v>
      </c>
      <c r="K275" s="12"/>
      <c r="L275" s="13">
        <v>35</v>
      </c>
      <c r="M275" s="13">
        <v>0</v>
      </c>
      <c r="N275" s="13">
        <v>2</v>
      </c>
      <c r="O275" s="13">
        <v>70</v>
      </c>
    </row>
    <row r="276" spans="1:15" x14ac:dyDescent="0.25">
      <c r="A276" t="str">
        <f t="shared" si="5"/>
        <v>SF-635.005LP01B43200619183</v>
      </c>
      <c r="B276" s="12" t="s">
        <v>20</v>
      </c>
      <c r="C276" s="12" t="s">
        <v>20</v>
      </c>
      <c r="D276" s="12" t="s">
        <v>936</v>
      </c>
      <c r="E276" s="12" t="s">
        <v>937</v>
      </c>
      <c r="F276" s="12" t="s">
        <v>938</v>
      </c>
      <c r="G276" s="12"/>
      <c r="H276" s="12" t="s">
        <v>6</v>
      </c>
      <c r="I276" s="12" t="s">
        <v>37</v>
      </c>
      <c r="J276" s="12" t="s">
        <v>939</v>
      </c>
      <c r="K276" s="12"/>
      <c r="L276" s="13">
        <v>47.75</v>
      </c>
      <c r="M276" s="13">
        <v>0</v>
      </c>
      <c r="N276" s="13">
        <v>15</v>
      </c>
      <c r="O276" s="13">
        <v>716.25</v>
      </c>
    </row>
    <row r="277" spans="1:15" x14ac:dyDescent="0.25">
      <c r="A277" t="str">
        <f t="shared" si="5"/>
        <v>SF-635.005LP01B43210329513</v>
      </c>
      <c r="B277" s="12" t="s">
        <v>20</v>
      </c>
      <c r="C277" s="12" t="s">
        <v>20</v>
      </c>
      <c r="D277" s="12" t="s">
        <v>936</v>
      </c>
      <c r="E277" s="12" t="s">
        <v>937</v>
      </c>
      <c r="F277" s="12" t="s">
        <v>938</v>
      </c>
      <c r="G277" s="12"/>
      <c r="H277" s="12" t="s">
        <v>6</v>
      </c>
      <c r="I277" s="12" t="s">
        <v>37</v>
      </c>
      <c r="J277" s="12" t="s">
        <v>940</v>
      </c>
      <c r="K277" s="12"/>
      <c r="L277" s="13">
        <v>47.75</v>
      </c>
      <c r="M277" s="13">
        <v>0</v>
      </c>
      <c r="N277" s="13">
        <v>10</v>
      </c>
      <c r="O277" s="13">
        <v>477.5</v>
      </c>
    </row>
    <row r="278" spans="1:15" x14ac:dyDescent="0.25">
      <c r="A278" t="str">
        <f t="shared" si="5"/>
        <v>SF-635.006LP01B44211240753</v>
      </c>
      <c r="B278" s="12" t="s">
        <v>20</v>
      </c>
      <c r="C278" s="12" t="s">
        <v>20</v>
      </c>
      <c r="D278" s="12" t="s">
        <v>941</v>
      </c>
      <c r="E278" s="12" t="s">
        <v>942</v>
      </c>
      <c r="F278" s="12" t="s">
        <v>943</v>
      </c>
      <c r="G278" s="12"/>
      <c r="H278" s="12" t="s">
        <v>6</v>
      </c>
      <c r="I278" s="12" t="s">
        <v>37</v>
      </c>
      <c r="J278" s="12" t="s">
        <v>945</v>
      </c>
      <c r="K278" s="12"/>
      <c r="L278" s="13">
        <v>30.57</v>
      </c>
      <c r="M278" s="13">
        <v>0</v>
      </c>
      <c r="N278" s="13">
        <v>8</v>
      </c>
      <c r="O278" s="13">
        <v>244.56</v>
      </c>
    </row>
    <row r="279" spans="1:15" x14ac:dyDescent="0.25">
      <c r="A279" t="str">
        <f t="shared" si="5"/>
        <v>SF-635.007LP01B45200619098</v>
      </c>
      <c r="B279" s="12" t="s">
        <v>20</v>
      </c>
      <c r="C279" s="12" t="s">
        <v>20</v>
      </c>
      <c r="D279" s="12" t="s">
        <v>946</v>
      </c>
      <c r="E279" s="12" t="s">
        <v>947</v>
      </c>
      <c r="F279" s="12" t="s">
        <v>948</v>
      </c>
      <c r="G279" s="12"/>
      <c r="H279" s="12" t="s">
        <v>6</v>
      </c>
      <c r="I279" s="12" t="s">
        <v>37</v>
      </c>
      <c r="J279" s="12" t="s">
        <v>949</v>
      </c>
      <c r="K279" s="12"/>
      <c r="L279" s="13">
        <v>57.62</v>
      </c>
      <c r="M279" s="13">
        <v>0</v>
      </c>
      <c r="N279" s="13">
        <v>9</v>
      </c>
      <c r="O279" s="13">
        <v>518.58000000000004</v>
      </c>
    </row>
    <row r="280" spans="1:15" x14ac:dyDescent="0.25">
      <c r="A280" t="str">
        <f t="shared" si="5"/>
        <v>SF-635.008LP01B46N2306000729</v>
      </c>
      <c r="B280" s="12" t="s">
        <v>20</v>
      </c>
      <c r="C280" s="12" t="s">
        <v>20</v>
      </c>
      <c r="D280" s="12" t="s">
        <v>950</v>
      </c>
      <c r="E280" s="12" t="s">
        <v>951</v>
      </c>
      <c r="F280" s="12" t="s">
        <v>952</v>
      </c>
      <c r="G280" s="12"/>
      <c r="H280" s="12" t="s">
        <v>6</v>
      </c>
      <c r="I280" s="12" t="s">
        <v>37</v>
      </c>
      <c r="J280" s="12" t="s">
        <v>954</v>
      </c>
      <c r="K280" s="12"/>
      <c r="L280" s="13">
        <v>30.36</v>
      </c>
      <c r="M280" s="13">
        <v>0</v>
      </c>
      <c r="N280" s="13">
        <v>8</v>
      </c>
      <c r="O280" s="13">
        <v>242.88</v>
      </c>
    </row>
    <row r="281" spans="1:15" x14ac:dyDescent="0.25">
      <c r="A281" t="str">
        <f t="shared" si="5"/>
        <v>SF-635.008LP01B462306000729</v>
      </c>
      <c r="B281" s="12" t="s">
        <v>20</v>
      </c>
      <c r="C281" s="12" t="s">
        <v>20</v>
      </c>
      <c r="D281" s="12" t="s">
        <v>950</v>
      </c>
      <c r="E281" s="12" t="s">
        <v>951</v>
      </c>
      <c r="F281" s="12" t="s">
        <v>952</v>
      </c>
      <c r="G281" s="12"/>
      <c r="H281" s="12" t="s">
        <v>6</v>
      </c>
      <c r="I281" s="12" t="s">
        <v>37</v>
      </c>
      <c r="J281" s="12" t="s">
        <v>10703</v>
      </c>
      <c r="K281" s="12"/>
      <c r="L281" s="13">
        <v>30.36</v>
      </c>
      <c r="M281" s="13">
        <v>0</v>
      </c>
      <c r="N281" s="13">
        <v>-1</v>
      </c>
      <c r="O281" s="13">
        <v>-30.36</v>
      </c>
    </row>
    <row r="282" spans="1:15" x14ac:dyDescent="0.25">
      <c r="A282" t="str">
        <f t="shared" si="5"/>
        <v>SF-635.009LP01B47201022742</v>
      </c>
      <c r="B282" s="12" t="s">
        <v>20</v>
      </c>
      <c r="C282" s="12" t="s">
        <v>20</v>
      </c>
      <c r="D282" s="12" t="s">
        <v>955</v>
      </c>
      <c r="E282" s="12" t="s">
        <v>956</v>
      </c>
      <c r="F282" s="12" t="s">
        <v>957</v>
      </c>
      <c r="G282" s="12"/>
      <c r="H282" s="12" t="s">
        <v>6</v>
      </c>
      <c r="I282" s="12" t="s">
        <v>37</v>
      </c>
      <c r="J282" s="12" t="s">
        <v>959</v>
      </c>
      <c r="K282" s="12"/>
      <c r="L282" s="13">
        <v>65.55</v>
      </c>
      <c r="M282" s="13">
        <v>0</v>
      </c>
      <c r="N282" s="13">
        <v>11</v>
      </c>
      <c r="O282" s="13">
        <v>721.05</v>
      </c>
    </row>
    <row r="283" spans="1:15" x14ac:dyDescent="0.25">
      <c r="A283" t="str">
        <f t="shared" si="5"/>
        <v>SF-635.010LP01B48200113777</v>
      </c>
      <c r="B283" s="12" t="s">
        <v>20</v>
      </c>
      <c r="C283" s="12" t="s">
        <v>20</v>
      </c>
      <c r="D283" s="12" t="s">
        <v>960</v>
      </c>
      <c r="E283" s="12" t="s">
        <v>961</v>
      </c>
      <c r="F283" s="12" t="s">
        <v>962</v>
      </c>
      <c r="G283" s="12"/>
      <c r="H283" s="12" t="s">
        <v>6</v>
      </c>
      <c r="I283" s="12" t="s">
        <v>37</v>
      </c>
      <c r="J283" s="12" t="s">
        <v>963</v>
      </c>
      <c r="K283" s="12"/>
      <c r="L283" s="13">
        <v>59.24</v>
      </c>
      <c r="M283" s="13">
        <v>0</v>
      </c>
      <c r="N283" s="13">
        <v>6</v>
      </c>
      <c r="O283" s="13">
        <v>355.44</v>
      </c>
    </row>
    <row r="284" spans="1:15" x14ac:dyDescent="0.25">
      <c r="A284" t="str">
        <f t="shared" si="5"/>
        <v>SF-635.011LP01B49200113777</v>
      </c>
      <c r="B284" s="12" t="s">
        <v>20</v>
      </c>
      <c r="C284" s="12" t="s">
        <v>20</v>
      </c>
      <c r="D284" s="12" t="s">
        <v>965</v>
      </c>
      <c r="E284" s="12" t="s">
        <v>966</v>
      </c>
      <c r="F284" s="12" t="s">
        <v>967</v>
      </c>
      <c r="G284" s="12"/>
      <c r="H284" s="12" t="s">
        <v>6</v>
      </c>
      <c r="I284" s="12" t="s">
        <v>37</v>
      </c>
      <c r="J284" s="12" t="s">
        <v>963</v>
      </c>
      <c r="K284" s="12"/>
      <c r="L284" s="13">
        <v>35.32</v>
      </c>
      <c r="M284" s="13">
        <v>0</v>
      </c>
      <c r="N284" s="13">
        <v>2</v>
      </c>
      <c r="O284" s="13">
        <v>70.64</v>
      </c>
    </row>
    <row r="285" spans="1:15" x14ac:dyDescent="0.25">
      <c r="A285" t="str">
        <f t="shared" si="5"/>
        <v>SF-635.012LP01B50190906682</v>
      </c>
      <c r="B285" s="12" t="s">
        <v>20</v>
      </c>
      <c r="C285" s="12" t="s">
        <v>20</v>
      </c>
      <c r="D285" s="12" t="s">
        <v>968</v>
      </c>
      <c r="E285" s="12" t="s">
        <v>969</v>
      </c>
      <c r="F285" s="12" t="s">
        <v>970</v>
      </c>
      <c r="G285" s="12"/>
      <c r="H285" s="12" t="s">
        <v>6</v>
      </c>
      <c r="I285" s="12" t="s">
        <v>37</v>
      </c>
      <c r="J285" s="12" t="s">
        <v>971</v>
      </c>
      <c r="K285" s="12"/>
      <c r="L285" s="13">
        <v>54.88</v>
      </c>
      <c r="M285" s="13">
        <v>0</v>
      </c>
      <c r="N285" s="13">
        <v>2</v>
      </c>
      <c r="O285" s="13">
        <v>109.76</v>
      </c>
    </row>
    <row r="286" spans="1:15" x14ac:dyDescent="0.25">
      <c r="A286" t="str">
        <f t="shared" si="5"/>
        <v>SF-635.013LP01B50200113772</v>
      </c>
      <c r="B286" s="12" t="s">
        <v>20</v>
      </c>
      <c r="C286" s="12" t="s">
        <v>20</v>
      </c>
      <c r="D286" s="12" t="s">
        <v>972</v>
      </c>
      <c r="E286" s="12" t="s">
        <v>969</v>
      </c>
      <c r="F286" s="12" t="s">
        <v>973</v>
      </c>
      <c r="G286" s="12"/>
      <c r="H286" s="12" t="s">
        <v>6</v>
      </c>
      <c r="I286" s="12" t="s">
        <v>37</v>
      </c>
      <c r="J286" s="12" t="s">
        <v>974</v>
      </c>
      <c r="K286" s="12"/>
      <c r="L286" s="13">
        <v>67.95</v>
      </c>
      <c r="M286" s="13">
        <v>0</v>
      </c>
      <c r="N286" s="13">
        <v>5</v>
      </c>
      <c r="O286" s="13">
        <v>339.75</v>
      </c>
    </row>
    <row r="287" spans="1:15" x14ac:dyDescent="0.25">
      <c r="A287" t="str">
        <f t="shared" si="5"/>
        <v>SF-653.004LP01B51200517892</v>
      </c>
      <c r="B287" s="12" t="s">
        <v>20</v>
      </c>
      <c r="C287" s="12" t="s">
        <v>20</v>
      </c>
      <c r="D287" s="12" t="s">
        <v>977</v>
      </c>
      <c r="E287" s="12" t="s">
        <v>978</v>
      </c>
      <c r="F287" s="12" t="s">
        <v>979</v>
      </c>
      <c r="G287" s="12"/>
      <c r="H287" s="12" t="s">
        <v>6</v>
      </c>
      <c r="I287" s="12" t="s">
        <v>37</v>
      </c>
      <c r="J287" s="12" t="s">
        <v>980</v>
      </c>
      <c r="K287" s="12"/>
      <c r="L287" s="13">
        <v>28.74</v>
      </c>
      <c r="M287" s="13">
        <v>0</v>
      </c>
      <c r="N287" s="13">
        <v>6</v>
      </c>
      <c r="O287" s="13">
        <v>172.44</v>
      </c>
    </row>
    <row r="288" spans="1:15" x14ac:dyDescent="0.25">
      <c r="A288" t="str">
        <f t="shared" si="5"/>
        <v>SF-653.004LP01B51200112655</v>
      </c>
      <c r="B288" s="12" t="s">
        <v>20</v>
      </c>
      <c r="C288" s="12" t="s">
        <v>20</v>
      </c>
      <c r="D288" s="12" t="s">
        <v>977</v>
      </c>
      <c r="E288" s="12" t="s">
        <v>978</v>
      </c>
      <c r="F288" s="12" t="s">
        <v>979</v>
      </c>
      <c r="G288" s="12"/>
      <c r="H288" s="12" t="s">
        <v>6</v>
      </c>
      <c r="I288" s="12" t="s">
        <v>37</v>
      </c>
      <c r="J288" s="12" t="s">
        <v>981</v>
      </c>
      <c r="K288" s="12"/>
      <c r="L288" s="13">
        <v>28.74</v>
      </c>
      <c r="M288" s="13">
        <v>0</v>
      </c>
      <c r="N288" s="13">
        <v>2</v>
      </c>
      <c r="O288" s="13">
        <v>57.48</v>
      </c>
    </row>
    <row r="289" spans="1:15" x14ac:dyDescent="0.25">
      <c r="A289" t="str">
        <f t="shared" si="5"/>
        <v>SF-653.006LP01B52220850726</v>
      </c>
      <c r="B289" s="12" t="s">
        <v>20</v>
      </c>
      <c r="C289" s="12" t="s">
        <v>20</v>
      </c>
      <c r="D289" s="12" t="s">
        <v>982</v>
      </c>
      <c r="E289" s="12" t="s">
        <v>983</v>
      </c>
      <c r="F289" s="12" t="s">
        <v>984</v>
      </c>
      <c r="G289" s="12"/>
      <c r="H289" s="12" t="s">
        <v>6</v>
      </c>
      <c r="I289" s="12" t="s">
        <v>37</v>
      </c>
      <c r="J289" s="12" t="s">
        <v>985</v>
      </c>
      <c r="K289" s="12"/>
      <c r="L289" s="13">
        <v>28.74</v>
      </c>
      <c r="M289" s="13">
        <v>0</v>
      </c>
      <c r="N289" s="13">
        <v>8</v>
      </c>
      <c r="O289" s="13">
        <v>229.92</v>
      </c>
    </row>
    <row r="290" spans="1:15" x14ac:dyDescent="0.25">
      <c r="A290" t="str">
        <f t="shared" si="5"/>
        <v>SF-160.107P01B53A7713</v>
      </c>
      <c r="B290" s="12" t="s">
        <v>20</v>
      </c>
      <c r="C290" s="12" t="s">
        <v>20</v>
      </c>
      <c r="D290" s="12" t="s">
        <v>986</v>
      </c>
      <c r="E290" s="12" t="s">
        <v>987</v>
      </c>
      <c r="F290" s="12" t="s">
        <v>988</v>
      </c>
      <c r="G290" s="12"/>
      <c r="H290" s="12" t="s">
        <v>6</v>
      </c>
      <c r="I290" s="12" t="s">
        <v>37</v>
      </c>
      <c r="J290" s="12" t="s">
        <v>989</v>
      </c>
      <c r="K290" s="12"/>
      <c r="L290" s="13">
        <v>61.42</v>
      </c>
      <c r="M290" s="13">
        <v>0</v>
      </c>
      <c r="N290" s="13">
        <v>3</v>
      </c>
      <c r="O290" s="13">
        <v>184.26</v>
      </c>
    </row>
    <row r="291" spans="1:15" x14ac:dyDescent="0.25">
      <c r="A291" t="str">
        <f t="shared" si="5"/>
        <v>SF-160.108P01B53A7713</v>
      </c>
      <c r="B291" s="12" t="s">
        <v>20</v>
      </c>
      <c r="C291" s="12" t="s">
        <v>20</v>
      </c>
      <c r="D291" s="12" t="s">
        <v>990</v>
      </c>
      <c r="E291" s="12" t="s">
        <v>987</v>
      </c>
      <c r="F291" s="12" t="s">
        <v>991</v>
      </c>
      <c r="G291" s="12"/>
      <c r="H291" s="12" t="s">
        <v>6</v>
      </c>
      <c r="I291" s="12" t="s">
        <v>37</v>
      </c>
      <c r="J291" s="12" t="s">
        <v>989</v>
      </c>
      <c r="K291" s="12"/>
      <c r="L291" s="13">
        <v>11.84</v>
      </c>
      <c r="M291" s="13">
        <v>0</v>
      </c>
      <c r="N291" s="13">
        <v>1</v>
      </c>
      <c r="O291" s="13">
        <v>11.84</v>
      </c>
    </row>
    <row r="292" spans="1:15" x14ac:dyDescent="0.25">
      <c r="A292" t="str">
        <f t="shared" si="5"/>
        <v>SF-160.109P01B5360277</v>
      </c>
      <c r="B292" s="12" t="s">
        <v>20</v>
      </c>
      <c r="C292" s="12" t="s">
        <v>20</v>
      </c>
      <c r="D292" s="12" t="s">
        <v>994</v>
      </c>
      <c r="E292" s="12" t="s">
        <v>987</v>
      </c>
      <c r="F292" s="12" t="s">
        <v>995</v>
      </c>
      <c r="G292" s="12"/>
      <c r="H292" s="12" t="s">
        <v>6</v>
      </c>
      <c r="I292" s="12" t="s">
        <v>37</v>
      </c>
      <c r="J292" s="12" t="s">
        <v>996</v>
      </c>
      <c r="K292" s="12"/>
      <c r="L292" s="13">
        <v>54.45</v>
      </c>
      <c r="M292" s="13">
        <v>0</v>
      </c>
      <c r="N292" s="13">
        <v>5</v>
      </c>
      <c r="O292" s="13">
        <v>272.25</v>
      </c>
    </row>
    <row r="293" spans="1:15" x14ac:dyDescent="0.25">
      <c r="A293" t="str">
        <f t="shared" si="5"/>
        <v>SF-653.008LP01B531909006802</v>
      </c>
      <c r="B293" s="12" t="s">
        <v>20</v>
      </c>
      <c r="C293" s="12" t="s">
        <v>20</v>
      </c>
      <c r="D293" s="12" t="s">
        <v>1000</v>
      </c>
      <c r="E293" s="12" t="s">
        <v>987</v>
      </c>
      <c r="F293" s="12" t="s">
        <v>1001</v>
      </c>
      <c r="G293" s="12"/>
      <c r="H293" s="12" t="s">
        <v>6</v>
      </c>
      <c r="I293" s="12" t="s">
        <v>37</v>
      </c>
      <c r="J293" s="12" t="s">
        <v>1002</v>
      </c>
      <c r="K293" s="12"/>
      <c r="L293" s="13">
        <v>30</v>
      </c>
      <c r="M293" s="13">
        <v>0</v>
      </c>
      <c r="N293" s="13">
        <v>1</v>
      </c>
      <c r="O293" s="13">
        <v>30</v>
      </c>
    </row>
    <row r="294" spans="1:15" x14ac:dyDescent="0.25">
      <c r="A294" t="str">
        <f t="shared" si="5"/>
        <v>SF-653.008LP01B53220850728</v>
      </c>
      <c r="B294" s="12" t="s">
        <v>20</v>
      </c>
      <c r="C294" s="12" t="s">
        <v>20</v>
      </c>
      <c r="D294" s="12" t="s">
        <v>1000</v>
      </c>
      <c r="E294" s="12" t="s">
        <v>987</v>
      </c>
      <c r="F294" s="12" t="s">
        <v>1001</v>
      </c>
      <c r="G294" s="12"/>
      <c r="H294" s="12" t="s">
        <v>6</v>
      </c>
      <c r="I294" s="12" t="s">
        <v>37</v>
      </c>
      <c r="J294" s="12" t="s">
        <v>1003</v>
      </c>
      <c r="K294" s="12"/>
      <c r="L294" s="13">
        <v>30</v>
      </c>
      <c r="M294" s="13">
        <v>0</v>
      </c>
      <c r="N294" s="13">
        <v>8</v>
      </c>
      <c r="O294" s="13">
        <v>240</v>
      </c>
    </row>
    <row r="295" spans="1:15" x14ac:dyDescent="0.25">
      <c r="A295" t="str">
        <f t="shared" si="5"/>
        <v>SF-653.010LP01B54190906802</v>
      </c>
      <c r="B295" s="12" t="s">
        <v>20</v>
      </c>
      <c r="C295" s="12" t="s">
        <v>20</v>
      </c>
      <c r="D295" s="12" t="s">
        <v>1004</v>
      </c>
      <c r="E295" s="12" t="s">
        <v>1005</v>
      </c>
      <c r="F295" s="12" t="s">
        <v>1006</v>
      </c>
      <c r="G295" s="12"/>
      <c r="H295" s="12" t="s">
        <v>6</v>
      </c>
      <c r="I295" s="12" t="s">
        <v>37</v>
      </c>
      <c r="J295" s="12" t="s">
        <v>1007</v>
      </c>
      <c r="K295" s="12"/>
      <c r="L295" s="13">
        <v>36.99</v>
      </c>
      <c r="M295" s="13">
        <v>0</v>
      </c>
      <c r="N295" s="13">
        <v>1</v>
      </c>
      <c r="O295" s="13">
        <v>36.99</v>
      </c>
    </row>
    <row r="296" spans="1:15" x14ac:dyDescent="0.25">
      <c r="A296" t="str">
        <f t="shared" si="5"/>
        <v>SF-653.010LP01B54220850730</v>
      </c>
      <c r="B296" s="12" t="s">
        <v>20</v>
      </c>
      <c r="C296" s="12" t="s">
        <v>20</v>
      </c>
      <c r="D296" s="12" t="s">
        <v>1004</v>
      </c>
      <c r="E296" s="12" t="s">
        <v>1005</v>
      </c>
      <c r="F296" s="12" t="s">
        <v>1006</v>
      </c>
      <c r="G296" s="12"/>
      <c r="H296" s="12" t="s">
        <v>6</v>
      </c>
      <c r="I296" s="12" t="s">
        <v>37</v>
      </c>
      <c r="J296" s="12" t="s">
        <v>1008</v>
      </c>
      <c r="K296" s="12"/>
      <c r="L296" s="13">
        <v>36.99</v>
      </c>
      <c r="M296" s="13">
        <v>0</v>
      </c>
      <c r="N296" s="13">
        <v>4</v>
      </c>
      <c r="O296" s="13">
        <v>147.96</v>
      </c>
    </row>
    <row r="297" spans="1:15" x14ac:dyDescent="0.25">
      <c r="A297" t="str">
        <f t="shared" si="5"/>
        <v>SF-653.012LP01B55190906805</v>
      </c>
      <c r="B297" s="12" t="s">
        <v>20</v>
      </c>
      <c r="C297" s="12" t="s">
        <v>20</v>
      </c>
      <c r="D297" s="12" t="s">
        <v>1009</v>
      </c>
      <c r="E297" s="12" t="s">
        <v>1010</v>
      </c>
      <c r="F297" s="12" t="s">
        <v>1011</v>
      </c>
      <c r="G297" s="12"/>
      <c r="H297" s="12" t="s">
        <v>6</v>
      </c>
      <c r="I297" s="12" t="s">
        <v>37</v>
      </c>
      <c r="J297" s="12" t="s">
        <v>1012</v>
      </c>
      <c r="K297" s="12"/>
      <c r="L297" s="13">
        <v>39.659999999999997</v>
      </c>
      <c r="M297" s="13">
        <v>0</v>
      </c>
      <c r="N297" s="13">
        <v>3</v>
      </c>
      <c r="O297" s="13">
        <v>118.98</v>
      </c>
    </row>
    <row r="298" spans="1:15" x14ac:dyDescent="0.25">
      <c r="A298" t="str">
        <f t="shared" si="5"/>
        <v>SF-653.014LP01B56190906807</v>
      </c>
      <c r="B298" s="12" t="s">
        <v>20</v>
      </c>
      <c r="C298" s="12" t="s">
        <v>20</v>
      </c>
      <c r="D298" s="12" t="s">
        <v>1013</v>
      </c>
      <c r="E298" s="12" t="s">
        <v>1014</v>
      </c>
      <c r="F298" s="12" t="s">
        <v>1015</v>
      </c>
      <c r="G298" s="12"/>
      <c r="H298" s="12" t="s">
        <v>6</v>
      </c>
      <c r="I298" s="12" t="s">
        <v>37</v>
      </c>
      <c r="J298" s="12" t="s">
        <v>1017</v>
      </c>
      <c r="K298" s="12"/>
      <c r="L298" s="13">
        <v>39.659999999999997</v>
      </c>
      <c r="M298" s="13">
        <v>0</v>
      </c>
      <c r="N298" s="13">
        <v>3</v>
      </c>
      <c r="O298" s="13">
        <v>118.98</v>
      </c>
    </row>
    <row r="299" spans="1:15" x14ac:dyDescent="0.25">
      <c r="A299" t="str">
        <f t="shared" si="5"/>
        <v>SF-653.016LP01B56N2306000735</v>
      </c>
      <c r="B299" s="12" t="s">
        <v>20</v>
      </c>
      <c r="C299" s="12" t="s">
        <v>20</v>
      </c>
      <c r="D299" s="12" t="s">
        <v>1018</v>
      </c>
      <c r="E299" s="12" t="s">
        <v>1014</v>
      </c>
      <c r="F299" s="12" t="s">
        <v>1019</v>
      </c>
      <c r="G299" s="12"/>
      <c r="H299" s="12" t="s">
        <v>6</v>
      </c>
      <c r="I299" s="12" t="s">
        <v>37</v>
      </c>
      <c r="J299" s="12" t="s">
        <v>1021</v>
      </c>
      <c r="K299" s="12"/>
      <c r="L299" s="13">
        <v>55.66</v>
      </c>
      <c r="M299" s="13">
        <v>0</v>
      </c>
      <c r="N299" s="13">
        <v>2</v>
      </c>
      <c r="O299" s="13">
        <v>111.32</v>
      </c>
    </row>
    <row r="300" spans="1:15" x14ac:dyDescent="0.25">
      <c r="A300" t="str">
        <f t="shared" si="5"/>
        <v>SF-165.305RP01C02210126669</v>
      </c>
      <c r="B300" s="12" t="s">
        <v>20</v>
      </c>
      <c r="C300" s="12" t="s">
        <v>20</v>
      </c>
      <c r="D300" s="12" t="s">
        <v>1025</v>
      </c>
      <c r="E300" s="12" t="s">
        <v>1026</v>
      </c>
      <c r="F300" s="12" t="s">
        <v>1027</v>
      </c>
      <c r="G300" s="12"/>
      <c r="H300" s="12" t="s">
        <v>6</v>
      </c>
      <c r="I300" s="12" t="s">
        <v>37</v>
      </c>
      <c r="J300" s="12" t="s">
        <v>1028</v>
      </c>
      <c r="K300" s="12"/>
      <c r="L300" s="13">
        <v>33.25</v>
      </c>
      <c r="M300" s="13">
        <v>0</v>
      </c>
      <c r="N300" s="13">
        <v>1</v>
      </c>
      <c r="O300" s="13">
        <v>33.25</v>
      </c>
    </row>
    <row r="301" spans="1:15" x14ac:dyDescent="0.25">
      <c r="A301" t="str">
        <f t="shared" si="5"/>
        <v>SF-165.305RP01C02221153771</v>
      </c>
      <c r="B301" s="12" t="s">
        <v>20</v>
      </c>
      <c r="C301" s="12" t="s">
        <v>20</v>
      </c>
      <c r="D301" s="12" t="s">
        <v>1025</v>
      </c>
      <c r="E301" s="12" t="s">
        <v>1026</v>
      </c>
      <c r="F301" s="12" t="s">
        <v>1027</v>
      </c>
      <c r="G301" s="12"/>
      <c r="H301" s="12" t="s">
        <v>6</v>
      </c>
      <c r="I301" s="12" t="s">
        <v>37</v>
      </c>
      <c r="J301" s="12" t="s">
        <v>1029</v>
      </c>
      <c r="K301" s="12"/>
      <c r="L301" s="13">
        <v>33.25</v>
      </c>
      <c r="M301" s="13">
        <v>0</v>
      </c>
      <c r="N301" s="13">
        <v>10</v>
      </c>
      <c r="O301" s="13">
        <v>332.5</v>
      </c>
    </row>
    <row r="302" spans="1:15" x14ac:dyDescent="0.25">
      <c r="A302" t="str">
        <f t="shared" si="5"/>
        <v>SF-165.305RP01C02N2306000733</v>
      </c>
      <c r="B302" s="12" t="s">
        <v>20</v>
      </c>
      <c r="C302" s="12" t="s">
        <v>20</v>
      </c>
      <c r="D302" s="12" t="s">
        <v>1025</v>
      </c>
      <c r="E302" s="12" t="s">
        <v>1026</v>
      </c>
      <c r="F302" s="12" t="s">
        <v>1027</v>
      </c>
      <c r="G302" s="12"/>
      <c r="H302" s="12" t="s">
        <v>6</v>
      </c>
      <c r="I302" s="12" t="s">
        <v>37</v>
      </c>
      <c r="J302" s="12" t="s">
        <v>1030</v>
      </c>
      <c r="K302" s="12"/>
      <c r="L302" s="13">
        <v>33.25</v>
      </c>
      <c r="M302" s="13">
        <v>0</v>
      </c>
      <c r="N302" s="13">
        <v>10</v>
      </c>
      <c r="O302" s="13">
        <v>332.5</v>
      </c>
    </row>
    <row r="303" spans="1:15" x14ac:dyDescent="0.25">
      <c r="A303" t="str">
        <f t="shared" si="5"/>
        <v>SF-165.306RP01C03210126669</v>
      </c>
      <c r="B303" s="12" t="s">
        <v>20</v>
      </c>
      <c r="C303" s="12" t="s">
        <v>20</v>
      </c>
      <c r="D303" s="12" t="s">
        <v>1031</v>
      </c>
      <c r="E303" s="12" t="s">
        <v>1032</v>
      </c>
      <c r="F303" s="12" t="s">
        <v>1033</v>
      </c>
      <c r="G303" s="12"/>
      <c r="H303" s="12" t="s">
        <v>6</v>
      </c>
      <c r="I303" s="12" t="s">
        <v>37</v>
      </c>
      <c r="J303" s="12" t="s">
        <v>1028</v>
      </c>
      <c r="K303" s="12"/>
      <c r="L303" s="13">
        <v>42.99</v>
      </c>
      <c r="M303" s="13">
        <v>0</v>
      </c>
      <c r="N303" s="13">
        <v>6</v>
      </c>
      <c r="O303" s="13">
        <v>257.94</v>
      </c>
    </row>
    <row r="304" spans="1:15" x14ac:dyDescent="0.25">
      <c r="A304" t="str">
        <f t="shared" si="5"/>
        <v>SF-165.307RP01C04210126671</v>
      </c>
      <c r="B304" s="12" t="s">
        <v>20</v>
      </c>
      <c r="C304" s="12" t="s">
        <v>20</v>
      </c>
      <c r="D304" s="12" t="s">
        <v>1034</v>
      </c>
      <c r="E304" s="12" t="s">
        <v>1035</v>
      </c>
      <c r="F304" s="12" t="s">
        <v>1036</v>
      </c>
      <c r="G304" s="12"/>
      <c r="H304" s="12" t="s">
        <v>6</v>
      </c>
      <c r="I304" s="12" t="s">
        <v>37</v>
      </c>
      <c r="J304" s="12" t="s">
        <v>1037</v>
      </c>
      <c r="K304" s="12"/>
      <c r="L304" s="13">
        <v>38.54</v>
      </c>
      <c r="M304" s="13">
        <v>0</v>
      </c>
      <c r="N304" s="13">
        <v>6</v>
      </c>
      <c r="O304" s="13">
        <v>231.24</v>
      </c>
    </row>
    <row r="305" spans="1:15" x14ac:dyDescent="0.25">
      <c r="A305" t="str">
        <f t="shared" si="5"/>
        <v>SF-165.307RP01C04221153773</v>
      </c>
      <c r="B305" s="12" t="s">
        <v>20</v>
      </c>
      <c r="C305" s="12" t="s">
        <v>20</v>
      </c>
      <c r="D305" s="12" t="s">
        <v>1034</v>
      </c>
      <c r="E305" s="12" t="s">
        <v>1035</v>
      </c>
      <c r="F305" s="12" t="s">
        <v>1036</v>
      </c>
      <c r="G305" s="12"/>
      <c r="H305" s="12" t="s">
        <v>6</v>
      </c>
      <c r="I305" s="12" t="s">
        <v>37</v>
      </c>
      <c r="J305" s="12" t="s">
        <v>1038</v>
      </c>
      <c r="K305" s="12"/>
      <c r="L305" s="13">
        <v>38.54</v>
      </c>
      <c r="M305" s="13">
        <v>0</v>
      </c>
      <c r="N305" s="13">
        <v>5</v>
      </c>
      <c r="O305" s="13">
        <v>192.7</v>
      </c>
    </row>
    <row r="306" spans="1:15" x14ac:dyDescent="0.25">
      <c r="A306" t="str">
        <f t="shared" si="5"/>
        <v>SF-165.308RP01C05210126671</v>
      </c>
      <c r="B306" s="12" t="s">
        <v>20</v>
      </c>
      <c r="C306" s="12" t="s">
        <v>20</v>
      </c>
      <c r="D306" s="12" t="s">
        <v>1039</v>
      </c>
      <c r="E306" s="12" t="s">
        <v>1040</v>
      </c>
      <c r="F306" s="12" t="s">
        <v>1041</v>
      </c>
      <c r="G306" s="12"/>
      <c r="H306" s="12" t="s">
        <v>6</v>
      </c>
      <c r="I306" s="12" t="s">
        <v>37</v>
      </c>
      <c r="J306" s="12" t="s">
        <v>1037</v>
      </c>
      <c r="K306" s="12"/>
      <c r="L306" s="13">
        <v>46.92</v>
      </c>
      <c r="M306" s="13">
        <v>0</v>
      </c>
      <c r="N306" s="13">
        <v>23</v>
      </c>
      <c r="O306" s="13">
        <v>1079.1600000000001</v>
      </c>
    </row>
    <row r="307" spans="1:15" x14ac:dyDescent="0.25">
      <c r="A307" t="str">
        <f t="shared" si="5"/>
        <v>SF-165.309RP01C06210126673</v>
      </c>
      <c r="B307" s="12" t="s">
        <v>20</v>
      </c>
      <c r="C307" s="12" t="s">
        <v>20</v>
      </c>
      <c r="D307" s="12" t="s">
        <v>1042</v>
      </c>
      <c r="E307" s="12" t="s">
        <v>1043</v>
      </c>
      <c r="F307" s="12" t="s">
        <v>1044</v>
      </c>
      <c r="G307" s="12"/>
      <c r="H307" s="12" t="s">
        <v>6</v>
      </c>
      <c r="I307" s="12" t="s">
        <v>37</v>
      </c>
      <c r="J307" s="12" t="s">
        <v>1045</v>
      </c>
      <c r="K307" s="12"/>
      <c r="L307" s="13">
        <v>42.89</v>
      </c>
      <c r="M307" s="13">
        <v>0</v>
      </c>
      <c r="N307" s="13">
        <v>3</v>
      </c>
      <c r="O307" s="13">
        <v>128.66999999999999</v>
      </c>
    </row>
    <row r="308" spans="1:15" x14ac:dyDescent="0.25">
      <c r="A308" t="str">
        <f t="shared" si="5"/>
        <v>SF-165.309RP01C06221153775</v>
      </c>
      <c r="B308" s="12" t="s">
        <v>20</v>
      </c>
      <c r="C308" s="12" t="s">
        <v>20</v>
      </c>
      <c r="D308" s="12" t="s">
        <v>1042</v>
      </c>
      <c r="E308" s="12" t="s">
        <v>1043</v>
      </c>
      <c r="F308" s="12" t="s">
        <v>1044</v>
      </c>
      <c r="G308" s="12"/>
      <c r="H308" s="12" t="s">
        <v>6</v>
      </c>
      <c r="I308" s="12" t="s">
        <v>37</v>
      </c>
      <c r="J308" s="12" t="s">
        <v>1046</v>
      </c>
      <c r="K308" s="12"/>
      <c r="L308" s="13">
        <v>42.89</v>
      </c>
      <c r="M308" s="13">
        <v>0</v>
      </c>
      <c r="N308" s="13">
        <v>5</v>
      </c>
      <c r="O308" s="13">
        <v>214.45</v>
      </c>
    </row>
    <row r="309" spans="1:15" x14ac:dyDescent="0.25">
      <c r="A309" t="str">
        <f t="shared" si="5"/>
        <v>SF-165.311RP01C07210126675</v>
      </c>
      <c r="B309" s="12" t="s">
        <v>20</v>
      </c>
      <c r="C309" s="12" t="s">
        <v>20</v>
      </c>
      <c r="D309" s="12" t="s">
        <v>1049</v>
      </c>
      <c r="E309" s="12" t="s">
        <v>1050</v>
      </c>
      <c r="F309" s="12" t="s">
        <v>1051</v>
      </c>
      <c r="G309" s="12"/>
      <c r="H309" s="12" t="s">
        <v>6</v>
      </c>
      <c r="I309" s="12" t="s">
        <v>37</v>
      </c>
      <c r="J309" s="12" t="s">
        <v>1052</v>
      </c>
      <c r="K309" s="12"/>
      <c r="L309" s="13">
        <v>40.340000000000003</v>
      </c>
      <c r="M309" s="13">
        <v>0</v>
      </c>
      <c r="N309" s="13">
        <v>5</v>
      </c>
      <c r="O309" s="13">
        <v>201.7</v>
      </c>
    </row>
    <row r="310" spans="1:15" x14ac:dyDescent="0.25">
      <c r="A310" t="str">
        <f t="shared" si="5"/>
        <v>SF-165.311RP01C07221153777</v>
      </c>
      <c r="B310" s="12" t="s">
        <v>20</v>
      </c>
      <c r="C310" s="12" t="s">
        <v>20</v>
      </c>
      <c r="D310" s="12" t="s">
        <v>1049</v>
      </c>
      <c r="E310" s="12" t="s">
        <v>1050</v>
      </c>
      <c r="F310" s="12" t="s">
        <v>1051</v>
      </c>
      <c r="G310" s="12"/>
      <c r="H310" s="12" t="s">
        <v>6</v>
      </c>
      <c r="I310" s="12" t="s">
        <v>37</v>
      </c>
      <c r="J310" s="12" t="s">
        <v>1053</v>
      </c>
      <c r="K310" s="12"/>
      <c r="L310" s="13">
        <v>40.340000000000003</v>
      </c>
      <c r="M310" s="13">
        <v>0</v>
      </c>
      <c r="N310" s="13">
        <v>5</v>
      </c>
      <c r="O310" s="13">
        <v>201.7</v>
      </c>
    </row>
    <row r="311" spans="1:15" x14ac:dyDescent="0.25">
      <c r="A311" t="str">
        <f t="shared" si="5"/>
        <v>SF-165.313RP01C08210126677</v>
      </c>
      <c r="B311" s="12" t="s">
        <v>20</v>
      </c>
      <c r="C311" s="12" t="s">
        <v>20</v>
      </c>
      <c r="D311" s="12" t="s">
        <v>1054</v>
      </c>
      <c r="E311" s="12" t="s">
        <v>1055</v>
      </c>
      <c r="F311" s="12" t="s">
        <v>1056</v>
      </c>
      <c r="G311" s="12"/>
      <c r="H311" s="12" t="s">
        <v>6</v>
      </c>
      <c r="I311" s="12" t="s">
        <v>37</v>
      </c>
      <c r="J311" s="12" t="s">
        <v>1057</v>
      </c>
      <c r="K311" s="12"/>
      <c r="L311" s="13">
        <v>40.340000000000003</v>
      </c>
      <c r="M311" s="13">
        <v>0</v>
      </c>
      <c r="N311" s="13">
        <v>5</v>
      </c>
      <c r="O311" s="13">
        <v>201.7</v>
      </c>
    </row>
    <row r="312" spans="1:15" x14ac:dyDescent="0.25">
      <c r="A312" t="str">
        <f t="shared" si="5"/>
        <v>SF-165.313RP01C08221153779</v>
      </c>
      <c r="B312" s="12" t="s">
        <v>20</v>
      </c>
      <c r="C312" s="12" t="s">
        <v>20</v>
      </c>
      <c r="D312" s="12" t="s">
        <v>1054</v>
      </c>
      <c r="E312" s="12" t="s">
        <v>1055</v>
      </c>
      <c r="F312" s="12" t="s">
        <v>1056</v>
      </c>
      <c r="G312" s="12"/>
      <c r="H312" s="12" t="s">
        <v>6</v>
      </c>
      <c r="I312" s="12" t="s">
        <v>37</v>
      </c>
      <c r="J312" s="12" t="s">
        <v>1058</v>
      </c>
      <c r="K312" s="12"/>
      <c r="L312" s="13">
        <v>40.340000000000003</v>
      </c>
      <c r="M312" s="13">
        <v>0</v>
      </c>
      <c r="N312" s="13">
        <v>5</v>
      </c>
      <c r="O312" s="13">
        <v>201.7</v>
      </c>
    </row>
    <row r="313" spans="1:15" x14ac:dyDescent="0.25">
      <c r="A313" t="str">
        <f t="shared" si="5"/>
        <v>SF-734.002RP01C09220242866</v>
      </c>
      <c r="B313" s="12" t="s">
        <v>20</v>
      </c>
      <c r="C313" s="12" t="s">
        <v>20</v>
      </c>
      <c r="D313" s="12" t="s">
        <v>1060</v>
      </c>
      <c r="E313" s="12" t="s">
        <v>1061</v>
      </c>
      <c r="F313" s="12" t="s">
        <v>1062</v>
      </c>
      <c r="G313" s="12"/>
      <c r="H313" s="12" t="s">
        <v>6</v>
      </c>
      <c r="I313" s="12" t="s">
        <v>37</v>
      </c>
      <c r="J313" s="12" t="s">
        <v>1063</v>
      </c>
      <c r="K313" s="12"/>
      <c r="L313" s="13">
        <v>37.700000000000003</v>
      </c>
      <c r="M313" s="13">
        <v>0</v>
      </c>
      <c r="N313" s="13">
        <v>1</v>
      </c>
      <c r="O313" s="13">
        <v>37.700000000000003</v>
      </c>
    </row>
    <row r="314" spans="1:15" x14ac:dyDescent="0.25">
      <c r="A314" t="str">
        <f t="shared" si="5"/>
        <v>SF-734.004RP01C09220242867</v>
      </c>
      <c r="B314" s="12" t="s">
        <v>20</v>
      </c>
      <c r="C314" s="12" t="s">
        <v>20</v>
      </c>
      <c r="D314" s="12" t="s">
        <v>1064</v>
      </c>
      <c r="E314" s="12" t="s">
        <v>1061</v>
      </c>
      <c r="F314" s="12" t="s">
        <v>1065</v>
      </c>
      <c r="G314" s="12"/>
      <c r="H314" s="12" t="s">
        <v>6</v>
      </c>
      <c r="I314" s="12" t="s">
        <v>37</v>
      </c>
      <c r="J314" s="12" t="s">
        <v>1066</v>
      </c>
      <c r="K314" s="12"/>
      <c r="L314" s="13">
        <v>37.700000000000003</v>
      </c>
      <c r="M314" s="13">
        <v>0</v>
      </c>
      <c r="N314" s="13">
        <v>1</v>
      </c>
      <c r="O314" s="13">
        <v>37.700000000000003</v>
      </c>
    </row>
    <row r="315" spans="1:15" x14ac:dyDescent="0.25">
      <c r="A315" t="str">
        <f t="shared" si="5"/>
        <v>SF-734.006RP01C09220242868</v>
      </c>
      <c r="B315" s="12" t="s">
        <v>20</v>
      </c>
      <c r="C315" s="12" t="s">
        <v>20</v>
      </c>
      <c r="D315" s="12" t="s">
        <v>1067</v>
      </c>
      <c r="E315" s="12" t="s">
        <v>1061</v>
      </c>
      <c r="F315" s="12" t="s">
        <v>1068</v>
      </c>
      <c r="G315" s="12"/>
      <c r="H315" s="12" t="s">
        <v>6</v>
      </c>
      <c r="I315" s="12" t="s">
        <v>37</v>
      </c>
      <c r="J315" s="12" t="s">
        <v>1069</v>
      </c>
      <c r="K315" s="12"/>
      <c r="L315" s="13">
        <v>37.700000000000003</v>
      </c>
      <c r="M315" s="13">
        <v>0</v>
      </c>
      <c r="N315" s="13">
        <v>1</v>
      </c>
      <c r="O315" s="13">
        <v>37.700000000000003</v>
      </c>
    </row>
    <row r="316" spans="1:15" x14ac:dyDescent="0.25">
      <c r="A316" t="str">
        <f t="shared" si="5"/>
        <v>SF-734.008RP01C09220242869</v>
      </c>
      <c r="B316" s="12" t="s">
        <v>20</v>
      </c>
      <c r="C316" s="12" t="s">
        <v>20</v>
      </c>
      <c r="D316" s="12" t="s">
        <v>1070</v>
      </c>
      <c r="E316" s="12" t="s">
        <v>1061</v>
      </c>
      <c r="F316" s="12" t="s">
        <v>1071</v>
      </c>
      <c r="G316" s="12"/>
      <c r="H316" s="12" t="s">
        <v>6</v>
      </c>
      <c r="I316" s="12" t="s">
        <v>37</v>
      </c>
      <c r="J316" s="12" t="s">
        <v>1072</v>
      </c>
      <c r="K316" s="12"/>
      <c r="L316" s="13">
        <v>37.700000000000003</v>
      </c>
      <c r="M316" s="13">
        <v>0</v>
      </c>
      <c r="N316" s="13">
        <v>1</v>
      </c>
      <c r="O316" s="13">
        <v>37.700000000000003</v>
      </c>
    </row>
    <row r="317" spans="1:15" x14ac:dyDescent="0.25">
      <c r="A317" t="str">
        <f t="shared" si="5"/>
        <v>SF-734.010RP01C10220242870</v>
      </c>
      <c r="B317" s="12" t="s">
        <v>20</v>
      </c>
      <c r="C317" s="12" t="s">
        <v>20</v>
      </c>
      <c r="D317" s="12" t="s">
        <v>1073</v>
      </c>
      <c r="E317" s="12" t="s">
        <v>1074</v>
      </c>
      <c r="F317" s="12" t="s">
        <v>1075</v>
      </c>
      <c r="G317" s="12"/>
      <c r="H317" s="12" t="s">
        <v>6</v>
      </c>
      <c r="I317" s="12" t="s">
        <v>37</v>
      </c>
      <c r="J317" s="12" t="s">
        <v>1076</v>
      </c>
      <c r="K317" s="12"/>
      <c r="L317" s="13">
        <v>37.700000000000003</v>
      </c>
      <c r="M317" s="13">
        <v>0</v>
      </c>
      <c r="N317" s="13">
        <v>1</v>
      </c>
      <c r="O317" s="13">
        <v>37.700000000000003</v>
      </c>
    </row>
    <row r="318" spans="1:15" x14ac:dyDescent="0.25">
      <c r="A318" t="str">
        <f t="shared" si="5"/>
        <v>SF-734.012RP01C10220242871</v>
      </c>
      <c r="B318" s="12" t="s">
        <v>20</v>
      </c>
      <c r="C318" s="12" t="s">
        <v>20</v>
      </c>
      <c r="D318" s="12" t="s">
        <v>1077</v>
      </c>
      <c r="E318" s="12" t="s">
        <v>1074</v>
      </c>
      <c r="F318" s="12" t="s">
        <v>1078</v>
      </c>
      <c r="G318" s="12"/>
      <c r="H318" s="12" t="s">
        <v>6</v>
      </c>
      <c r="I318" s="12" t="s">
        <v>37</v>
      </c>
      <c r="J318" s="12" t="s">
        <v>1079</v>
      </c>
      <c r="K318" s="12"/>
      <c r="L318" s="13">
        <v>37.700000000000003</v>
      </c>
      <c r="M318" s="13">
        <v>0</v>
      </c>
      <c r="N318" s="13">
        <v>1</v>
      </c>
      <c r="O318" s="13">
        <v>37.700000000000003</v>
      </c>
    </row>
    <row r="319" spans="1:15" x14ac:dyDescent="0.25">
      <c r="A319" t="str">
        <f t="shared" si="5"/>
        <v>SF-734.014RP01C10220242872</v>
      </c>
      <c r="B319" s="12" t="s">
        <v>20</v>
      </c>
      <c r="C319" s="12" t="s">
        <v>20</v>
      </c>
      <c r="D319" s="12" t="s">
        <v>1080</v>
      </c>
      <c r="E319" s="12" t="s">
        <v>1074</v>
      </c>
      <c r="F319" s="12" t="s">
        <v>1081</v>
      </c>
      <c r="G319" s="12"/>
      <c r="H319" s="12" t="s">
        <v>6</v>
      </c>
      <c r="I319" s="12" t="s">
        <v>37</v>
      </c>
      <c r="J319" s="12" t="s">
        <v>1082</v>
      </c>
      <c r="K319" s="12"/>
      <c r="L319" s="13">
        <v>37.700000000000003</v>
      </c>
      <c r="M319" s="13">
        <v>0</v>
      </c>
      <c r="N319" s="13">
        <v>1</v>
      </c>
      <c r="O319" s="13">
        <v>37.700000000000003</v>
      </c>
    </row>
    <row r="320" spans="1:15" x14ac:dyDescent="0.25">
      <c r="A320" t="str">
        <f t="shared" si="5"/>
        <v>SF-734.002LP01C11220242859</v>
      </c>
      <c r="B320" s="12" t="s">
        <v>20</v>
      </c>
      <c r="C320" s="12" t="s">
        <v>20</v>
      </c>
      <c r="D320" s="12" t="s">
        <v>1083</v>
      </c>
      <c r="E320" s="12" t="s">
        <v>1084</v>
      </c>
      <c r="F320" s="12" t="s">
        <v>1085</v>
      </c>
      <c r="G320" s="12"/>
      <c r="H320" s="12" t="s">
        <v>6</v>
      </c>
      <c r="I320" s="12" t="s">
        <v>37</v>
      </c>
      <c r="J320" s="12" t="s">
        <v>1086</v>
      </c>
      <c r="K320" s="12"/>
      <c r="L320" s="13">
        <v>37.700000000000003</v>
      </c>
      <c r="M320" s="13">
        <v>0</v>
      </c>
      <c r="N320" s="13">
        <v>1</v>
      </c>
      <c r="O320" s="13">
        <v>37.700000000000003</v>
      </c>
    </row>
    <row r="321" spans="1:15" x14ac:dyDescent="0.25">
      <c r="A321" t="str">
        <f t="shared" si="5"/>
        <v>SF-734.004LP01C11220242860</v>
      </c>
      <c r="B321" s="12" t="s">
        <v>20</v>
      </c>
      <c r="C321" s="12" t="s">
        <v>20</v>
      </c>
      <c r="D321" s="12" t="s">
        <v>1087</v>
      </c>
      <c r="E321" s="12" t="s">
        <v>1084</v>
      </c>
      <c r="F321" s="12" t="s">
        <v>1088</v>
      </c>
      <c r="G321" s="12"/>
      <c r="H321" s="12" t="s">
        <v>6</v>
      </c>
      <c r="I321" s="12" t="s">
        <v>37</v>
      </c>
      <c r="J321" s="12" t="s">
        <v>1089</v>
      </c>
      <c r="K321" s="12"/>
      <c r="L321" s="13">
        <v>37.700000000000003</v>
      </c>
      <c r="M321" s="13">
        <v>0</v>
      </c>
      <c r="N321" s="13">
        <v>1</v>
      </c>
      <c r="O321" s="13">
        <v>37.700000000000003</v>
      </c>
    </row>
    <row r="322" spans="1:15" x14ac:dyDescent="0.25">
      <c r="A322" t="str">
        <f t="shared" si="5"/>
        <v>SF-734.006LP01C11220242861</v>
      </c>
      <c r="B322" s="12" t="s">
        <v>20</v>
      </c>
      <c r="C322" s="12" t="s">
        <v>20</v>
      </c>
      <c r="D322" s="12" t="s">
        <v>1090</v>
      </c>
      <c r="E322" s="12" t="s">
        <v>1084</v>
      </c>
      <c r="F322" s="12" t="s">
        <v>1091</v>
      </c>
      <c r="G322" s="12"/>
      <c r="H322" s="12" t="s">
        <v>6</v>
      </c>
      <c r="I322" s="12" t="s">
        <v>37</v>
      </c>
      <c r="J322" s="12" t="s">
        <v>1092</v>
      </c>
      <c r="K322" s="12"/>
      <c r="L322" s="13">
        <v>37.700000000000003</v>
      </c>
      <c r="M322" s="13">
        <v>0</v>
      </c>
      <c r="N322" s="13">
        <v>1</v>
      </c>
      <c r="O322" s="13">
        <v>37.700000000000003</v>
      </c>
    </row>
    <row r="323" spans="1:15" x14ac:dyDescent="0.25">
      <c r="A323" t="str">
        <f t="shared" ref="A323:A386" si="6">CONCATENATE(D323,E323,J323)</f>
        <v>SF-734.008LP01C11220242862</v>
      </c>
      <c r="B323" s="12" t="s">
        <v>20</v>
      </c>
      <c r="C323" s="12" t="s">
        <v>20</v>
      </c>
      <c r="D323" s="12" t="s">
        <v>1093</v>
      </c>
      <c r="E323" s="12" t="s">
        <v>1084</v>
      </c>
      <c r="F323" s="12" t="s">
        <v>1094</v>
      </c>
      <c r="G323" s="12"/>
      <c r="H323" s="12" t="s">
        <v>6</v>
      </c>
      <c r="I323" s="12" t="s">
        <v>37</v>
      </c>
      <c r="J323" s="12" t="s">
        <v>1095</v>
      </c>
      <c r="K323" s="12"/>
      <c r="L323" s="13">
        <v>37.700000000000003</v>
      </c>
      <c r="M323" s="13">
        <v>0</v>
      </c>
      <c r="N323" s="13">
        <v>1</v>
      </c>
      <c r="O323" s="13">
        <v>37.700000000000003</v>
      </c>
    </row>
    <row r="324" spans="1:15" x14ac:dyDescent="0.25">
      <c r="A324" t="str">
        <f t="shared" si="6"/>
        <v>SF-734.010LP01C12220242863</v>
      </c>
      <c r="B324" s="12" t="s">
        <v>20</v>
      </c>
      <c r="C324" s="12" t="s">
        <v>20</v>
      </c>
      <c r="D324" s="12" t="s">
        <v>1096</v>
      </c>
      <c r="E324" s="12" t="s">
        <v>1097</v>
      </c>
      <c r="F324" s="12" t="s">
        <v>1098</v>
      </c>
      <c r="G324" s="12"/>
      <c r="H324" s="12" t="s">
        <v>6</v>
      </c>
      <c r="I324" s="12" t="s">
        <v>37</v>
      </c>
      <c r="J324" s="12" t="s">
        <v>1099</v>
      </c>
      <c r="K324" s="12"/>
      <c r="L324" s="13">
        <v>37.700000000000003</v>
      </c>
      <c r="M324" s="13">
        <v>0</v>
      </c>
      <c r="N324" s="13">
        <v>1</v>
      </c>
      <c r="O324" s="13">
        <v>37.700000000000003</v>
      </c>
    </row>
    <row r="325" spans="1:15" x14ac:dyDescent="0.25">
      <c r="A325" t="str">
        <f t="shared" si="6"/>
        <v>SF-734.012LP01C12220242864</v>
      </c>
      <c r="B325" s="12" t="s">
        <v>20</v>
      </c>
      <c r="C325" s="12" t="s">
        <v>20</v>
      </c>
      <c r="D325" s="12" t="s">
        <v>1100</v>
      </c>
      <c r="E325" s="12" t="s">
        <v>1097</v>
      </c>
      <c r="F325" s="12" t="s">
        <v>1101</v>
      </c>
      <c r="G325" s="12"/>
      <c r="H325" s="12" t="s">
        <v>6</v>
      </c>
      <c r="I325" s="12" t="s">
        <v>37</v>
      </c>
      <c r="J325" s="12" t="s">
        <v>1102</v>
      </c>
      <c r="K325" s="12"/>
      <c r="L325" s="13">
        <v>37.700000000000003</v>
      </c>
      <c r="M325" s="13">
        <v>0</v>
      </c>
      <c r="N325" s="13">
        <v>1</v>
      </c>
      <c r="O325" s="13">
        <v>37.700000000000003</v>
      </c>
    </row>
    <row r="326" spans="1:15" x14ac:dyDescent="0.25">
      <c r="A326" t="str">
        <f t="shared" si="6"/>
        <v>SF-734.014LP01C12220242865</v>
      </c>
      <c r="B326" s="12" t="s">
        <v>20</v>
      </c>
      <c r="C326" s="12" t="s">
        <v>20</v>
      </c>
      <c r="D326" s="12" t="s">
        <v>1103</v>
      </c>
      <c r="E326" s="12" t="s">
        <v>1097</v>
      </c>
      <c r="F326" s="12" t="s">
        <v>1104</v>
      </c>
      <c r="G326" s="12"/>
      <c r="H326" s="12" t="s">
        <v>6</v>
      </c>
      <c r="I326" s="12" t="s">
        <v>37</v>
      </c>
      <c r="J326" s="12" t="s">
        <v>1105</v>
      </c>
      <c r="K326" s="12"/>
      <c r="L326" s="13">
        <v>37.700000000000003</v>
      </c>
      <c r="M326" s="13">
        <v>0</v>
      </c>
      <c r="N326" s="13">
        <v>1</v>
      </c>
      <c r="O326" s="13">
        <v>37.700000000000003</v>
      </c>
    </row>
    <row r="327" spans="1:15" x14ac:dyDescent="0.25">
      <c r="A327" t="str">
        <f t="shared" si="6"/>
        <v>SF-767.005RP01C13220243098</v>
      </c>
      <c r="B327" s="12" t="s">
        <v>20</v>
      </c>
      <c r="C327" s="12" t="s">
        <v>20</v>
      </c>
      <c r="D327" s="12" t="s">
        <v>1106</v>
      </c>
      <c r="E327" s="12" t="s">
        <v>1107</v>
      </c>
      <c r="F327" s="12" t="s">
        <v>1108</v>
      </c>
      <c r="G327" s="12"/>
      <c r="H327" s="12" t="s">
        <v>6</v>
      </c>
      <c r="I327" s="12" t="s">
        <v>37</v>
      </c>
      <c r="J327" s="12" t="s">
        <v>1109</v>
      </c>
      <c r="K327" s="12"/>
      <c r="L327" s="13">
        <v>45.8</v>
      </c>
      <c r="M327" s="13">
        <v>0</v>
      </c>
      <c r="N327" s="13">
        <v>7</v>
      </c>
      <c r="O327" s="13">
        <v>320.60000000000002</v>
      </c>
    </row>
    <row r="328" spans="1:15" x14ac:dyDescent="0.25">
      <c r="A328" t="str">
        <f t="shared" si="6"/>
        <v>SF-767.005LP01C14220243097</v>
      </c>
      <c r="B328" s="12" t="s">
        <v>20</v>
      </c>
      <c r="C328" s="12" t="s">
        <v>20</v>
      </c>
      <c r="D328" s="12" t="s">
        <v>1110</v>
      </c>
      <c r="E328" s="12" t="s">
        <v>1111</v>
      </c>
      <c r="F328" s="12" t="s">
        <v>1112</v>
      </c>
      <c r="G328" s="12"/>
      <c r="H328" s="12" t="s">
        <v>6</v>
      </c>
      <c r="I328" s="12" t="s">
        <v>37</v>
      </c>
      <c r="J328" s="12" t="s">
        <v>1113</v>
      </c>
      <c r="K328" s="12"/>
      <c r="L328" s="13">
        <v>44.65</v>
      </c>
      <c r="M328" s="13">
        <v>0</v>
      </c>
      <c r="N328" s="13">
        <v>7</v>
      </c>
      <c r="O328" s="13">
        <v>312.55</v>
      </c>
    </row>
    <row r="329" spans="1:15" x14ac:dyDescent="0.25">
      <c r="A329" t="str">
        <f t="shared" si="6"/>
        <v>SF-165.404LP01C15</v>
      </c>
      <c r="B329" s="12" t="s">
        <v>20</v>
      </c>
      <c r="C329" s="12" t="s">
        <v>20</v>
      </c>
      <c r="D329" s="12" t="s">
        <v>1114</v>
      </c>
      <c r="E329" s="12" t="s">
        <v>1115</v>
      </c>
      <c r="F329" s="12" t="s">
        <v>1116</v>
      </c>
      <c r="G329" s="12"/>
      <c r="H329" s="12" t="s">
        <v>6</v>
      </c>
      <c r="I329" s="12" t="s">
        <v>37</v>
      </c>
      <c r="J329" s="12"/>
      <c r="K329" s="12"/>
      <c r="L329" s="13">
        <v>35.479999999999997</v>
      </c>
      <c r="M329" s="13">
        <v>0</v>
      </c>
      <c r="N329" s="13">
        <v>-1</v>
      </c>
      <c r="O329" s="13">
        <v>-35.479999999999997</v>
      </c>
    </row>
    <row r="330" spans="1:15" x14ac:dyDescent="0.25">
      <c r="A330" t="str">
        <f t="shared" si="6"/>
        <v>SF-165.405LP01C16210126668</v>
      </c>
      <c r="B330" s="12" t="s">
        <v>20</v>
      </c>
      <c r="C330" s="12" t="s">
        <v>20</v>
      </c>
      <c r="D330" s="12" t="s">
        <v>1117</v>
      </c>
      <c r="E330" s="12" t="s">
        <v>1118</v>
      </c>
      <c r="F330" s="12" t="s">
        <v>1119</v>
      </c>
      <c r="G330" s="12"/>
      <c r="H330" s="12" t="s">
        <v>6</v>
      </c>
      <c r="I330" s="12" t="s">
        <v>37</v>
      </c>
      <c r="J330" s="12" t="s">
        <v>1120</v>
      </c>
      <c r="K330" s="12"/>
      <c r="L330" s="13">
        <v>34.81</v>
      </c>
      <c r="M330" s="13">
        <v>0</v>
      </c>
      <c r="N330" s="13">
        <v>1</v>
      </c>
      <c r="O330" s="13">
        <v>34.81</v>
      </c>
    </row>
    <row r="331" spans="1:15" x14ac:dyDescent="0.25">
      <c r="A331" t="str">
        <f t="shared" si="6"/>
        <v>SF-165.405LP01C16221153770</v>
      </c>
      <c r="B331" s="12" t="s">
        <v>20</v>
      </c>
      <c r="C331" s="12" t="s">
        <v>20</v>
      </c>
      <c r="D331" s="12" t="s">
        <v>1117</v>
      </c>
      <c r="E331" s="12" t="s">
        <v>1118</v>
      </c>
      <c r="F331" s="12" t="s">
        <v>1119</v>
      </c>
      <c r="G331" s="12"/>
      <c r="H331" s="12" t="s">
        <v>6</v>
      </c>
      <c r="I331" s="12" t="s">
        <v>37</v>
      </c>
      <c r="J331" s="12" t="s">
        <v>1121</v>
      </c>
      <c r="K331" s="12"/>
      <c r="L331" s="13">
        <v>34.81</v>
      </c>
      <c r="M331" s="13">
        <v>0</v>
      </c>
      <c r="N331" s="13">
        <v>10</v>
      </c>
      <c r="O331" s="13">
        <v>348.1</v>
      </c>
    </row>
    <row r="332" spans="1:15" x14ac:dyDescent="0.25">
      <c r="A332" t="str">
        <f t="shared" si="6"/>
        <v>SF-165.405LP01C16N2306000734</v>
      </c>
      <c r="B332" s="12" t="s">
        <v>20</v>
      </c>
      <c r="C332" s="12" t="s">
        <v>20</v>
      </c>
      <c r="D332" s="12" t="s">
        <v>1117</v>
      </c>
      <c r="E332" s="12" t="s">
        <v>1118</v>
      </c>
      <c r="F332" s="12" t="s">
        <v>1119</v>
      </c>
      <c r="G332" s="12"/>
      <c r="H332" s="12" t="s">
        <v>6</v>
      </c>
      <c r="I332" s="12" t="s">
        <v>37</v>
      </c>
      <c r="J332" s="12" t="s">
        <v>1122</v>
      </c>
      <c r="K332" s="12"/>
      <c r="L332" s="13">
        <v>34.81</v>
      </c>
      <c r="M332" s="13">
        <v>0</v>
      </c>
      <c r="N332" s="13">
        <v>10</v>
      </c>
      <c r="O332" s="13">
        <v>348.1</v>
      </c>
    </row>
    <row r="333" spans="1:15" x14ac:dyDescent="0.25">
      <c r="A333" t="str">
        <f t="shared" si="6"/>
        <v>SF-165.406LP01C17210126668</v>
      </c>
      <c r="B333" s="12" t="s">
        <v>20</v>
      </c>
      <c r="C333" s="12" t="s">
        <v>20</v>
      </c>
      <c r="D333" s="12" t="s">
        <v>1123</v>
      </c>
      <c r="E333" s="12" t="s">
        <v>1124</v>
      </c>
      <c r="F333" s="12" t="s">
        <v>1125</v>
      </c>
      <c r="G333" s="12"/>
      <c r="H333" s="12" t="s">
        <v>6</v>
      </c>
      <c r="I333" s="12" t="s">
        <v>37</v>
      </c>
      <c r="J333" s="12" t="s">
        <v>1120</v>
      </c>
      <c r="K333" s="12"/>
      <c r="L333" s="13">
        <v>24.42</v>
      </c>
      <c r="M333" s="13">
        <v>0</v>
      </c>
      <c r="N333" s="13">
        <v>4</v>
      </c>
      <c r="O333" s="13">
        <v>97.68</v>
      </c>
    </row>
    <row r="334" spans="1:15" x14ac:dyDescent="0.25">
      <c r="A334" t="str">
        <f t="shared" si="6"/>
        <v>SF-165.407LP01C18210126670</v>
      </c>
      <c r="B334" s="12" t="s">
        <v>20</v>
      </c>
      <c r="C334" s="12" t="s">
        <v>20</v>
      </c>
      <c r="D334" s="12" t="s">
        <v>1126</v>
      </c>
      <c r="E334" s="12" t="s">
        <v>1127</v>
      </c>
      <c r="F334" s="12" t="s">
        <v>1128</v>
      </c>
      <c r="G334" s="12"/>
      <c r="H334" s="12" t="s">
        <v>6</v>
      </c>
      <c r="I334" s="12" t="s">
        <v>37</v>
      </c>
      <c r="J334" s="12" t="s">
        <v>1129</v>
      </c>
      <c r="K334" s="12"/>
      <c r="L334" s="13">
        <v>44.59</v>
      </c>
      <c r="M334" s="13">
        <v>0</v>
      </c>
      <c r="N334" s="13">
        <v>10</v>
      </c>
      <c r="O334" s="13">
        <v>445.9</v>
      </c>
    </row>
    <row r="335" spans="1:15" x14ac:dyDescent="0.25">
      <c r="A335" t="str">
        <f t="shared" si="6"/>
        <v>SF-165.407LP01C18221153772</v>
      </c>
      <c r="B335" s="12" t="s">
        <v>20</v>
      </c>
      <c r="C335" s="12" t="s">
        <v>20</v>
      </c>
      <c r="D335" s="12" t="s">
        <v>1126</v>
      </c>
      <c r="E335" s="12" t="s">
        <v>1127</v>
      </c>
      <c r="F335" s="12" t="s">
        <v>1128</v>
      </c>
      <c r="G335" s="12"/>
      <c r="H335" s="12" t="s">
        <v>6</v>
      </c>
      <c r="I335" s="12" t="s">
        <v>37</v>
      </c>
      <c r="J335" s="12" t="s">
        <v>1130</v>
      </c>
      <c r="K335" s="12"/>
      <c r="L335" s="13">
        <v>44.59</v>
      </c>
      <c r="M335" s="13">
        <v>0</v>
      </c>
      <c r="N335" s="13">
        <v>5</v>
      </c>
      <c r="O335" s="13">
        <v>222.95</v>
      </c>
    </row>
    <row r="336" spans="1:15" x14ac:dyDescent="0.25">
      <c r="A336" t="str">
        <f t="shared" si="6"/>
        <v>SF-165.408LP01C19210126668</v>
      </c>
      <c r="B336" s="12" t="s">
        <v>20</v>
      </c>
      <c r="C336" s="12" t="s">
        <v>20</v>
      </c>
      <c r="D336" s="12" t="s">
        <v>1132</v>
      </c>
      <c r="E336" s="12" t="s">
        <v>1133</v>
      </c>
      <c r="F336" s="12" t="s">
        <v>1134</v>
      </c>
      <c r="G336" s="12"/>
      <c r="H336" s="12" t="s">
        <v>6</v>
      </c>
      <c r="I336" s="12" t="s">
        <v>37</v>
      </c>
      <c r="J336" s="12" t="s">
        <v>1120</v>
      </c>
      <c r="K336" s="12"/>
      <c r="L336" s="13">
        <v>42.99</v>
      </c>
      <c r="M336" s="13">
        <v>0</v>
      </c>
      <c r="N336" s="13">
        <v>8</v>
      </c>
      <c r="O336" s="13">
        <v>343.92</v>
      </c>
    </row>
    <row r="337" spans="1:15" x14ac:dyDescent="0.25">
      <c r="A337" t="str">
        <f t="shared" si="6"/>
        <v>SF-165.409LP01C20210126672</v>
      </c>
      <c r="B337" s="12" t="s">
        <v>20</v>
      </c>
      <c r="C337" s="12" t="s">
        <v>20</v>
      </c>
      <c r="D337" s="12" t="s">
        <v>1135</v>
      </c>
      <c r="E337" s="12" t="s">
        <v>1136</v>
      </c>
      <c r="F337" s="12" t="s">
        <v>1137</v>
      </c>
      <c r="G337" s="12"/>
      <c r="H337" s="12" t="s">
        <v>6</v>
      </c>
      <c r="I337" s="12" t="s">
        <v>37</v>
      </c>
      <c r="J337" s="12" t="s">
        <v>1138</v>
      </c>
      <c r="K337" s="12"/>
      <c r="L337" s="13">
        <v>41.18</v>
      </c>
      <c r="M337" s="13">
        <v>0</v>
      </c>
      <c r="N337" s="13">
        <v>5</v>
      </c>
      <c r="O337" s="13">
        <v>205.9</v>
      </c>
    </row>
    <row r="338" spans="1:15" x14ac:dyDescent="0.25">
      <c r="A338" t="str">
        <f t="shared" si="6"/>
        <v>SF-165.409LP01C20221153774</v>
      </c>
      <c r="B338" s="12" t="s">
        <v>20</v>
      </c>
      <c r="C338" s="12" t="s">
        <v>20</v>
      </c>
      <c r="D338" s="12" t="s">
        <v>1135</v>
      </c>
      <c r="E338" s="12" t="s">
        <v>1136</v>
      </c>
      <c r="F338" s="12" t="s">
        <v>1137</v>
      </c>
      <c r="G338" s="12"/>
      <c r="H338" s="12" t="s">
        <v>6</v>
      </c>
      <c r="I338" s="12" t="s">
        <v>37</v>
      </c>
      <c r="J338" s="12" t="s">
        <v>1139</v>
      </c>
      <c r="K338" s="12"/>
      <c r="L338" s="13">
        <v>41.18</v>
      </c>
      <c r="M338" s="13">
        <v>0</v>
      </c>
      <c r="N338" s="13">
        <v>5</v>
      </c>
      <c r="O338" s="13">
        <v>205.9</v>
      </c>
    </row>
    <row r="339" spans="1:15" x14ac:dyDescent="0.25">
      <c r="A339" t="str">
        <f t="shared" si="6"/>
        <v>SF-165.410LP01C21210126674</v>
      </c>
      <c r="B339" s="12" t="s">
        <v>20</v>
      </c>
      <c r="C339" s="12" t="s">
        <v>20</v>
      </c>
      <c r="D339" s="12" t="s">
        <v>1141</v>
      </c>
      <c r="E339" s="12" t="s">
        <v>1142</v>
      </c>
      <c r="F339" s="12" t="s">
        <v>1143</v>
      </c>
      <c r="G339" s="12"/>
      <c r="H339" s="12" t="s">
        <v>6</v>
      </c>
      <c r="I339" s="12" t="s">
        <v>37</v>
      </c>
      <c r="J339" s="12" t="s">
        <v>1144</v>
      </c>
      <c r="K339" s="12"/>
      <c r="L339" s="13">
        <v>47.14</v>
      </c>
      <c r="M339" s="13">
        <v>0</v>
      </c>
      <c r="N339" s="13">
        <v>2</v>
      </c>
      <c r="O339" s="13">
        <v>94.28</v>
      </c>
    </row>
    <row r="340" spans="1:15" x14ac:dyDescent="0.25">
      <c r="A340" t="str">
        <f t="shared" si="6"/>
        <v>SF-165.411LP01C21210126674</v>
      </c>
      <c r="B340" s="12" t="s">
        <v>20</v>
      </c>
      <c r="C340" s="12" t="s">
        <v>20</v>
      </c>
      <c r="D340" s="12" t="s">
        <v>1145</v>
      </c>
      <c r="E340" s="12" t="s">
        <v>1142</v>
      </c>
      <c r="F340" s="12" t="s">
        <v>1146</v>
      </c>
      <c r="G340" s="12"/>
      <c r="H340" s="12" t="s">
        <v>6</v>
      </c>
      <c r="I340" s="12" t="s">
        <v>37</v>
      </c>
      <c r="J340" s="12" t="s">
        <v>1144</v>
      </c>
      <c r="K340" s="12"/>
      <c r="L340" s="13">
        <v>45.28</v>
      </c>
      <c r="M340" s="13">
        <v>0</v>
      </c>
      <c r="N340" s="13">
        <v>6</v>
      </c>
      <c r="O340" s="13">
        <v>271.68</v>
      </c>
    </row>
    <row r="341" spans="1:15" x14ac:dyDescent="0.25">
      <c r="A341" t="str">
        <f t="shared" si="6"/>
        <v>SF-165.411LP01C21190906261</v>
      </c>
      <c r="B341" s="12" t="s">
        <v>20</v>
      </c>
      <c r="C341" s="12" t="s">
        <v>20</v>
      </c>
      <c r="D341" s="12" t="s">
        <v>1145</v>
      </c>
      <c r="E341" s="12" t="s">
        <v>1142</v>
      </c>
      <c r="F341" s="12" t="s">
        <v>1146</v>
      </c>
      <c r="G341" s="12"/>
      <c r="H341" s="12" t="s">
        <v>6</v>
      </c>
      <c r="I341" s="12" t="s">
        <v>37</v>
      </c>
      <c r="J341" s="12" t="s">
        <v>1148</v>
      </c>
      <c r="K341" s="12"/>
      <c r="L341" s="13">
        <v>45.28</v>
      </c>
      <c r="M341" s="13">
        <v>0</v>
      </c>
      <c r="N341" s="13">
        <v>1</v>
      </c>
      <c r="O341" s="13">
        <v>45.28</v>
      </c>
    </row>
    <row r="342" spans="1:15" x14ac:dyDescent="0.25">
      <c r="A342" t="str">
        <f t="shared" si="6"/>
        <v>SF-165.411LP01C21221153776</v>
      </c>
      <c r="B342" s="12" t="s">
        <v>20</v>
      </c>
      <c r="C342" s="12" t="s">
        <v>20</v>
      </c>
      <c r="D342" s="12" t="s">
        <v>1145</v>
      </c>
      <c r="E342" s="12" t="s">
        <v>1142</v>
      </c>
      <c r="F342" s="12" t="s">
        <v>1146</v>
      </c>
      <c r="G342" s="12"/>
      <c r="H342" s="12" t="s">
        <v>6</v>
      </c>
      <c r="I342" s="12" t="s">
        <v>37</v>
      </c>
      <c r="J342" s="12" t="s">
        <v>1149</v>
      </c>
      <c r="K342" s="12"/>
      <c r="L342" s="13">
        <v>45.28</v>
      </c>
      <c r="M342" s="13">
        <v>0</v>
      </c>
      <c r="N342" s="13">
        <v>1</v>
      </c>
      <c r="O342" s="13">
        <v>45.28</v>
      </c>
    </row>
    <row r="343" spans="1:15" x14ac:dyDescent="0.25">
      <c r="A343" t="str">
        <f t="shared" si="6"/>
        <v>SF-165.411LP01C21190906260</v>
      </c>
      <c r="B343" s="12" t="s">
        <v>20</v>
      </c>
      <c r="C343" s="12" t="s">
        <v>20</v>
      </c>
      <c r="D343" s="12" t="s">
        <v>1145</v>
      </c>
      <c r="E343" s="12" t="s">
        <v>1142</v>
      </c>
      <c r="F343" s="12" t="s">
        <v>1146</v>
      </c>
      <c r="G343" s="12"/>
      <c r="H343" s="12" t="s">
        <v>6</v>
      </c>
      <c r="I343" s="12" t="s">
        <v>37</v>
      </c>
      <c r="J343" s="12" t="s">
        <v>1150</v>
      </c>
      <c r="K343" s="12"/>
      <c r="L343" s="13">
        <v>45.28</v>
      </c>
      <c r="M343" s="13">
        <v>0</v>
      </c>
      <c r="N343" s="13">
        <v>3</v>
      </c>
      <c r="O343" s="13">
        <v>135.84</v>
      </c>
    </row>
    <row r="344" spans="1:15" x14ac:dyDescent="0.25">
      <c r="A344" t="str">
        <f t="shared" si="6"/>
        <v>SF-165.412LP01C22210126676</v>
      </c>
      <c r="B344" s="12" t="s">
        <v>20</v>
      </c>
      <c r="C344" s="12" t="s">
        <v>20</v>
      </c>
      <c r="D344" s="12" t="s">
        <v>1151</v>
      </c>
      <c r="E344" s="12" t="s">
        <v>1152</v>
      </c>
      <c r="F344" s="12" t="s">
        <v>1153</v>
      </c>
      <c r="G344" s="12"/>
      <c r="H344" s="12" t="s">
        <v>6</v>
      </c>
      <c r="I344" s="12" t="s">
        <v>37</v>
      </c>
      <c r="J344" s="12" t="s">
        <v>1154</v>
      </c>
      <c r="K344" s="12"/>
      <c r="L344" s="13">
        <v>43.48</v>
      </c>
      <c r="M344" s="13">
        <v>0</v>
      </c>
      <c r="N344" s="13">
        <v>1</v>
      </c>
      <c r="O344" s="13">
        <v>43.48</v>
      </c>
    </row>
    <row r="345" spans="1:15" x14ac:dyDescent="0.25">
      <c r="A345" t="str">
        <f t="shared" si="6"/>
        <v>SF-165.413LP01C22210126676</v>
      </c>
      <c r="B345" s="12" t="s">
        <v>20</v>
      </c>
      <c r="C345" s="12" t="s">
        <v>20</v>
      </c>
      <c r="D345" s="12" t="s">
        <v>1155</v>
      </c>
      <c r="E345" s="12" t="s">
        <v>1152</v>
      </c>
      <c r="F345" s="12" t="s">
        <v>1156</v>
      </c>
      <c r="G345" s="12"/>
      <c r="H345" s="12" t="s">
        <v>6</v>
      </c>
      <c r="I345" s="12" t="s">
        <v>37</v>
      </c>
      <c r="J345" s="12" t="s">
        <v>1154</v>
      </c>
      <c r="K345" s="12"/>
      <c r="L345" s="13">
        <v>46.56</v>
      </c>
      <c r="M345" s="13">
        <v>0</v>
      </c>
      <c r="N345" s="13">
        <v>3</v>
      </c>
      <c r="O345" s="13">
        <v>139.68</v>
      </c>
    </row>
    <row r="346" spans="1:15" x14ac:dyDescent="0.25">
      <c r="A346" t="str">
        <f t="shared" si="6"/>
        <v>SF-165.413LP01C22221153778</v>
      </c>
      <c r="B346" s="12" t="s">
        <v>20</v>
      </c>
      <c r="C346" s="12" t="s">
        <v>20</v>
      </c>
      <c r="D346" s="12" t="s">
        <v>1155</v>
      </c>
      <c r="E346" s="12" t="s">
        <v>1152</v>
      </c>
      <c r="F346" s="12" t="s">
        <v>1156</v>
      </c>
      <c r="G346" s="12"/>
      <c r="H346" s="12" t="s">
        <v>6</v>
      </c>
      <c r="I346" s="12" t="s">
        <v>37</v>
      </c>
      <c r="J346" s="12" t="s">
        <v>1157</v>
      </c>
      <c r="K346" s="12"/>
      <c r="L346" s="13">
        <v>46.56</v>
      </c>
      <c r="M346" s="13">
        <v>0</v>
      </c>
      <c r="N346" s="13">
        <v>5</v>
      </c>
      <c r="O346" s="13">
        <v>232.8</v>
      </c>
    </row>
    <row r="347" spans="1:15" x14ac:dyDescent="0.25">
      <c r="A347" t="str">
        <f t="shared" si="6"/>
        <v>SF-642.003P01C23220850566</v>
      </c>
      <c r="B347" s="12" t="s">
        <v>20</v>
      </c>
      <c r="C347" s="12" t="s">
        <v>20</v>
      </c>
      <c r="D347" s="12" t="s">
        <v>1159</v>
      </c>
      <c r="E347" s="12" t="s">
        <v>1160</v>
      </c>
      <c r="F347" s="12" t="s">
        <v>1161</v>
      </c>
      <c r="G347" s="12"/>
      <c r="H347" s="12" t="s">
        <v>6</v>
      </c>
      <c r="I347" s="12" t="s">
        <v>37</v>
      </c>
      <c r="J347" s="12" t="s">
        <v>1162</v>
      </c>
      <c r="K347" s="12"/>
      <c r="L347" s="13">
        <v>32.01</v>
      </c>
      <c r="M347" s="13">
        <v>0</v>
      </c>
      <c r="N347" s="13">
        <v>12</v>
      </c>
      <c r="O347" s="13">
        <v>384.12</v>
      </c>
    </row>
    <row r="348" spans="1:15" x14ac:dyDescent="0.25">
      <c r="A348" t="str">
        <f t="shared" si="6"/>
        <v>SF-642.003P01C23N2306000658</v>
      </c>
      <c r="B348" s="12" t="s">
        <v>20</v>
      </c>
      <c r="C348" s="12" t="s">
        <v>20</v>
      </c>
      <c r="D348" s="12" t="s">
        <v>1159</v>
      </c>
      <c r="E348" s="12" t="s">
        <v>1160</v>
      </c>
      <c r="F348" s="12" t="s">
        <v>1161</v>
      </c>
      <c r="G348" s="12"/>
      <c r="H348" s="12" t="s">
        <v>6</v>
      </c>
      <c r="I348" s="12" t="s">
        <v>37</v>
      </c>
      <c r="J348" s="12" t="s">
        <v>1163</v>
      </c>
      <c r="K348" s="12"/>
      <c r="L348" s="13">
        <v>32.01</v>
      </c>
      <c r="M348" s="13">
        <v>0</v>
      </c>
      <c r="N348" s="13">
        <v>30</v>
      </c>
      <c r="O348" s="13">
        <v>960.3</v>
      </c>
    </row>
    <row r="349" spans="1:15" x14ac:dyDescent="0.25">
      <c r="A349" t="str">
        <f t="shared" si="6"/>
        <v>SF-642.004P01C24200820859</v>
      </c>
      <c r="B349" s="12" t="s">
        <v>20</v>
      </c>
      <c r="C349" s="12" t="s">
        <v>20</v>
      </c>
      <c r="D349" s="12" t="s">
        <v>1164</v>
      </c>
      <c r="E349" s="12" t="s">
        <v>1165</v>
      </c>
      <c r="F349" s="12" t="s">
        <v>1166</v>
      </c>
      <c r="G349" s="12"/>
      <c r="H349" s="12" t="s">
        <v>6</v>
      </c>
      <c r="I349" s="12" t="s">
        <v>37</v>
      </c>
      <c r="J349" s="12" t="s">
        <v>1167</v>
      </c>
      <c r="K349" s="12"/>
      <c r="L349" s="13">
        <v>36.35</v>
      </c>
      <c r="M349" s="13">
        <v>0</v>
      </c>
      <c r="N349" s="13">
        <v>8</v>
      </c>
      <c r="O349" s="13">
        <v>290.8</v>
      </c>
    </row>
    <row r="350" spans="1:15" x14ac:dyDescent="0.25">
      <c r="A350" t="str">
        <f t="shared" si="6"/>
        <v>SF-642.004P01C24220850567</v>
      </c>
      <c r="B350" s="12" t="s">
        <v>20</v>
      </c>
      <c r="C350" s="12" t="s">
        <v>20</v>
      </c>
      <c r="D350" s="12" t="s">
        <v>1164</v>
      </c>
      <c r="E350" s="12" t="s">
        <v>1165</v>
      </c>
      <c r="F350" s="12" t="s">
        <v>1166</v>
      </c>
      <c r="G350" s="12"/>
      <c r="H350" s="12" t="s">
        <v>6</v>
      </c>
      <c r="I350" s="12" t="s">
        <v>37</v>
      </c>
      <c r="J350" s="12" t="s">
        <v>1168</v>
      </c>
      <c r="K350" s="12"/>
      <c r="L350" s="13">
        <v>36.35</v>
      </c>
      <c r="M350" s="13">
        <v>0</v>
      </c>
      <c r="N350" s="13">
        <v>10</v>
      </c>
      <c r="O350" s="13">
        <v>363.5</v>
      </c>
    </row>
    <row r="351" spans="1:15" x14ac:dyDescent="0.25">
      <c r="A351" t="str">
        <f t="shared" si="6"/>
        <v>SF-642.004P01C24N2306000659</v>
      </c>
      <c r="B351" s="12" t="s">
        <v>20</v>
      </c>
      <c r="C351" s="12" t="s">
        <v>20</v>
      </c>
      <c r="D351" s="12" t="s">
        <v>1164</v>
      </c>
      <c r="E351" s="12" t="s">
        <v>1165</v>
      </c>
      <c r="F351" s="12" t="s">
        <v>1166</v>
      </c>
      <c r="G351" s="12"/>
      <c r="H351" s="12" t="s">
        <v>6</v>
      </c>
      <c r="I351" s="12" t="s">
        <v>37</v>
      </c>
      <c r="J351" s="12" t="s">
        <v>1169</v>
      </c>
      <c r="K351" s="12"/>
      <c r="L351" s="13">
        <v>36.35</v>
      </c>
      <c r="M351" s="13">
        <v>0</v>
      </c>
      <c r="N351" s="13">
        <v>20</v>
      </c>
      <c r="O351" s="13">
        <v>727</v>
      </c>
    </row>
    <row r="352" spans="1:15" x14ac:dyDescent="0.25">
      <c r="A352" t="str">
        <f t="shared" si="6"/>
        <v>SF-642.005P01C25200215231</v>
      </c>
      <c r="B352" s="12" t="s">
        <v>20</v>
      </c>
      <c r="C352" s="12" t="s">
        <v>20</v>
      </c>
      <c r="D352" s="12" t="s">
        <v>1170</v>
      </c>
      <c r="E352" s="12" t="s">
        <v>1171</v>
      </c>
      <c r="F352" s="12" t="s">
        <v>1172</v>
      </c>
      <c r="G352" s="12"/>
      <c r="H352" s="12" t="s">
        <v>6</v>
      </c>
      <c r="I352" s="12" t="s">
        <v>37</v>
      </c>
      <c r="J352" s="12" t="s">
        <v>1174</v>
      </c>
      <c r="K352" s="12"/>
      <c r="L352" s="13">
        <v>48.95</v>
      </c>
      <c r="M352" s="13">
        <v>0</v>
      </c>
      <c r="N352" s="13">
        <v>16</v>
      </c>
      <c r="O352" s="13">
        <v>783.2</v>
      </c>
    </row>
    <row r="353" spans="1:15" x14ac:dyDescent="0.25">
      <c r="A353" t="str">
        <f t="shared" si="6"/>
        <v>SF-642.206P01C26201022969</v>
      </c>
      <c r="B353" s="12" t="s">
        <v>20</v>
      </c>
      <c r="C353" s="12" t="s">
        <v>20</v>
      </c>
      <c r="D353" s="12" t="s">
        <v>1175</v>
      </c>
      <c r="E353" s="12" t="s">
        <v>1176</v>
      </c>
      <c r="F353" s="12" t="s">
        <v>1177</v>
      </c>
      <c r="G353" s="12"/>
      <c r="H353" s="12" t="s">
        <v>6</v>
      </c>
      <c r="I353" s="12" t="s">
        <v>37</v>
      </c>
      <c r="J353" s="12" t="s">
        <v>1178</v>
      </c>
      <c r="K353" s="12"/>
      <c r="L353" s="13">
        <v>36.33</v>
      </c>
      <c r="M353" s="13">
        <v>0</v>
      </c>
      <c r="N353" s="13">
        <v>4</v>
      </c>
      <c r="O353" s="13">
        <v>145.32</v>
      </c>
    </row>
    <row r="354" spans="1:15" x14ac:dyDescent="0.25">
      <c r="A354" t="str">
        <f t="shared" si="6"/>
        <v>SF-642.206P01C26N2306000660</v>
      </c>
      <c r="B354" s="12" t="s">
        <v>20</v>
      </c>
      <c r="C354" s="12" t="s">
        <v>20</v>
      </c>
      <c r="D354" s="12" t="s">
        <v>1175</v>
      </c>
      <c r="E354" s="12" t="s">
        <v>1176</v>
      </c>
      <c r="F354" s="12" t="s">
        <v>1177</v>
      </c>
      <c r="G354" s="12"/>
      <c r="H354" s="12" t="s">
        <v>6</v>
      </c>
      <c r="I354" s="12" t="s">
        <v>37</v>
      </c>
      <c r="J354" s="12" t="s">
        <v>1179</v>
      </c>
      <c r="K354" s="12"/>
      <c r="L354" s="13">
        <v>36.33</v>
      </c>
      <c r="M354" s="13">
        <v>0</v>
      </c>
      <c r="N354" s="13">
        <v>4</v>
      </c>
      <c r="O354" s="13">
        <v>145.32</v>
      </c>
    </row>
    <row r="355" spans="1:15" x14ac:dyDescent="0.25">
      <c r="A355" t="str">
        <f t="shared" si="6"/>
        <v>SF-642.208P01C27N2306000661</v>
      </c>
      <c r="B355" s="12" t="s">
        <v>20</v>
      </c>
      <c r="C355" s="12" t="s">
        <v>20</v>
      </c>
      <c r="D355" s="12" t="s">
        <v>1184</v>
      </c>
      <c r="E355" s="12" t="s">
        <v>1181</v>
      </c>
      <c r="F355" s="12" t="s">
        <v>1185</v>
      </c>
      <c r="G355" s="12"/>
      <c r="H355" s="12" t="s">
        <v>6</v>
      </c>
      <c r="I355" s="12" t="s">
        <v>37</v>
      </c>
      <c r="J355" s="12" t="s">
        <v>1186</v>
      </c>
      <c r="K355" s="12"/>
      <c r="L355" s="13">
        <v>31.33</v>
      </c>
      <c r="M355" s="13">
        <v>0</v>
      </c>
      <c r="N355" s="13">
        <v>4</v>
      </c>
      <c r="O355" s="13">
        <v>125.32</v>
      </c>
    </row>
    <row r="356" spans="1:15" x14ac:dyDescent="0.25">
      <c r="A356" t="str">
        <f t="shared" si="6"/>
        <v>SF-642.210P01C28200922257</v>
      </c>
      <c r="B356" s="12" t="s">
        <v>20</v>
      </c>
      <c r="C356" s="12" t="s">
        <v>20</v>
      </c>
      <c r="D356" s="12" t="s">
        <v>1187</v>
      </c>
      <c r="E356" s="12" t="s">
        <v>1188</v>
      </c>
      <c r="F356" s="12" t="s">
        <v>1189</v>
      </c>
      <c r="G356" s="12"/>
      <c r="H356" s="12" t="s">
        <v>6</v>
      </c>
      <c r="I356" s="12" t="s">
        <v>37</v>
      </c>
      <c r="J356" s="12" t="s">
        <v>1190</v>
      </c>
      <c r="K356" s="12"/>
      <c r="L356" s="13">
        <v>34.06</v>
      </c>
      <c r="M356" s="13">
        <v>0</v>
      </c>
      <c r="N356" s="13">
        <v>1</v>
      </c>
      <c r="O356" s="13">
        <v>34.06</v>
      </c>
    </row>
    <row r="357" spans="1:15" x14ac:dyDescent="0.25">
      <c r="A357" t="str">
        <f t="shared" si="6"/>
        <v>SF-642.210P01C28N2306000662</v>
      </c>
      <c r="B357" s="12" t="s">
        <v>20</v>
      </c>
      <c r="C357" s="12" t="s">
        <v>20</v>
      </c>
      <c r="D357" s="12" t="s">
        <v>1187</v>
      </c>
      <c r="E357" s="12" t="s">
        <v>1188</v>
      </c>
      <c r="F357" s="12" t="s">
        <v>1189</v>
      </c>
      <c r="G357" s="12"/>
      <c r="H357" s="12" t="s">
        <v>6</v>
      </c>
      <c r="I357" s="12" t="s">
        <v>37</v>
      </c>
      <c r="J357" s="12" t="s">
        <v>1191</v>
      </c>
      <c r="K357" s="12"/>
      <c r="L357" s="13">
        <v>34.06</v>
      </c>
      <c r="M357" s="13">
        <v>0</v>
      </c>
      <c r="N357" s="13">
        <v>2</v>
      </c>
      <c r="O357" s="13">
        <v>68.12</v>
      </c>
    </row>
    <row r="358" spans="1:15" x14ac:dyDescent="0.25">
      <c r="A358" t="str">
        <f t="shared" si="6"/>
        <v>SF-642.212P01C28200517901</v>
      </c>
      <c r="B358" s="12" t="s">
        <v>20</v>
      </c>
      <c r="C358" s="12" t="s">
        <v>20</v>
      </c>
      <c r="D358" s="12" t="s">
        <v>1192</v>
      </c>
      <c r="E358" s="12" t="s">
        <v>1188</v>
      </c>
      <c r="F358" s="12" t="s">
        <v>1193</v>
      </c>
      <c r="G358" s="12"/>
      <c r="H358" s="12" t="s">
        <v>6</v>
      </c>
      <c r="I358" s="12" t="s">
        <v>37</v>
      </c>
      <c r="J358" s="12" t="s">
        <v>1183</v>
      </c>
      <c r="K358" s="12"/>
      <c r="L358" s="13">
        <v>34.06</v>
      </c>
      <c r="M358" s="13">
        <v>0</v>
      </c>
      <c r="N358" s="13">
        <v>1</v>
      </c>
      <c r="O358" s="13">
        <v>34.06</v>
      </c>
    </row>
    <row r="359" spans="1:15" x14ac:dyDescent="0.25">
      <c r="A359" t="str">
        <f t="shared" si="6"/>
        <v>SF-642.212P01C28N2306000663</v>
      </c>
      <c r="B359" s="12" t="s">
        <v>20</v>
      </c>
      <c r="C359" s="12" t="s">
        <v>20</v>
      </c>
      <c r="D359" s="12" t="s">
        <v>1192</v>
      </c>
      <c r="E359" s="12" t="s">
        <v>1188</v>
      </c>
      <c r="F359" s="12" t="s">
        <v>1193</v>
      </c>
      <c r="G359" s="12"/>
      <c r="H359" s="12" t="s">
        <v>6</v>
      </c>
      <c r="I359" s="12" t="s">
        <v>37</v>
      </c>
      <c r="J359" s="12" t="s">
        <v>1195</v>
      </c>
      <c r="K359" s="12"/>
      <c r="L359" s="13">
        <v>34.06</v>
      </c>
      <c r="M359" s="13">
        <v>0</v>
      </c>
      <c r="N359" s="13">
        <v>2</v>
      </c>
      <c r="O359" s="13">
        <v>68.12</v>
      </c>
    </row>
    <row r="360" spans="1:15" x14ac:dyDescent="0.25">
      <c r="A360" t="str">
        <f t="shared" si="6"/>
        <v>SF-645.04RP01C29210430759</v>
      </c>
      <c r="B360" s="12" t="s">
        <v>20</v>
      </c>
      <c r="C360" s="12" t="s">
        <v>20</v>
      </c>
      <c r="D360" s="12" t="s">
        <v>1196</v>
      </c>
      <c r="E360" s="12" t="s">
        <v>1197</v>
      </c>
      <c r="F360" s="12" t="s">
        <v>1198</v>
      </c>
      <c r="G360" s="12"/>
      <c r="H360" s="12" t="s">
        <v>6</v>
      </c>
      <c r="I360" s="12" t="s">
        <v>37</v>
      </c>
      <c r="J360" s="12" t="s">
        <v>1200</v>
      </c>
      <c r="K360" s="12"/>
      <c r="L360" s="13">
        <v>45.96</v>
      </c>
      <c r="M360" s="13">
        <v>0</v>
      </c>
      <c r="N360" s="13">
        <v>15</v>
      </c>
      <c r="O360" s="13">
        <v>689.4</v>
      </c>
    </row>
    <row r="361" spans="1:15" x14ac:dyDescent="0.25">
      <c r="A361" t="str">
        <f t="shared" si="6"/>
        <v>SF-645.06RP01C30220243234</v>
      </c>
      <c r="B361" s="12" t="s">
        <v>20</v>
      </c>
      <c r="C361" s="12" t="s">
        <v>20</v>
      </c>
      <c r="D361" s="12" t="s">
        <v>1201</v>
      </c>
      <c r="E361" s="12" t="s">
        <v>1202</v>
      </c>
      <c r="F361" s="12" t="s">
        <v>1203</v>
      </c>
      <c r="G361" s="12"/>
      <c r="H361" s="12" t="s">
        <v>6</v>
      </c>
      <c r="I361" s="12" t="s">
        <v>37</v>
      </c>
      <c r="J361" s="12" t="s">
        <v>1205</v>
      </c>
      <c r="K361" s="12"/>
      <c r="L361" s="13">
        <v>45.55</v>
      </c>
      <c r="M361" s="13">
        <v>0</v>
      </c>
      <c r="N361" s="13">
        <v>11</v>
      </c>
      <c r="O361" s="13">
        <v>501.05</v>
      </c>
    </row>
    <row r="362" spans="1:15" x14ac:dyDescent="0.25">
      <c r="A362" t="str">
        <f t="shared" si="6"/>
        <v>SF-645.08RP01C31220243235</v>
      </c>
      <c r="B362" s="12" t="s">
        <v>20</v>
      </c>
      <c r="C362" s="12" t="s">
        <v>20</v>
      </c>
      <c r="D362" s="12" t="s">
        <v>1206</v>
      </c>
      <c r="E362" s="12" t="s">
        <v>1207</v>
      </c>
      <c r="F362" s="12" t="s">
        <v>1208</v>
      </c>
      <c r="G362" s="12"/>
      <c r="H362" s="12" t="s">
        <v>6</v>
      </c>
      <c r="I362" s="12" t="s">
        <v>37</v>
      </c>
      <c r="J362" s="12" t="s">
        <v>1211</v>
      </c>
      <c r="K362" s="12"/>
      <c r="L362" s="13">
        <v>46.29</v>
      </c>
      <c r="M362" s="13">
        <v>0</v>
      </c>
      <c r="N362" s="13">
        <v>13</v>
      </c>
      <c r="O362" s="13">
        <v>601.77</v>
      </c>
    </row>
    <row r="363" spans="1:15" x14ac:dyDescent="0.25">
      <c r="A363" t="str">
        <f t="shared" si="6"/>
        <v>SF-645.10RP01C32210329194</v>
      </c>
      <c r="B363" s="12" t="s">
        <v>20</v>
      </c>
      <c r="C363" s="12" t="s">
        <v>20</v>
      </c>
      <c r="D363" s="12" t="s">
        <v>1212</v>
      </c>
      <c r="E363" s="12" t="s">
        <v>1213</v>
      </c>
      <c r="F363" s="12" t="s">
        <v>1214</v>
      </c>
      <c r="G363" s="12"/>
      <c r="H363" s="12" t="s">
        <v>6</v>
      </c>
      <c r="I363" s="12" t="s">
        <v>37</v>
      </c>
      <c r="J363" s="12" t="s">
        <v>1215</v>
      </c>
      <c r="K363" s="12"/>
      <c r="L363" s="13">
        <v>43.2</v>
      </c>
      <c r="M363" s="13">
        <v>0</v>
      </c>
      <c r="N363" s="13">
        <v>5</v>
      </c>
      <c r="O363" s="13">
        <v>216</v>
      </c>
    </row>
    <row r="364" spans="1:15" x14ac:dyDescent="0.25">
      <c r="A364" t="str">
        <f t="shared" si="6"/>
        <v>SF-645.12RP01C33210835470</v>
      </c>
      <c r="B364" s="12" t="s">
        <v>20</v>
      </c>
      <c r="C364" s="12" t="s">
        <v>20</v>
      </c>
      <c r="D364" s="12" t="s">
        <v>1216</v>
      </c>
      <c r="E364" s="12" t="s">
        <v>1217</v>
      </c>
      <c r="F364" s="12" t="s">
        <v>1218</v>
      </c>
      <c r="G364" s="12"/>
      <c r="H364" s="12" t="s">
        <v>6</v>
      </c>
      <c r="I364" s="12" t="s">
        <v>37</v>
      </c>
      <c r="J364" s="12" t="s">
        <v>1219</v>
      </c>
      <c r="K364" s="12"/>
      <c r="L364" s="13">
        <v>44.67</v>
      </c>
      <c r="M364" s="13">
        <v>0</v>
      </c>
      <c r="N364" s="13">
        <v>8</v>
      </c>
      <c r="O364" s="13">
        <v>357.36</v>
      </c>
    </row>
    <row r="365" spans="1:15" x14ac:dyDescent="0.25">
      <c r="A365" t="str">
        <f t="shared" si="6"/>
        <v>SF-645.14RP01C34210937002</v>
      </c>
      <c r="B365" s="12" t="s">
        <v>20</v>
      </c>
      <c r="C365" s="12" t="s">
        <v>20</v>
      </c>
      <c r="D365" s="12" t="s">
        <v>1221</v>
      </c>
      <c r="E365" s="12" t="s">
        <v>1222</v>
      </c>
      <c r="F365" s="12" t="s">
        <v>1223</v>
      </c>
      <c r="G365" s="12"/>
      <c r="H365" s="12" t="s">
        <v>6</v>
      </c>
      <c r="I365" s="12" t="s">
        <v>37</v>
      </c>
      <c r="J365" s="12" t="s">
        <v>1224</v>
      </c>
      <c r="K365" s="12"/>
      <c r="L365" s="13">
        <v>45.82</v>
      </c>
      <c r="M365" s="13">
        <v>0</v>
      </c>
      <c r="N365" s="13">
        <v>8</v>
      </c>
      <c r="O365" s="13">
        <v>366.56</v>
      </c>
    </row>
    <row r="366" spans="1:15" x14ac:dyDescent="0.25">
      <c r="A366" t="str">
        <f t="shared" si="6"/>
        <v>SF-161.105RP01C36102288</v>
      </c>
      <c r="B366" s="12" t="s">
        <v>20</v>
      </c>
      <c r="C366" s="12" t="s">
        <v>20</v>
      </c>
      <c r="D366" s="12" t="s">
        <v>1229</v>
      </c>
      <c r="E366" s="12" t="s">
        <v>1230</v>
      </c>
      <c r="F366" s="12" t="s">
        <v>1231</v>
      </c>
      <c r="G366" s="12"/>
      <c r="H366" s="12" t="s">
        <v>6</v>
      </c>
      <c r="I366" s="12" t="s">
        <v>37</v>
      </c>
      <c r="J366" s="12" t="s">
        <v>1232</v>
      </c>
      <c r="K366" s="12"/>
      <c r="L366" s="13">
        <v>37.03</v>
      </c>
      <c r="M366" s="13">
        <v>0</v>
      </c>
      <c r="N366" s="13">
        <v>2</v>
      </c>
      <c r="O366" s="13">
        <v>74.06</v>
      </c>
    </row>
    <row r="367" spans="1:15" x14ac:dyDescent="0.25">
      <c r="A367" t="str">
        <f t="shared" si="6"/>
        <v>SF-161.106RP01C3721306</v>
      </c>
      <c r="B367" s="12" t="s">
        <v>20</v>
      </c>
      <c r="C367" s="12" t="s">
        <v>20</v>
      </c>
      <c r="D367" s="12" t="s">
        <v>1236</v>
      </c>
      <c r="E367" s="12" t="s">
        <v>1234</v>
      </c>
      <c r="F367" s="12" t="s">
        <v>1237</v>
      </c>
      <c r="G367" s="12"/>
      <c r="H367" s="12" t="s">
        <v>6</v>
      </c>
      <c r="I367" s="12" t="s">
        <v>37</v>
      </c>
      <c r="J367" s="12" t="s">
        <v>1238</v>
      </c>
      <c r="K367" s="12"/>
      <c r="L367" s="13">
        <v>45.54</v>
      </c>
      <c r="M367" s="13">
        <v>0</v>
      </c>
      <c r="N367" s="13">
        <v>27</v>
      </c>
      <c r="O367" s="13">
        <v>1229.58</v>
      </c>
    </row>
    <row r="368" spans="1:15" x14ac:dyDescent="0.25">
      <c r="A368" t="str">
        <f t="shared" si="6"/>
        <v>SF-161.106RP01C37N2306000802</v>
      </c>
      <c r="B368" s="12" t="s">
        <v>20</v>
      </c>
      <c r="C368" s="12" t="s">
        <v>20</v>
      </c>
      <c r="D368" s="12" t="s">
        <v>1236</v>
      </c>
      <c r="E368" s="12" t="s">
        <v>1234</v>
      </c>
      <c r="F368" s="12" t="s">
        <v>1237</v>
      </c>
      <c r="G368" s="12"/>
      <c r="H368" s="12" t="s">
        <v>6</v>
      </c>
      <c r="I368" s="12" t="s">
        <v>37</v>
      </c>
      <c r="J368" s="12" t="s">
        <v>1239</v>
      </c>
      <c r="K368" s="12"/>
      <c r="L368" s="13">
        <v>45.54</v>
      </c>
      <c r="M368" s="13">
        <v>0</v>
      </c>
      <c r="N368" s="13">
        <v>5</v>
      </c>
      <c r="O368" s="13">
        <v>227.7</v>
      </c>
    </row>
    <row r="369" spans="1:15" x14ac:dyDescent="0.25">
      <c r="A369" t="str">
        <f t="shared" si="6"/>
        <v>SF-161.108RP01C3921306</v>
      </c>
      <c r="B369" s="12" t="s">
        <v>20</v>
      </c>
      <c r="C369" s="12" t="s">
        <v>20</v>
      </c>
      <c r="D369" s="12" t="s">
        <v>1240</v>
      </c>
      <c r="E369" s="12" t="s">
        <v>1247</v>
      </c>
      <c r="F369" s="12" t="s">
        <v>1242</v>
      </c>
      <c r="G369" s="12"/>
      <c r="H369" s="12" t="s">
        <v>6</v>
      </c>
      <c r="I369" s="12" t="s">
        <v>37</v>
      </c>
      <c r="J369" s="12" t="s">
        <v>1238</v>
      </c>
      <c r="K369" s="12"/>
      <c r="L369" s="13">
        <v>20.41</v>
      </c>
      <c r="M369" s="13">
        <v>0</v>
      </c>
      <c r="N369" s="13">
        <v>4</v>
      </c>
      <c r="O369" s="13">
        <v>81.64</v>
      </c>
    </row>
    <row r="370" spans="1:15" x14ac:dyDescent="0.25">
      <c r="A370" t="str">
        <f t="shared" si="6"/>
        <v>SF-161.108RP01C3928129</v>
      </c>
      <c r="B370" s="12" t="s">
        <v>20</v>
      </c>
      <c r="C370" s="12" t="s">
        <v>20</v>
      </c>
      <c r="D370" s="12" t="s">
        <v>1240</v>
      </c>
      <c r="E370" s="12" t="s">
        <v>1247</v>
      </c>
      <c r="F370" s="12" t="s">
        <v>1242</v>
      </c>
      <c r="G370" s="12"/>
      <c r="H370" s="12" t="s">
        <v>6</v>
      </c>
      <c r="I370" s="12" t="s">
        <v>37</v>
      </c>
      <c r="J370" s="12" t="s">
        <v>1250</v>
      </c>
      <c r="K370" s="12"/>
      <c r="L370" s="13">
        <v>20.41</v>
      </c>
      <c r="M370" s="13">
        <v>0</v>
      </c>
      <c r="N370" s="13">
        <v>1</v>
      </c>
      <c r="O370" s="13">
        <v>20.41</v>
      </c>
    </row>
    <row r="371" spans="1:15" x14ac:dyDescent="0.25">
      <c r="A371" t="str">
        <f t="shared" si="6"/>
        <v>SF-161.108RP01C392306000803</v>
      </c>
      <c r="B371" s="12" t="s">
        <v>20</v>
      </c>
      <c r="C371" s="12" t="s">
        <v>20</v>
      </c>
      <c r="D371" s="12" t="s">
        <v>1240</v>
      </c>
      <c r="E371" s="12" t="s">
        <v>1247</v>
      </c>
      <c r="F371" s="12" t="s">
        <v>1242</v>
      </c>
      <c r="G371" s="12"/>
      <c r="H371" s="12" t="s">
        <v>6</v>
      </c>
      <c r="I371" s="12" t="s">
        <v>37</v>
      </c>
      <c r="J371" s="12" t="s">
        <v>1251</v>
      </c>
      <c r="K371" s="12"/>
      <c r="L371" s="13">
        <v>20.41</v>
      </c>
      <c r="M371" s="13">
        <v>0</v>
      </c>
      <c r="N371" s="13">
        <v>5</v>
      </c>
      <c r="O371" s="13">
        <v>102.05</v>
      </c>
    </row>
    <row r="372" spans="1:15" x14ac:dyDescent="0.25">
      <c r="A372" t="str">
        <f t="shared" si="6"/>
        <v>SF-161.110RP01C4111841</v>
      </c>
      <c r="B372" s="12" t="s">
        <v>20</v>
      </c>
      <c r="C372" s="12" t="s">
        <v>20</v>
      </c>
      <c r="D372" s="12" t="s">
        <v>1252</v>
      </c>
      <c r="E372" s="12" t="s">
        <v>1253</v>
      </c>
      <c r="F372" s="12" t="s">
        <v>1254</v>
      </c>
      <c r="G372" s="12"/>
      <c r="H372" s="12" t="s">
        <v>6</v>
      </c>
      <c r="I372" s="12" t="s">
        <v>37</v>
      </c>
      <c r="J372" s="12" t="s">
        <v>1255</v>
      </c>
      <c r="K372" s="12"/>
      <c r="L372" s="13">
        <v>33.4</v>
      </c>
      <c r="M372" s="13">
        <v>0</v>
      </c>
      <c r="N372" s="13">
        <v>5</v>
      </c>
      <c r="O372" s="13">
        <v>167</v>
      </c>
    </row>
    <row r="373" spans="1:15" x14ac:dyDescent="0.25">
      <c r="A373" t="str">
        <f t="shared" si="6"/>
        <v>SF-161.110RP01C4128129</v>
      </c>
      <c r="B373" s="12" t="s">
        <v>20</v>
      </c>
      <c r="C373" s="12" t="s">
        <v>20</v>
      </c>
      <c r="D373" s="12" t="s">
        <v>1252</v>
      </c>
      <c r="E373" s="12" t="s">
        <v>1253</v>
      </c>
      <c r="F373" s="12" t="s">
        <v>1254</v>
      </c>
      <c r="G373" s="12"/>
      <c r="H373" s="12" t="s">
        <v>6</v>
      </c>
      <c r="I373" s="12" t="s">
        <v>37</v>
      </c>
      <c r="J373" s="12" t="s">
        <v>1250</v>
      </c>
      <c r="K373" s="12"/>
      <c r="L373" s="13">
        <v>33.4</v>
      </c>
      <c r="M373" s="13">
        <v>0</v>
      </c>
      <c r="N373" s="13">
        <v>1</v>
      </c>
      <c r="O373" s="13">
        <v>33.4</v>
      </c>
    </row>
    <row r="374" spans="1:15" x14ac:dyDescent="0.25">
      <c r="A374" t="str">
        <f t="shared" si="6"/>
        <v>SF-645.04LP01C43210329494</v>
      </c>
      <c r="B374" s="12" t="s">
        <v>20</v>
      </c>
      <c r="C374" s="12" t="s">
        <v>20</v>
      </c>
      <c r="D374" s="12" t="s">
        <v>1261</v>
      </c>
      <c r="E374" s="12" t="s">
        <v>1262</v>
      </c>
      <c r="F374" s="12" t="s">
        <v>1263</v>
      </c>
      <c r="G374" s="12"/>
      <c r="H374" s="12" t="s">
        <v>6</v>
      </c>
      <c r="I374" s="12" t="s">
        <v>37</v>
      </c>
      <c r="J374" s="12" t="s">
        <v>1264</v>
      </c>
      <c r="K374" s="12"/>
      <c r="L374" s="13">
        <v>69.28</v>
      </c>
      <c r="M374" s="13">
        <v>0</v>
      </c>
      <c r="N374" s="13">
        <v>15</v>
      </c>
      <c r="O374" s="13">
        <v>1039.2</v>
      </c>
    </row>
    <row r="375" spans="1:15" x14ac:dyDescent="0.25">
      <c r="A375" t="str">
        <f t="shared" si="6"/>
        <v>SF-645.05LP01C4315351</v>
      </c>
      <c r="B375" s="12" t="s">
        <v>20</v>
      </c>
      <c r="C375" s="12" t="s">
        <v>20</v>
      </c>
      <c r="D375" s="12" t="s">
        <v>1265</v>
      </c>
      <c r="E375" s="12" t="s">
        <v>1262</v>
      </c>
      <c r="F375" s="12" t="s">
        <v>1266</v>
      </c>
      <c r="G375" s="12"/>
      <c r="H375" s="12" t="s">
        <v>6</v>
      </c>
      <c r="I375" s="12" t="s">
        <v>37</v>
      </c>
      <c r="J375" s="12" t="s">
        <v>1268</v>
      </c>
      <c r="K375" s="12"/>
      <c r="L375" s="13">
        <v>11.98</v>
      </c>
      <c r="M375" s="13">
        <v>0</v>
      </c>
      <c r="N375" s="13">
        <v>2</v>
      </c>
      <c r="O375" s="13">
        <v>23.96</v>
      </c>
    </row>
    <row r="376" spans="1:15" x14ac:dyDescent="0.25">
      <c r="A376" t="str">
        <f t="shared" si="6"/>
        <v>SF-645.06LP01C44210430926</v>
      </c>
      <c r="B376" s="12" t="s">
        <v>20</v>
      </c>
      <c r="C376" s="12" t="s">
        <v>20</v>
      </c>
      <c r="D376" s="12" t="s">
        <v>1269</v>
      </c>
      <c r="E376" s="12" t="s">
        <v>1270</v>
      </c>
      <c r="F376" s="12" t="s">
        <v>1271</v>
      </c>
      <c r="G376" s="12"/>
      <c r="H376" s="12" t="s">
        <v>6</v>
      </c>
      <c r="I376" s="12" t="s">
        <v>37</v>
      </c>
      <c r="J376" s="12" t="s">
        <v>1272</v>
      </c>
      <c r="K376" s="12"/>
      <c r="L376" s="13">
        <v>68.37</v>
      </c>
      <c r="M376" s="13">
        <v>0</v>
      </c>
      <c r="N376" s="13">
        <v>17</v>
      </c>
      <c r="O376" s="13">
        <v>1162.29</v>
      </c>
    </row>
    <row r="377" spans="1:15" x14ac:dyDescent="0.25">
      <c r="A377" t="str">
        <f t="shared" si="6"/>
        <v>SF-645.08LP01C45210430755</v>
      </c>
      <c r="B377" s="12" t="s">
        <v>20</v>
      </c>
      <c r="C377" s="12" t="s">
        <v>20</v>
      </c>
      <c r="D377" s="12" t="s">
        <v>1275</v>
      </c>
      <c r="E377" s="12" t="s">
        <v>1276</v>
      </c>
      <c r="F377" s="12" t="s">
        <v>1277</v>
      </c>
      <c r="G377" s="12"/>
      <c r="H377" s="12" t="s">
        <v>6</v>
      </c>
      <c r="I377" s="12" t="s">
        <v>37</v>
      </c>
      <c r="J377" s="12" t="s">
        <v>1278</v>
      </c>
      <c r="K377" s="12"/>
      <c r="L377" s="13">
        <v>43.18</v>
      </c>
      <c r="M377" s="13">
        <v>0</v>
      </c>
      <c r="N377" s="13">
        <v>7</v>
      </c>
      <c r="O377" s="13">
        <v>302.26</v>
      </c>
    </row>
    <row r="378" spans="1:15" x14ac:dyDescent="0.25">
      <c r="A378" t="str">
        <f t="shared" si="6"/>
        <v>SF-645.10LP01C46210126727</v>
      </c>
      <c r="B378" s="12" t="s">
        <v>20</v>
      </c>
      <c r="C378" s="12" t="s">
        <v>20</v>
      </c>
      <c r="D378" s="12" t="s">
        <v>1279</v>
      </c>
      <c r="E378" s="12" t="s">
        <v>1280</v>
      </c>
      <c r="F378" s="12" t="s">
        <v>1281</v>
      </c>
      <c r="G378" s="12"/>
      <c r="H378" s="12" t="s">
        <v>6</v>
      </c>
      <c r="I378" s="12" t="s">
        <v>37</v>
      </c>
      <c r="J378" s="12" t="s">
        <v>1282</v>
      </c>
      <c r="K378" s="12"/>
      <c r="L378" s="13">
        <v>42.8</v>
      </c>
      <c r="M378" s="13">
        <v>0</v>
      </c>
      <c r="N378" s="13">
        <v>12</v>
      </c>
      <c r="O378" s="13">
        <v>513.6</v>
      </c>
    </row>
    <row r="379" spans="1:15" x14ac:dyDescent="0.25">
      <c r="A379" t="str">
        <f t="shared" si="6"/>
        <v>SF-645.12LP01C47210835465</v>
      </c>
      <c r="B379" s="12" t="s">
        <v>20</v>
      </c>
      <c r="C379" s="12" t="s">
        <v>20</v>
      </c>
      <c r="D379" s="12" t="s">
        <v>1284</v>
      </c>
      <c r="E379" s="12" t="s">
        <v>1285</v>
      </c>
      <c r="F379" s="12" t="s">
        <v>1286</v>
      </c>
      <c r="G379" s="12"/>
      <c r="H379" s="12" t="s">
        <v>6</v>
      </c>
      <c r="I379" s="12" t="s">
        <v>37</v>
      </c>
      <c r="J379" s="12" t="s">
        <v>1287</v>
      </c>
      <c r="K379" s="12"/>
      <c r="L379" s="13">
        <v>46.04</v>
      </c>
      <c r="M379" s="13">
        <v>0</v>
      </c>
      <c r="N379" s="13">
        <v>8</v>
      </c>
      <c r="O379" s="13">
        <v>368.32</v>
      </c>
    </row>
    <row r="380" spans="1:15" x14ac:dyDescent="0.25">
      <c r="A380" t="str">
        <f t="shared" si="6"/>
        <v>SF-645.14LP01C48210835466</v>
      </c>
      <c r="B380" s="12" t="s">
        <v>20</v>
      </c>
      <c r="C380" s="12" t="s">
        <v>20</v>
      </c>
      <c r="D380" s="12" t="s">
        <v>1288</v>
      </c>
      <c r="E380" s="12" t="s">
        <v>1289</v>
      </c>
      <c r="F380" s="12" t="s">
        <v>1290</v>
      </c>
      <c r="G380" s="12"/>
      <c r="H380" s="12" t="s">
        <v>6</v>
      </c>
      <c r="I380" s="12" t="s">
        <v>37</v>
      </c>
      <c r="J380" s="12" t="s">
        <v>1292</v>
      </c>
      <c r="K380" s="12"/>
      <c r="L380" s="13">
        <v>46.37</v>
      </c>
      <c r="M380" s="13">
        <v>0</v>
      </c>
      <c r="N380" s="13">
        <v>11</v>
      </c>
      <c r="O380" s="13">
        <v>510.07</v>
      </c>
    </row>
    <row r="381" spans="1:15" x14ac:dyDescent="0.25">
      <c r="A381" t="str">
        <f t="shared" si="6"/>
        <v>SF-161.134LP01C4928129</v>
      </c>
      <c r="B381" s="12" t="s">
        <v>20</v>
      </c>
      <c r="C381" s="12" t="s">
        <v>20</v>
      </c>
      <c r="D381" s="12" t="s">
        <v>1293</v>
      </c>
      <c r="E381" s="12" t="s">
        <v>1294</v>
      </c>
      <c r="F381" s="12" t="s">
        <v>1295</v>
      </c>
      <c r="G381" s="12"/>
      <c r="H381" s="12" t="s">
        <v>6</v>
      </c>
      <c r="I381" s="12" t="s">
        <v>37</v>
      </c>
      <c r="J381" s="12" t="s">
        <v>1250</v>
      </c>
      <c r="K381" s="12"/>
      <c r="L381" s="13">
        <v>30.52</v>
      </c>
      <c r="M381" s="13">
        <v>0</v>
      </c>
      <c r="N381" s="13">
        <v>4</v>
      </c>
      <c r="O381" s="13">
        <v>122.08</v>
      </c>
    </row>
    <row r="382" spans="1:15" x14ac:dyDescent="0.25">
      <c r="A382" t="str">
        <f t="shared" si="6"/>
        <v>SF-161.133LP01C5028129</v>
      </c>
      <c r="B382" s="12" t="s">
        <v>20</v>
      </c>
      <c r="C382" s="12" t="s">
        <v>20</v>
      </c>
      <c r="D382" s="12" t="s">
        <v>1297</v>
      </c>
      <c r="E382" s="12" t="s">
        <v>1298</v>
      </c>
      <c r="F382" s="12" t="s">
        <v>1299</v>
      </c>
      <c r="G382" s="12"/>
      <c r="H382" s="12" t="s">
        <v>6</v>
      </c>
      <c r="I382" s="12" t="s">
        <v>37</v>
      </c>
      <c r="J382" s="12" t="s">
        <v>1250</v>
      </c>
      <c r="K382" s="12"/>
      <c r="L382" s="13">
        <v>19.61</v>
      </c>
      <c r="M382" s="13">
        <v>0</v>
      </c>
      <c r="N382" s="13">
        <v>1</v>
      </c>
      <c r="O382" s="13">
        <v>19.61</v>
      </c>
    </row>
    <row r="383" spans="1:15" x14ac:dyDescent="0.25">
      <c r="A383" t="str">
        <f t="shared" si="6"/>
        <v>SF-161.136LP01C5128129</v>
      </c>
      <c r="B383" s="12" t="s">
        <v>20</v>
      </c>
      <c r="C383" s="12" t="s">
        <v>20</v>
      </c>
      <c r="D383" s="12" t="s">
        <v>1300</v>
      </c>
      <c r="E383" s="12" t="s">
        <v>1301</v>
      </c>
      <c r="F383" s="12" t="s">
        <v>1302</v>
      </c>
      <c r="G383" s="12"/>
      <c r="H383" s="12" t="s">
        <v>6</v>
      </c>
      <c r="I383" s="12" t="s">
        <v>37</v>
      </c>
      <c r="J383" s="12" t="s">
        <v>1250</v>
      </c>
      <c r="K383" s="12"/>
      <c r="L383" s="13">
        <v>47.11</v>
      </c>
      <c r="M383" s="13">
        <v>0</v>
      </c>
      <c r="N383" s="13">
        <v>14</v>
      </c>
      <c r="O383" s="13">
        <v>659.54</v>
      </c>
    </row>
    <row r="384" spans="1:15" x14ac:dyDescent="0.25">
      <c r="A384" t="str">
        <f t="shared" si="6"/>
        <v>SF-161.137LP01C5221304</v>
      </c>
      <c r="B384" s="12" t="s">
        <v>20</v>
      </c>
      <c r="C384" s="12" t="s">
        <v>20</v>
      </c>
      <c r="D384" s="12" t="s">
        <v>1303</v>
      </c>
      <c r="E384" s="12" t="s">
        <v>1304</v>
      </c>
      <c r="F384" s="12" t="s">
        <v>1305</v>
      </c>
      <c r="G384" s="12"/>
      <c r="H384" s="12" t="s">
        <v>6</v>
      </c>
      <c r="I384" s="12" t="s">
        <v>37</v>
      </c>
      <c r="J384" s="12" t="s">
        <v>1306</v>
      </c>
      <c r="K384" s="12"/>
      <c r="L384" s="13">
        <v>39.520000000000003</v>
      </c>
      <c r="M384" s="13">
        <v>0</v>
      </c>
      <c r="N384" s="13">
        <v>5</v>
      </c>
      <c r="O384" s="13">
        <v>197.6</v>
      </c>
    </row>
    <row r="385" spans="1:15" x14ac:dyDescent="0.25">
      <c r="A385" t="str">
        <f t="shared" si="6"/>
        <v>SF-161.138LP01C5328129</v>
      </c>
      <c r="B385" s="12" t="s">
        <v>20</v>
      </c>
      <c r="C385" s="12" t="s">
        <v>20</v>
      </c>
      <c r="D385" s="12" t="s">
        <v>1307</v>
      </c>
      <c r="E385" s="12" t="s">
        <v>1308</v>
      </c>
      <c r="F385" s="12" t="s">
        <v>1309</v>
      </c>
      <c r="G385" s="12"/>
      <c r="H385" s="12" t="s">
        <v>6</v>
      </c>
      <c r="I385" s="12" t="s">
        <v>37</v>
      </c>
      <c r="J385" s="12" t="s">
        <v>1250</v>
      </c>
      <c r="K385" s="12"/>
      <c r="L385" s="13">
        <v>38.619999999999997</v>
      </c>
      <c r="M385" s="13">
        <v>0</v>
      </c>
      <c r="N385" s="13">
        <v>9</v>
      </c>
      <c r="O385" s="13">
        <v>347.58</v>
      </c>
    </row>
    <row r="386" spans="1:15" x14ac:dyDescent="0.25">
      <c r="A386" t="str">
        <f t="shared" si="6"/>
        <v>SF-161.138LP01C5326170</v>
      </c>
      <c r="B386" s="12" t="s">
        <v>20</v>
      </c>
      <c r="C386" s="12" t="s">
        <v>20</v>
      </c>
      <c r="D386" s="12" t="s">
        <v>1307</v>
      </c>
      <c r="E386" s="12" t="s">
        <v>1308</v>
      </c>
      <c r="F386" s="12" t="s">
        <v>1309</v>
      </c>
      <c r="G386" s="12"/>
      <c r="H386" s="12" t="s">
        <v>6</v>
      </c>
      <c r="I386" s="12" t="s">
        <v>37</v>
      </c>
      <c r="J386" s="12" t="s">
        <v>10700</v>
      </c>
      <c r="K386" s="12"/>
      <c r="L386" s="13">
        <v>38.619999999999997</v>
      </c>
      <c r="M386" s="13">
        <v>0</v>
      </c>
      <c r="N386" s="13">
        <v>1</v>
      </c>
      <c r="O386" s="13">
        <v>38.619999999999997</v>
      </c>
    </row>
    <row r="387" spans="1:15" x14ac:dyDescent="0.25">
      <c r="A387" t="str">
        <f t="shared" ref="A387:A450" si="7">CONCATENATE(D387,E387,J387)</f>
        <v>SF-161.139LP01C5428129</v>
      </c>
      <c r="B387" s="12" t="s">
        <v>20</v>
      </c>
      <c r="C387" s="12" t="s">
        <v>20</v>
      </c>
      <c r="D387" s="12" t="s">
        <v>1310</v>
      </c>
      <c r="E387" s="12" t="s">
        <v>1311</v>
      </c>
      <c r="F387" s="12" t="s">
        <v>1312</v>
      </c>
      <c r="G387" s="12"/>
      <c r="H387" s="12" t="s">
        <v>6</v>
      </c>
      <c r="I387" s="12" t="s">
        <v>37</v>
      </c>
      <c r="J387" s="12" t="s">
        <v>1250</v>
      </c>
      <c r="K387" s="12"/>
      <c r="L387" s="13">
        <v>39.72</v>
      </c>
      <c r="M387" s="13">
        <v>0</v>
      </c>
      <c r="N387" s="13">
        <v>10</v>
      </c>
      <c r="O387" s="13">
        <v>397.2</v>
      </c>
    </row>
    <row r="388" spans="1:15" x14ac:dyDescent="0.25">
      <c r="A388" t="str">
        <f t="shared" si="7"/>
        <v>SF-161.139LP01C54D8/F074B/4093</v>
      </c>
      <c r="B388" s="12" t="s">
        <v>20</v>
      </c>
      <c r="C388" s="12" t="s">
        <v>20</v>
      </c>
      <c r="D388" s="12" t="s">
        <v>1310</v>
      </c>
      <c r="E388" s="12" t="s">
        <v>1311</v>
      </c>
      <c r="F388" s="12" t="s">
        <v>1312</v>
      </c>
      <c r="G388" s="12"/>
      <c r="H388" s="12" t="s">
        <v>6</v>
      </c>
      <c r="I388" s="12" t="s">
        <v>37</v>
      </c>
      <c r="J388" s="12" t="s">
        <v>1313</v>
      </c>
      <c r="K388" s="12"/>
      <c r="L388" s="13">
        <v>39.72</v>
      </c>
      <c r="M388" s="13">
        <v>0</v>
      </c>
      <c r="N388" s="13">
        <v>1</v>
      </c>
      <c r="O388" s="13">
        <v>39.72</v>
      </c>
    </row>
    <row r="389" spans="1:15" x14ac:dyDescent="0.25">
      <c r="A389" t="str">
        <f t="shared" si="7"/>
        <v>SF-161.140LP01C5528129</v>
      </c>
      <c r="B389" s="12" t="s">
        <v>20</v>
      </c>
      <c r="C389" s="12" t="s">
        <v>20</v>
      </c>
      <c r="D389" s="12" t="s">
        <v>1314</v>
      </c>
      <c r="E389" s="12" t="s">
        <v>1315</v>
      </c>
      <c r="F389" s="12" t="s">
        <v>1316</v>
      </c>
      <c r="G389" s="12"/>
      <c r="H389" s="12" t="s">
        <v>6</v>
      </c>
      <c r="I389" s="12" t="s">
        <v>37</v>
      </c>
      <c r="J389" s="12" t="s">
        <v>1250</v>
      </c>
      <c r="K389" s="12"/>
      <c r="L389" s="13">
        <v>43.73</v>
      </c>
      <c r="M389" s="13">
        <v>0</v>
      </c>
      <c r="N389" s="13">
        <v>10</v>
      </c>
      <c r="O389" s="13">
        <v>437.3</v>
      </c>
    </row>
    <row r="390" spans="1:15" x14ac:dyDescent="0.25">
      <c r="A390" t="str">
        <f t="shared" si="7"/>
        <v>SF-161.141LP01C5628129</v>
      </c>
      <c r="B390" s="12" t="s">
        <v>20</v>
      </c>
      <c r="C390" s="12" t="s">
        <v>20</v>
      </c>
      <c r="D390" s="12" t="s">
        <v>1317</v>
      </c>
      <c r="E390" s="12" t="s">
        <v>1318</v>
      </c>
      <c r="F390" s="12" t="s">
        <v>1319</v>
      </c>
      <c r="G390" s="12"/>
      <c r="H390" s="12" t="s">
        <v>6</v>
      </c>
      <c r="I390" s="12" t="s">
        <v>37</v>
      </c>
      <c r="J390" s="12" t="s">
        <v>1250</v>
      </c>
      <c r="K390" s="12"/>
      <c r="L390" s="13">
        <v>37.03</v>
      </c>
      <c r="M390" s="13">
        <v>0</v>
      </c>
      <c r="N390" s="13">
        <v>3</v>
      </c>
      <c r="O390" s="13">
        <v>111.09</v>
      </c>
    </row>
    <row r="391" spans="1:15" x14ac:dyDescent="0.25">
      <c r="A391" t="str">
        <f t="shared" si="7"/>
        <v>SF-647.02RP01D01210734178</v>
      </c>
      <c r="B391" s="12" t="s">
        <v>20</v>
      </c>
      <c r="C391" s="12" t="s">
        <v>20</v>
      </c>
      <c r="D391" s="12" t="s">
        <v>1322</v>
      </c>
      <c r="E391" s="12" t="s">
        <v>1323</v>
      </c>
      <c r="F391" s="12" t="s">
        <v>1324</v>
      </c>
      <c r="G391" s="12"/>
      <c r="H391" s="12" t="s">
        <v>6</v>
      </c>
      <c r="I391" s="12" t="s">
        <v>37</v>
      </c>
      <c r="J391" s="12" t="s">
        <v>1326</v>
      </c>
      <c r="K391" s="12"/>
      <c r="L391" s="13">
        <v>28.92</v>
      </c>
      <c r="M391" s="13">
        <v>0</v>
      </c>
      <c r="N391" s="13">
        <v>5</v>
      </c>
      <c r="O391" s="13">
        <v>144.6</v>
      </c>
    </row>
    <row r="392" spans="1:15" x14ac:dyDescent="0.25">
      <c r="A392" t="str">
        <f t="shared" si="7"/>
        <v>SF-647.04RP01D02210632412</v>
      </c>
      <c r="B392" s="12" t="s">
        <v>20</v>
      </c>
      <c r="C392" s="12" t="s">
        <v>20</v>
      </c>
      <c r="D392" s="12" t="s">
        <v>1327</v>
      </c>
      <c r="E392" s="12" t="s">
        <v>1328</v>
      </c>
      <c r="F392" s="12" t="s">
        <v>1329</v>
      </c>
      <c r="G392" s="12"/>
      <c r="H392" s="12" t="s">
        <v>6</v>
      </c>
      <c r="I392" s="12" t="s">
        <v>37</v>
      </c>
      <c r="J392" s="12" t="s">
        <v>1331</v>
      </c>
      <c r="K392" s="12"/>
      <c r="L392" s="13">
        <v>28.31</v>
      </c>
      <c r="M392" s="13">
        <v>0</v>
      </c>
      <c r="N392" s="13">
        <v>5</v>
      </c>
      <c r="O392" s="13">
        <v>141.55000000000001</v>
      </c>
    </row>
    <row r="393" spans="1:15" x14ac:dyDescent="0.25">
      <c r="A393" t="str">
        <f t="shared" si="7"/>
        <v>SF-647.06RP01D03201225286</v>
      </c>
      <c r="B393" s="12" t="s">
        <v>20</v>
      </c>
      <c r="C393" s="12" t="s">
        <v>20</v>
      </c>
      <c r="D393" s="12" t="s">
        <v>1332</v>
      </c>
      <c r="E393" s="12" t="s">
        <v>1333</v>
      </c>
      <c r="F393" s="12" t="s">
        <v>1334</v>
      </c>
      <c r="G393" s="12"/>
      <c r="H393" s="12" t="s">
        <v>6</v>
      </c>
      <c r="I393" s="12" t="s">
        <v>37</v>
      </c>
      <c r="J393" s="12" t="s">
        <v>1335</v>
      </c>
      <c r="K393" s="12"/>
      <c r="L393" s="13">
        <v>30.24</v>
      </c>
      <c r="M393" s="13">
        <v>0</v>
      </c>
      <c r="N393" s="13">
        <v>8</v>
      </c>
      <c r="O393" s="13">
        <v>241.92</v>
      </c>
    </row>
    <row r="394" spans="1:15" x14ac:dyDescent="0.25">
      <c r="A394" t="str">
        <f t="shared" si="7"/>
        <v>SF-647.08RP01D04201022739</v>
      </c>
      <c r="B394" s="12" t="s">
        <v>20</v>
      </c>
      <c r="C394" s="12" t="s">
        <v>20</v>
      </c>
      <c r="D394" s="12" t="s">
        <v>1337</v>
      </c>
      <c r="E394" s="12" t="s">
        <v>1338</v>
      </c>
      <c r="F394" s="12" t="s">
        <v>1339</v>
      </c>
      <c r="G394" s="12"/>
      <c r="H394" s="12" t="s">
        <v>6</v>
      </c>
      <c r="I394" s="12" t="s">
        <v>37</v>
      </c>
      <c r="J394" s="12" t="s">
        <v>1340</v>
      </c>
      <c r="K394" s="12"/>
      <c r="L394" s="13">
        <v>18.23</v>
      </c>
      <c r="M394" s="13">
        <v>0</v>
      </c>
      <c r="N394" s="13">
        <v>7</v>
      </c>
      <c r="O394" s="13">
        <v>127.61</v>
      </c>
    </row>
    <row r="395" spans="1:15" x14ac:dyDescent="0.25">
      <c r="A395" t="str">
        <f t="shared" si="7"/>
        <v>SF-647.08RP01D04201022139</v>
      </c>
      <c r="B395" s="12" t="s">
        <v>20</v>
      </c>
      <c r="C395" s="12" t="s">
        <v>20</v>
      </c>
      <c r="D395" s="12" t="s">
        <v>1337</v>
      </c>
      <c r="E395" s="12" t="s">
        <v>1338</v>
      </c>
      <c r="F395" s="12" t="s">
        <v>1339</v>
      </c>
      <c r="G395" s="12"/>
      <c r="H395" s="12" t="s">
        <v>6</v>
      </c>
      <c r="I395" s="12" t="s">
        <v>37</v>
      </c>
      <c r="J395" s="12" t="s">
        <v>1342</v>
      </c>
      <c r="K395" s="12"/>
      <c r="L395" s="13">
        <v>18.23</v>
      </c>
      <c r="M395" s="13">
        <v>0</v>
      </c>
      <c r="N395" s="13">
        <v>1</v>
      </c>
      <c r="O395" s="13">
        <v>18.23</v>
      </c>
    </row>
    <row r="396" spans="1:15" x14ac:dyDescent="0.25">
      <c r="A396" t="str">
        <f t="shared" si="7"/>
        <v>SF-647.10RP01D05210632413</v>
      </c>
      <c r="B396" s="12" t="s">
        <v>20</v>
      </c>
      <c r="C396" s="12" t="s">
        <v>20</v>
      </c>
      <c r="D396" s="12" t="s">
        <v>1343</v>
      </c>
      <c r="E396" s="12" t="s">
        <v>1344</v>
      </c>
      <c r="F396" s="12" t="s">
        <v>1345</v>
      </c>
      <c r="G396" s="12"/>
      <c r="H396" s="12" t="s">
        <v>6</v>
      </c>
      <c r="I396" s="12" t="s">
        <v>37</v>
      </c>
      <c r="J396" s="12" t="s">
        <v>1346</v>
      </c>
      <c r="K396" s="12"/>
      <c r="L396" s="13">
        <v>28.74</v>
      </c>
      <c r="M396" s="13">
        <v>0</v>
      </c>
      <c r="N396" s="13">
        <v>5</v>
      </c>
      <c r="O396" s="13">
        <v>143.69999999999999</v>
      </c>
    </row>
    <row r="397" spans="1:15" x14ac:dyDescent="0.25">
      <c r="A397" t="str">
        <f t="shared" si="7"/>
        <v>SF-647.12RP01D06190906777</v>
      </c>
      <c r="B397" s="12" t="s">
        <v>20</v>
      </c>
      <c r="C397" s="12" t="s">
        <v>20</v>
      </c>
      <c r="D397" s="12" t="s">
        <v>1347</v>
      </c>
      <c r="E397" s="12" t="s">
        <v>1348</v>
      </c>
      <c r="F397" s="12" t="s">
        <v>1349</v>
      </c>
      <c r="G397" s="12"/>
      <c r="H397" s="12" t="s">
        <v>6</v>
      </c>
      <c r="I397" s="12" t="s">
        <v>37</v>
      </c>
      <c r="J397" s="12" t="s">
        <v>1351</v>
      </c>
      <c r="K397" s="12"/>
      <c r="L397" s="13">
        <v>28.31</v>
      </c>
      <c r="M397" s="13">
        <v>0</v>
      </c>
      <c r="N397" s="13">
        <v>5</v>
      </c>
      <c r="O397" s="13">
        <v>141.55000000000001</v>
      </c>
    </row>
    <row r="398" spans="1:15" x14ac:dyDescent="0.25">
      <c r="A398" t="str">
        <f t="shared" si="7"/>
        <v>SF-647.02LP01D07210127247</v>
      </c>
      <c r="B398" s="12" t="s">
        <v>20</v>
      </c>
      <c r="C398" s="12" t="s">
        <v>20</v>
      </c>
      <c r="D398" s="12" t="s">
        <v>1355</v>
      </c>
      <c r="E398" s="12" t="s">
        <v>1356</v>
      </c>
      <c r="F398" s="12" t="s">
        <v>1357</v>
      </c>
      <c r="G398" s="12"/>
      <c r="H398" s="12" t="s">
        <v>6</v>
      </c>
      <c r="I398" s="12" t="s">
        <v>37</v>
      </c>
      <c r="J398" s="12" t="s">
        <v>1358</v>
      </c>
      <c r="K398" s="12"/>
      <c r="L398" s="13">
        <v>29.56</v>
      </c>
      <c r="M398" s="13">
        <v>0</v>
      </c>
      <c r="N398" s="13">
        <v>1</v>
      </c>
      <c r="O398" s="13">
        <v>29.56</v>
      </c>
    </row>
    <row r="399" spans="1:15" x14ac:dyDescent="0.25">
      <c r="A399" t="str">
        <f t="shared" si="7"/>
        <v>SF-647.02LP01D07220141745</v>
      </c>
      <c r="B399" s="12" t="s">
        <v>20</v>
      </c>
      <c r="C399" s="12" t="s">
        <v>20</v>
      </c>
      <c r="D399" s="12" t="s">
        <v>1355</v>
      </c>
      <c r="E399" s="12" t="s">
        <v>1356</v>
      </c>
      <c r="F399" s="12" t="s">
        <v>1357</v>
      </c>
      <c r="G399" s="12"/>
      <c r="H399" s="12" t="s">
        <v>6</v>
      </c>
      <c r="I399" s="12" t="s">
        <v>37</v>
      </c>
      <c r="J399" s="12" t="s">
        <v>1359</v>
      </c>
      <c r="K399" s="12"/>
      <c r="L399" s="13">
        <v>29.56</v>
      </c>
      <c r="M399" s="13">
        <v>0</v>
      </c>
      <c r="N399" s="13">
        <v>5</v>
      </c>
      <c r="O399" s="13">
        <v>147.80000000000001</v>
      </c>
    </row>
    <row r="400" spans="1:15" x14ac:dyDescent="0.25">
      <c r="A400" t="str">
        <f t="shared" si="7"/>
        <v>SF-647.04LP01D08210127191</v>
      </c>
      <c r="B400" s="12" t="s">
        <v>20</v>
      </c>
      <c r="C400" s="12" t="s">
        <v>20</v>
      </c>
      <c r="D400" s="12" t="s">
        <v>1360</v>
      </c>
      <c r="E400" s="12" t="s">
        <v>1361</v>
      </c>
      <c r="F400" s="12" t="s">
        <v>1362</v>
      </c>
      <c r="G400" s="12"/>
      <c r="H400" s="12" t="s">
        <v>6</v>
      </c>
      <c r="I400" s="12" t="s">
        <v>37</v>
      </c>
      <c r="J400" s="12" t="s">
        <v>1363</v>
      </c>
      <c r="K400" s="12"/>
      <c r="L400" s="13">
        <v>28.92</v>
      </c>
      <c r="M400" s="13">
        <v>0</v>
      </c>
      <c r="N400" s="13">
        <v>1</v>
      </c>
      <c r="O400" s="13">
        <v>28.92</v>
      </c>
    </row>
    <row r="401" spans="1:15" x14ac:dyDescent="0.25">
      <c r="A401" t="str">
        <f t="shared" si="7"/>
        <v>SF-647.04LP01D08210632272</v>
      </c>
      <c r="B401" s="12" t="s">
        <v>20</v>
      </c>
      <c r="C401" s="12" t="s">
        <v>20</v>
      </c>
      <c r="D401" s="12" t="s">
        <v>1360</v>
      </c>
      <c r="E401" s="12" t="s">
        <v>1361</v>
      </c>
      <c r="F401" s="12" t="s">
        <v>1362</v>
      </c>
      <c r="G401" s="12"/>
      <c r="H401" s="12" t="s">
        <v>6</v>
      </c>
      <c r="I401" s="12" t="s">
        <v>37</v>
      </c>
      <c r="J401" s="12" t="s">
        <v>1364</v>
      </c>
      <c r="K401" s="12"/>
      <c r="L401" s="13">
        <v>28.92</v>
      </c>
      <c r="M401" s="13">
        <v>0</v>
      </c>
      <c r="N401" s="13">
        <v>5</v>
      </c>
      <c r="O401" s="13">
        <v>144.6</v>
      </c>
    </row>
    <row r="402" spans="1:15" x14ac:dyDescent="0.25">
      <c r="A402" t="str">
        <f t="shared" si="7"/>
        <v>SF-647.06LP01D09210531771</v>
      </c>
      <c r="B402" s="12" t="s">
        <v>20</v>
      </c>
      <c r="C402" s="12" t="s">
        <v>20</v>
      </c>
      <c r="D402" s="12" t="s">
        <v>1365</v>
      </c>
      <c r="E402" s="12" t="s">
        <v>1366</v>
      </c>
      <c r="F402" s="12" t="s">
        <v>1367</v>
      </c>
      <c r="G402" s="12"/>
      <c r="H402" s="12" t="s">
        <v>6</v>
      </c>
      <c r="I402" s="12" t="s">
        <v>37</v>
      </c>
      <c r="J402" s="12" t="s">
        <v>1369</v>
      </c>
      <c r="K402" s="12"/>
      <c r="L402" s="13">
        <v>28.92</v>
      </c>
      <c r="M402" s="13">
        <v>0</v>
      </c>
      <c r="N402" s="13">
        <v>5</v>
      </c>
      <c r="O402" s="13">
        <v>144.6</v>
      </c>
    </row>
    <row r="403" spans="1:15" x14ac:dyDescent="0.25">
      <c r="A403" t="str">
        <f t="shared" si="7"/>
        <v>SF-647.08LP01D10210127192</v>
      </c>
      <c r="B403" s="12" t="s">
        <v>20</v>
      </c>
      <c r="C403" s="12" t="s">
        <v>20</v>
      </c>
      <c r="D403" s="12" t="s">
        <v>1370</v>
      </c>
      <c r="E403" s="12" t="s">
        <v>1371</v>
      </c>
      <c r="F403" s="12" t="s">
        <v>1372</v>
      </c>
      <c r="G403" s="12"/>
      <c r="H403" s="12" t="s">
        <v>6</v>
      </c>
      <c r="I403" s="12" t="s">
        <v>37</v>
      </c>
      <c r="J403" s="12" t="s">
        <v>1373</v>
      </c>
      <c r="K403" s="12"/>
      <c r="L403" s="13">
        <v>18.899999999999999</v>
      </c>
      <c r="M403" s="13">
        <v>0</v>
      </c>
      <c r="N403" s="13">
        <v>3</v>
      </c>
      <c r="O403" s="13">
        <v>56.7</v>
      </c>
    </row>
    <row r="404" spans="1:15" x14ac:dyDescent="0.25">
      <c r="A404" t="str">
        <f t="shared" si="7"/>
        <v>SF-647.08LP01D10211037406</v>
      </c>
      <c r="B404" s="12" t="s">
        <v>20</v>
      </c>
      <c r="C404" s="12" t="s">
        <v>20</v>
      </c>
      <c r="D404" s="12" t="s">
        <v>1370</v>
      </c>
      <c r="E404" s="12" t="s">
        <v>1371</v>
      </c>
      <c r="F404" s="12" t="s">
        <v>1372</v>
      </c>
      <c r="G404" s="12"/>
      <c r="H404" s="12" t="s">
        <v>6</v>
      </c>
      <c r="I404" s="12" t="s">
        <v>37</v>
      </c>
      <c r="J404" s="12" t="s">
        <v>1374</v>
      </c>
      <c r="K404" s="12"/>
      <c r="L404" s="13">
        <v>18.899999999999999</v>
      </c>
      <c r="M404" s="13">
        <v>0</v>
      </c>
      <c r="N404" s="13">
        <v>5</v>
      </c>
      <c r="O404" s="13">
        <v>94.5</v>
      </c>
    </row>
    <row r="405" spans="1:15" x14ac:dyDescent="0.25">
      <c r="A405" t="str">
        <f t="shared" si="7"/>
        <v>SF-647.10LP01D11220141747</v>
      </c>
      <c r="B405" s="12" t="s">
        <v>20</v>
      </c>
      <c r="C405" s="12" t="s">
        <v>20</v>
      </c>
      <c r="D405" s="12" t="s">
        <v>1375</v>
      </c>
      <c r="E405" s="12" t="s">
        <v>1376</v>
      </c>
      <c r="F405" s="12" t="s">
        <v>1377</v>
      </c>
      <c r="G405" s="12"/>
      <c r="H405" s="12" t="s">
        <v>6</v>
      </c>
      <c r="I405" s="12" t="s">
        <v>37</v>
      </c>
      <c r="J405" s="12" t="s">
        <v>1379</v>
      </c>
      <c r="K405" s="12"/>
      <c r="L405" s="13">
        <v>27.94</v>
      </c>
      <c r="M405" s="13">
        <v>0</v>
      </c>
      <c r="N405" s="13">
        <v>4</v>
      </c>
      <c r="O405" s="13">
        <v>111.76</v>
      </c>
    </row>
    <row r="406" spans="1:15" x14ac:dyDescent="0.25">
      <c r="A406" t="str">
        <f t="shared" si="7"/>
        <v>SF-647.10LP01D11201123945</v>
      </c>
      <c r="B406" s="12" t="s">
        <v>20</v>
      </c>
      <c r="C406" s="12" t="s">
        <v>20</v>
      </c>
      <c r="D406" s="12" t="s">
        <v>1375</v>
      </c>
      <c r="E406" s="12" t="s">
        <v>1376</v>
      </c>
      <c r="F406" s="12" t="s">
        <v>1377</v>
      </c>
      <c r="G406" s="12"/>
      <c r="H406" s="12" t="s">
        <v>6</v>
      </c>
      <c r="I406" s="12" t="s">
        <v>37</v>
      </c>
      <c r="J406" s="12" t="s">
        <v>1380</v>
      </c>
      <c r="K406" s="12"/>
      <c r="L406" s="13">
        <v>27.94</v>
      </c>
      <c r="M406" s="13">
        <v>0</v>
      </c>
      <c r="N406" s="13">
        <v>1</v>
      </c>
      <c r="O406" s="13">
        <v>27.94</v>
      </c>
    </row>
    <row r="407" spans="1:15" x14ac:dyDescent="0.25">
      <c r="A407" t="str">
        <f t="shared" si="7"/>
        <v>SF-647.12LP01D12190906775</v>
      </c>
      <c r="B407" s="12" t="s">
        <v>20</v>
      </c>
      <c r="C407" s="12" t="s">
        <v>20</v>
      </c>
      <c r="D407" s="12" t="s">
        <v>1381</v>
      </c>
      <c r="E407" s="12" t="s">
        <v>1382</v>
      </c>
      <c r="F407" s="12" t="s">
        <v>1383</v>
      </c>
      <c r="G407" s="12"/>
      <c r="H407" s="12" t="s">
        <v>6</v>
      </c>
      <c r="I407" s="12" t="s">
        <v>37</v>
      </c>
      <c r="J407" s="12" t="s">
        <v>1384</v>
      </c>
      <c r="K407" s="12"/>
      <c r="L407" s="13">
        <v>27.95</v>
      </c>
      <c r="M407" s="13">
        <v>0</v>
      </c>
      <c r="N407" s="13">
        <v>5</v>
      </c>
      <c r="O407" s="13">
        <v>139.75</v>
      </c>
    </row>
    <row r="408" spans="1:15" x14ac:dyDescent="0.25">
      <c r="A408" t="str">
        <f t="shared" si="7"/>
        <v>SF-652.03RP01D13220951447</v>
      </c>
      <c r="B408" s="12" t="s">
        <v>20</v>
      </c>
      <c r="C408" s="12" t="s">
        <v>20</v>
      </c>
      <c r="D408" s="12" t="s">
        <v>1385</v>
      </c>
      <c r="E408" s="12" t="s">
        <v>1386</v>
      </c>
      <c r="F408" s="12" t="s">
        <v>1387</v>
      </c>
      <c r="G408" s="12"/>
      <c r="H408" s="12" t="s">
        <v>6</v>
      </c>
      <c r="I408" s="12" t="s">
        <v>37</v>
      </c>
      <c r="J408" s="12" t="s">
        <v>1389</v>
      </c>
      <c r="K408" s="12"/>
      <c r="L408" s="13">
        <v>27.76</v>
      </c>
      <c r="M408" s="13">
        <v>0</v>
      </c>
      <c r="N408" s="13">
        <v>6</v>
      </c>
      <c r="O408" s="13">
        <v>166.56</v>
      </c>
    </row>
    <row r="409" spans="1:15" x14ac:dyDescent="0.25">
      <c r="A409" t="str">
        <f t="shared" si="7"/>
        <v>SF-652.04RP01D14220951472</v>
      </c>
      <c r="B409" s="12" t="s">
        <v>20</v>
      </c>
      <c r="C409" s="12" t="s">
        <v>20</v>
      </c>
      <c r="D409" s="12" t="s">
        <v>1390</v>
      </c>
      <c r="E409" s="12" t="s">
        <v>1391</v>
      </c>
      <c r="F409" s="12" t="s">
        <v>1392</v>
      </c>
      <c r="G409" s="12"/>
      <c r="H409" s="12" t="s">
        <v>6</v>
      </c>
      <c r="I409" s="12" t="s">
        <v>37</v>
      </c>
      <c r="J409" s="12" t="s">
        <v>1393</v>
      </c>
      <c r="K409" s="12"/>
      <c r="L409" s="13">
        <v>25.88</v>
      </c>
      <c r="M409" s="13">
        <v>0</v>
      </c>
      <c r="N409" s="13">
        <v>5</v>
      </c>
      <c r="O409" s="13">
        <v>129.4</v>
      </c>
    </row>
    <row r="410" spans="1:15" x14ac:dyDescent="0.25">
      <c r="A410" t="str">
        <f t="shared" si="7"/>
        <v>SF-652.05RP01D15210127050</v>
      </c>
      <c r="B410" s="12" t="s">
        <v>20</v>
      </c>
      <c r="C410" s="12" t="s">
        <v>20</v>
      </c>
      <c r="D410" s="12" t="s">
        <v>1394</v>
      </c>
      <c r="E410" s="12" t="s">
        <v>1395</v>
      </c>
      <c r="F410" s="12" t="s">
        <v>1396</v>
      </c>
      <c r="G410" s="12"/>
      <c r="H410" s="12" t="s">
        <v>6</v>
      </c>
      <c r="I410" s="12" t="s">
        <v>37</v>
      </c>
      <c r="J410" s="12" t="s">
        <v>1397</v>
      </c>
      <c r="K410" s="12"/>
      <c r="L410" s="13">
        <v>32.090000000000003</v>
      </c>
      <c r="M410" s="13">
        <v>0</v>
      </c>
      <c r="N410" s="13">
        <v>2</v>
      </c>
      <c r="O410" s="13">
        <v>64.180000000000007</v>
      </c>
    </row>
    <row r="411" spans="1:15" x14ac:dyDescent="0.25">
      <c r="A411" t="str">
        <f t="shared" si="7"/>
        <v>SF-652.05RP01D15N2306000672</v>
      </c>
      <c r="B411" s="12" t="s">
        <v>20</v>
      </c>
      <c r="C411" s="12" t="s">
        <v>20</v>
      </c>
      <c r="D411" s="12" t="s">
        <v>1394</v>
      </c>
      <c r="E411" s="12" t="s">
        <v>1395</v>
      </c>
      <c r="F411" s="12" t="s">
        <v>1396</v>
      </c>
      <c r="G411" s="12"/>
      <c r="H411" s="12" t="s">
        <v>6</v>
      </c>
      <c r="I411" s="12" t="s">
        <v>37</v>
      </c>
      <c r="J411" s="12" t="s">
        <v>10686</v>
      </c>
      <c r="K411" s="12"/>
      <c r="L411" s="13">
        <v>32.090000000000003</v>
      </c>
      <c r="M411" s="13">
        <v>0</v>
      </c>
      <c r="N411" s="13">
        <v>5</v>
      </c>
      <c r="O411" s="13">
        <v>160.44999999999999</v>
      </c>
    </row>
    <row r="412" spans="1:15" x14ac:dyDescent="0.25">
      <c r="A412" t="str">
        <f t="shared" si="7"/>
        <v>SF-652.06RP01D16210127051</v>
      </c>
      <c r="B412" s="12" t="s">
        <v>20</v>
      </c>
      <c r="C412" s="12" t="s">
        <v>20</v>
      </c>
      <c r="D412" s="12" t="s">
        <v>1398</v>
      </c>
      <c r="E412" s="12" t="s">
        <v>1399</v>
      </c>
      <c r="F412" s="12" t="s">
        <v>1400</v>
      </c>
      <c r="G412" s="12"/>
      <c r="H412" s="12" t="s">
        <v>6</v>
      </c>
      <c r="I412" s="12" t="s">
        <v>37</v>
      </c>
      <c r="J412" s="12" t="s">
        <v>1401</v>
      </c>
      <c r="K412" s="12"/>
      <c r="L412" s="13">
        <v>35.72</v>
      </c>
      <c r="M412" s="13">
        <v>0</v>
      </c>
      <c r="N412" s="13">
        <v>4</v>
      </c>
      <c r="O412" s="13">
        <v>142.88</v>
      </c>
    </row>
    <row r="413" spans="1:15" x14ac:dyDescent="0.25">
      <c r="A413" t="str">
        <f t="shared" si="7"/>
        <v>SF-652.06RP01D16N2306000673</v>
      </c>
      <c r="B413" s="12" t="s">
        <v>20</v>
      </c>
      <c r="C413" s="12" t="s">
        <v>20</v>
      </c>
      <c r="D413" s="12" t="s">
        <v>1398</v>
      </c>
      <c r="E413" s="12" t="s">
        <v>1399</v>
      </c>
      <c r="F413" s="12" t="s">
        <v>1400</v>
      </c>
      <c r="G413" s="12"/>
      <c r="H413" s="12" t="s">
        <v>6</v>
      </c>
      <c r="I413" s="12" t="s">
        <v>37</v>
      </c>
      <c r="J413" s="12" t="s">
        <v>10687</v>
      </c>
      <c r="K413" s="12"/>
      <c r="L413" s="13">
        <v>35.72</v>
      </c>
      <c r="M413" s="13">
        <v>0</v>
      </c>
      <c r="N413" s="13">
        <v>5</v>
      </c>
      <c r="O413" s="13">
        <v>178.6</v>
      </c>
    </row>
    <row r="414" spans="1:15" x14ac:dyDescent="0.25">
      <c r="A414" t="str">
        <f t="shared" si="7"/>
        <v>SF-652.07RP01D17201023457</v>
      </c>
      <c r="B414" s="12" t="s">
        <v>20</v>
      </c>
      <c r="C414" s="12" t="s">
        <v>20</v>
      </c>
      <c r="D414" s="12" t="s">
        <v>1402</v>
      </c>
      <c r="E414" s="12" t="s">
        <v>1403</v>
      </c>
      <c r="F414" s="12" t="s">
        <v>1404</v>
      </c>
      <c r="G414" s="12"/>
      <c r="H414" s="12" t="s">
        <v>6</v>
      </c>
      <c r="I414" s="12" t="s">
        <v>37</v>
      </c>
      <c r="J414" s="12" t="s">
        <v>1405</v>
      </c>
      <c r="K414" s="12"/>
      <c r="L414" s="13">
        <v>32.25</v>
      </c>
      <c r="M414" s="13">
        <v>0</v>
      </c>
      <c r="N414" s="13">
        <v>3</v>
      </c>
      <c r="O414" s="13">
        <v>96.75</v>
      </c>
    </row>
    <row r="415" spans="1:15" x14ac:dyDescent="0.25">
      <c r="A415" t="str">
        <f t="shared" si="7"/>
        <v>SF-652.07RP01D17N2306000674</v>
      </c>
      <c r="B415" s="12" t="s">
        <v>20</v>
      </c>
      <c r="C415" s="12" t="s">
        <v>20</v>
      </c>
      <c r="D415" s="12" t="s">
        <v>1402</v>
      </c>
      <c r="E415" s="12" t="s">
        <v>1403</v>
      </c>
      <c r="F415" s="12" t="s">
        <v>1404</v>
      </c>
      <c r="G415" s="12"/>
      <c r="H415" s="12" t="s">
        <v>6</v>
      </c>
      <c r="I415" s="12" t="s">
        <v>37</v>
      </c>
      <c r="J415" s="12" t="s">
        <v>10688</v>
      </c>
      <c r="K415" s="12"/>
      <c r="L415" s="13">
        <v>32.25</v>
      </c>
      <c r="M415" s="13">
        <v>0</v>
      </c>
      <c r="N415" s="13">
        <v>5</v>
      </c>
      <c r="O415" s="13">
        <v>161.25</v>
      </c>
    </row>
    <row r="416" spans="1:15" x14ac:dyDescent="0.25">
      <c r="A416" t="str">
        <f t="shared" si="7"/>
        <v>SF-652.03LP01D18220951467</v>
      </c>
      <c r="B416" s="12" t="s">
        <v>20</v>
      </c>
      <c r="C416" s="12" t="s">
        <v>20</v>
      </c>
      <c r="D416" s="12" t="s">
        <v>1406</v>
      </c>
      <c r="E416" s="12" t="s">
        <v>1407</v>
      </c>
      <c r="F416" s="12" t="s">
        <v>1408</v>
      </c>
      <c r="G416" s="12"/>
      <c r="H416" s="12" t="s">
        <v>6</v>
      </c>
      <c r="I416" s="12" t="s">
        <v>37</v>
      </c>
      <c r="J416" s="12" t="s">
        <v>1410</v>
      </c>
      <c r="K416" s="12"/>
      <c r="L416" s="13">
        <v>24.43</v>
      </c>
      <c r="M416" s="13">
        <v>0</v>
      </c>
      <c r="N416" s="13">
        <v>1</v>
      </c>
      <c r="O416" s="13">
        <v>24.43</v>
      </c>
    </row>
    <row r="417" spans="1:15" x14ac:dyDescent="0.25">
      <c r="A417" t="str">
        <f t="shared" si="7"/>
        <v>SF-652.04LP01D19220951468</v>
      </c>
      <c r="B417" s="12" t="s">
        <v>20</v>
      </c>
      <c r="C417" s="12" t="s">
        <v>20</v>
      </c>
      <c r="D417" s="12" t="s">
        <v>1411</v>
      </c>
      <c r="E417" s="12" t="s">
        <v>1412</v>
      </c>
      <c r="F417" s="12" t="s">
        <v>1413</v>
      </c>
      <c r="G417" s="12"/>
      <c r="H417" s="12" t="s">
        <v>6</v>
      </c>
      <c r="I417" s="12" t="s">
        <v>37</v>
      </c>
      <c r="J417" s="12" t="s">
        <v>1414</v>
      </c>
      <c r="K417" s="12"/>
      <c r="L417" s="13">
        <v>23</v>
      </c>
      <c r="M417" s="13">
        <v>0</v>
      </c>
      <c r="N417" s="13">
        <v>5</v>
      </c>
      <c r="O417" s="13">
        <v>115</v>
      </c>
    </row>
    <row r="418" spans="1:15" x14ac:dyDescent="0.25">
      <c r="A418" t="str">
        <f t="shared" si="7"/>
        <v>SF-652.05LP01D20220951469</v>
      </c>
      <c r="B418" s="12" t="s">
        <v>20</v>
      </c>
      <c r="C418" s="12" t="s">
        <v>20</v>
      </c>
      <c r="D418" s="12" t="s">
        <v>1415</v>
      </c>
      <c r="E418" s="12" t="s">
        <v>1416</v>
      </c>
      <c r="F418" s="12" t="s">
        <v>1417</v>
      </c>
      <c r="G418" s="12"/>
      <c r="H418" s="12" t="s">
        <v>6</v>
      </c>
      <c r="I418" s="12" t="s">
        <v>37</v>
      </c>
      <c r="J418" s="12" t="s">
        <v>1419</v>
      </c>
      <c r="K418" s="12"/>
      <c r="L418" s="13">
        <v>25.5</v>
      </c>
      <c r="M418" s="13">
        <v>0</v>
      </c>
      <c r="N418" s="13">
        <v>4</v>
      </c>
      <c r="O418" s="13">
        <v>102</v>
      </c>
    </row>
    <row r="419" spans="1:15" x14ac:dyDescent="0.25">
      <c r="A419" t="str">
        <f t="shared" si="7"/>
        <v>SF-652.05LP01D202306000669</v>
      </c>
      <c r="B419" s="12" t="s">
        <v>20</v>
      </c>
      <c r="C419" s="12" t="s">
        <v>20</v>
      </c>
      <c r="D419" s="12" t="s">
        <v>1415</v>
      </c>
      <c r="E419" s="12" t="s">
        <v>1416</v>
      </c>
      <c r="F419" s="12" t="s">
        <v>1417</v>
      </c>
      <c r="G419" s="12"/>
      <c r="H419" s="12" t="s">
        <v>6</v>
      </c>
      <c r="I419" s="12" t="s">
        <v>37</v>
      </c>
      <c r="J419" s="12" t="s">
        <v>1420</v>
      </c>
      <c r="K419" s="12"/>
      <c r="L419" s="13">
        <v>25.5</v>
      </c>
      <c r="M419" s="13">
        <v>0</v>
      </c>
      <c r="N419" s="13">
        <v>5</v>
      </c>
      <c r="O419" s="13">
        <v>127.5</v>
      </c>
    </row>
    <row r="420" spans="1:15" x14ac:dyDescent="0.25">
      <c r="A420" t="str">
        <f t="shared" si="7"/>
        <v>SF-652.06LP01D21210127046</v>
      </c>
      <c r="B420" s="12" t="s">
        <v>20</v>
      </c>
      <c r="C420" s="12" t="s">
        <v>20</v>
      </c>
      <c r="D420" s="12" t="s">
        <v>1421</v>
      </c>
      <c r="E420" s="12" t="s">
        <v>1422</v>
      </c>
      <c r="F420" s="12" t="s">
        <v>1423</v>
      </c>
      <c r="G420" s="12"/>
      <c r="H420" s="12" t="s">
        <v>6</v>
      </c>
      <c r="I420" s="12" t="s">
        <v>37</v>
      </c>
      <c r="J420" s="12" t="s">
        <v>1424</v>
      </c>
      <c r="K420" s="12"/>
      <c r="L420" s="13">
        <v>36.200000000000003</v>
      </c>
      <c r="M420" s="13">
        <v>0</v>
      </c>
      <c r="N420" s="13">
        <v>5</v>
      </c>
      <c r="O420" s="13">
        <v>181</v>
      </c>
    </row>
    <row r="421" spans="1:15" x14ac:dyDescent="0.25">
      <c r="A421" t="str">
        <f t="shared" si="7"/>
        <v>SF-652.06LP01D21N2306000670</v>
      </c>
      <c r="B421" s="12" t="s">
        <v>20</v>
      </c>
      <c r="C421" s="12" t="s">
        <v>20</v>
      </c>
      <c r="D421" s="12" t="s">
        <v>1421</v>
      </c>
      <c r="E421" s="12" t="s">
        <v>1422</v>
      </c>
      <c r="F421" s="12" t="s">
        <v>1423</v>
      </c>
      <c r="G421" s="12"/>
      <c r="H421" s="12" t="s">
        <v>6</v>
      </c>
      <c r="I421" s="12" t="s">
        <v>37</v>
      </c>
      <c r="J421" s="12" t="s">
        <v>10689</v>
      </c>
      <c r="K421" s="12"/>
      <c r="L421" s="13">
        <v>36.200000000000003</v>
      </c>
      <c r="M421" s="13">
        <v>0</v>
      </c>
      <c r="N421" s="13">
        <v>5</v>
      </c>
      <c r="O421" s="13">
        <v>181</v>
      </c>
    </row>
    <row r="422" spans="1:15" x14ac:dyDescent="0.25">
      <c r="A422" t="str">
        <f t="shared" si="7"/>
        <v>SF-652.07LP01D22210127047</v>
      </c>
      <c r="B422" s="12" t="s">
        <v>20</v>
      </c>
      <c r="C422" s="12" t="s">
        <v>20</v>
      </c>
      <c r="D422" s="12" t="s">
        <v>1425</v>
      </c>
      <c r="E422" s="12" t="s">
        <v>1426</v>
      </c>
      <c r="F422" s="12" t="s">
        <v>1427</v>
      </c>
      <c r="G422" s="12"/>
      <c r="H422" s="12" t="s">
        <v>6</v>
      </c>
      <c r="I422" s="12" t="s">
        <v>37</v>
      </c>
      <c r="J422" s="12" t="s">
        <v>1428</v>
      </c>
      <c r="K422" s="12"/>
      <c r="L422" s="13">
        <v>36.619999999999997</v>
      </c>
      <c r="M422" s="13">
        <v>0</v>
      </c>
      <c r="N422" s="13">
        <v>5</v>
      </c>
      <c r="O422" s="13">
        <v>183.1</v>
      </c>
    </row>
    <row r="423" spans="1:15" x14ac:dyDescent="0.25">
      <c r="A423" t="str">
        <f t="shared" si="7"/>
        <v>SF-652.07LP01D22N2306000671</v>
      </c>
      <c r="B423" s="12" t="s">
        <v>20</v>
      </c>
      <c r="C423" s="12" t="s">
        <v>20</v>
      </c>
      <c r="D423" s="12" t="s">
        <v>1425</v>
      </c>
      <c r="E423" s="12" t="s">
        <v>1426</v>
      </c>
      <c r="F423" s="12" t="s">
        <v>1427</v>
      </c>
      <c r="G423" s="12"/>
      <c r="H423" s="12" t="s">
        <v>6</v>
      </c>
      <c r="I423" s="12" t="s">
        <v>37</v>
      </c>
      <c r="J423" s="12" t="s">
        <v>10690</v>
      </c>
      <c r="K423" s="12"/>
      <c r="L423" s="13">
        <v>36.619999999999997</v>
      </c>
      <c r="M423" s="13">
        <v>0</v>
      </c>
      <c r="N423" s="13">
        <v>5</v>
      </c>
      <c r="O423" s="13">
        <v>183.1</v>
      </c>
    </row>
    <row r="424" spans="1:15" x14ac:dyDescent="0.25">
      <c r="A424" t="str">
        <f t="shared" si="7"/>
        <v>SF-622.03RP01D23211241085</v>
      </c>
      <c r="B424" s="12" t="s">
        <v>20</v>
      </c>
      <c r="C424" s="12" t="s">
        <v>20</v>
      </c>
      <c r="D424" s="12" t="s">
        <v>1429</v>
      </c>
      <c r="E424" s="12" t="s">
        <v>1430</v>
      </c>
      <c r="F424" s="12" t="s">
        <v>1431</v>
      </c>
      <c r="G424" s="12"/>
      <c r="H424" s="12" t="s">
        <v>6</v>
      </c>
      <c r="I424" s="12" t="s">
        <v>37</v>
      </c>
      <c r="J424" s="12" t="s">
        <v>1432</v>
      </c>
      <c r="K424" s="12"/>
      <c r="L424" s="13">
        <v>47.1</v>
      </c>
      <c r="M424" s="13">
        <v>0</v>
      </c>
      <c r="N424" s="13">
        <v>3</v>
      </c>
      <c r="O424" s="13">
        <v>141.30000000000001</v>
      </c>
    </row>
    <row r="425" spans="1:15" x14ac:dyDescent="0.25">
      <c r="A425" t="str">
        <f t="shared" si="7"/>
        <v>SF-622.04RP01D23210127176</v>
      </c>
      <c r="B425" s="12" t="s">
        <v>20</v>
      </c>
      <c r="C425" s="12" t="s">
        <v>20</v>
      </c>
      <c r="D425" s="12" t="s">
        <v>1433</v>
      </c>
      <c r="E425" s="12" t="s">
        <v>1430</v>
      </c>
      <c r="F425" s="12" t="s">
        <v>1434</v>
      </c>
      <c r="G425" s="12"/>
      <c r="H425" s="12" t="s">
        <v>6</v>
      </c>
      <c r="I425" s="12" t="s">
        <v>37</v>
      </c>
      <c r="J425" s="12" t="s">
        <v>1435</v>
      </c>
      <c r="K425" s="12"/>
      <c r="L425" s="13">
        <v>47.1</v>
      </c>
      <c r="M425" s="13">
        <v>0</v>
      </c>
      <c r="N425" s="13">
        <v>6</v>
      </c>
      <c r="O425" s="13">
        <v>282.60000000000002</v>
      </c>
    </row>
    <row r="426" spans="1:15" x14ac:dyDescent="0.25">
      <c r="A426" t="str">
        <f t="shared" si="7"/>
        <v>SF-622.05RP01D24210835647</v>
      </c>
      <c r="B426" s="12" t="s">
        <v>20</v>
      </c>
      <c r="C426" s="12" t="s">
        <v>20</v>
      </c>
      <c r="D426" s="12" t="s">
        <v>1436</v>
      </c>
      <c r="E426" s="12" t="s">
        <v>1437</v>
      </c>
      <c r="F426" s="12" t="s">
        <v>1438</v>
      </c>
      <c r="G426" s="12"/>
      <c r="H426" s="12" t="s">
        <v>6</v>
      </c>
      <c r="I426" s="12" t="s">
        <v>37</v>
      </c>
      <c r="J426" s="12" t="s">
        <v>1439</v>
      </c>
      <c r="K426" s="12"/>
      <c r="L426" s="13">
        <v>47.1</v>
      </c>
      <c r="M426" s="13">
        <v>0</v>
      </c>
      <c r="N426" s="13">
        <v>9</v>
      </c>
      <c r="O426" s="13">
        <v>423.9</v>
      </c>
    </row>
    <row r="427" spans="1:15" x14ac:dyDescent="0.25">
      <c r="A427" t="str">
        <f t="shared" si="7"/>
        <v>SF-622.06RP01D25210936980</v>
      </c>
      <c r="B427" s="12" t="s">
        <v>20</v>
      </c>
      <c r="C427" s="12" t="s">
        <v>20</v>
      </c>
      <c r="D427" s="12" t="s">
        <v>1440</v>
      </c>
      <c r="E427" s="12" t="s">
        <v>1441</v>
      </c>
      <c r="F427" s="12" t="s">
        <v>1442</v>
      </c>
      <c r="G427" s="12"/>
      <c r="H427" s="12" t="s">
        <v>6</v>
      </c>
      <c r="I427" s="12" t="s">
        <v>37</v>
      </c>
      <c r="J427" s="12" t="s">
        <v>1443</v>
      </c>
      <c r="K427" s="12"/>
      <c r="L427" s="13">
        <v>47.1</v>
      </c>
      <c r="M427" s="13">
        <v>0</v>
      </c>
      <c r="N427" s="13">
        <v>8</v>
      </c>
      <c r="O427" s="13">
        <v>376.8</v>
      </c>
    </row>
    <row r="428" spans="1:15" x14ac:dyDescent="0.25">
      <c r="A428" t="str">
        <f t="shared" si="7"/>
        <v>SF-622.07RP01D26210835649</v>
      </c>
      <c r="B428" s="12" t="s">
        <v>20</v>
      </c>
      <c r="C428" s="12" t="s">
        <v>20</v>
      </c>
      <c r="D428" s="12" t="s">
        <v>1444</v>
      </c>
      <c r="E428" s="12" t="s">
        <v>1445</v>
      </c>
      <c r="F428" s="12" t="s">
        <v>1446</v>
      </c>
      <c r="G428" s="12"/>
      <c r="H428" s="12" t="s">
        <v>6</v>
      </c>
      <c r="I428" s="12" t="s">
        <v>37</v>
      </c>
      <c r="J428" s="12" t="s">
        <v>1447</v>
      </c>
      <c r="K428" s="12"/>
      <c r="L428" s="13">
        <v>47.1</v>
      </c>
      <c r="M428" s="13">
        <v>0</v>
      </c>
      <c r="N428" s="13">
        <v>3</v>
      </c>
      <c r="O428" s="13">
        <v>141.30000000000001</v>
      </c>
    </row>
    <row r="429" spans="1:15" x14ac:dyDescent="0.25">
      <c r="A429" t="str">
        <f t="shared" si="7"/>
        <v>SF-622.08RP01D27201225172</v>
      </c>
      <c r="B429" s="12" t="s">
        <v>20</v>
      </c>
      <c r="C429" s="12" t="s">
        <v>20</v>
      </c>
      <c r="D429" s="12" t="s">
        <v>1448</v>
      </c>
      <c r="E429" s="12" t="s">
        <v>1449</v>
      </c>
      <c r="F429" s="12" t="s">
        <v>1450</v>
      </c>
      <c r="G429" s="12"/>
      <c r="H429" s="12" t="s">
        <v>6</v>
      </c>
      <c r="I429" s="12" t="s">
        <v>37</v>
      </c>
      <c r="J429" s="12" t="s">
        <v>1451</v>
      </c>
      <c r="K429" s="12"/>
      <c r="L429" s="13">
        <v>47.1</v>
      </c>
      <c r="M429" s="13">
        <v>0</v>
      </c>
      <c r="N429" s="13">
        <v>3</v>
      </c>
      <c r="O429" s="13">
        <v>141.30000000000001</v>
      </c>
    </row>
    <row r="430" spans="1:15" x14ac:dyDescent="0.25">
      <c r="A430" t="str">
        <f t="shared" si="7"/>
        <v>SF-622.03LP01D28220242673</v>
      </c>
      <c r="B430" s="12" t="s">
        <v>20</v>
      </c>
      <c r="C430" s="12" t="s">
        <v>20</v>
      </c>
      <c r="D430" s="12" t="s">
        <v>1452</v>
      </c>
      <c r="E430" s="12" t="s">
        <v>1453</v>
      </c>
      <c r="F430" s="12" t="s">
        <v>1454</v>
      </c>
      <c r="G430" s="12"/>
      <c r="H430" s="12" t="s">
        <v>6</v>
      </c>
      <c r="I430" s="12" t="s">
        <v>37</v>
      </c>
      <c r="J430" s="12" t="s">
        <v>1455</v>
      </c>
      <c r="K430" s="12"/>
      <c r="L430" s="13">
        <v>47.1</v>
      </c>
      <c r="M430" s="13">
        <v>0</v>
      </c>
      <c r="N430" s="13">
        <v>4</v>
      </c>
      <c r="O430" s="13">
        <v>188.4</v>
      </c>
    </row>
    <row r="431" spans="1:15" x14ac:dyDescent="0.25">
      <c r="A431" t="str">
        <f t="shared" si="7"/>
        <v>SF-622.04LP01D28210835640</v>
      </c>
      <c r="B431" s="12" t="s">
        <v>20</v>
      </c>
      <c r="C431" s="12" t="s">
        <v>20</v>
      </c>
      <c r="D431" s="12" t="s">
        <v>1456</v>
      </c>
      <c r="E431" s="12" t="s">
        <v>1453</v>
      </c>
      <c r="F431" s="12" t="s">
        <v>1457</v>
      </c>
      <c r="G431" s="12"/>
      <c r="H431" s="12" t="s">
        <v>6</v>
      </c>
      <c r="I431" s="12" t="s">
        <v>37</v>
      </c>
      <c r="J431" s="12" t="s">
        <v>1458</v>
      </c>
      <c r="K431" s="12"/>
      <c r="L431" s="13">
        <v>41.29</v>
      </c>
      <c r="M431" s="13">
        <v>0</v>
      </c>
      <c r="N431" s="13">
        <v>7</v>
      </c>
      <c r="O431" s="13">
        <v>289.02999999999997</v>
      </c>
    </row>
    <row r="432" spans="1:15" x14ac:dyDescent="0.25">
      <c r="A432" t="str">
        <f t="shared" si="7"/>
        <v>SF-622.05LP01D29210835641</v>
      </c>
      <c r="B432" s="12" t="s">
        <v>20</v>
      </c>
      <c r="C432" s="12" t="s">
        <v>20</v>
      </c>
      <c r="D432" s="12" t="s">
        <v>1459</v>
      </c>
      <c r="E432" s="12" t="s">
        <v>1460</v>
      </c>
      <c r="F432" s="12" t="s">
        <v>1461</v>
      </c>
      <c r="G432" s="12"/>
      <c r="H432" s="12" t="s">
        <v>6</v>
      </c>
      <c r="I432" s="12" t="s">
        <v>37</v>
      </c>
      <c r="J432" s="12" t="s">
        <v>1462</v>
      </c>
      <c r="K432" s="12"/>
      <c r="L432" s="13">
        <v>47.1</v>
      </c>
      <c r="M432" s="13">
        <v>0</v>
      </c>
      <c r="N432" s="13">
        <v>8</v>
      </c>
      <c r="O432" s="13">
        <v>376.8</v>
      </c>
    </row>
    <row r="433" spans="1:15" x14ac:dyDescent="0.25">
      <c r="A433" t="str">
        <f t="shared" si="7"/>
        <v>SF-622.06LP01D30210835642</v>
      </c>
      <c r="B433" s="12" t="s">
        <v>20</v>
      </c>
      <c r="C433" s="12" t="s">
        <v>20</v>
      </c>
      <c r="D433" s="12" t="s">
        <v>1463</v>
      </c>
      <c r="E433" s="12" t="s">
        <v>1464</v>
      </c>
      <c r="F433" s="12" t="s">
        <v>1465</v>
      </c>
      <c r="G433" s="12"/>
      <c r="H433" s="12" t="s">
        <v>6</v>
      </c>
      <c r="I433" s="12" t="s">
        <v>37</v>
      </c>
      <c r="J433" s="12" t="s">
        <v>1466</v>
      </c>
      <c r="K433" s="12"/>
      <c r="L433" s="13">
        <v>47.1</v>
      </c>
      <c r="M433" s="13">
        <v>0</v>
      </c>
      <c r="N433" s="13">
        <v>8</v>
      </c>
      <c r="O433" s="13">
        <v>376.8</v>
      </c>
    </row>
    <row r="434" spans="1:15" x14ac:dyDescent="0.25">
      <c r="A434" t="str">
        <f t="shared" si="7"/>
        <v>SF-622.07LP01D31210937153</v>
      </c>
      <c r="B434" s="12" t="s">
        <v>20</v>
      </c>
      <c r="C434" s="12" t="s">
        <v>20</v>
      </c>
      <c r="D434" s="12" t="s">
        <v>1467</v>
      </c>
      <c r="E434" s="12" t="s">
        <v>1468</v>
      </c>
      <c r="F434" s="12" t="s">
        <v>1469</v>
      </c>
      <c r="G434" s="12"/>
      <c r="H434" s="12" t="s">
        <v>6</v>
      </c>
      <c r="I434" s="12" t="s">
        <v>37</v>
      </c>
      <c r="J434" s="12" t="s">
        <v>1470</v>
      </c>
      <c r="K434" s="12"/>
      <c r="L434" s="13">
        <v>47.1</v>
      </c>
      <c r="M434" s="13">
        <v>0</v>
      </c>
      <c r="N434" s="13">
        <v>3</v>
      </c>
      <c r="O434" s="13">
        <v>141.30000000000001</v>
      </c>
    </row>
    <row r="435" spans="1:15" x14ac:dyDescent="0.25">
      <c r="A435" t="str">
        <f t="shared" si="7"/>
        <v>SF-622.08LP01D32210127174</v>
      </c>
      <c r="B435" s="12" t="s">
        <v>20</v>
      </c>
      <c r="C435" s="12" t="s">
        <v>20</v>
      </c>
      <c r="D435" s="12" t="s">
        <v>1471</v>
      </c>
      <c r="E435" s="12" t="s">
        <v>1472</v>
      </c>
      <c r="F435" s="12" t="s">
        <v>1473</v>
      </c>
      <c r="G435" s="12"/>
      <c r="H435" s="12" t="s">
        <v>6</v>
      </c>
      <c r="I435" s="12" t="s">
        <v>37</v>
      </c>
      <c r="J435" s="12" t="s">
        <v>1474</v>
      </c>
      <c r="K435" s="12"/>
      <c r="L435" s="13">
        <v>47.1</v>
      </c>
      <c r="M435" s="13">
        <v>0</v>
      </c>
      <c r="N435" s="13">
        <v>2</v>
      </c>
      <c r="O435" s="13">
        <v>94.2</v>
      </c>
    </row>
    <row r="436" spans="1:15" x14ac:dyDescent="0.25">
      <c r="A436" t="str">
        <f t="shared" si="7"/>
        <v>SF-612.04RP01D33210936973</v>
      </c>
      <c r="B436" s="12" t="s">
        <v>20</v>
      </c>
      <c r="C436" s="12" t="s">
        <v>20</v>
      </c>
      <c r="D436" s="12" t="s">
        <v>1475</v>
      </c>
      <c r="E436" s="12" t="s">
        <v>1476</v>
      </c>
      <c r="F436" s="12" t="s">
        <v>1477</v>
      </c>
      <c r="G436" s="12"/>
      <c r="H436" s="12" t="s">
        <v>6</v>
      </c>
      <c r="I436" s="12" t="s">
        <v>37</v>
      </c>
      <c r="J436" s="12" t="s">
        <v>1478</v>
      </c>
      <c r="K436" s="12"/>
      <c r="L436" s="13">
        <v>30.93</v>
      </c>
      <c r="M436" s="13">
        <v>0</v>
      </c>
      <c r="N436" s="13">
        <v>5</v>
      </c>
      <c r="O436" s="13">
        <v>154.65</v>
      </c>
    </row>
    <row r="437" spans="1:15" x14ac:dyDescent="0.25">
      <c r="A437" t="str">
        <f t="shared" si="7"/>
        <v>SF-612.04RP01D332306000792</v>
      </c>
      <c r="B437" s="12" t="s">
        <v>20</v>
      </c>
      <c r="C437" s="12" t="s">
        <v>20</v>
      </c>
      <c r="D437" s="12" t="s">
        <v>1475</v>
      </c>
      <c r="E437" s="12" t="s">
        <v>1476</v>
      </c>
      <c r="F437" s="12" t="s">
        <v>1477</v>
      </c>
      <c r="G437" s="12"/>
      <c r="H437" s="12" t="s">
        <v>6</v>
      </c>
      <c r="I437" s="12" t="s">
        <v>37</v>
      </c>
      <c r="J437" s="12" t="s">
        <v>1480</v>
      </c>
      <c r="K437" s="12"/>
      <c r="L437" s="13">
        <v>30.93</v>
      </c>
      <c r="M437" s="13">
        <v>0</v>
      </c>
      <c r="N437" s="13">
        <v>5</v>
      </c>
      <c r="O437" s="13">
        <v>154.65</v>
      </c>
    </row>
    <row r="438" spans="1:15" x14ac:dyDescent="0.25">
      <c r="A438" t="str">
        <f t="shared" si="7"/>
        <v>SF-612.06RP01D33210936974</v>
      </c>
      <c r="B438" s="12" t="s">
        <v>20</v>
      </c>
      <c r="C438" s="12" t="s">
        <v>20</v>
      </c>
      <c r="D438" s="12" t="s">
        <v>1481</v>
      </c>
      <c r="E438" s="12" t="s">
        <v>1476</v>
      </c>
      <c r="F438" s="12" t="s">
        <v>1482</v>
      </c>
      <c r="G438" s="12"/>
      <c r="H438" s="12" t="s">
        <v>6</v>
      </c>
      <c r="I438" s="12" t="s">
        <v>37</v>
      </c>
      <c r="J438" s="12" t="s">
        <v>1483</v>
      </c>
      <c r="K438" s="12"/>
      <c r="L438" s="13">
        <v>32.03</v>
      </c>
      <c r="M438" s="13">
        <v>0</v>
      </c>
      <c r="N438" s="13">
        <v>2</v>
      </c>
      <c r="O438" s="13">
        <v>64.06</v>
      </c>
    </row>
    <row r="439" spans="1:15" x14ac:dyDescent="0.25">
      <c r="A439" t="str">
        <f t="shared" si="7"/>
        <v>SF-612.06RP01D332306000793</v>
      </c>
      <c r="B439" s="12" t="s">
        <v>20</v>
      </c>
      <c r="C439" s="12" t="s">
        <v>20</v>
      </c>
      <c r="D439" s="12" t="s">
        <v>1481</v>
      </c>
      <c r="E439" s="12" t="s">
        <v>1476</v>
      </c>
      <c r="F439" s="12" t="s">
        <v>1482</v>
      </c>
      <c r="G439" s="12"/>
      <c r="H439" s="12" t="s">
        <v>6</v>
      </c>
      <c r="I439" s="12" t="s">
        <v>37</v>
      </c>
      <c r="J439" s="12" t="s">
        <v>1484</v>
      </c>
      <c r="K439" s="12"/>
      <c r="L439" s="13">
        <v>32.03</v>
      </c>
      <c r="M439" s="13">
        <v>0</v>
      </c>
      <c r="N439" s="13">
        <v>5</v>
      </c>
      <c r="O439" s="13">
        <v>160.15</v>
      </c>
    </row>
    <row r="440" spans="1:15" x14ac:dyDescent="0.25">
      <c r="A440" t="str">
        <f t="shared" si="7"/>
        <v>SF-612.08RP01D34210835752</v>
      </c>
      <c r="B440" s="12" t="s">
        <v>20</v>
      </c>
      <c r="C440" s="12" t="s">
        <v>20</v>
      </c>
      <c r="D440" s="12" t="s">
        <v>1485</v>
      </c>
      <c r="E440" s="12" t="s">
        <v>1486</v>
      </c>
      <c r="F440" s="12" t="s">
        <v>1487</v>
      </c>
      <c r="G440" s="12"/>
      <c r="H440" s="12" t="s">
        <v>6</v>
      </c>
      <c r="I440" s="12" t="s">
        <v>37</v>
      </c>
      <c r="J440" s="12" t="s">
        <v>1488</v>
      </c>
      <c r="K440" s="12"/>
      <c r="L440" s="13">
        <v>30.49</v>
      </c>
      <c r="M440" s="13">
        <v>0</v>
      </c>
      <c r="N440" s="13">
        <v>2</v>
      </c>
      <c r="O440" s="13">
        <v>60.98</v>
      </c>
    </row>
    <row r="441" spans="1:15" x14ac:dyDescent="0.25">
      <c r="A441" t="str">
        <f t="shared" si="7"/>
        <v>SF-612.08RP01D342306000794</v>
      </c>
      <c r="B441" s="12" t="s">
        <v>20</v>
      </c>
      <c r="C441" s="12" t="s">
        <v>20</v>
      </c>
      <c r="D441" s="12" t="s">
        <v>1485</v>
      </c>
      <c r="E441" s="12" t="s">
        <v>1486</v>
      </c>
      <c r="F441" s="12" t="s">
        <v>1487</v>
      </c>
      <c r="G441" s="12"/>
      <c r="H441" s="12" t="s">
        <v>6</v>
      </c>
      <c r="I441" s="12" t="s">
        <v>37</v>
      </c>
      <c r="J441" s="12" t="s">
        <v>1489</v>
      </c>
      <c r="K441" s="12"/>
      <c r="L441" s="13">
        <v>30.49</v>
      </c>
      <c r="M441" s="13">
        <v>0</v>
      </c>
      <c r="N441" s="13">
        <v>5</v>
      </c>
      <c r="O441" s="13">
        <v>152.44999999999999</v>
      </c>
    </row>
    <row r="442" spans="1:15" x14ac:dyDescent="0.25">
      <c r="A442" t="str">
        <f t="shared" si="7"/>
        <v>SF-612.10RP01D34210937162</v>
      </c>
      <c r="B442" s="12" t="s">
        <v>20</v>
      </c>
      <c r="C442" s="12" t="s">
        <v>20</v>
      </c>
      <c r="D442" s="12" t="s">
        <v>1490</v>
      </c>
      <c r="E442" s="12" t="s">
        <v>1486</v>
      </c>
      <c r="F442" s="12" t="s">
        <v>1491</v>
      </c>
      <c r="G442" s="12"/>
      <c r="H442" s="12" t="s">
        <v>6</v>
      </c>
      <c r="I442" s="12" t="s">
        <v>37</v>
      </c>
      <c r="J442" s="12" t="s">
        <v>1492</v>
      </c>
      <c r="K442" s="12"/>
      <c r="L442" s="13">
        <v>32.35</v>
      </c>
      <c r="M442" s="13">
        <v>0</v>
      </c>
      <c r="N442" s="13">
        <v>1</v>
      </c>
      <c r="O442" s="13">
        <v>32.35</v>
      </c>
    </row>
    <row r="443" spans="1:15" x14ac:dyDescent="0.25">
      <c r="A443" t="str">
        <f t="shared" si="7"/>
        <v>SF-612.10RP01D342306000795</v>
      </c>
      <c r="B443" s="12" t="s">
        <v>20</v>
      </c>
      <c r="C443" s="12" t="s">
        <v>20</v>
      </c>
      <c r="D443" s="12" t="s">
        <v>1490</v>
      </c>
      <c r="E443" s="12" t="s">
        <v>1486</v>
      </c>
      <c r="F443" s="12" t="s">
        <v>1491</v>
      </c>
      <c r="G443" s="12"/>
      <c r="H443" s="12" t="s">
        <v>6</v>
      </c>
      <c r="I443" s="12" t="s">
        <v>37</v>
      </c>
      <c r="J443" s="12" t="s">
        <v>1494</v>
      </c>
      <c r="K443" s="12"/>
      <c r="L443" s="13">
        <v>32.35</v>
      </c>
      <c r="M443" s="13">
        <v>0</v>
      </c>
      <c r="N443" s="13">
        <v>5</v>
      </c>
      <c r="O443" s="13">
        <v>161.75</v>
      </c>
    </row>
    <row r="444" spans="1:15" x14ac:dyDescent="0.25">
      <c r="A444" t="str">
        <f t="shared" si="7"/>
        <v>SF-612.12RP01D35 220243055</v>
      </c>
      <c r="B444" s="12" t="s">
        <v>20</v>
      </c>
      <c r="C444" s="12" t="s">
        <v>20</v>
      </c>
      <c r="D444" s="12" t="s">
        <v>1495</v>
      </c>
      <c r="E444" s="12" t="s">
        <v>1496</v>
      </c>
      <c r="F444" s="12" t="s">
        <v>1497</v>
      </c>
      <c r="G444" s="12"/>
      <c r="H444" s="12" t="s">
        <v>6</v>
      </c>
      <c r="I444" s="12" t="s">
        <v>37</v>
      </c>
      <c r="J444" s="12" t="s">
        <v>1499</v>
      </c>
      <c r="K444" s="12"/>
      <c r="L444" s="13">
        <v>27.43</v>
      </c>
      <c r="M444" s="13">
        <v>0</v>
      </c>
      <c r="N444" s="13">
        <v>4</v>
      </c>
      <c r="O444" s="13">
        <v>109.72</v>
      </c>
    </row>
    <row r="445" spans="1:15" x14ac:dyDescent="0.25">
      <c r="A445" t="str">
        <f t="shared" si="7"/>
        <v>SF-612.12RP01D35 2306000796</v>
      </c>
      <c r="B445" s="12" t="s">
        <v>20</v>
      </c>
      <c r="C445" s="12" t="s">
        <v>20</v>
      </c>
      <c r="D445" s="12" t="s">
        <v>1495</v>
      </c>
      <c r="E445" s="12" t="s">
        <v>1496</v>
      </c>
      <c r="F445" s="12" t="s">
        <v>1497</v>
      </c>
      <c r="G445" s="12"/>
      <c r="H445" s="12" t="s">
        <v>6</v>
      </c>
      <c r="I445" s="12" t="s">
        <v>37</v>
      </c>
      <c r="J445" s="12" t="s">
        <v>1500</v>
      </c>
      <c r="K445" s="12"/>
      <c r="L445" s="13">
        <v>27.43</v>
      </c>
      <c r="M445" s="13">
        <v>0</v>
      </c>
      <c r="N445" s="13">
        <v>5</v>
      </c>
      <c r="O445" s="13">
        <v>137.15</v>
      </c>
    </row>
    <row r="446" spans="1:15" x14ac:dyDescent="0.25">
      <c r="A446" t="str">
        <f t="shared" si="7"/>
        <v>SF-612.14RP01D35 201225768</v>
      </c>
      <c r="B446" s="12" t="s">
        <v>20</v>
      </c>
      <c r="C446" s="12" t="s">
        <v>20</v>
      </c>
      <c r="D446" s="12" t="s">
        <v>1501</v>
      </c>
      <c r="E446" s="12" t="s">
        <v>1496</v>
      </c>
      <c r="F446" s="12" t="s">
        <v>1502</v>
      </c>
      <c r="G446" s="12"/>
      <c r="H446" s="12" t="s">
        <v>6</v>
      </c>
      <c r="I446" s="12" t="s">
        <v>37</v>
      </c>
      <c r="J446" s="12" t="s">
        <v>1503</v>
      </c>
      <c r="K446" s="12"/>
      <c r="L446" s="13">
        <v>21.51</v>
      </c>
      <c r="M446" s="13">
        <v>0</v>
      </c>
      <c r="N446" s="13">
        <v>1</v>
      </c>
      <c r="O446" s="13">
        <v>21.51</v>
      </c>
    </row>
    <row r="447" spans="1:15" x14ac:dyDescent="0.25">
      <c r="A447" t="str">
        <f t="shared" si="7"/>
        <v>SF-612.14RP01D35 220243056</v>
      </c>
      <c r="B447" s="12" t="s">
        <v>20</v>
      </c>
      <c r="C447" s="12" t="s">
        <v>20</v>
      </c>
      <c r="D447" s="12" t="s">
        <v>1501</v>
      </c>
      <c r="E447" s="12" t="s">
        <v>1496</v>
      </c>
      <c r="F447" s="12" t="s">
        <v>1502</v>
      </c>
      <c r="G447" s="12"/>
      <c r="H447" s="12" t="s">
        <v>6</v>
      </c>
      <c r="I447" s="12" t="s">
        <v>37</v>
      </c>
      <c r="J447" s="12" t="s">
        <v>1504</v>
      </c>
      <c r="K447" s="12"/>
      <c r="L447" s="13">
        <v>21.51</v>
      </c>
      <c r="M447" s="13">
        <v>0</v>
      </c>
      <c r="N447" s="13">
        <v>8</v>
      </c>
      <c r="O447" s="13">
        <v>172.08</v>
      </c>
    </row>
    <row r="448" spans="1:15" x14ac:dyDescent="0.25">
      <c r="A448" t="str">
        <f t="shared" si="7"/>
        <v>SF-612.14RP01D35 2306000797</v>
      </c>
      <c r="B448" s="12" t="s">
        <v>20</v>
      </c>
      <c r="C448" s="12" t="s">
        <v>20</v>
      </c>
      <c r="D448" s="12" t="s">
        <v>1501</v>
      </c>
      <c r="E448" s="12" t="s">
        <v>1496</v>
      </c>
      <c r="F448" s="12" t="s">
        <v>1502</v>
      </c>
      <c r="G448" s="12"/>
      <c r="H448" s="12" t="s">
        <v>6</v>
      </c>
      <c r="I448" s="12" t="s">
        <v>37</v>
      </c>
      <c r="J448" s="12" t="s">
        <v>1505</v>
      </c>
      <c r="K448" s="12"/>
      <c r="L448" s="13">
        <v>21.51</v>
      </c>
      <c r="M448" s="13">
        <v>0</v>
      </c>
      <c r="N448" s="13">
        <v>5</v>
      </c>
      <c r="O448" s="13">
        <v>107.55</v>
      </c>
    </row>
    <row r="449" spans="1:15" x14ac:dyDescent="0.25">
      <c r="A449" t="str">
        <f t="shared" si="7"/>
        <v>SF-612.04LP01D36210936970</v>
      </c>
      <c r="B449" s="12" t="s">
        <v>20</v>
      </c>
      <c r="C449" s="12" t="s">
        <v>20</v>
      </c>
      <c r="D449" s="12" t="s">
        <v>1506</v>
      </c>
      <c r="E449" s="12" t="s">
        <v>1507</v>
      </c>
      <c r="F449" s="12" t="s">
        <v>1508</v>
      </c>
      <c r="G449" s="12"/>
      <c r="H449" s="12" t="s">
        <v>6</v>
      </c>
      <c r="I449" s="12" t="s">
        <v>37</v>
      </c>
      <c r="J449" s="12" t="s">
        <v>1509</v>
      </c>
      <c r="K449" s="12"/>
      <c r="L449" s="13">
        <v>35.9</v>
      </c>
      <c r="M449" s="13">
        <v>0</v>
      </c>
      <c r="N449" s="13">
        <v>5</v>
      </c>
      <c r="O449" s="13">
        <v>179.5</v>
      </c>
    </row>
    <row r="450" spans="1:15" x14ac:dyDescent="0.25">
      <c r="A450" t="str">
        <f t="shared" si="7"/>
        <v>SF-612.04LP01D36N2306000786</v>
      </c>
      <c r="B450" s="12" t="s">
        <v>20</v>
      </c>
      <c r="C450" s="12" t="s">
        <v>20</v>
      </c>
      <c r="D450" s="12" t="s">
        <v>1506</v>
      </c>
      <c r="E450" s="12" t="s">
        <v>1507</v>
      </c>
      <c r="F450" s="12" t="s">
        <v>1508</v>
      </c>
      <c r="G450" s="12"/>
      <c r="H450" s="12" t="s">
        <v>6</v>
      </c>
      <c r="I450" s="12" t="s">
        <v>37</v>
      </c>
      <c r="J450" s="12" t="s">
        <v>10693</v>
      </c>
      <c r="K450" s="12"/>
      <c r="L450" s="13">
        <v>35.9</v>
      </c>
      <c r="M450" s="13">
        <v>0</v>
      </c>
      <c r="N450" s="13">
        <v>5</v>
      </c>
      <c r="O450" s="13">
        <v>179.5</v>
      </c>
    </row>
    <row r="451" spans="1:15" x14ac:dyDescent="0.25">
      <c r="A451" t="str">
        <f t="shared" ref="A451:A514" si="8">CONCATENATE(D451,E451,J451)</f>
        <v>SF-612.06LP01D36210835746</v>
      </c>
      <c r="B451" s="12" t="s">
        <v>20</v>
      </c>
      <c r="C451" s="12" t="s">
        <v>20</v>
      </c>
      <c r="D451" s="12" t="s">
        <v>1510</v>
      </c>
      <c r="E451" s="12" t="s">
        <v>1507</v>
      </c>
      <c r="F451" s="12" t="s">
        <v>1511</v>
      </c>
      <c r="G451" s="12"/>
      <c r="H451" s="12" t="s">
        <v>6</v>
      </c>
      <c r="I451" s="12" t="s">
        <v>37</v>
      </c>
      <c r="J451" s="12" t="s">
        <v>1512</v>
      </c>
      <c r="K451" s="12"/>
      <c r="L451" s="13">
        <v>31.46</v>
      </c>
      <c r="M451" s="13">
        <v>0</v>
      </c>
      <c r="N451" s="13">
        <v>3</v>
      </c>
      <c r="O451" s="13">
        <v>94.38</v>
      </c>
    </row>
    <row r="452" spans="1:15" x14ac:dyDescent="0.25">
      <c r="A452" t="str">
        <f t="shared" si="8"/>
        <v>SF-612.06LP01D36N2306000787</v>
      </c>
      <c r="B452" s="12" t="s">
        <v>20</v>
      </c>
      <c r="C452" s="12" t="s">
        <v>20</v>
      </c>
      <c r="D452" s="12" t="s">
        <v>1510</v>
      </c>
      <c r="E452" s="12" t="s">
        <v>1507</v>
      </c>
      <c r="F452" s="12" t="s">
        <v>1511</v>
      </c>
      <c r="G452" s="12"/>
      <c r="H452" s="12" t="s">
        <v>6</v>
      </c>
      <c r="I452" s="12" t="s">
        <v>37</v>
      </c>
      <c r="J452" s="12" t="s">
        <v>10692</v>
      </c>
      <c r="K452" s="12"/>
      <c r="L452" s="13">
        <v>31.46</v>
      </c>
      <c r="M452" s="13">
        <v>0</v>
      </c>
      <c r="N452" s="13">
        <v>5</v>
      </c>
      <c r="O452" s="13">
        <v>157.30000000000001</v>
      </c>
    </row>
    <row r="453" spans="1:15" x14ac:dyDescent="0.25">
      <c r="A453" t="str">
        <f t="shared" si="8"/>
        <v>SF-612.08LP01D372306000788</v>
      </c>
      <c r="B453" s="12" t="s">
        <v>20</v>
      </c>
      <c r="C453" s="12" t="s">
        <v>20</v>
      </c>
      <c r="D453" s="12" t="s">
        <v>1513</v>
      </c>
      <c r="E453" s="12" t="s">
        <v>1514</v>
      </c>
      <c r="F453" s="12" t="s">
        <v>1515</v>
      </c>
      <c r="G453" s="12"/>
      <c r="H453" s="12" t="s">
        <v>6</v>
      </c>
      <c r="I453" s="12" t="s">
        <v>37</v>
      </c>
      <c r="J453" s="12" t="s">
        <v>1517</v>
      </c>
      <c r="K453" s="12"/>
      <c r="L453" s="13">
        <v>25.3</v>
      </c>
      <c r="M453" s="13">
        <v>0</v>
      </c>
      <c r="N453" s="13">
        <v>5</v>
      </c>
      <c r="O453" s="13">
        <v>126.5</v>
      </c>
    </row>
    <row r="454" spans="1:15" x14ac:dyDescent="0.25">
      <c r="A454" t="str">
        <f t="shared" si="8"/>
        <v>SF-612.10LP01D37210937161</v>
      </c>
      <c r="B454" s="12" t="s">
        <v>20</v>
      </c>
      <c r="C454" s="12" t="s">
        <v>20</v>
      </c>
      <c r="D454" s="12" t="s">
        <v>1518</v>
      </c>
      <c r="E454" s="12" t="s">
        <v>1514</v>
      </c>
      <c r="F454" s="12" t="s">
        <v>1519</v>
      </c>
      <c r="G454" s="12"/>
      <c r="H454" s="12" t="s">
        <v>6</v>
      </c>
      <c r="I454" s="12" t="s">
        <v>37</v>
      </c>
      <c r="J454" s="12" t="s">
        <v>10701</v>
      </c>
      <c r="K454" s="12"/>
      <c r="L454" s="13">
        <v>34.83</v>
      </c>
      <c r="M454" s="13">
        <v>0</v>
      </c>
      <c r="N454" s="13">
        <v>6</v>
      </c>
      <c r="O454" s="13">
        <v>208.98</v>
      </c>
    </row>
    <row r="455" spans="1:15" x14ac:dyDescent="0.25">
      <c r="A455" t="str">
        <f t="shared" si="8"/>
        <v>SF-612.10LP01D37210931761</v>
      </c>
      <c r="B455" s="12" t="s">
        <v>20</v>
      </c>
      <c r="C455" s="12" t="s">
        <v>20</v>
      </c>
      <c r="D455" s="12" t="s">
        <v>1518</v>
      </c>
      <c r="E455" s="12" t="s">
        <v>1514</v>
      </c>
      <c r="F455" s="12" t="s">
        <v>1519</v>
      </c>
      <c r="G455" s="12"/>
      <c r="H455" s="12" t="s">
        <v>6</v>
      </c>
      <c r="I455" s="12" t="s">
        <v>37</v>
      </c>
      <c r="J455" s="12" t="s">
        <v>10702</v>
      </c>
      <c r="K455" s="12"/>
      <c r="L455" s="13">
        <v>34.83</v>
      </c>
      <c r="M455" s="13">
        <v>0</v>
      </c>
      <c r="N455" s="13">
        <v>-2</v>
      </c>
      <c r="O455" s="13">
        <v>-69.66</v>
      </c>
    </row>
    <row r="456" spans="1:15" x14ac:dyDescent="0.25">
      <c r="A456" t="str">
        <f t="shared" si="8"/>
        <v>SF-612.10LP01D372306000789</v>
      </c>
      <c r="B456" s="12" t="s">
        <v>20</v>
      </c>
      <c r="C456" s="12" t="s">
        <v>20</v>
      </c>
      <c r="D456" s="12" t="s">
        <v>1518</v>
      </c>
      <c r="E456" s="12" t="s">
        <v>1514</v>
      </c>
      <c r="F456" s="12" t="s">
        <v>1519</v>
      </c>
      <c r="G456" s="12"/>
      <c r="H456" s="12" t="s">
        <v>6</v>
      </c>
      <c r="I456" s="12" t="s">
        <v>37</v>
      </c>
      <c r="J456" s="12" t="s">
        <v>1520</v>
      </c>
      <c r="K456" s="12"/>
      <c r="L456" s="13">
        <v>34.83</v>
      </c>
      <c r="M456" s="13">
        <v>0</v>
      </c>
      <c r="N456" s="13">
        <v>5</v>
      </c>
      <c r="O456" s="13">
        <v>174.15</v>
      </c>
    </row>
    <row r="457" spans="1:15" x14ac:dyDescent="0.25">
      <c r="A457" t="str">
        <f t="shared" si="8"/>
        <v>SF-612.12LP01D38 220243053</v>
      </c>
      <c r="B457" s="12" t="s">
        <v>20</v>
      </c>
      <c r="C457" s="12" t="s">
        <v>20</v>
      </c>
      <c r="D457" s="12" t="s">
        <v>1521</v>
      </c>
      <c r="E457" s="12" t="s">
        <v>1522</v>
      </c>
      <c r="F457" s="12" t="s">
        <v>1523</v>
      </c>
      <c r="G457" s="12"/>
      <c r="H457" s="12" t="s">
        <v>6</v>
      </c>
      <c r="I457" s="12" t="s">
        <v>37</v>
      </c>
      <c r="J457" s="12" t="s">
        <v>1524</v>
      </c>
      <c r="K457" s="12"/>
      <c r="L457" s="13">
        <v>28.55</v>
      </c>
      <c r="M457" s="13">
        <v>0</v>
      </c>
      <c r="N457" s="13">
        <v>1</v>
      </c>
      <c r="O457" s="13">
        <v>28.55</v>
      </c>
    </row>
    <row r="458" spans="1:15" x14ac:dyDescent="0.25">
      <c r="A458" t="str">
        <f t="shared" si="8"/>
        <v>SF-612.12LP01D38 210835748</v>
      </c>
      <c r="B458" s="12" t="s">
        <v>20</v>
      </c>
      <c r="C458" s="12" t="s">
        <v>20</v>
      </c>
      <c r="D458" s="12" t="s">
        <v>1521</v>
      </c>
      <c r="E458" s="12" t="s">
        <v>1522</v>
      </c>
      <c r="F458" s="12" t="s">
        <v>1523</v>
      </c>
      <c r="G458" s="12"/>
      <c r="H458" s="12" t="s">
        <v>6</v>
      </c>
      <c r="I458" s="12" t="s">
        <v>37</v>
      </c>
      <c r="J458" s="12" t="s">
        <v>1525</v>
      </c>
      <c r="K458" s="12"/>
      <c r="L458" s="13">
        <v>28.55</v>
      </c>
      <c r="M458" s="13">
        <v>0</v>
      </c>
      <c r="N458" s="13">
        <v>3</v>
      </c>
      <c r="O458" s="13">
        <v>85.65</v>
      </c>
    </row>
    <row r="459" spans="1:15" x14ac:dyDescent="0.25">
      <c r="A459" t="str">
        <f t="shared" si="8"/>
        <v>SF-612.12LP01D38 2306000790</v>
      </c>
      <c r="B459" s="12" t="s">
        <v>20</v>
      </c>
      <c r="C459" s="12" t="s">
        <v>20</v>
      </c>
      <c r="D459" s="12" t="s">
        <v>1521</v>
      </c>
      <c r="E459" s="12" t="s">
        <v>1522</v>
      </c>
      <c r="F459" s="12" t="s">
        <v>1523</v>
      </c>
      <c r="G459" s="12"/>
      <c r="H459" s="12" t="s">
        <v>6</v>
      </c>
      <c r="I459" s="12" t="s">
        <v>37</v>
      </c>
      <c r="J459" s="12" t="s">
        <v>1526</v>
      </c>
      <c r="K459" s="12"/>
      <c r="L459" s="13">
        <v>28.55</v>
      </c>
      <c r="M459" s="13">
        <v>0</v>
      </c>
      <c r="N459" s="13">
        <v>5</v>
      </c>
      <c r="O459" s="13">
        <v>142.75</v>
      </c>
    </row>
    <row r="460" spans="1:15" x14ac:dyDescent="0.25">
      <c r="A460" t="str">
        <f t="shared" si="8"/>
        <v>SF-612.14LP01D38 210835749</v>
      </c>
      <c r="B460" s="12" t="s">
        <v>20</v>
      </c>
      <c r="C460" s="12" t="s">
        <v>20</v>
      </c>
      <c r="D460" s="12" t="s">
        <v>1527</v>
      </c>
      <c r="E460" s="12" t="s">
        <v>1522</v>
      </c>
      <c r="F460" s="12" t="s">
        <v>1528</v>
      </c>
      <c r="G460" s="12"/>
      <c r="H460" s="12" t="s">
        <v>6</v>
      </c>
      <c r="I460" s="12" t="s">
        <v>37</v>
      </c>
      <c r="J460" s="12" t="s">
        <v>1530</v>
      </c>
      <c r="K460" s="12"/>
      <c r="L460" s="13">
        <v>17.22</v>
      </c>
      <c r="M460" s="13">
        <v>0</v>
      </c>
      <c r="N460" s="13">
        <v>1</v>
      </c>
      <c r="O460" s="13">
        <v>17.22</v>
      </c>
    </row>
    <row r="461" spans="1:15" x14ac:dyDescent="0.25">
      <c r="A461" t="str">
        <f t="shared" si="8"/>
        <v>SF-612.14LP01D38 220243054</v>
      </c>
      <c r="B461" s="12" t="s">
        <v>20</v>
      </c>
      <c r="C461" s="12" t="s">
        <v>20</v>
      </c>
      <c r="D461" s="12" t="s">
        <v>1527</v>
      </c>
      <c r="E461" s="12" t="s">
        <v>1522</v>
      </c>
      <c r="F461" s="12" t="s">
        <v>1528</v>
      </c>
      <c r="G461" s="12"/>
      <c r="H461" s="12" t="s">
        <v>6</v>
      </c>
      <c r="I461" s="12" t="s">
        <v>37</v>
      </c>
      <c r="J461" s="12" t="s">
        <v>1531</v>
      </c>
      <c r="K461" s="12"/>
      <c r="L461" s="13">
        <v>17.22</v>
      </c>
      <c r="M461" s="13">
        <v>0</v>
      </c>
      <c r="N461" s="13">
        <v>5</v>
      </c>
      <c r="O461" s="13">
        <v>86.1</v>
      </c>
    </row>
    <row r="462" spans="1:15" x14ac:dyDescent="0.25">
      <c r="A462" t="str">
        <f t="shared" si="8"/>
        <v>SF-612.14LP01D38 2306000791</v>
      </c>
      <c r="B462" s="12" t="s">
        <v>20</v>
      </c>
      <c r="C462" s="12" t="s">
        <v>20</v>
      </c>
      <c r="D462" s="12" t="s">
        <v>1527</v>
      </c>
      <c r="E462" s="12" t="s">
        <v>1522</v>
      </c>
      <c r="F462" s="12" t="s">
        <v>1528</v>
      </c>
      <c r="G462" s="12"/>
      <c r="H462" s="12" t="s">
        <v>6</v>
      </c>
      <c r="I462" s="12" t="s">
        <v>37</v>
      </c>
      <c r="J462" s="12" t="s">
        <v>1532</v>
      </c>
      <c r="K462" s="12"/>
      <c r="L462" s="13">
        <v>17.22</v>
      </c>
      <c r="M462" s="13">
        <v>0</v>
      </c>
      <c r="N462" s="13">
        <v>5</v>
      </c>
      <c r="O462" s="13">
        <v>86.1</v>
      </c>
    </row>
    <row r="463" spans="1:15" x14ac:dyDescent="0.25">
      <c r="A463" t="str">
        <f t="shared" si="8"/>
        <v>SF-147.105P01D39N2306000664</v>
      </c>
      <c r="B463" s="12" t="s">
        <v>20</v>
      </c>
      <c r="C463" s="12" t="s">
        <v>20</v>
      </c>
      <c r="D463" s="12" t="s">
        <v>1533</v>
      </c>
      <c r="E463" s="12" t="s">
        <v>1534</v>
      </c>
      <c r="F463" s="12" t="s">
        <v>1535</v>
      </c>
      <c r="G463" s="12"/>
      <c r="H463" s="12" t="s">
        <v>6</v>
      </c>
      <c r="I463" s="12" t="s">
        <v>37</v>
      </c>
      <c r="J463" s="12" t="s">
        <v>10695</v>
      </c>
      <c r="K463" s="12"/>
      <c r="L463" s="13">
        <v>5.73</v>
      </c>
      <c r="M463" s="13">
        <v>0</v>
      </c>
      <c r="N463" s="13">
        <v>4</v>
      </c>
      <c r="O463" s="13">
        <v>22.92</v>
      </c>
    </row>
    <row r="464" spans="1:15" x14ac:dyDescent="0.25">
      <c r="A464" t="str">
        <f t="shared" si="8"/>
        <v>SF-147.106P01D39201124533</v>
      </c>
      <c r="B464" s="12" t="s">
        <v>20</v>
      </c>
      <c r="C464" s="12" t="s">
        <v>20</v>
      </c>
      <c r="D464" s="12" t="s">
        <v>1538</v>
      </c>
      <c r="E464" s="12" t="s">
        <v>1534</v>
      </c>
      <c r="F464" s="12" t="s">
        <v>1539</v>
      </c>
      <c r="G464" s="12"/>
      <c r="H464" s="12" t="s">
        <v>6</v>
      </c>
      <c r="I464" s="12" t="s">
        <v>37</v>
      </c>
      <c r="J464" s="12" t="s">
        <v>1541</v>
      </c>
      <c r="K464" s="12"/>
      <c r="L464" s="13">
        <v>9.35</v>
      </c>
      <c r="M464" s="13">
        <v>0</v>
      </c>
      <c r="N464" s="13">
        <v>16</v>
      </c>
      <c r="O464" s="13">
        <v>149.6</v>
      </c>
    </row>
    <row r="465" spans="1:15" x14ac:dyDescent="0.25">
      <c r="A465" t="str">
        <f t="shared" si="8"/>
        <v>SF-147.106P01D39N2306000665</v>
      </c>
      <c r="B465" s="12" t="s">
        <v>20</v>
      </c>
      <c r="C465" s="12" t="s">
        <v>20</v>
      </c>
      <c r="D465" s="12" t="s">
        <v>1538</v>
      </c>
      <c r="E465" s="12" t="s">
        <v>1534</v>
      </c>
      <c r="F465" s="12" t="s">
        <v>1539</v>
      </c>
      <c r="G465" s="12"/>
      <c r="H465" s="12" t="s">
        <v>6</v>
      </c>
      <c r="I465" s="12" t="s">
        <v>37</v>
      </c>
      <c r="J465" s="12" t="s">
        <v>10694</v>
      </c>
      <c r="K465" s="12"/>
      <c r="L465" s="13">
        <v>9.35</v>
      </c>
      <c r="M465" s="13">
        <v>0</v>
      </c>
      <c r="N465" s="13">
        <v>5</v>
      </c>
      <c r="O465" s="13">
        <v>46.75</v>
      </c>
    </row>
    <row r="466" spans="1:15" x14ac:dyDescent="0.25">
      <c r="A466" t="str">
        <f t="shared" si="8"/>
        <v>SF-147.107P01D40201225548</v>
      </c>
      <c r="B466" s="12" t="s">
        <v>20</v>
      </c>
      <c r="C466" s="12" t="s">
        <v>20</v>
      </c>
      <c r="D466" s="12" t="s">
        <v>1542</v>
      </c>
      <c r="E466" s="12" t="s">
        <v>1543</v>
      </c>
      <c r="F466" s="12" t="s">
        <v>1544</v>
      </c>
      <c r="G466" s="12"/>
      <c r="H466" s="12" t="s">
        <v>6</v>
      </c>
      <c r="I466" s="12" t="s">
        <v>37</v>
      </c>
      <c r="J466" s="12" t="s">
        <v>1546</v>
      </c>
      <c r="K466" s="12"/>
      <c r="L466" s="13">
        <v>9.2899999999999991</v>
      </c>
      <c r="M466" s="13">
        <v>0</v>
      </c>
      <c r="N466" s="13">
        <v>35</v>
      </c>
      <c r="O466" s="13">
        <v>325.14999999999998</v>
      </c>
    </row>
    <row r="467" spans="1:15" x14ac:dyDescent="0.25">
      <c r="A467" t="str">
        <f t="shared" si="8"/>
        <v>SF-147.108P01D41200720236</v>
      </c>
      <c r="B467" s="12" t="s">
        <v>20</v>
      </c>
      <c r="C467" s="12" t="s">
        <v>20</v>
      </c>
      <c r="D467" s="12" t="s">
        <v>1547</v>
      </c>
      <c r="E467" s="12" t="s">
        <v>1548</v>
      </c>
      <c r="F467" s="12" t="s">
        <v>1549</v>
      </c>
      <c r="G467" s="12"/>
      <c r="H467" s="12" t="s">
        <v>6</v>
      </c>
      <c r="I467" s="12" t="s">
        <v>37</v>
      </c>
      <c r="J467" s="12" t="s">
        <v>1551</v>
      </c>
      <c r="K467" s="12"/>
      <c r="L467" s="13">
        <v>10.64</v>
      </c>
      <c r="M467" s="13">
        <v>0</v>
      </c>
      <c r="N467" s="13">
        <v>18</v>
      </c>
      <c r="O467" s="13">
        <v>191.52</v>
      </c>
    </row>
    <row r="468" spans="1:15" x14ac:dyDescent="0.25">
      <c r="A468" t="str">
        <f t="shared" si="8"/>
        <v>SF-147.109P01D42210632973</v>
      </c>
      <c r="B468" s="12" t="s">
        <v>20</v>
      </c>
      <c r="C468" s="12" t="s">
        <v>20</v>
      </c>
      <c r="D468" s="12" t="s">
        <v>1552</v>
      </c>
      <c r="E468" s="12" t="s">
        <v>1553</v>
      </c>
      <c r="F468" s="12" t="s">
        <v>1554</v>
      </c>
      <c r="G468" s="12"/>
      <c r="H468" s="12" t="s">
        <v>6</v>
      </c>
      <c r="I468" s="12" t="s">
        <v>37</v>
      </c>
      <c r="J468" s="12" t="s">
        <v>1556</v>
      </c>
      <c r="K468" s="12"/>
      <c r="L468" s="13">
        <v>11.72</v>
      </c>
      <c r="M468" s="13">
        <v>0</v>
      </c>
      <c r="N468" s="13">
        <v>5</v>
      </c>
      <c r="O468" s="13">
        <v>58.6</v>
      </c>
    </row>
    <row r="469" spans="1:15" x14ac:dyDescent="0.25">
      <c r="A469" t="str">
        <f t="shared" si="8"/>
        <v>SF-147.109P01D42N2306000666</v>
      </c>
      <c r="B469" s="12" t="s">
        <v>20</v>
      </c>
      <c r="C469" s="12" t="s">
        <v>20</v>
      </c>
      <c r="D469" s="12" t="s">
        <v>1552</v>
      </c>
      <c r="E469" s="12" t="s">
        <v>1553</v>
      </c>
      <c r="F469" s="12" t="s">
        <v>1554</v>
      </c>
      <c r="G469" s="12"/>
      <c r="H469" s="12" t="s">
        <v>6</v>
      </c>
      <c r="I469" s="12" t="s">
        <v>37</v>
      </c>
      <c r="J469" s="12" t="s">
        <v>10696</v>
      </c>
      <c r="K469" s="12"/>
      <c r="L469" s="13">
        <v>11.72</v>
      </c>
      <c r="M469" s="13">
        <v>0</v>
      </c>
      <c r="N469" s="13">
        <v>5</v>
      </c>
      <c r="O469" s="13">
        <v>58.6</v>
      </c>
    </row>
    <row r="470" spans="1:15" x14ac:dyDescent="0.25">
      <c r="A470" t="str">
        <f t="shared" si="8"/>
        <v>SF-147.110P01D43200215659</v>
      </c>
      <c r="B470" s="12" t="s">
        <v>20</v>
      </c>
      <c r="C470" s="12" t="s">
        <v>20</v>
      </c>
      <c r="D470" s="12" t="s">
        <v>1557</v>
      </c>
      <c r="E470" s="12" t="s">
        <v>1558</v>
      </c>
      <c r="F470" s="12" t="s">
        <v>1559</v>
      </c>
      <c r="G470" s="12"/>
      <c r="H470" s="12" t="s">
        <v>6</v>
      </c>
      <c r="I470" s="12" t="s">
        <v>37</v>
      </c>
      <c r="J470" s="12" t="s">
        <v>1560</v>
      </c>
      <c r="K470" s="12"/>
      <c r="L470" s="13">
        <v>12.25</v>
      </c>
      <c r="M470" s="13">
        <v>0</v>
      </c>
      <c r="N470" s="13">
        <v>1</v>
      </c>
      <c r="O470" s="13">
        <v>12.25</v>
      </c>
    </row>
    <row r="471" spans="1:15" x14ac:dyDescent="0.25">
      <c r="A471" t="str">
        <f t="shared" si="8"/>
        <v>SF-147.110P01D43N2306000667</v>
      </c>
      <c r="B471" s="12" t="s">
        <v>20</v>
      </c>
      <c r="C471" s="12" t="s">
        <v>20</v>
      </c>
      <c r="D471" s="12" t="s">
        <v>1557</v>
      </c>
      <c r="E471" s="12" t="s">
        <v>1558</v>
      </c>
      <c r="F471" s="12" t="s">
        <v>1559</v>
      </c>
      <c r="G471" s="12"/>
      <c r="H471" s="12" t="s">
        <v>6</v>
      </c>
      <c r="I471" s="12" t="s">
        <v>37</v>
      </c>
      <c r="J471" s="12" t="s">
        <v>10697</v>
      </c>
      <c r="K471" s="12"/>
      <c r="L471" s="13">
        <v>12.25</v>
      </c>
      <c r="M471" s="13">
        <v>0</v>
      </c>
      <c r="N471" s="13">
        <v>5</v>
      </c>
      <c r="O471" s="13">
        <v>61.25</v>
      </c>
    </row>
    <row r="472" spans="1:15" x14ac:dyDescent="0.25">
      <c r="A472" t="str">
        <f t="shared" si="8"/>
        <v>SF-147.112P01D44N2306000668</v>
      </c>
      <c r="B472" s="12" t="s">
        <v>20</v>
      </c>
      <c r="C472" s="12" t="s">
        <v>20</v>
      </c>
      <c r="D472" s="12" t="s">
        <v>1561</v>
      </c>
      <c r="E472" s="12" t="s">
        <v>1562</v>
      </c>
      <c r="F472" s="12" t="s">
        <v>1563</v>
      </c>
      <c r="G472" s="12"/>
      <c r="H472" s="12" t="s">
        <v>6</v>
      </c>
      <c r="I472" s="12" t="s">
        <v>37</v>
      </c>
      <c r="J472" s="12" t="s">
        <v>10698</v>
      </c>
      <c r="K472" s="12"/>
      <c r="L472" s="13">
        <v>14.49</v>
      </c>
      <c r="M472" s="13">
        <v>0</v>
      </c>
      <c r="N472" s="13">
        <v>5</v>
      </c>
      <c r="O472" s="13">
        <v>72.45</v>
      </c>
    </row>
    <row r="473" spans="1:15" x14ac:dyDescent="0.25">
      <c r="A473" t="str">
        <f t="shared" si="8"/>
        <v>SF-613.07P01D45200416895</v>
      </c>
      <c r="B473" s="12" t="s">
        <v>20</v>
      </c>
      <c r="C473" s="12" t="s">
        <v>20</v>
      </c>
      <c r="D473" s="12" t="s">
        <v>1568</v>
      </c>
      <c r="E473" s="12" t="s">
        <v>1565</v>
      </c>
      <c r="F473" s="12" t="s">
        <v>1569</v>
      </c>
      <c r="G473" s="12"/>
      <c r="H473" s="12" t="s">
        <v>6</v>
      </c>
      <c r="I473" s="12" t="s">
        <v>37</v>
      </c>
      <c r="J473" s="12" t="s">
        <v>1570</v>
      </c>
      <c r="K473" s="12"/>
      <c r="L473" s="13">
        <v>21.56</v>
      </c>
      <c r="M473" s="13">
        <v>0</v>
      </c>
      <c r="N473" s="13">
        <v>1</v>
      </c>
      <c r="O473" s="13">
        <v>21.56</v>
      </c>
    </row>
    <row r="474" spans="1:15" x14ac:dyDescent="0.25">
      <c r="A474" t="str">
        <f t="shared" si="8"/>
        <v>SF-613.07P01D45221255103</v>
      </c>
      <c r="B474" s="12" t="s">
        <v>20</v>
      </c>
      <c r="C474" s="12" t="s">
        <v>20</v>
      </c>
      <c r="D474" s="12" t="s">
        <v>1568</v>
      </c>
      <c r="E474" s="12" t="s">
        <v>1565</v>
      </c>
      <c r="F474" s="12" t="s">
        <v>1569</v>
      </c>
      <c r="G474" s="12"/>
      <c r="H474" s="12" t="s">
        <v>6</v>
      </c>
      <c r="I474" s="12" t="s">
        <v>37</v>
      </c>
      <c r="J474" s="12" t="s">
        <v>1571</v>
      </c>
      <c r="K474" s="12"/>
      <c r="L474" s="13">
        <v>21.56</v>
      </c>
      <c r="M474" s="13">
        <v>0</v>
      </c>
      <c r="N474" s="13">
        <v>7</v>
      </c>
      <c r="O474" s="13">
        <v>150.91999999999999</v>
      </c>
    </row>
    <row r="475" spans="1:15" x14ac:dyDescent="0.25">
      <c r="A475" t="str">
        <f t="shared" si="8"/>
        <v>SF-613.08P01D45200416896</v>
      </c>
      <c r="B475" s="12" t="s">
        <v>20</v>
      </c>
      <c r="C475" s="12" t="s">
        <v>20</v>
      </c>
      <c r="D475" s="12" t="s">
        <v>1572</v>
      </c>
      <c r="E475" s="12" t="s">
        <v>1565</v>
      </c>
      <c r="F475" s="12" t="s">
        <v>1573</v>
      </c>
      <c r="G475" s="12"/>
      <c r="H475" s="12" t="s">
        <v>6</v>
      </c>
      <c r="I475" s="12" t="s">
        <v>37</v>
      </c>
      <c r="J475" s="12" t="s">
        <v>1575</v>
      </c>
      <c r="K475" s="12"/>
      <c r="L475" s="13">
        <v>21.56</v>
      </c>
      <c r="M475" s="13">
        <v>0</v>
      </c>
      <c r="N475" s="13">
        <v>3</v>
      </c>
      <c r="O475" s="13">
        <v>64.680000000000007</v>
      </c>
    </row>
    <row r="476" spans="1:15" x14ac:dyDescent="0.25">
      <c r="A476" t="str">
        <f t="shared" si="8"/>
        <v>SF-613.09P01D45191008034</v>
      </c>
      <c r="B476" s="12" t="s">
        <v>20</v>
      </c>
      <c r="C476" s="12" t="s">
        <v>20</v>
      </c>
      <c r="D476" s="12" t="s">
        <v>1576</v>
      </c>
      <c r="E476" s="12" t="s">
        <v>1565</v>
      </c>
      <c r="F476" s="12" t="s">
        <v>1577</v>
      </c>
      <c r="G476" s="12"/>
      <c r="H476" s="12" t="s">
        <v>6</v>
      </c>
      <c r="I476" s="12" t="s">
        <v>37</v>
      </c>
      <c r="J476" s="12" t="s">
        <v>1578</v>
      </c>
      <c r="K476" s="12"/>
      <c r="L476" s="13">
        <v>21.56</v>
      </c>
      <c r="M476" s="13">
        <v>0</v>
      </c>
      <c r="N476" s="13">
        <v>3</v>
      </c>
      <c r="O476" s="13">
        <v>64.680000000000007</v>
      </c>
    </row>
    <row r="477" spans="1:15" x14ac:dyDescent="0.25">
      <c r="A477" t="str">
        <f t="shared" si="8"/>
        <v>SF-613.10P01D45221255105</v>
      </c>
      <c r="B477" s="12" t="s">
        <v>20</v>
      </c>
      <c r="C477" s="12" t="s">
        <v>20</v>
      </c>
      <c r="D477" s="12" t="s">
        <v>1579</v>
      </c>
      <c r="E477" s="12" t="s">
        <v>1565</v>
      </c>
      <c r="F477" s="12" t="s">
        <v>1580</v>
      </c>
      <c r="G477" s="12"/>
      <c r="H477" s="12" t="s">
        <v>6</v>
      </c>
      <c r="I477" s="12" t="s">
        <v>37</v>
      </c>
      <c r="J477" s="12" t="s">
        <v>1581</v>
      </c>
      <c r="K477" s="12"/>
      <c r="L477" s="13">
        <v>21.56</v>
      </c>
      <c r="M477" s="13">
        <v>0</v>
      </c>
      <c r="N477" s="13">
        <v>2</v>
      </c>
      <c r="O477" s="13">
        <v>43.12</v>
      </c>
    </row>
    <row r="478" spans="1:15" x14ac:dyDescent="0.25">
      <c r="A478" t="str">
        <f t="shared" si="8"/>
        <v>SF-613.10P01D45200416897</v>
      </c>
      <c r="B478" s="12" t="s">
        <v>20</v>
      </c>
      <c r="C478" s="12" t="s">
        <v>20</v>
      </c>
      <c r="D478" s="12" t="s">
        <v>1579</v>
      </c>
      <c r="E478" s="12" t="s">
        <v>1565</v>
      </c>
      <c r="F478" s="12" t="s">
        <v>1580</v>
      </c>
      <c r="G478" s="12"/>
      <c r="H478" s="12" t="s">
        <v>6</v>
      </c>
      <c r="I478" s="12" t="s">
        <v>37</v>
      </c>
      <c r="J478" s="12" t="s">
        <v>1582</v>
      </c>
      <c r="K478" s="12"/>
      <c r="L478" s="13">
        <v>21.56</v>
      </c>
      <c r="M478" s="13">
        <v>0</v>
      </c>
      <c r="N478" s="13">
        <v>5</v>
      </c>
      <c r="O478" s="13">
        <v>107.8</v>
      </c>
    </row>
    <row r="479" spans="1:15" x14ac:dyDescent="0.25">
      <c r="A479" t="str">
        <f t="shared" si="8"/>
        <v>SF-613.12P01D45221255106</v>
      </c>
      <c r="B479" s="12" t="s">
        <v>20</v>
      </c>
      <c r="C479" s="12" t="s">
        <v>20</v>
      </c>
      <c r="D479" s="12" t="s">
        <v>1583</v>
      </c>
      <c r="E479" s="12" t="s">
        <v>1565</v>
      </c>
      <c r="F479" s="12" t="s">
        <v>1584</v>
      </c>
      <c r="G479" s="12"/>
      <c r="H479" s="12" t="s">
        <v>6</v>
      </c>
      <c r="I479" s="12" t="s">
        <v>37</v>
      </c>
      <c r="J479" s="12" t="s">
        <v>1585</v>
      </c>
      <c r="K479" s="12"/>
      <c r="L479" s="13">
        <v>22.99</v>
      </c>
      <c r="M479" s="13">
        <v>0</v>
      </c>
      <c r="N479" s="13">
        <v>2</v>
      </c>
      <c r="O479" s="13">
        <v>45.98</v>
      </c>
    </row>
    <row r="480" spans="1:15" x14ac:dyDescent="0.25">
      <c r="A480" t="str">
        <f t="shared" si="8"/>
        <v>SF-613.14P01D45221255107</v>
      </c>
      <c r="B480" s="12" t="s">
        <v>20</v>
      </c>
      <c r="C480" s="12" t="s">
        <v>20</v>
      </c>
      <c r="D480" s="12" t="s">
        <v>1587</v>
      </c>
      <c r="E480" s="12" t="s">
        <v>1565</v>
      </c>
      <c r="F480" s="12" t="s">
        <v>1588</v>
      </c>
      <c r="G480" s="12"/>
      <c r="H480" s="12" t="s">
        <v>6</v>
      </c>
      <c r="I480" s="12" t="s">
        <v>37</v>
      </c>
      <c r="J480" s="12" t="s">
        <v>1589</v>
      </c>
      <c r="K480" s="12"/>
      <c r="L480" s="13">
        <v>22.99</v>
      </c>
      <c r="M480" s="13">
        <v>0</v>
      </c>
      <c r="N480" s="13">
        <v>2</v>
      </c>
      <c r="O480" s="13">
        <v>45.98</v>
      </c>
    </row>
    <row r="481" spans="1:15" x14ac:dyDescent="0.25">
      <c r="A481" t="str">
        <f t="shared" si="8"/>
        <v>SF-613.14P01D45200416899</v>
      </c>
      <c r="B481" s="12" t="s">
        <v>20</v>
      </c>
      <c r="C481" s="12" t="s">
        <v>20</v>
      </c>
      <c r="D481" s="12" t="s">
        <v>1587</v>
      </c>
      <c r="E481" s="12" t="s">
        <v>1565</v>
      </c>
      <c r="F481" s="12" t="s">
        <v>1588</v>
      </c>
      <c r="G481" s="12"/>
      <c r="H481" s="12" t="s">
        <v>6</v>
      </c>
      <c r="I481" s="12" t="s">
        <v>37</v>
      </c>
      <c r="J481" s="12" t="s">
        <v>1590</v>
      </c>
      <c r="K481" s="12"/>
      <c r="L481" s="13">
        <v>22.99</v>
      </c>
      <c r="M481" s="13">
        <v>0</v>
      </c>
      <c r="N481" s="13">
        <v>2</v>
      </c>
      <c r="O481" s="13">
        <v>45.98</v>
      </c>
    </row>
    <row r="482" spans="1:15" x14ac:dyDescent="0.25">
      <c r="A482" t="str">
        <f t="shared" si="8"/>
        <v>SF-746.002LP01D46221254289</v>
      </c>
      <c r="B482" s="12" t="s">
        <v>20</v>
      </c>
      <c r="C482" s="12" t="s">
        <v>20</v>
      </c>
      <c r="D482" s="12" t="s">
        <v>1591</v>
      </c>
      <c r="E482" s="12" t="s">
        <v>1592</v>
      </c>
      <c r="F482" s="12" t="s">
        <v>1593</v>
      </c>
      <c r="G482" s="12"/>
      <c r="H482" s="12" t="s">
        <v>6</v>
      </c>
      <c r="I482" s="12" t="s">
        <v>37</v>
      </c>
      <c r="J482" s="12" t="s">
        <v>1594</v>
      </c>
      <c r="K482" s="12"/>
      <c r="L482" s="13">
        <v>89.98</v>
      </c>
      <c r="M482" s="13">
        <v>0</v>
      </c>
      <c r="N482" s="13">
        <v>4</v>
      </c>
      <c r="O482" s="13">
        <v>359.92</v>
      </c>
    </row>
    <row r="483" spans="1:15" x14ac:dyDescent="0.25">
      <c r="A483" t="str">
        <f t="shared" si="8"/>
        <v>SF-746.002RP01D46221254290</v>
      </c>
      <c r="B483" s="12" t="s">
        <v>20</v>
      </c>
      <c r="C483" s="12" t="s">
        <v>20</v>
      </c>
      <c r="D483" s="12" t="s">
        <v>1595</v>
      </c>
      <c r="E483" s="12" t="s">
        <v>1592</v>
      </c>
      <c r="F483" s="12" t="s">
        <v>1596</v>
      </c>
      <c r="G483" s="12"/>
      <c r="H483" s="12" t="s">
        <v>6</v>
      </c>
      <c r="I483" s="12" t="s">
        <v>37</v>
      </c>
      <c r="J483" s="12" t="s">
        <v>1597</v>
      </c>
      <c r="K483" s="12"/>
      <c r="L483" s="13">
        <v>89.98</v>
      </c>
      <c r="M483" s="13">
        <v>0</v>
      </c>
      <c r="N483" s="13">
        <v>4</v>
      </c>
      <c r="O483" s="13">
        <v>359.92</v>
      </c>
    </row>
    <row r="484" spans="1:15" x14ac:dyDescent="0.25">
      <c r="A484" t="str">
        <f t="shared" si="8"/>
        <v>SF-741.001RP01D47221153943</v>
      </c>
      <c r="B484" s="12" t="s">
        <v>20</v>
      </c>
      <c r="C484" s="12" t="s">
        <v>20</v>
      </c>
      <c r="D484" s="12" t="s">
        <v>1598</v>
      </c>
      <c r="E484" s="12" t="s">
        <v>1599</v>
      </c>
      <c r="F484" s="12" t="s">
        <v>1600</v>
      </c>
      <c r="G484" s="12"/>
      <c r="H484" s="12" t="s">
        <v>6</v>
      </c>
      <c r="I484" s="12" t="s">
        <v>37</v>
      </c>
      <c r="J484" s="12" t="s">
        <v>1601</v>
      </c>
      <c r="K484" s="12"/>
      <c r="L484" s="13">
        <v>89.98</v>
      </c>
      <c r="M484" s="13">
        <v>0</v>
      </c>
      <c r="N484" s="13">
        <v>4</v>
      </c>
      <c r="O484" s="13">
        <v>359.92</v>
      </c>
    </row>
    <row r="485" spans="1:15" x14ac:dyDescent="0.25">
      <c r="A485" t="str">
        <f t="shared" si="8"/>
        <v>SF-741.002RP01D47221153944</v>
      </c>
      <c r="B485" s="12" t="s">
        <v>20</v>
      </c>
      <c r="C485" s="12" t="s">
        <v>20</v>
      </c>
      <c r="D485" s="12" t="s">
        <v>1602</v>
      </c>
      <c r="E485" s="12" t="s">
        <v>1599</v>
      </c>
      <c r="F485" s="12" t="s">
        <v>1603</v>
      </c>
      <c r="G485" s="12"/>
      <c r="H485" s="12" t="s">
        <v>6</v>
      </c>
      <c r="I485" s="12" t="s">
        <v>37</v>
      </c>
      <c r="J485" s="12" t="s">
        <v>1604</v>
      </c>
      <c r="K485" s="12"/>
      <c r="L485" s="13">
        <v>89.98</v>
      </c>
      <c r="M485" s="13">
        <v>0</v>
      </c>
      <c r="N485" s="13">
        <v>4</v>
      </c>
      <c r="O485" s="13">
        <v>359.92</v>
      </c>
    </row>
    <row r="486" spans="1:15" x14ac:dyDescent="0.25">
      <c r="A486" t="str">
        <f t="shared" si="8"/>
        <v>SF-741.003RP01D47221153945</v>
      </c>
      <c r="B486" s="12" t="s">
        <v>20</v>
      </c>
      <c r="C486" s="12" t="s">
        <v>20</v>
      </c>
      <c r="D486" s="12" t="s">
        <v>1605</v>
      </c>
      <c r="E486" s="12" t="s">
        <v>1599</v>
      </c>
      <c r="F486" s="12" t="s">
        <v>1606</v>
      </c>
      <c r="G486" s="12"/>
      <c r="H486" s="12" t="s">
        <v>6</v>
      </c>
      <c r="I486" s="12" t="s">
        <v>37</v>
      </c>
      <c r="J486" s="12" t="s">
        <v>1607</v>
      </c>
      <c r="K486" s="12"/>
      <c r="L486" s="13">
        <v>89.98</v>
      </c>
      <c r="M486" s="13">
        <v>0</v>
      </c>
      <c r="N486" s="13">
        <v>4</v>
      </c>
      <c r="O486" s="13">
        <v>359.92</v>
      </c>
    </row>
    <row r="487" spans="1:15" x14ac:dyDescent="0.25">
      <c r="A487" t="str">
        <f t="shared" si="8"/>
        <v>SF-741.004RP01D47221153946</v>
      </c>
      <c r="B487" s="12" t="s">
        <v>20</v>
      </c>
      <c r="C487" s="12" t="s">
        <v>20</v>
      </c>
      <c r="D487" s="12" t="s">
        <v>1608</v>
      </c>
      <c r="E487" s="12" t="s">
        <v>1599</v>
      </c>
      <c r="F487" s="12" t="s">
        <v>1609</v>
      </c>
      <c r="G487" s="12"/>
      <c r="H487" s="12" t="s">
        <v>6</v>
      </c>
      <c r="I487" s="12" t="s">
        <v>37</v>
      </c>
      <c r="J487" s="12" t="s">
        <v>1610</v>
      </c>
      <c r="K487" s="12"/>
      <c r="L487" s="13">
        <v>89.98</v>
      </c>
      <c r="M487" s="13">
        <v>0</v>
      </c>
      <c r="N487" s="13">
        <v>4</v>
      </c>
      <c r="O487" s="13">
        <v>359.92</v>
      </c>
    </row>
    <row r="488" spans="1:15" x14ac:dyDescent="0.25">
      <c r="A488" t="str">
        <f t="shared" si="8"/>
        <v>SF-741.006RP01D47221153947</v>
      </c>
      <c r="B488" s="12" t="s">
        <v>20</v>
      </c>
      <c r="C488" s="12" t="s">
        <v>20</v>
      </c>
      <c r="D488" s="12" t="s">
        <v>1611</v>
      </c>
      <c r="E488" s="12" t="s">
        <v>1599</v>
      </c>
      <c r="F488" s="12" t="s">
        <v>1612</v>
      </c>
      <c r="G488" s="12"/>
      <c r="H488" s="12" t="s">
        <v>6</v>
      </c>
      <c r="I488" s="12" t="s">
        <v>37</v>
      </c>
      <c r="J488" s="12" t="s">
        <v>1613</v>
      </c>
      <c r="K488" s="12"/>
      <c r="L488" s="13">
        <v>89.98</v>
      </c>
      <c r="M488" s="13">
        <v>0</v>
      </c>
      <c r="N488" s="13">
        <v>4</v>
      </c>
      <c r="O488" s="13">
        <v>359.92</v>
      </c>
    </row>
    <row r="489" spans="1:15" x14ac:dyDescent="0.25">
      <c r="A489" t="str">
        <f t="shared" si="8"/>
        <v>SF-741.008RP01D47221153948</v>
      </c>
      <c r="B489" s="12" t="s">
        <v>20</v>
      </c>
      <c r="C489" s="12" t="s">
        <v>20</v>
      </c>
      <c r="D489" s="12" t="s">
        <v>1614</v>
      </c>
      <c r="E489" s="12" t="s">
        <v>1599</v>
      </c>
      <c r="F489" s="12" t="s">
        <v>1615</v>
      </c>
      <c r="G489" s="12"/>
      <c r="H489" s="12" t="s">
        <v>6</v>
      </c>
      <c r="I489" s="12" t="s">
        <v>37</v>
      </c>
      <c r="J489" s="12" t="s">
        <v>1616</v>
      </c>
      <c r="K489" s="12"/>
      <c r="L489" s="13">
        <v>89.98</v>
      </c>
      <c r="M489" s="13">
        <v>0</v>
      </c>
      <c r="N489" s="13">
        <v>4</v>
      </c>
      <c r="O489" s="13">
        <v>359.92</v>
      </c>
    </row>
    <row r="490" spans="1:15" x14ac:dyDescent="0.25">
      <c r="A490" t="str">
        <f t="shared" si="8"/>
        <v>SF-741.010RP01D47221153949</v>
      </c>
      <c r="B490" s="12" t="s">
        <v>20</v>
      </c>
      <c r="C490" s="12" t="s">
        <v>20</v>
      </c>
      <c r="D490" s="12" t="s">
        <v>1617</v>
      </c>
      <c r="E490" s="12" t="s">
        <v>1599</v>
      </c>
      <c r="F490" s="12" t="s">
        <v>1618</v>
      </c>
      <c r="G490" s="12"/>
      <c r="H490" s="12" t="s">
        <v>6</v>
      </c>
      <c r="I490" s="12" t="s">
        <v>37</v>
      </c>
      <c r="J490" s="12" t="s">
        <v>1619</v>
      </c>
      <c r="K490" s="12"/>
      <c r="L490" s="13">
        <v>89.98</v>
      </c>
      <c r="M490" s="13">
        <v>0</v>
      </c>
      <c r="N490" s="13">
        <v>4</v>
      </c>
      <c r="O490" s="13">
        <v>359.92</v>
      </c>
    </row>
    <row r="491" spans="1:15" x14ac:dyDescent="0.25">
      <c r="A491" t="str">
        <f t="shared" si="8"/>
        <v>SF-741.001LP01D48221153936</v>
      </c>
      <c r="B491" s="12" t="s">
        <v>20</v>
      </c>
      <c r="C491" s="12" t="s">
        <v>20</v>
      </c>
      <c r="D491" s="12" t="s">
        <v>1620</v>
      </c>
      <c r="E491" s="12" t="s">
        <v>1621</v>
      </c>
      <c r="F491" s="12" t="s">
        <v>1622</v>
      </c>
      <c r="G491" s="12"/>
      <c r="H491" s="12" t="s">
        <v>6</v>
      </c>
      <c r="I491" s="12" t="s">
        <v>37</v>
      </c>
      <c r="J491" s="12" t="s">
        <v>1623</v>
      </c>
      <c r="K491" s="12"/>
      <c r="L491" s="13">
        <v>89.98</v>
      </c>
      <c r="M491" s="13">
        <v>0</v>
      </c>
      <c r="N491" s="13">
        <v>4</v>
      </c>
      <c r="O491" s="13">
        <v>359.92</v>
      </c>
    </row>
    <row r="492" spans="1:15" x14ac:dyDescent="0.25">
      <c r="A492" t="str">
        <f t="shared" si="8"/>
        <v>SF-741.002LP01D48221153937</v>
      </c>
      <c r="B492" s="12" t="s">
        <v>20</v>
      </c>
      <c r="C492" s="12" t="s">
        <v>20</v>
      </c>
      <c r="D492" s="12" t="s">
        <v>1624</v>
      </c>
      <c r="E492" s="12" t="s">
        <v>1621</v>
      </c>
      <c r="F492" s="12" t="s">
        <v>1625</v>
      </c>
      <c r="G492" s="12"/>
      <c r="H492" s="12" t="s">
        <v>6</v>
      </c>
      <c r="I492" s="12" t="s">
        <v>37</v>
      </c>
      <c r="J492" s="12" t="s">
        <v>1626</v>
      </c>
      <c r="K492" s="12"/>
      <c r="L492" s="13">
        <v>89.98</v>
      </c>
      <c r="M492" s="13">
        <v>0</v>
      </c>
      <c r="N492" s="13">
        <v>4</v>
      </c>
      <c r="O492" s="13">
        <v>359.92</v>
      </c>
    </row>
    <row r="493" spans="1:15" x14ac:dyDescent="0.25">
      <c r="A493" t="str">
        <f t="shared" si="8"/>
        <v>SF-741.003LP01D48221153938</v>
      </c>
      <c r="B493" s="12" t="s">
        <v>20</v>
      </c>
      <c r="C493" s="12" t="s">
        <v>20</v>
      </c>
      <c r="D493" s="12" t="s">
        <v>1627</v>
      </c>
      <c r="E493" s="12" t="s">
        <v>1621</v>
      </c>
      <c r="F493" s="12" t="s">
        <v>1628</v>
      </c>
      <c r="G493" s="12"/>
      <c r="H493" s="12" t="s">
        <v>6</v>
      </c>
      <c r="I493" s="12" t="s">
        <v>37</v>
      </c>
      <c r="J493" s="12" t="s">
        <v>1629</v>
      </c>
      <c r="K493" s="12"/>
      <c r="L493" s="13">
        <v>89.98</v>
      </c>
      <c r="M493" s="13">
        <v>0</v>
      </c>
      <c r="N493" s="13">
        <v>4</v>
      </c>
      <c r="O493" s="13">
        <v>359.92</v>
      </c>
    </row>
    <row r="494" spans="1:15" x14ac:dyDescent="0.25">
      <c r="A494" t="str">
        <f t="shared" si="8"/>
        <v>SF-741.004LP01D48221153939</v>
      </c>
      <c r="B494" s="12" t="s">
        <v>20</v>
      </c>
      <c r="C494" s="12" t="s">
        <v>20</v>
      </c>
      <c r="D494" s="12" t="s">
        <v>1630</v>
      </c>
      <c r="E494" s="12" t="s">
        <v>1621</v>
      </c>
      <c r="F494" s="12" t="s">
        <v>1631</v>
      </c>
      <c r="G494" s="12"/>
      <c r="H494" s="12" t="s">
        <v>6</v>
      </c>
      <c r="I494" s="12" t="s">
        <v>37</v>
      </c>
      <c r="J494" s="12" t="s">
        <v>1632</v>
      </c>
      <c r="K494" s="12"/>
      <c r="L494" s="13">
        <v>89.98</v>
      </c>
      <c r="M494" s="13">
        <v>0</v>
      </c>
      <c r="N494" s="13">
        <v>4</v>
      </c>
      <c r="O494" s="13">
        <v>359.92</v>
      </c>
    </row>
    <row r="495" spans="1:15" x14ac:dyDescent="0.25">
      <c r="A495" t="str">
        <f t="shared" si="8"/>
        <v>SF-741.006LP01D48221153940</v>
      </c>
      <c r="B495" s="12" t="s">
        <v>20</v>
      </c>
      <c r="C495" s="12" t="s">
        <v>20</v>
      </c>
      <c r="D495" s="12" t="s">
        <v>1633</v>
      </c>
      <c r="E495" s="12" t="s">
        <v>1621</v>
      </c>
      <c r="F495" s="12" t="s">
        <v>1634</v>
      </c>
      <c r="G495" s="12"/>
      <c r="H495" s="12" t="s">
        <v>6</v>
      </c>
      <c r="I495" s="12" t="s">
        <v>37</v>
      </c>
      <c r="J495" s="12" t="s">
        <v>1635</v>
      </c>
      <c r="K495" s="12"/>
      <c r="L495" s="13">
        <v>89.98</v>
      </c>
      <c r="M495" s="13">
        <v>0</v>
      </c>
      <c r="N495" s="13">
        <v>4</v>
      </c>
      <c r="O495" s="13">
        <v>359.92</v>
      </c>
    </row>
    <row r="496" spans="1:15" x14ac:dyDescent="0.25">
      <c r="A496" t="str">
        <f t="shared" si="8"/>
        <v>SF-741.008LP01D48221153941</v>
      </c>
      <c r="B496" s="12" t="s">
        <v>20</v>
      </c>
      <c r="C496" s="12" t="s">
        <v>20</v>
      </c>
      <c r="D496" s="12" t="s">
        <v>1636</v>
      </c>
      <c r="E496" s="12" t="s">
        <v>1621</v>
      </c>
      <c r="F496" s="12" t="s">
        <v>1637</v>
      </c>
      <c r="G496" s="12"/>
      <c r="H496" s="12" t="s">
        <v>6</v>
      </c>
      <c r="I496" s="12" t="s">
        <v>37</v>
      </c>
      <c r="J496" s="12" t="s">
        <v>1638</v>
      </c>
      <c r="K496" s="12"/>
      <c r="L496" s="13">
        <v>89.98</v>
      </c>
      <c r="M496" s="13">
        <v>0</v>
      </c>
      <c r="N496" s="13">
        <v>4</v>
      </c>
      <c r="O496" s="13">
        <v>359.92</v>
      </c>
    </row>
    <row r="497" spans="1:15" x14ac:dyDescent="0.25">
      <c r="A497" t="str">
        <f t="shared" si="8"/>
        <v>SF-741.010LP01D48221153942</v>
      </c>
      <c r="B497" s="12" t="s">
        <v>20</v>
      </c>
      <c r="C497" s="12" t="s">
        <v>20</v>
      </c>
      <c r="D497" s="12" t="s">
        <v>1639</v>
      </c>
      <c r="E497" s="12" t="s">
        <v>1621</v>
      </c>
      <c r="F497" s="12" t="s">
        <v>1640</v>
      </c>
      <c r="G497" s="12"/>
      <c r="H497" s="12" t="s">
        <v>6</v>
      </c>
      <c r="I497" s="12" t="s">
        <v>37</v>
      </c>
      <c r="J497" s="12" t="s">
        <v>1641</v>
      </c>
      <c r="K497" s="12"/>
      <c r="L497" s="13">
        <v>89.98</v>
      </c>
      <c r="M497" s="13">
        <v>0</v>
      </c>
      <c r="N497" s="13">
        <v>4</v>
      </c>
      <c r="O497" s="13">
        <v>359.92</v>
      </c>
    </row>
    <row r="498" spans="1:15" x14ac:dyDescent="0.25">
      <c r="A498" t="str">
        <f t="shared" si="8"/>
        <v>SF-742.001RP01D49221254479</v>
      </c>
      <c r="B498" s="12" t="s">
        <v>20</v>
      </c>
      <c r="C498" s="12" t="s">
        <v>20</v>
      </c>
      <c r="D498" s="12" t="s">
        <v>1642</v>
      </c>
      <c r="E498" s="12" t="s">
        <v>1643</v>
      </c>
      <c r="F498" s="12" t="s">
        <v>1644</v>
      </c>
      <c r="G498" s="12"/>
      <c r="H498" s="12" t="s">
        <v>6</v>
      </c>
      <c r="I498" s="12" t="s">
        <v>37</v>
      </c>
      <c r="J498" s="12" t="s">
        <v>1645</v>
      </c>
      <c r="K498" s="12"/>
      <c r="L498" s="13">
        <v>89.98</v>
      </c>
      <c r="M498" s="13">
        <v>0</v>
      </c>
      <c r="N498" s="13">
        <v>4</v>
      </c>
      <c r="O498" s="13">
        <v>359.92</v>
      </c>
    </row>
    <row r="499" spans="1:15" x14ac:dyDescent="0.25">
      <c r="A499" t="str">
        <f t="shared" si="8"/>
        <v>SF-742.003RP01D49221254481</v>
      </c>
      <c r="B499" s="12" t="s">
        <v>20</v>
      </c>
      <c r="C499" s="12" t="s">
        <v>20</v>
      </c>
      <c r="D499" s="12" t="s">
        <v>1646</v>
      </c>
      <c r="E499" s="12" t="s">
        <v>1643</v>
      </c>
      <c r="F499" s="12" t="s">
        <v>1647</v>
      </c>
      <c r="G499" s="12"/>
      <c r="H499" s="12" t="s">
        <v>6</v>
      </c>
      <c r="I499" s="12" t="s">
        <v>37</v>
      </c>
      <c r="J499" s="12" t="s">
        <v>1648</v>
      </c>
      <c r="K499" s="12"/>
      <c r="L499" s="13">
        <v>89.98</v>
      </c>
      <c r="M499" s="13">
        <v>0</v>
      </c>
      <c r="N499" s="13">
        <v>4</v>
      </c>
      <c r="O499" s="13">
        <v>359.92</v>
      </c>
    </row>
    <row r="500" spans="1:15" x14ac:dyDescent="0.25">
      <c r="A500" t="str">
        <f t="shared" si="8"/>
        <v>SF-742.004RP01D49221254482</v>
      </c>
      <c r="B500" s="12" t="s">
        <v>20</v>
      </c>
      <c r="C500" s="12" t="s">
        <v>20</v>
      </c>
      <c r="D500" s="12" t="s">
        <v>1649</v>
      </c>
      <c r="E500" s="12" t="s">
        <v>1643</v>
      </c>
      <c r="F500" s="12" t="s">
        <v>1650</v>
      </c>
      <c r="G500" s="12"/>
      <c r="H500" s="12" t="s">
        <v>6</v>
      </c>
      <c r="I500" s="12" t="s">
        <v>37</v>
      </c>
      <c r="J500" s="12" t="s">
        <v>1651</v>
      </c>
      <c r="K500" s="12"/>
      <c r="L500" s="13">
        <v>89.98</v>
      </c>
      <c r="M500" s="13">
        <v>0</v>
      </c>
      <c r="N500" s="13">
        <v>4</v>
      </c>
      <c r="O500" s="13">
        <v>359.92</v>
      </c>
    </row>
    <row r="501" spans="1:15" x14ac:dyDescent="0.25">
      <c r="A501" t="str">
        <f t="shared" si="8"/>
        <v>SF-742.006RP01D49221254483</v>
      </c>
      <c r="B501" s="12" t="s">
        <v>20</v>
      </c>
      <c r="C501" s="12" t="s">
        <v>20</v>
      </c>
      <c r="D501" s="12" t="s">
        <v>1652</v>
      </c>
      <c r="E501" s="12" t="s">
        <v>1643</v>
      </c>
      <c r="F501" s="12" t="s">
        <v>1653</v>
      </c>
      <c r="G501" s="12"/>
      <c r="H501" s="12" t="s">
        <v>6</v>
      </c>
      <c r="I501" s="12" t="s">
        <v>37</v>
      </c>
      <c r="J501" s="12" t="s">
        <v>1654</v>
      </c>
      <c r="K501" s="12"/>
      <c r="L501" s="13">
        <v>89.98</v>
      </c>
      <c r="M501" s="13">
        <v>0</v>
      </c>
      <c r="N501" s="13">
        <v>4</v>
      </c>
      <c r="O501" s="13">
        <v>359.92</v>
      </c>
    </row>
    <row r="502" spans="1:15" x14ac:dyDescent="0.25">
      <c r="A502" t="str">
        <f t="shared" si="8"/>
        <v>SF-742.002RP01D50221254480</v>
      </c>
      <c r="B502" s="12" t="s">
        <v>20</v>
      </c>
      <c r="C502" s="12" t="s">
        <v>20</v>
      </c>
      <c r="D502" s="12" t="s">
        <v>1655</v>
      </c>
      <c r="E502" s="12" t="s">
        <v>1656</v>
      </c>
      <c r="F502" s="12" t="s">
        <v>1657</v>
      </c>
      <c r="G502" s="12"/>
      <c r="H502" s="12" t="s">
        <v>6</v>
      </c>
      <c r="I502" s="12" t="s">
        <v>37</v>
      </c>
      <c r="J502" s="12" t="s">
        <v>1658</v>
      </c>
      <c r="K502" s="12"/>
      <c r="L502" s="13">
        <v>89.98</v>
      </c>
      <c r="M502" s="13">
        <v>0</v>
      </c>
      <c r="N502" s="13">
        <v>4</v>
      </c>
      <c r="O502" s="13">
        <v>359.92</v>
      </c>
    </row>
    <row r="503" spans="1:15" x14ac:dyDescent="0.25">
      <c r="A503" t="str">
        <f t="shared" si="8"/>
        <v>SF-742.008RP01D50221254484</v>
      </c>
      <c r="B503" s="12" t="s">
        <v>20</v>
      </c>
      <c r="C503" s="12" t="s">
        <v>20</v>
      </c>
      <c r="D503" s="12" t="s">
        <v>1659</v>
      </c>
      <c r="E503" s="12" t="s">
        <v>1656</v>
      </c>
      <c r="F503" s="12" t="s">
        <v>1660</v>
      </c>
      <c r="G503" s="12"/>
      <c r="H503" s="12" t="s">
        <v>6</v>
      </c>
      <c r="I503" s="12" t="s">
        <v>37</v>
      </c>
      <c r="J503" s="12" t="s">
        <v>1661</v>
      </c>
      <c r="K503" s="12"/>
      <c r="L503" s="13">
        <v>89.98</v>
      </c>
      <c r="M503" s="13">
        <v>0</v>
      </c>
      <c r="N503" s="13">
        <v>4</v>
      </c>
      <c r="O503" s="13">
        <v>359.92</v>
      </c>
    </row>
    <row r="504" spans="1:15" x14ac:dyDescent="0.25">
      <c r="A504" t="str">
        <f t="shared" si="8"/>
        <v>SF-742.010RP01D50221254485</v>
      </c>
      <c r="B504" s="12" t="s">
        <v>20</v>
      </c>
      <c r="C504" s="12" t="s">
        <v>20</v>
      </c>
      <c r="D504" s="12" t="s">
        <v>1662</v>
      </c>
      <c r="E504" s="12" t="s">
        <v>1656</v>
      </c>
      <c r="F504" s="12" t="s">
        <v>1663</v>
      </c>
      <c r="G504" s="12"/>
      <c r="H504" s="12" t="s">
        <v>6</v>
      </c>
      <c r="I504" s="12" t="s">
        <v>37</v>
      </c>
      <c r="J504" s="12" t="s">
        <v>1664</v>
      </c>
      <c r="K504" s="12"/>
      <c r="L504" s="13">
        <v>89.98</v>
      </c>
      <c r="M504" s="13">
        <v>0</v>
      </c>
      <c r="N504" s="13">
        <v>4</v>
      </c>
      <c r="O504" s="13">
        <v>359.92</v>
      </c>
    </row>
    <row r="505" spans="1:15" x14ac:dyDescent="0.25">
      <c r="A505" t="str">
        <f t="shared" si="8"/>
        <v>SF-742.001LP01D51221254472</v>
      </c>
      <c r="B505" s="12" t="s">
        <v>20</v>
      </c>
      <c r="C505" s="12" t="s">
        <v>20</v>
      </c>
      <c r="D505" s="12" t="s">
        <v>1665</v>
      </c>
      <c r="E505" s="12" t="s">
        <v>1666</v>
      </c>
      <c r="F505" s="12" t="s">
        <v>1667</v>
      </c>
      <c r="G505" s="12"/>
      <c r="H505" s="12" t="s">
        <v>6</v>
      </c>
      <c r="I505" s="12" t="s">
        <v>37</v>
      </c>
      <c r="J505" s="12" t="s">
        <v>1668</v>
      </c>
      <c r="K505" s="12"/>
      <c r="L505" s="13">
        <v>89.98</v>
      </c>
      <c r="M505" s="13">
        <v>0</v>
      </c>
      <c r="N505" s="13">
        <v>4</v>
      </c>
      <c r="O505" s="13">
        <v>359.92</v>
      </c>
    </row>
    <row r="506" spans="1:15" x14ac:dyDescent="0.25">
      <c r="A506" t="str">
        <f t="shared" si="8"/>
        <v>SF-742.002LP01D51221254473</v>
      </c>
      <c r="B506" s="12" t="s">
        <v>20</v>
      </c>
      <c r="C506" s="12" t="s">
        <v>20</v>
      </c>
      <c r="D506" s="12" t="s">
        <v>1669</v>
      </c>
      <c r="E506" s="12" t="s">
        <v>1666</v>
      </c>
      <c r="F506" s="12" t="s">
        <v>1670</v>
      </c>
      <c r="G506" s="12"/>
      <c r="H506" s="12" t="s">
        <v>6</v>
      </c>
      <c r="I506" s="12" t="s">
        <v>37</v>
      </c>
      <c r="J506" s="12" t="s">
        <v>1671</v>
      </c>
      <c r="K506" s="12"/>
      <c r="L506" s="13">
        <v>89.98</v>
      </c>
      <c r="M506" s="13">
        <v>0</v>
      </c>
      <c r="N506" s="13">
        <v>4</v>
      </c>
      <c r="O506" s="13">
        <v>359.92</v>
      </c>
    </row>
    <row r="507" spans="1:15" x14ac:dyDescent="0.25">
      <c r="A507" t="str">
        <f t="shared" si="8"/>
        <v>SF-742.003LP01D51221254474</v>
      </c>
      <c r="B507" s="12" t="s">
        <v>20</v>
      </c>
      <c r="C507" s="12" t="s">
        <v>20</v>
      </c>
      <c r="D507" s="12" t="s">
        <v>1672</v>
      </c>
      <c r="E507" s="12" t="s">
        <v>1666</v>
      </c>
      <c r="F507" s="12" t="s">
        <v>1673</v>
      </c>
      <c r="G507" s="12"/>
      <c r="H507" s="12" t="s">
        <v>6</v>
      </c>
      <c r="I507" s="12" t="s">
        <v>37</v>
      </c>
      <c r="J507" s="12" t="s">
        <v>1674</v>
      </c>
      <c r="K507" s="12"/>
      <c r="L507" s="13">
        <v>89.98</v>
      </c>
      <c r="M507" s="13">
        <v>0</v>
      </c>
      <c r="N507" s="13">
        <v>4</v>
      </c>
      <c r="O507" s="13">
        <v>359.92</v>
      </c>
    </row>
    <row r="508" spans="1:15" x14ac:dyDescent="0.25">
      <c r="A508" t="str">
        <f t="shared" si="8"/>
        <v>SF-742.004LP01D51221254475</v>
      </c>
      <c r="B508" s="12" t="s">
        <v>20</v>
      </c>
      <c r="C508" s="12" t="s">
        <v>20</v>
      </c>
      <c r="D508" s="12" t="s">
        <v>1675</v>
      </c>
      <c r="E508" s="12" t="s">
        <v>1666</v>
      </c>
      <c r="F508" s="12" t="s">
        <v>1676</v>
      </c>
      <c r="G508" s="12"/>
      <c r="H508" s="12" t="s">
        <v>6</v>
      </c>
      <c r="I508" s="12" t="s">
        <v>37</v>
      </c>
      <c r="J508" s="12" t="s">
        <v>1677</v>
      </c>
      <c r="K508" s="12"/>
      <c r="L508" s="13">
        <v>89.98</v>
      </c>
      <c r="M508" s="13">
        <v>0</v>
      </c>
      <c r="N508" s="13">
        <v>4</v>
      </c>
      <c r="O508" s="13">
        <v>359.92</v>
      </c>
    </row>
    <row r="509" spans="1:15" x14ac:dyDescent="0.25">
      <c r="A509" t="str">
        <f t="shared" si="8"/>
        <v>SF-742.006LP01D52221254476</v>
      </c>
      <c r="B509" s="12" t="s">
        <v>20</v>
      </c>
      <c r="C509" s="12" t="s">
        <v>20</v>
      </c>
      <c r="D509" s="12" t="s">
        <v>1678</v>
      </c>
      <c r="E509" s="12" t="s">
        <v>1679</v>
      </c>
      <c r="F509" s="12" t="s">
        <v>1680</v>
      </c>
      <c r="G509" s="12"/>
      <c r="H509" s="12" t="s">
        <v>6</v>
      </c>
      <c r="I509" s="12" t="s">
        <v>37</v>
      </c>
      <c r="J509" s="12" t="s">
        <v>1681</v>
      </c>
      <c r="K509" s="12"/>
      <c r="L509" s="13">
        <v>89.98</v>
      </c>
      <c r="M509" s="13">
        <v>0</v>
      </c>
      <c r="N509" s="13">
        <v>3</v>
      </c>
      <c r="O509" s="13">
        <v>269.94</v>
      </c>
    </row>
    <row r="510" spans="1:15" x14ac:dyDescent="0.25">
      <c r="A510" t="str">
        <f t="shared" si="8"/>
        <v>SF-742.008LP01D52221254477</v>
      </c>
      <c r="B510" s="12" t="s">
        <v>20</v>
      </c>
      <c r="C510" s="12" t="s">
        <v>20</v>
      </c>
      <c r="D510" s="12" t="s">
        <v>1682</v>
      </c>
      <c r="E510" s="12" t="s">
        <v>1679</v>
      </c>
      <c r="F510" s="12" t="s">
        <v>1683</v>
      </c>
      <c r="G510" s="12"/>
      <c r="H510" s="12" t="s">
        <v>6</v>
      </c>
      <c r="I510" s="12" t="s">
        <v>37</v>
      </c>
      <c r="J510" s="12" t="s">
        <v>1684</v>
      </c>
      <c r="K510" s="12"/>
      <c r="L510" s="13">
        <v>89.98</v>
      </c>
      <c r="M510" s="13">
        <v>0</v>
      </c>
      <c r="N510" s="13">
        <v>4</v>
      </c>
      <c r="O510" s="13">
        <v>359.92</v>
      </c>
    </row>
    <row r="511" spans="1:15" x14ac:dyDescent="0.25">
      <c r="A511" t="str">
        <f t="shared" si="8"/>
        <v>SF-742.010LP01D52221254478</v>
      </c>
      <c r="B511" s="12" t="s">
        <v>20</v>
      </c>
      <c r="C511" s="12" t="s">
        <v>20</v>
      </c>
      <c r="D511" s="12" t="s">
        <v>1685</v>
      </c>
      <c r="E511" s="12" t="s">
        <v>1679</v>
      </c>
      <c r="F511" s="12" t="s">
        <v>1686</v>
      </c>
      <c r="G511" s="12"/>
      <c r="H511" s="12" t="s">
        <v>6</v>
      </c>
      <c r="I511" s="12" t="s">
        <v>37</v>
      </c>
      <c r="J511" s="12" t="s">
        <v>1687</v>
      </c>
      <c r="K511" s="12"/>
      <c r="L511" s="13">
        <v>89.98</v>
      </c>
      <c r="M511" s="13">
        <v>0</v>
      </c>
      <c r="N511" s="13">
        <v>4</v>
      </c>
      <c r="O511" s="13">
        <v>359.92</v>
      </c>
    </row>
    <row r="512" spans="1:15" x14ac:dyDescent="0.25">
      <c r="A512" t="str">
        <f t="shared" si="8"/>
        <v>SF-743.001RP01D53221254205</v>
      </c>
      <c r="B512" s="12" t="s">
        <v>20</v>
      </c>
      <c r="C512" s="12" t="s">
        <v>20</v>
      </c>
      <c r="D512" s="12" t="s">
        <v>1688</v>
      </c>
      <c r="E512" s="12" t="s">
        <v>1689</v>
      </c>
      <c r="F512" s="12" t="s">
        <v>1690</v>
      </c>
      <c r="G512" s="12"/>
      <c r="H512" s="12" t="s">
        <v>6</v>
      </c>
      <c r="I512" s="12" t="s">
        <v>37</v>
      </c>
      <c r="J512" s="12" t="s">
        <v>1691</v>
      </c>
      <c r="K512" s="12"/>
      <c r="L512" s="13">
        <v>89.98</v>
      </c>
      <c r="M512" s="13">
        <v>0</v>
      </c>
      <c r="N512" s="13">
        <v>4</v>
      </c>
      <c r="O512" s="13">
        <v>359.92</v>
      </c>
    </row>
    <row r="513" spans="1:15" x14ac:dyDescent="0.25">
      <c r="A513" t="str">
        <f t="shared" si="8"/>
        <v>SF-743.002RP01D53221254206</v>
      </c>
      <c r="B513" s="12" t="s">
        <v>20</v>
      </c>
      <c r="C513" s="12" t="s">
        <v>20</v>
      </c>
      <c r="D513" s="12" t="s">
        <v>1692</v>
      </c>
      <c r="E513" s="12" t="s">
        <v>1689</v>
      </c>
      <c r="F513" s="12" t="s">
        <v>1693</v>
      </c>
      <c r="G513" s="12"/>
      <c r="H513" s="12" t="s">
        <v>6</v>
      </c>
      <c r="I513" s="12" t="s">
        <v>37</v>
      </c>
      <c r="J513" s="12" t="s">
        <v>1694</v>
      </c>
      <c r="K513" s="12"/>
      <c r="L513" s="13">
        <v>89.98</v>
      </c>
      <c r="M513" s="13">
        <v>0</v>
      </c>
      <c r="N513" s="13">
        <v>4</v>
      </c>
      <c r="O513" s="13">
        <v>359.92</v>
      </c>
    </row>
    <row r="514" spans="1:15" x14ac:dyDescent="0.25">
      <c r="A514" t="str">
        <f t="shared" si="8"/>
        <v>SF-743.005RP01D53221254207</v>
      </c>
      <c r="B514" s="12" t="s">
        <v>20</v>
      </c>
      <c r="C514" s="12" t="s">
        <v>20</v>
      </c>
      <c r="D514" s="12" t="s">
        <v>1695</v>
      </c>
      <c r="E514" s="12" t="s">
        <v>1689</v>
      </c>
      <c r="F514" s="12" t="s">
        <v>1696</v>
      </c>
      <c r="G514" s="12"/>
      <c r="H514" s="12" t="s">
        <v>6</v>
      </c>
      <c r="I514" s="12" t="s">
        <v>37</v>
      </c>
      <c r="J514" s="12" t="s">
        <v>1697</v>
      </c>
      <c r="K514" s="12"/>
      <c r="L514" s="13">
        <v>89.98</v>
      </c>
      <c r="M514" s="13">
        <v>0</v>
      </c>
      <c r="N514" s="13">
        <v>4</v>
      </c>
      <c r="O514" s="13">
        <v>359.92</v>
      </c>
    </row>
    <row r="515" spans="1:15" x14ac:dyDescent="0.25">
      <c r="A515" t="str">
        <f t="shared" ref="A515:A578" si="9">CONCATENATE(D515,E515,J515)</f>
        <v>SF-743.007RP01D53221254208</v>
      </c>
      <c r="B515" s="12" t="s">
        <v>20</v>
      </c>
      <c r="C515" s="12" t="s">
        <v>20</v>
      </c>
      <c r="D515" s="12" t="s">
        <v>1698</v>
      </c>
      <c r="E515" s="12" t="s">
        <v>1689</v>
      </c>
      <c r="F515" s="12" t="s">
        <v>1699</v>
      </c>
      <c r="G515" s="12"/>
      <c r="H515" s="12" t="s">
        <v>6</v>
      </c>
      <c r="I515" s="12" t="s">
        <v>37</v>
      </c>
      <c r="J515" s="12" t="s">
        <v>1700</v>
      </c>
      <c r="K515" s="12"/>
      <c r="L515" s="13">
        <v>89.98</v>
      </c>
      <c r="M515" s="13">
        <v>0</v>
      </c>
      <c r="N515" s="13">
        <v>4</v>
      </c>
      <c r="O515" s="13">
        <v>359.92</v>
      </c>
    </row>
    <row r="516" spans="1:15" x14ac:dyDescent="0.25">
      <c r="A516" t="str">
        <f t="shared" si="9"/>
        <v>SF-743.009RP01D53221254209</v>
      </c>
      <c r="B516" s="12" t="s">
        <v>20</v>
      </c>
      <c r="C516" s="12" t="s">
        <v>20</v>
      </c>
      <c r="D516" s="12" t="s">
        <v>1701</v>
      </c>
      <c r="E516" s="12" t="s">
        <v>1689</v>
      </c>
      <c r="F516" s="12" t="s">
        <v>1702</v>
      </c>
      <c r="G516" s="12"/>
      <c r="H516" s="12" t="s">
        <v>6</v>
      </c>
      <c r="I516" s="12" t="s">
        <v>37</v>
      </c>
      <c r="J516" s="12" t="s">
        <v>1703</v>
      </c>
      <c r="K516" s="12"/>
      <c r="L516" s="13">
        <v>89.98</v>
      </c>
      <c r="M516" s="13">
        <v>0</v>
      </c>
      <c r="N516" s="13">
        <v>4</v>
      </c>
      <c r="O516" s="13">
        <v>359.92</v>
      </c>
    </row>
    <row r="517" spans="1:15" x14ac:dyDescent="0.25">
      <c r="A517" t="str">
        <f t="shared" si="9"/>
        <v>SF-743.011RP01D53221254210</v>
      </c>
      <c r="B517" s="12" t="s">
        <v>20</v>
      </c>
      <c r="C517" s="12" t="s">
        <v>20</v>
      </c>
      <c r="D517" s="12" t="s">
        <v>1704</v>
      </c>
      <c r="E517" s="12" t="s">
        <v>1689</v>
      </c>
      <c r="F517" s="12" t="s">
        <v>1705</v>
      </c>
      <c r="G517" s="12"/>
      <c r="H517" s="12" t="s">
        <v>6</v>
      </c>
      <c r="I517" s="12" t="s">
        <v>37</v>
      </c>
      <c r="J517" s="12" t="s">
        <v>1706</v>
      </c>
      <c r="K517" s="12"/>
      <c r="L517" s="13">
        <v>89.98</v>
      </c>
      <c r="M517" s="13">
        <v>0</v>
      </c>
      <c r="N517" s="13">
        <v>4</v>
      </c>
      <c r="O517" s="13">
        <v>359.92</v>
      </c>
    </row>
    <row r="518" spans="1:15" x14ac:dyDescent="0.25">
      <c r="A518" t="str">
        <f t="shared" si="9"/>
        <v>SF-743.001LP01D54221254199</v>
      </c>
      <c r="B518" s="12" t="s">
        <v>20</v>
      </c>
      <c r="C518" s="12" t="s">
        <v>20</v>
      </c>
      <c r="D518" s="12" t="s">
        <v>1707</v>
      </c>
      <c r="E518" s="12" t="s">
        <v>1708</v>
      </c>
      <c r="F518" s="12" t="s">
        <v>1709</v>
      </c>
      <c r="G518" s="12"/>
      <c r="H518" s="12" t="s">
        <v>6</v>
      </c>
      <c r="I518" s="12" t="s">
        <v>37</v>
      </c>
      <c r="J518" s="12" t="s">
        <v>1710</v>
      </c>
      <c r="K518" s="12"/>
      <c r="L518" s="13">
        <v>89.98</v>
      </c>
      <c r="M518" s="13">
        <v>0</v>
      </c>
      <c r="N518" s="13">
        <v>4</v>
      </c>
      <c r="O518" s="13">
        <v>359.92</v>
      </c>
    </row>
    <row r="519" spans="1:15" x14ac:dyDescent="0.25">
      <c r="A519" t="str">
        <f t="shared" si="9"/>
        <v>SF-743.002LP01D54221254200</v>
      </c>
      <c r="B519" s="12" t="s">
        <v>20</v>
      </c>
      <c r="C519" s="12" t="s">
        <v>20</v>
      </c>
      <c r="D519" s="12" t="s">
        <v>1711</v>
      </c>
      <c r="E519" s="12" t="s">
        <v>1708</v>
      </c>
      <c r="F519" s="12" t="s">
        <v>1712</v>
      </c>
      <c r="G519" s="12"/>
      <c r="H519" s="12" t="s">
        <v>6</v>
      </c>
      <c r="I519" s="12" t="s">
        <v>37</v>
      </c>
      <c r="J519" s="12" t="s">
        <v>1713</v>
      </c>
      <c r="K519" s="12"/>
      <c r="L519" s="13">
        <v>89.98</v>
      </c>
      <c r="M519" s="13">
        <v>0</v>
      </c>
      <c r="N519" s="13">
        <v>4</v>
      </c>
      <c r="O519" s="13">
        <v>359.92</v>
      </c>
    </row>
    <row r="520" spans="1:15" x14ac:dyDescent="0.25">
      <c r="A520" t="str">
        <f t="shared" si="9"/>
        <v>SF-743.005LP01D54221254201</v>
      </c>
      <c r="B520" s="12" t="s">
        <v>20</v>
      </c>
      <c r="C520" s="12" t="s">
        <v>20</v>
      </c>
      <c r="D520" s="12" t="s">
        <v>1714</v>
      </c>
      <c r="E520" s="12" t="s">
        <v>1708</v>
      </c>
      <c r="F520" s="12" t="s">
        <v>1715</v>
      </c>
      <c r="G520" s="12"/>
      <c r="H520" s="12" t="s">
        <v>6</v>
      </c>
      <c r="I520" s="12" t="s">
        <v>37</v>
      </c>
      <c r="J520" s="12" t="s">
        <v>1716</v>
      </c>
      <c r="K520" s="12"/>
      <c r="L520" s="13">
        <v>89.98</v>
      </c>
      <c r="M520" s="13">
        <v>0</v>
      </c>
      <c r="N520" s="13">
        <v>3</v>
      </c>
      <c r="O520" s="13">
        <v>269.94</v>
      </c>
    </row>
    <row r="521" spans="1:15" x14ac:dyDescent="0.25">
      <c r="A521" t="str">
        <f t="shared" si="9"/>
        <v>SF-743.007LP01D54221254202</v>
      </c>
      <c r="B521" s="12" t="s">
        <v>20</v>
      </c>
      <c r="C521" s="12" t="s">
        <v>20</v>
      </c>
      <c r="D521" s="12" t="s">
        <v>1717</v>
      </c>
      <c r="E521" s="12" t="s">
        <v>1708</v>
      </c>
      <c r="F521" s="12" t="s">
        <v>1718</v>
      </c>
      <c r="G521" s="12"/>
      <c r="H521" s="12" t="s">
        <v>6</v>
      </c>
      <c r="I521" s="12" t="s">
        <v>37</v>
      </c>
      <c r="J521" s="12" t="s">
        <v>1719</v>
      </c>
      <c r="K521" s="12"/>
      <c r="L521" s="13">
        <v>89.98</v>
      </c>
      <c r="M521" s="13">
        <v>0</v>
      </c>
      <c r="N521" s="13">
        <v>4</v>
      </c>
      <c r="O521" s="13">
        <v>359.92</v>
      </c>
    </row>
    <row r="522" spans="1:15" x14ac:dyDescent="0.25">
      <c r="A522" t="str">
        <f t="shared" si="9"/>
        <v>SF-743.009LP01D54221254203</v>
      </c>
      <c r="B522" s="12" t="s">
        <v>20</v>
      </c>
      <c r="C522" s="12" t="s">
        <v>20</v>
      </c>
      <c r="D522" s="12" t="s">
        <v>1720</v>
      </c>
      <c r="E522" s="12" t="s">
        <v>1708</v>
      </c>
      <c r="F522" s="12" t="s">
        <v>1721</v>
      </c>
      <c r="G522" s="12"/>
      <c r="H522" s="12" t="s">
        <v>6</v>
      </c>
      <c r="I522" s="12" t="s">
        <v>37</v>
      </c>
      <c r="J522" s="12" t="s">
        <v>1722</v>
      </c>
      <c r="K522" s="12"/>
      <c r="L522" s="13">
        <v>89.98</v>
      </c>
      <c r="M522" s="13">
        <v>0</v>
      </c>
      <c r="N522" s="13">
        <v>4</v>
      </c>
      <c r="O522" s="13">
        <v>359.92</v>
      </c>
    </row>
    <row r="523" spans="1:15" x14ac:dyDescent="0.25">
      <c r="A523" t="str">
        <f t="shared" si="9"/>
        <v>SF-743.011LP01D54221254204</v>
      </c>
      <c r="B523" s="12" t="s">
        <v>20</v>
      </c>
      <c r="C523" s="12" t="s">
        <v>20</v>
      </c>
      <c r="D523" s="12" t="s">
        <v>1723</v>
      </c>
      <c r="E523" s="12" t="s">
        <v>1708</v>
      </c>
      <c r="F523" s="12" t="s">
        <v>1724</v>
      </c>
      <c r="G523" s="12"/>
      <c r="H523" s="12" t="s">
        <v>6</v>
      </c>
      <c r="I523" s="12" t="s">
        <v>37</v>
      </c>
      <c r="J523" s="12" t="s">
        <v>1725</v>
      </c>
      <c r="K523" s="12"/>
      <c r="L523" s="13">
        <v>89.98</v>
      </c>
      <c r="M523" s="13">
        <v>0</v>
      </c>
      <c r="N523" s="13">
        <v>4</v>
      </c>
      <c r="O523" s="13">
        <v>359.92</v>
      </c>
    </row>
    <row r="524" spans="1:15" x14ac:dyDescent="0.25">
      <c r="A524" t="str">
        <f t="shared" si="9"/>
        <v>SF-744.003RP01D55221254671</v>
      </c>
      <c r="B524" s="12" t="s">
        <v>20</v>
      </c>
      <c r="C524" s="12" t="s">
        <v>20</v>
      </c>
      <c r="D524" s="12" t="s">
        <v>1726</v>
      </c>
      <c r="E524" s="12" t="s">
        <v>1727</v>
      </c>
      <c r="F524" s="12" t="s">
        <v>1728</v>
      </c>
      <c r="G524" s="12"/>
      <c r="H524" s="12" t="s">
        <v>6</v>
      </c>
      <c r="I524" s="12" t="s">
        <v>37</v>
      </c>
      <c r="J524" s="12" t="s">
        <v>1729</v>
      </c>
      <c r="K524" s="12"/>
      <c r="L524" s="13">
        <v>89.98</v>
      </c>
      <c r="M524" s="13">
        <v>0</v>
      </c>
      <c r="N524" s="13">
        <v>4</v>
      </c>
      <c r="O524" s="13">
        <v>359.92</v>
      </c>
    </row>
    <row r="525" spans="1:15" x14ac:dyDescent="0.25">
      <c r="A525" t="str">
        <f t="shared" si="9"/>
        <v>SF-744.004RP01D55221254672</v>
      </c>
      <c r="B525" s="12" t="s">
        <v>20</v>
      </c>
      <c r="C525" s="12" t="s">
        <v>20</v>
      </c>
      <c r="D525" s="12" t="s">
        <v>1730</v>
      </c>
      <c r="E525" s="12" t="s">
        <v>1727</v>
      </c>
      <c r="F525" s="12" t="s">
        <v>1731</v>
      </c>
      <c r="G525" s="12"/>
      <c r="H525" s="12" t="s">
        <v>6</v>
      </c>
      <c r="I525" s="12" t="s">
        <v>37</v>
      </c>
      <c r="J525" s="12" t="s">
        <v>1732</v>
      </c>
      <c r="K525" s="12"/>
      <c r="L525" s="13">
        <v>89.98</v>
      </c>
      <c r="M525" s="13">
        <v>0</v>
      </c>
      <c r="N525" s="13">
        <v>4</v>
      </c>
      <c r="O525" s="13">
        <v>359.92</v>
      </c>
    </row>
    <row r="526" spans="1:15" x14ac:dyDescent="0.25">
      <c r="A526" t="str">
        <f t="shared" si="9"/>
        <v>SF-744.007RP01D55221254673</v>
      </c>
      <c r="B526" s="12" t="s">
        <v>20</v>
      </c>
      <c r="C526" s="12" t="s">
        <v>20</v>
      </c>
      <c r="D526" s="12" t="s">
        <v>1733</v>
      </c>
      <c r="E526" s="12" t="s">
        <v>1727</v>
      </c>
      <c r="F526" s="12" t="s">
        <v>1734</v>
      </c>
      <c r="G526" s="12"/>
      <c r="H526" s="12" t="s">
        <v>6</v>
      </c>
      <c r="I526" s="12" t="s">
        <v>37</v>
      </c>
      <c r="J526" s="12" t="s">
        <v>1735</v>
      </c>
      <c r="K526" s="12"/>
      <c r="L526" s="13">
        <v>89.98</v>
      </c>
      <c r="M526" s="13">
        <v>0</v>
      </c>
      <c r="N526" s="13">
        <v>4</v>
      </c>
      <c r="O526" s="13">
        <v>359.92</v>
      </c>
    </row>
    <row r="527" spans="1:15" x14ac:dyDescent="0.25">
      <c r="A527" t="str">
        <f t="shared" si="9"/>
        <v>SF-744.009RP01D55221254674</v>
      </c>
      <c r="B527" s="12" t="s">
        <v>20</v>
      </c>
      <c r="C527" s="12" t="s">
        <v>20</v>
      </c>
      <c r="D527" s="12" t="s">
        <v>1736</v>
      </c>
      <c r="E527" s="12" t="s">
        <v>1727</v>
      </c>
      <c r="F527" s="12" t="s">
        <v>1737</v>
      </c>
      <c r="G527" s="12"/>
      <c r="H527" s="12" t="s">
        <v>6</v>
      </c>
      <c r="I527" s="12" t="s">
        <v>37</v>
      </c>
      <c r="J527" s="12" t="s">
        <v>1738</v>
      </c>
      <c r="K527" s="12"/>
      <c r="L527" s="13">
        <v>89.98</v>
      </c>
      <c r="M527" s="13">
        <v>0</v>
      </c>
      <c r="N527" s="13">
        <v>4</v>
      </c>
      <c r="O527" s="13">
        <v>359.92</v>
      </c>
    </row>
    <row r="528" spans="1:15" x14ac:dyDescent="0.25">
      <c r="A528" t="str">
        <f t="shared" si="9"/>
        <v>SF-744.011RP01D55221254675</v>
      </c>
      <c r="B528" s="12" t="s">
        <v>20</v>
      </c>
      <c r="C528" s="12" t="s">
        <v>20</v>
      </c>
      <c r="D528" s="12" t="s">
        <v>1739</v>
      </c>
      <c r="E528" s="12" t="s">
        <v>1727</v>
      </c>
      <c r="F528" s="12" t="s">
        <v>1740</v>
      </c>
      <c r="G528" s="12"/>
      <c r="H528" s="12" t="s">
        <v>6</v>
      </c>
      <c r="I528" s="12" t="s">
        <v>37</v>
      </c>
      <c r="J528" s="12" t="s">
        <v>1741</v>
      </c>
      <c r="K528" s="12"/>
      <c r="L528" s="13">
        <v>89.98</v>
      </c>
      <c r="M528" s="13">
        <v>0</v>
      </c>
      <c r="N528" s="13">
        <v>4</v>
      </c>
      <c r="O528" s="13">
        <v>359.92</v>
      </c>
    </row>
    <row r="529" spans="1:15" x14ac:dyDescent="0.25">
      <c r="A529" t="str">
        <f t="shared" si="9"/>
        <v>SF-744.013RP01D55221254676</v>
      </c>
      <c r="B529" s="12" t="s">
        <v>20</v>
      </c>
      <c r="C529" s="12" t="s">
        <v>20</v>
      </c>
      <c r="D529" s="12" t="s">
        <v>1742</v>
      </c>
      <c r="E529" s="12" t="s">
        <v>1727</v>
      </c>
      <c r="F529" s="12" t="s">
        <v>1743</v>
      </c>
      <c r="G529" s="12"/>
      <c r="H529" s="12" t="s">
        <v>6</v>
      </c>
      <c r="I529" s="12" t="s">
        <v>37</v>
      </c>
      <c r="J529" s="12" t="s">
        <v>1744</v>
      </c>
      <c r="K529" s="12"/>
      <c r="L529" s="13">
        <v>89.98</v>
      </c>
      <c r="M529" s="13">
        <v>0</v>
      </c>
      <c r="N529" s="13">
        <v>4</v>
      </c>
      <c r="O529" s="13">
        <v>359.92</v>
      </c>
    </row>
    <row r="530" spans="1:15" x14ac:dyDescent="0.25">
      <c r="A530" t="str">
        <f t="shared" si="9"/>
        <v>SF-744.003LP01D56221254665</v>
      </c>
      <c r="B530" s="12" t="s">
        <v>20</v>
      </c>
      <c r="C530" s="12" t="s">
        <v>20</v>
      </c>
      <c r="D530" s="12" t="s">
        <v>1745</v>
      </c>
      <c r="E530" s="12" t="s">
        <v>1746</v>
      </c>
      <c r="F530" s="12" t="s">
        <v>1747</v>
      </c>
      <c r="G530" s="12"/>
      <c r="H530" s="12" t="s">
        <v>6</v>
      </c>
      <c r="I530" s="12" t="s">
        <v>37</v>
      </c>
      <c r="J530" s="12" t="s">
        <v>1748</v>
      </c>
      <c r="K530" s="12"/>
      <c r="L530" s="13">
        <v>89.98</v>
      </c>
      <c r="M530" s="13">
        <v>0</v>
      </c>
      <c r="N530" s="13">
        <v>4</v>
      </c>
      <c r="O530" s="13">
        <v>359.92</v>
      </c>
    </row>
    <row r="531" spans="1:15" x14ac:dyDescent="0.25">
      <c r="A531" t="str">
        <f t="shared" si="9"/>
        <v>SF-744.004LP01D56221254666</v>
      </c>
      <c r="B531" s="12" t="s">
        <v>20</v>
      </c>
      <c r="C531" s="12" t="s">
        <v>20</v>
      </c>
      <c r="D531" s="12" t="s">
        <v>1749</v>
      </c>
      <c r="E531" s="12" t="s">
        <v>1746</v>
      </c>
      <c r="F531" s="12" t="s">
        <v>1750</v>
      </c>
      <c r="G531" s="12"/>
      <c r="H531" s="12" t="s">
        <v>6</v>
      </c>
      <c r="I531" s="12" t="s">
        <v>37</v>
      </c>
      <c r="J531" s="12" t="s">
        <v>1751</v>
      </c>
      <c r="K531" s="12"/>
      <c r="L531" s="13">
        <v>89.98</v>
      </c>
      <c r="M531" s="13">
        <v>0</v>
      </c>
      <c r="N531" s="13">
        <v>4</v>
      </c>
      <c r="O531" s="13">
        <v>359.92</v>
      </c>
    </row>
    <row r="532" spans="1:15" x14ac:dyDescent="0.25">
      <c r="A532" t="str">
        <f t="shared" si="9"/>
        <v>SF-744.007LP01D56221254667</v>
      </c>
      <c r="B532" s="12" t="s">
        <v>20</v>
      </c>
      <c r="C532" s="12" t="s">
        <v>20</v>
      </c>
      <c r="D532" s="12" t="s">
        <v>1752</v>
      </c>
      <c r="E532" s="12" t="s">
        <v>1746</v>
      </c>
      <c r="F532" s="12" t="s">
        <v>1753</v>
      </c>
      <c r="G532" s="12"/>
      <c r="H532" s="12" t="s">
        <v>6</v>
      </c>
      <c r="I532" s="12" t="s">
        <v>37</v>
      </c>
      <c r="J532" s="12" t="s">
        <v>1754</v>
      </c>
      <c r="K532" s="12"/>
      <c r="L532" s="13">
        <v>89.98</v>
      </c>
      <c r="M532" s="13">
        <v>0</v>
      </c>
      <c r="N532" s="13">
        <v>4</v>
      </c>
      <c r="O532" s="13">
        <v>359.92</v>
      </c>
    </row>
    <row r="533" spans="1:15" x14ac:dyDescent="0.25">
      <c r="A533" t="str">
        <f t="shared" si="9"/>
        <v>SF-744.009LP01D56221254668</v>
      </c>
      <c r="B533" s="12" t="s">
        <v>20</v>
      </c>
      <c r="C533" s="12" t="s">
        <v>20</v>
      </c>
      <c r="D533" s="12" t="s">
        <v>1755</v>
      </c>
      <c r="E533" s="12" t="s">
        <v>1746</v>
      </c>
      <c r="F533" s="12" t="s">
        <v>1756</v>
      </c>
      <c r="G533" s="12"/>
      <c r="H533" s="12" t="s">
        <v>6</v>
      </c>
      <c r="I533" s="12" t="s">
        <v>37</v>
      </c>
      <c r="J533" s="12" t="s">
        <v>1757</v>
      </c>
      <c r="K533" s="12"/>
      <c r="L533" s="13">
        <v>81.8</v>
      </c>
      <c r="M533" s="13">
        <v>0</v>
      </c>
      <c r="N533" s="13">
        <v>4</v>
      </c>
      <c r="O533" s="13">
        <v>327.2</v>
      </c>
    </row>
    <row r="534" spans="1:15" x14ac:dyDescent="0.25">
      <c r="A534" t="str">
        <f t="shared" si="9"/>
        <v>SF-744.011LP01D56221254669</v>
      </c>
      <c r="B534" s="12" t="s">
        <v>20</v>
      </c>
      <c r="C534" s="12" t="s">
        <v>20</v>
      </c>
      <c r="D534" s="12" t="s">
        <v>1758</v>
      </c>
      <c r="E534" s="12" t="s">
        <v>1746</v>
      </c>
      <c r="F534" s="12" t="s">
        <v>1759</v>
      </c>
      <c r="G534" s="12"/>
      <c r="H534" s="12" t="s">
        <v>6</v>
      </c>
      <c r="I534" s="12" t="s">
        <v>37</v>
      </c>
      <c r="J534" s="12" t="s">
        <v>1760</v>
      </c>
      <c r="K534" s="12"/>
      <c r="L534" s="13">
        <v>89.98</v>
      </c>
      <c r="M534" s="13">
        <v>0</v>
      </c>
      <c r="N534" s="13">
        <v>4</v>
      </c>
      <c r="O534" s="13">
        <v>359.92</v>
      </c>
    </row>
    <row r="535" spans="1:15" x14ac:dyDescent="0.25">
      <c r="A535" t="str">
        <f t="shared" si="9"/>
        <v>SF-744.013LP01D56221254670</v>
      </c>
      <c r="B535" s="12" t="s">
        <v>20</v>
      </c>
      <c r="C535" s="12" t="s">
        <v>20</v>
      </c>
      <c r="D535" s="12" t="s">
        <v>1761</v>
      </c>
      <c r="E535" s="12" t="s">
        <v>1746</v>
      </c>
      <c r="F535" s="12" t="s">
        <v>1762</v>
      </c>
      <c r="G535" s="12"/>
      <c r="H535" s="12" t="s">
        <v>6</v>
      </c>
      <c r="I535" s="12" t="s">
        <v>37</v>
      </c>
      <c r="J535" s="12" t="s">
        <v>1763</v>
      </c>
      <c r="K535" s="12"/>
      <c r="L535" s="13">
        <v>89.98</v>
      </c>
      <c r="M535" s="13">
        <v>0</v>
      </c>
      <c r="N535" s="13">
        <v>4</v>
      </c>
      <c r="O535" s="13">
        <v>359.92</v>
      </c>
    </row>
    <row r="536" spans="1:15" hidden="1" x14ac:dyDescent="0.25">
      <c r="A536" t="str">
        <f t="shared" si="9"/>
        <v>071100040P02A01H2201421</v>
      </c>
      <c r="B536" s="12" t="s">
        <v>35</v>
      </c>
      <c r="C536" s="12" t="s">
        <v>35</v>
      </c>
      <c r="D536" s="12" t="s">
        <v>1764</v>
      </c>
      <c r="E536" s="12" t="s">
        <v>1765</v>
      </c>
      <c r="F536" s="12" t="s">
        <v>1766</v>
      </c>
      <c r="G536" s="12"/>
      <c r="H536" s="12" t="s">
        <v>6</v>
      </c>
      <c r="I536" s="12" t="s">
        <v>37</v>
      </c>
      <c r="J536" s="12" t="s">
        <v>1767</v>
      </c>
      <c r="K536" s="12"/>
      <c r="L536" s="13">
        <v>69.64</v>
      </c>
      <c r="M536" s="13">
        <v>0</v>
      </c>
      <c r="N536" s="13">
        <v>4</v>
      </c>
      <c r="O536" s="13">
        <v>278.56</v>
      </c>
    </row>
    <row r="537" spans="1:15" hidden="1" x14ac:dyDescent="0.25">
      <c r="A537" t="str">
        <f t="shared" si="9"/>
        <v>071100045P02A01H2201424</v>
      </c>
      <c r="B537" s="12" t="s">
        <v>35</v>
      </c>
      <c r="C537" s="12" t="s">
        <v>35</v>
      </c>
      <c r="D537" s="12" t="s">
        <v>1768</v>
      </c>
      <c r="E537" s="12" t="s">
        <v>1765</v>
      </c>
      <c r="F537" s="12" t="s">
        <v>1769</v>
      </c>
      <c r="G537" s="12"/>
      <c r="H537" s="12" t="s">
        <v>6</v>
      </c>
      <c r="I537" s="12" t="s">
        <v>37</v>
      </c>
      <c r="J537" s="12" t="s">
        <v>1770</v>
      </c>
      <c r="K537" s="12"/>
      <c r="L537" s="13">
        <v>69.64</v>
      </c>
      <c r="M537" s="13">
        <v>0</v>
      </c>
      <c r="N537" s="13">
        <v>4</v>
      </c>
      <c r="O537" s="13">
        <v>278.56</v>
      </c>
    </row>
    <row r="538" spans="1:15" hidden="1" x14ac:dyDescent="0.25">
      <c r="A538" t="str">
        <f t="shared" si="9"/>
        <v>071100050P02A02D2200713</v>
      </c>
      <c r="B538" s="12" t="s">
        <v>35</v>
      </c>
      <c r="C538" s="12" t="s">
        <v>35</v>
      </c>
      <c r="D538" s="12" t="s">
        <v>1771</v>
      </c>
      <c r="E538" s="12" t="s">
        <v>1772</v>
      </c>
      <c r="F538" s="12" t="s">
        <v>1773</v>
      </c>
      <c r="G538" s="12"/>
      <c r="H538" s="12" t="s">
        <v>6</v>
      </c>
      <c r="I538" s="12" t="s">
        <v>37</v>
      </c>
      <c r="J538" s="12" t="s">
        <v>1774</v>
      </c>
      <c r="K538" s="12"/>
      <c r="L538" s="13">
        <v>69.64</v>
      </c>
      <c r="M538" s="13">
        <v>0</v>
      </c>
      <c r="N538" s="13">
        <v>4</v>
      </c>
      <c r="O538" s="13">
        <v>278.56</v>
      </c>
    </row>
    <row r="539" spans="1:15" hidden="1" x14ac:dyDescent="0.25">
      <c r="A539" t="str">
        <f t="shared" si="9"/>
        <v>071100055P02A02A2203487</v>
      </c>
      <c r="B539" s="12" t="s">
        <v>35</v>
      </c>
      <c r="C539" s="12" t="s">
        <v>35</v>
      </c>
      <c r="D539" s="12" t="s">
        <v>1775</v>
      </c>
      <c r="E539" s="12" t="s">
        <v>1772</v>
      </c>
      <c r="F539" s="12" t="s">
        <v>1776</v>
      </c>
      <c r="G539" s="12"/>
      <c r="H539" s="12" t="s">
        <v>6</v>
      </c>
      <c r="I539" s="12" t="s">
        <v>37</v>
      </c>
      <c r="J539" s="12" t="s">
        <v>1777</v>
      </c>
      <c r="K539" s="12"/>
      <c r="L539" s="13">
        <v>69.64</v>
      </c>
      <c r="M539" s="13">
        <v>0</v>
      </c>
      <c r="N539" s="13">
        <v>3</v>
      </c>
      <c r="O539" s="13">
        <v>208.92</v>
      </c>
    </row>
    <row r="540" spans="1:15" hidden="1" x14ac:dyDescent="0.25">
      <c r="A540" t="str">
        <f t="shared" si="9"/>
        <v>071100055P02A02K200711017</v>
      </c>
      <c r="B540" s="12" t="s">
        <v>35</v>
      </c>
      <c r="C540" s="12" t="s">
        <v>35</v>
      </c>
      <c r="D540" s="12" t="s">
        <v>1775</v>
      </c>
      <c r="E540" s="12" t="s">
        <v>1772</v>
      </c>
      <c r="F540" s="12" t="s">
        <v>1776</v>
      </c>
      <c r="G540" s="12"/>
      <c r="H540" s="12" t="s">
        <v>6</v>
      </c>
      <c r="I540" s="12" t="s">
        <v>37</v>
      </c>
      <c r="J540" s="12" t="s">
        <v>1778</v>
      </c>
      <c r="K540" s="12"/>
      <c r="L540" s="13">
        <v>69.64</v>
      </c>
      <c r="M540" s="13">
        <v>0</v>
      </c>
      <c r="N540" s="13">
        <v>1</v>
      </c>
      <c r="O540" s="13">
        <v>69.64</v>
      </c>
    </row>
    <row r="541" spans="1:15" hidden="1" x14ac:dyDescent="0.25">
      <c r="A541" t="str">
        <f t="shared" si="9"/>
        <v>071100060P02A02D2204652</v>
      </c>
      <c r="B541" s="12" t="s">
        <v>35</v>
      </c>
      <c r="C541" s="12" t="s">
        <v>35</v>
      </c>
      <c r="D541" s="12" t="s">
        <v>1779</v>
      </c>
      <c r="E541" s="12" t="s">
        <v>1772</v>
      </c>
      <c r="F541" s="12" t="s">
        <v>1780</v>
      </c>
      <c r="G541" s="12"/>
      <c r="H541" s="12" t="s">
        <v>6</v>
      </c>
      <c r="I541" s="12" t="s">
        <v>37</v>
      </c>
      <c r="J541" s="12" t="s">
        <v>1781</v>
      </c>
      <c r="K541" s="12"/>
      <c r="L541" s="13">
        <v>69.64</v>
      </c>
      <c r="M541" s="13">
        <v>0</v>
      </c>
      <c r="N541" s="13">
        <v>3</v>
      </c>
      <c r="O541" s="13">
        <v>208.92</v>
      </c>
    </row>
    <row r="542" spans="1:15" hidden="1" x14ac:dyDescent="0.25">
      <c r="A542" t="str">
        <f t="shared" si="9"/>
        <v>071100065P02A03D2204703</v>
      </c>
      <c r="B542" s="12" t="s">
        <v>35</v>
      </c>
      <c r="C542" s="12" t="s">
        <v>35</v>
      </c>
      <c r="D542" s="12" t="s">
        <v>1782</v>
      </c>
      <c r="E542" s="12" t="s">
        <v>1783</v>
      </c>
      <c r="F542" s="12" t="s">
        <v>1784</v>
      </c>
      <c r="G542" s="12"/>
      <c r="H542" s="12" t="s">
        <v>6</v>
      </c>
      <c r="I542" s="12" t="s">
        <v>37</v>
      </c>
      <c r="J542" s="12" t="s">
        <v>1785</v>
      </c>
      <c r="K542" s="12"/>
      <c r="L542" s="13">
        <v>69.64</v>
      </c>
      <c r="M542" s="13">
        <v>0</v>
      </c>
      <c r="N542" s="13">
        <v>6</v>
      </c>
      <c r="O542" s="13">
        <v>417.84</v>
      </c>
    </row>
    <row r="543" spans="1:15" hidden="1" x14ac:dyDescent="0.25">
      <c r="A543" t="str">
        <f t="shared" si="9"/>
        <v>071100070P02A04D2202419</v>
      </c>
      <c r="B543" s="12" t="s">
        <v>35</v>
      </c>
      <c r="C543" s="12" t="s">
        <v>35</v>
      </c>
      <c r="D543" s="12" t="s">
        <v>1786</v>
      </c>
      <c r="E543" s="12" t="s">
        <v>1787</v>
      </c>
      <c r="F543" s="12" t="s">
        <v>1788</v>
      </c>
      <c r="G543" s="12"/>
      <c r="H543" s="12" t="s">
        <v>6</v>
      </c>
      <c r="I543" s="12" t="s">
        <v>37</v>
      </c>
      <c r="J543" s="12" t="s">
        <v>1789</v>
      </c>
      <c r="K543" s="12"/>
      <c r="L543" s="13">
        <v>69.64</v>
      </c>
      <c r="M543" s="13">
        <v>0</v>
      </c>
      <c r="N543" s="13">
        <v>9</v>
      </c>
      <c r="O543" s="13">
        <v>626.76</v>
      </c>
    </row>
    <row r="544" spans="1:15" hidden="1" x14ac:dyDescent="0.25">
      <c r="A544" t="str">
        <f t="shared" si="9"/>
        <v>071100075P02A05G2200137</v>
      </c>
      <c r="B544" s="12" t="s">
        <v>35</v>
      </c>
      <c r="C544" s="12" t="s">
        <v>35</v>
      </c>
      <c r="D544" s="12" t="s">
        <v>1790</v>
      </c>
      <c r="E544" s="12" t="s">
        <v>1791</v>
      </c>
      <c r="F544" s="12" t="s">
        <v>1792</v>
      </c>
      <c r="G544" s="12"/>
      <c r="H544" s="12" t="s">
        <v>6</v>
      </c>
      <c r="I544" s="12" t="s">
        <v>37</v>
      </c>
      <c r="J544" s="12" t="s">
        <v>1793</v>
      </c>
      <c r="K544" s="12"/>
      <c r="L544" s="13">
        <v>69.64</v>
      </c>
      <c r="M544" s="13">
        <v>0</v>
      </c>
      <c r="N544" s="13">
        <v>4</v>
      </c>
      <c r="O544" s="13">
        <v>278.56</v>
      </c>
    </row>
    <row r="545" spans="1:15" hidden="1" x14ac:dyDescent="0.25">
      <c r="A545" t="str">
        <f t="shared" si="9"/>
        <v>071100075P02A05D2202402</v>
      </c>
      <c r="B545" s="12" t="s">
        <v>35</v>
      </c>
      <c r="C545" s="12" t="s">
        <v>35</v>
      </c>
      <c r="D545" s="12" t="s">
        <v>1790</v>
      </c>
      <c r="E545" s="12" t="s">
        <v>1791</v>
      </c>
      <c r="F545" s="12" t="s">
        <v>1792</v>
      </c>
      <c r="G545" s="12"/>
      <c r="H545" s="12" t="s">
        <v>6</v>
      </c>
      <c r="I545" s="12" t="s">
        <v>37</v>
      </c>
      <c r="J545" s="12" t="s">
        <v>1794</v>
      </c>
      <c r="K545" s="12"/>
      <c r="L545" s="13">
        <v>69.64</v>
      </c>
      <c r="M545" s="13">
        <v>0</v>
      </c>
      <c r="N545" s="13">
        <v>7</v>
      </c>
      <c r="O545" s="13">
        <v>487.48</v>
      </c>
    </row>
    <row r="546" spans="1:15" hidden="1" x14ac:dyDescent="0.25">
      <c r="A546" t="str">
        <f t="shared" si="9"/>
        <v>071100075P02A05C2106364</v>
      </c>
      <c r="B546" s="12" t="s">
        <v>35</v>
      </c>
      <c r="C546" s="12" t="s">
        <v>35</v>
      </c>
      <c r="D546" s="12" t="s">
        <v>1790</v>
      </c>
      <c r="E546" s="12" t="s">
        <v>1791</v>
      </c>
      <c r="F546" s="12" t="s">
        <v>1792</v>
      </c>
      <c r="G546" s="12"/>
      <c r="H546" s="12" t="s">
        <v>6</v>
      </c>
      <c r="I546" s="12" t="s">
        <v>37</v>
      </c>
      <c r="J546" s="12" t="s">
        <v>1795</v>
      </c>
      <c r="K546" s="12"/>
      <c r="L546" s="13">
        <v>69.64</v>
      </c>
      <c r="M546" s="13">
        <v>0</v>
      </c>
      <c r="N546" s="13">
        <v>2</v>
      </c>
      <c r="O546" s="13">
        <v>139.28</v>
      </c>
    </row>
    <row r="547" spans="1:15" hidden="1" x14ac:dyDescent="0.25">
      <c r="A547" t="str">
        <f t="shared" si="9"/>
        <v>071100080P02A06K200711019</v>
      </c>
      <c r="B547" s="12" t="s">
        <v>35</v>
      </c>
      <c r="C547" s="12" t="s">
        <v>35</v>
      </c>
      <c r="D547" s="12" t="s">
        <v>1796</v>
      </c>
      <c r="E547" s="12" t="s">
        <v>1797</v>
      </c>
      <c r="F547" s="12" t="s">
        <v>1798</v>
      </c>
      <c r="G547" s="12"/>
      <c r="H547" s="12" t="s">
        <v>6</v>
      </c>
      <c r="I547" s="12" t="s">
        <v>37</v>
      </c>
      <c r="J547" s="12" t="s">
        <v>1799</v>
      </c>
      <c r="K547" s="12"/>
      <c r="L547" s="13">
        <v>69.64</v>
      </c>
      <c r="M547" s="13">
        <v>0</v>
      </c>
      <c r="N547" s="13">
        <v>11</v>
      </c>
      <c r="O547" s="13">
        <v>766.04</v>
      </c>
    </row>
    <row r="548" spans="1:15" hidden="1" x14ac:dyDescent="0.25">
      <c r="A548" t="str">
        <f t="shared" si="9"/>
        <v>071100080P02A06E2100709</v>
      </c>
      <c r="B548" s="12" t="s">
        <v>35</v>
      </c>
      <c r="C548" s="12" t="s">
        <v>35</v>
      </c>
      <c r="D548" s="12" t="s">
        <v>1796</v>
      </c>
      <c r="E548" s="12" t="s">
        <v>1797</v>
      </c>
      <c r="F548" s="12" t="s">
        <v>1798</v>
      </c>
      <c r="G548" s="12"/>
      <c r="H548" s="12" t="s">
        <v>6</v>
      </c>
      <c r="I548" s="12" t="s">
        <v>37</v>
      </c>
      <c r="J548" s="12" t="s">
        <v>1800</v>
      </c>
      <c r="K548" s="12"/>
      <c r="L548" s="13">
        <v>69.64</v>
      </c>
      <c r="M548" s="13">
        <v>0</v>
      </c>
      <c r="N548" s="13">
        <v>3</v>
      </c>
      <c r="O548" s="13">
        <v>208.92</v>
      </c>
    </row>
    <row r="549" spans="1:15" hidden="1" x14ac:dyDescent="0.25">
      <c r="A549" t="str">
        <f t="shared" si="9"/>
        <v>071100085P02A07C2203028</v>
      </c>
      <c r="B549" s="12" t="s">
        <v>35</v>
      </c>
      <c r="C549" s="12" t="s">
        <v>35</v>
      </c>
      <c r="D549" s="12" t="s">
        <v>1801</v>
      </c>
      <c r="E549" s="12" t="s">
        <v>1802</v>
      </c>
      <c r="F549" s="12" t="s">
        <v>1803</v>
      </c>
      <c r="G549" s="12"/>
      <c r="H549" s="12" t="s">
        <v>6</v>
      </c>
      <c r="I549" s="12" t="s">
        <v>37</v>
      </c>
      <c r="J549" s="12" t="s">
        <v>1804</v>
      </c>
      <c r="K549" s="12"/>
      <c r="L549" s="13">
        <v>69.64</v>
      </c>
      <c r="M549" s="13">
        <v>0</v>
      </c>
      <c r="N549" s="13">
        <v>14</v>
      </c>
      <c r="O549" s="13">
        <v>974.96</v>
      </c>
    </row>
    <row r="550" spans="1:15" hidden="1" x14ac:dyDescent="0.25">
      <c r="A550" t="str">
        <f t="shared" si="9"/>
        <v>071100090P02A08E2103542</v>
      </c>
      <c r="B550" s="12" t="s">
        <v>35</v>
      </c>
      <c r="C550" s="12" t="s">
        <v>35</v>
      </c>
      <c r="D550" s="12" t="s">
        <v>1805</v>
      </c>
      <c r="E550" s="12" t="s">
        <v>1806</v>
      </c>
      <c r="F550" s="12" t="s">
        <v>1807</v>
      </c>
      <c r="G550" s="12"/>
      <c r="H550" s="12" t="s">
        <v>6</v>
      </c>
      <c r="I550" s="12" t="s">
        <v>37</v>
      </c>
      <c r="J550" s="12" t="s">
        <v>1808</v>
      </c>
      <c r="K550" s="12"/>
      <c r="L550" s="13">
        <v>69.64</v>
      </c>
      <c r="M550" s="13">
        <v>0</v>
      </c>
      <c r="N550" s="13">
        <v>11</v>
      </c>
      <c r="O550" s="13">
        <v>766.04</v>
      </c>
    </row>
    <row r="551" spans="1:15" hidden="1" x14ac:dyDescent="0.25">
      <c r="A551" t="str">
        <f t="shared" si="9"/>
        <v>071100090P02A08F180711001</v>
      </c>
      <c r="B551" s="12" t="s">
        <v>35</v>
      </c>
      <c r="C551" s="12" t="s">
        <v>35</v>
      </c>
      <c r="D551" s="12" t="s">
        <v>1805</v>
      </c>
      <c r="E551" s="12" t="s">
        <v>1806</v>
      </c>
      <c r="F551" s="12" t="s">
        <v>1807</v>
      </c>
      <c r="G551" s="12"/>
      <c r="H551" s="12" t="s">
        <v>6</v>
      </c>
      <c r="I551" s="12" t="s">
        <v>37</v>
      </c>
      <c r="J551" s="12" t="s">
        <v>1809</v>
      </c>
      <c r="K551" s="12"/>
      <c r="L551" s="13">
        <v>69.64</v>
      </c>
      <c r="M551" s="13">
        <v>0</v>
      </c>
      <c r="N551" s="13">
        <v>3</v>
      </c>
      <c r="O551" s="13">
        <v>208.92</v>
      </c>
    </row>
    <row r="552" spans="1:15" hidden="1" x14ac:dyDescent="0.25">
      <c r="A552" t="str">
        <f t="shared" si="9"/>
        <v>020380008P02A09C2309847</v>
      </c>
      <c r="B552" s="12" t="s">
        <v>20</v>
      </c>
      <c r="C552" s="12" t="s">
        <v>20</v>
      </c>
      <c r="D552" s="12" t="s">
        <v>1810</v>
      </c>
      <c r="E552" s="12" t="s">
        <v>1811</v>
      </c>
      <c r="F552" s="12" t="s">
        <v>1812</v>
      </c>
      <c r="G552" s="12"/>
      <c r="H552" s="12" t="s">
        <v>6</v>
      </c>
      <c r="I552" s="12" t="s">
        <v>37</v>
      </c>
      <c r="J552" s="12" t="s">
        <v>1813</v>
      </c>
      <c r="K552" s="12"/>
      <c r="L552" s="13">
        <v>94.85</v>
      </c>
      <c r="M552" s="13">
        <v>0</v>
      </c>
      <c r="N552" s="13">
        <v>1</v>
      </c>
      <c r="O552" s="13">
        <v>94.85</v>
      </c>
    </row>
    <row r="553" spans="1:15" hidden="1" x14ac:dyDescent="0.25">
      <c r="A553" t="str">
        <f t="shared" si="9"/>
        <v>020380009P02A09B2354295</v>
      </c>
      <c r="B553" s="12" t="s">
        <v>20</v>
      </c>
      <c r="C553" s="12" t="s">
        <v>20</v>
      </c>
      <c r="D553" s="12" t="s">
        <v>1814</v>
      </c>
      <c r="E553" s="12" t="s">
        <v>1811</v>
      </c>
      <c r="F553" s="12" t="s">
        <v>1815</v>
      </c>
      <c r="G553" s="12"/>
      <c r="H553" s="12" t="s">
        <v>6</v>
      </c>
      <c r="I553" s="12" t="s">
        <v>37</v>
      </c>
      <c r="J553" s="12" t="s">
        <v>1816</v>
      </c>
      <c r="K553" s="12"/>
      <c r="L553" s="13">
        <v>98</v>
      </c>
      <c r="M553" s="13">
        <v>0</v>
      </c>
      <c r="N553" s="13">
        <v>1</v>
      </c>
      <c r="O553" s="13">
        <v>98</v>
      </c>
    </row>
    <row r="554" spans="1:15" hidden="1" x14ac:dyDescent="0.25">
      <c r="A554" t="str">
        <f t="shared" si="9"/>
        <v>020380010P02A10C2306739</v>
      </c>
      <c r="B554" s="12" t="s">
        <v>20</v>
      </c>
      <c r="C554" s="12" t="s">
        <v>20</v>
      </c>
      <c r="D554" s="12" t="s">
        <v>1817</v>
      </c>
      <c r="E554" s="12" t="s">
        <v>1818</v>
      </c>
      <c r="F554" s="12" t="s">
        <v>1819</v>
      </c>
      <c r="G554" s="12"/>
      <c r="H554" s="12" t="s">
        <v>6</v>
      </c>
      <c r="I554" s="12" t="s">
        <v>37</v>
      </c>
      <c r="J554" s="12" t="s">
        <v>1820</v>
      </c>
      <c r="K554" s="12"/>
      <c r="L554" s="13">
        <v>94.84</v>
      </c>
      <c r="M554" s="13">
        <v>0</v>
      </c>
      <c r="N554" s="13">
        <v>1</v>
      </c>
      <c r="O554" s="13">
        <v>94.84</v>
      </c>
    </row>
    <row r="555" spans="1:15" hidden="1" x14ac:dyDescent="0.25">
      <c r="A555" t="str">
        <f t="shared" si="9"/>
        <v>020380012P02A11C2306728</v>
      </c>
      <c r="B555" s="12" t="s">
        <v>20</v>
      </c>
      <c r="C555" s="12" t="s">
        <v>20</v>
      </c>
      <c r="D555" s="12" t="s">
        <v>1821</v>
      </c>
      <c r="E555" s="12" t="s">
        <v>1822</v>
      </c>
      <c r="F555" s="12" t="s">
        <v>1823</v>
      </c>
      <c r="G555" s="12"/>
      <c r="H555" s="12" t="s">
        <v>6</v>
      </c>
      <c r="I555" s="12" t="s">
        <v>37</v>
      </c>
      <c r="J555" s="12" t="s">
        <v>1824</v>
      </c>
      <c r="K555" s="12"/>
      <c r="L555" s="13">
        <v>94.84</v>
      </c>
      <c r="M555" s="13">
        <v>0</v>
      </c>
      <c r="N555" s="13">
        <v>2</v>
      </c>
      <c r="O555" s="13">
        <v>189.68</v>
      </c>
    </row>
    <row r="556" spans="1:15" hidden="1" x14ac:dyDescent="0.25">
      <c r="A556" t="str">
        <f t="shared" si="9"/>
        <v>020380013P02A12B2354293</v>
      </c>
      <c r="B556" s="12" t="s">
        <v>20</v>
      </c>
      <c r="C556" s="12" t="s">
        <v>20</v>
      </c>
      <c r="D556" s="12" t="s">
        <v>1825</v>
      </c>
      <c r="E556" s="12" t="s">
        <v>1826</v>
      </c>
      <c r="F556" s="12" t="s">
        <v>1827</v>
      </c>
      <c r="G556" s="12"/>
      <c r="H556" s="12" t="s">
        <v>6</v>
      </c>
      <c r="I556" s="12" t="s">
        <v>37</v>
      </c>
      <c r="J556" s="12" t="s">
        <v>1828</v>
      </c>
      <c r="K556" s="12"/>
      <c r="L556" s="13">
        <v>98</v>
      </c>
      <c r="M556" s="13">
        <v>0</v>
      </c>
      <c r="N556" s="13">
        <v>1</v>
      </c>
      <c r="O556" s="13">
        <v>98</v>
      </c>
    </row>
    <row r="557" spans="1:15" hidden="1" x14ac:dyDescent="0.25">
      <c r="A557" t="str">
        <f t="shared" si="9"/>
        <v>0205.302.901YNP02A122200017149</v>
      </c>
      <c r="B557" s="12" t="s">
        <v>20</v>
      </c>
      <c r="C557" s="12" t="s">
        <v>20</v>
      </c>
      <c r="D557" s="12" t="s">
        <v>1829</v>
      </c>
      <c r="E557" s="12" t="s">
        <v>1826</v>
      </c>
      <c r="F557" s="12" t="s">
        <v>1830</v>
      </c>
      <c r="G557" s="12"/>
      <c r="H557" s="12" t="s">
        <v>6</v>
      </c>
      <c r="I557" s="12" t="s">
        <v>37</v>
      </c>
      <c r="J557" s="12" t="s">
        <v>1831</v>
      </c>
      <c r="K557" s="12"/>
      <c r="L557" s="13">
        <v>133.93</v>
      </c>
      <c r="M557" s="13">
        <v>0</v>
      </c>
      <c r="N557" s="13">
        <v>4</v>
      </c>
      <c r="O557" s="13">
        <v>535.72</v>
      </c>
    </row>
    <row r="558" spans="1:15" hidden="1" x14ac:dyDescent="0.25">
      <c r="A558" t="str">
        <f t="shared" si="9"/>
        <v>028840003P02A13C2101899</v>
      </c>
      <c r="B558" s="12" t="s">
        <v>20</v>
      </c>
      <c r="C558" s="12" t="s">
        <v>20</v>
      </c>
      <c r="D558" s="12" t="s">
        <v>1832</v>
      </c>
      <c r="E558" s="12" t="s">
        <v>1833</v>
      </c>
      <c r="F558" s="12" t="s">
        <v>1834</v>
      </c>
      <c r="G558" s="12"/>
      <c r="H558" s="12" t="s">
        <v>6</v>
      </c>
      <c r="I558" s="12" t="s">
        <v>48</v>
      </c>
      <c r="J558" s="12" t="s">
        <v>1835</v>
      </c>
      <c r="K558" s="12"/>
      <c r="L558" s="13">
        <v>54.54</v>
      </c>
      <c r="M558" s="13">
        <v>0</v>
      </c>
      <c r="N558" s="13">
        <v>3</v>
      </c>
      <c r="O558" s="13">
        <v>163.62</v>
      </c>
    </row>
    <row r="559" spans="1:15" hidden="1" x14ac:dyDescent="0.25">
      <c r="A559" t="str">
        <f t="shared" si="9"/>
        <v>028840003P02A13D200288401</v>
      </c>
      <c r="B559" s="12" t="s">
        <v>20</v>
      </c>
      <c r="C559" s="12" t="s">
        <v>20</v>
      </c>
      <c r="D559" s="12" t="s">
        <v>1832</v>
      </c>
      <c r="E559" s="12" t="s">
        <v>1833</v>
      </c>
      <c r="F559" s="12" t="s">
        <v>1834</v>
      </c>
      <c r="G559" s="12"/>
      <c r="H559" s="12" t="s">
        <v>6</v>
      </c>
      <c r="I559" s="12" t="s">
        <v>48</v>
      </c>
      <c r="J559" s="12" t="s">
        <v>1836</v>
      </c>
      <c r="K559" s="12"/>
      <c r="L559" s="13">
        <v>54.54</v>
      </c>
      <c r="M559" s="13">
        <v>0</v>
      </c>
      <c r="N559" s="13">
        <v>4</v>
      </c>
      <c r="O559" s="13">
        <v>218.16</v>
      </c>
    </row>
    <row r="560" spans="1:15" hidden="1" x14ac:dyDescent="0.25">
      <c r="A560" t="str">
        <f t="shared" si="9"/>
        <v>028840003P02A13D2106039</v>
      </c>
      <c r="B560" s="12" t="s">
        <v>20</v>
      </c>
      <c r="C560" s="12" t="s">
        <v>20</v>
      </c>
      <c r="D560" s="12" t="s">
        <v>1832</v>
      </c>
      <c r="E560" s="12" t="s">
        <v>1833</v>
      </c>
      <c r="F560" s="12" t="s">
        <v>1834</v>
      </c>
      <c r="G560" s="12"/>
      <c r="H560" s="12" t="s">
        <v>6</v>
      </c>
      <c r="I560" s="12" t="s">
        <v>48</v>
      </c>
      <c r="J560" s="12" t="s">
        <v>1837</v>
      </c>
      <c r="K560" s="12"/>
      <c r="L560" s="13">
        <v>54.54</v>
      </c>
      <c r="M560" s="13">
        <v>0</v>
      </c>
      <c r="N560" s="13">
        <v>3</v>
      </c>
      <c r="O560" s="13">
        <v>163.62</v>
      </c>
    </row>
    <row r="561" spans="1:15" hidden="1" x14ac:dyDescent="0.25">
      <c r="A561" t="str">
        <f t="shared" si="9"/>
        <v>Ti-SF-150.106P02B01200517904</v>
      </c>
      <c r="B561" s="12" t="s">
        <v>20</v>
      </c>
      <c r="C561" s="12" t="s">
        <v>20</v>
      </c>
      <c r="D561" s="12" t="s">
        <v>1838</v>
      </c>
      <c r="E561" s="12" t="s">
        <v>1839</v>
      </c>
      <c r="F561" s="12" t="s">
        <v>1840</v>
      </c>
      <c r="G561" s="12"/>
      <c r="H561" s="12" t="s">
        <v>6</v>
      </c>
      <c r="I561" s="12" t="s">
        <v>37</v>
      </c>
      <c r="J561" s="12" t="s">
        <v>1841</v>
      </c>
      <c r="K561" s="12"/>
      <c r="L561" s="13">
        <v>45.32</v>
      </c>
      <c r="M561" s="13">
        <v>0</v>
      </c>
      <c r="N561" s="13">
        <v>2</v>
      </c>
      <c r="O561" s="13">
        <v>90.64</v>
      </c>
    </row>
    <row r="562" spans="1:15" hidden="1" x14ac:dyDescent="0.25">
      <c r="A562" t="str">
        <f t="shared" si="9"/>
        <v>Ti-SF-150.106P02B01KAI13620</v>
      </c>
      <c r="B562" s="12" t="s">
        <v>20</v>
      </c>
      <c r="C562" s="12" t="s">
        <v>20</v>
      </c>
      <c r="D562" s="12" t="s">
        <v>1838</v>
      </c>
      <c r="E562" s="12" t="s">
        <v>1839</v>
      </c>
      <c r="F562" s="12" t="s">
        <v>1840</v>
      </c>
      <c r="G562" s="12"/>
      <c r="H562" s="12" t="s">
        <v>6</v>
      </c>
      <c r="I562" s="12" t="s">
        <v>37</v>
      </c>
      <c r="J562" s="12" t="s">
        <v>1842</v>
      </c>
      <c r="K562" s="12"/>
      <c r="L562" s="13">
        <v>45.32</v>
      </c>
      <c r="M562" s="13">
        <v>0</v>
      </c>
      <c r="N562" s="13">
        <v>1</v>
      </c>
      <c r="O562" s="13">
        <v>45.32</v>
      </c>
    </row>
    <row r="563" spans="1:15" hidden="1" x14ac:dyDescent="0.25">
      <c r="A563" t="str">
        <f t="shared" si="9"/>
        <v>Ti-SF-150.106P02B011301151440</v>
      </c>
      <c r="B563" s="12" t="s">
        <v>20</v>
      </c>
      <c r="C563" s="12" t="s">
        <v>20</v>
      </c>
      <c r="D563" s="12" t="s">
        <v>1838</v>
      </c>
      <c r="E563" s="12" t="s">
        <v>1839</v>
      </c>
      <c r="F563" s="12" t="s">
        <v>1840</v>
      </c>
      <c r="G563" s="12"/>
      <c r="H563" s="12" t="s">
        <v>6</v>
      </c>
      <c r="I563" s="12" t="s">
        <v>37</v>
      </c>
      <c r="J563" s="12" t="s">
        <v>1843</v>
      </c>
      <c r="K563" s="12"/>
      <c r="L563" s="13">
        <v>45.32</v>
      </c>
      <c r="M563" s="13">
        <v>0</v>
      </c>
      <c r="N563" s="13">
        <v>1</v>
      </c>
      <c r="O563" s="13">
        <v>45.32</v>
      </c>
    </row>
    <row r="564" spans="1:15" hidden="1" x14ac:dyDescent="0.25">
      <c r="A564" t="str">
        <f t="shared" si="9"/>
        <v>Ti-SF-150.106P02B0119044010</v>
      </c>
      <c r="B564" s="12" t="s">
        <v>20</v>
      </c>
      <c r="C564" s="12" t="s">
        <v>20</v>
      </c>
      <c r="D564" s="12" t="s">
        <v>1838</v>
      </c>
      <c r="E564" s="12" t="s">
        <v>1839</v>
      </c>
      <c r="F564" s="12" t="s">
        <v>1840</v>
      </c>
      <c r="G564" s="12"/>
      <c r="H564" s="12" t="s">
        <v>6</v>
      </c>
      <c r="I564" s="12" t="s">
        <v>37</v>
      </c>
      <c r="J564" s="12" t="s">
        <v>1844</v>
      </c>
      <c r="K564" s="12"/>
      <c r="L564" s="13">
        <v>45.32</v>
      </c>
      <c r="M564" s="13">
        <v>0</v>
      </c>
      <c r="N564" s="13">
        <v>3</v>
      </c>
      <c r="O564" s="13">
        <v>135.96</v>
      </c>
    </row>
    <row r="565" spans="1:15" hidden="1" x14ac:dyDescent="0.25">
      <c r="A565" t="str">
        <f t="shared" si="9"/>
        <v>Ti-SF-150.107P02B02200113676</v>
      </c>
      <c r="B565" s="12" t="s">
        <v>20</v>
      </c>
      <c r="C565" s="12" t="s">
        <v>20</v>
      </c>
      <c r="D565" s="12" t="s">
        <v>1845</v>
      </c>
      <c r="E565" s="12" t="s">
        <v>1846</v>
      </c>
      <c r="F565" s="12" t="s">
        <v>1847</v>
      </c>
      <c r="G565" s="12"/>
      <c r="H565" s="12" t="s">
        <v>6</v>
      </c>
      <c r="I565" s="12" t="s">
        <v>37</v>
      </c>
      <c r="J565" s="12" t="s">
        <v>1848</v>
      </c>
      <c r="K565" s="12"/>
      <c r="L565" s="13">
        <v>48.95</v>
      </c>
      <c r="M565" s="13">
        <v>0</v>
      </c>
      <c r="N565" s="13">
        <v>4</v>
      </c>
      <c r="O565" s="13">
        <v>195.8</v>
      </c>
    </row>
    <row r="566" spans="1:15" hidden="1" x14ac:dyDescent="0.25">
      <c r="A566" t="str">
        <f t="shared" si="9"/>
        <v>Ti-SF-150.107P02B0217044057</v>
      </c>
      <c r="B566" s="12" t="s">
        <v>20</v>
      </c>
      <c r="C566" s="12" t="s">
        <v>20</v>
      </c>
      <c r="D566" s="12" t="s">
        <v>1845</v>
      </c>
      <c r="E566" s="12" t="s">
        <v>1846</v>
      </c>
      <c r="F566" s="12" t="s">
        <v>1847</v>
      </c>
      <c r="G566" s="12"/>
      <c r="H566" s="12" t="s">
        <v>6</v>
      </c>
      <c r="I566" s="12" t="s">
        <v>37</v>
      </c>
      <c r="J566" s="12" t="s">
        <v>1849</v>
      </c>
      <c r="K566" s="12"/>
      <c r="L566" s="13">
        <v>48.95</v>
      </c>
      <c r="M566" s="13">
        <v>0</v>
      </c>
      <c r="N566" s="13">
        <v>1</v>
      </c>
      <c r="O566" s="13">
        <v>48.95</v>
      </c>
    </row>
    <row r="567" spans="1:15" hidden="1" x14ac:dyDescent="0.25">
      <c r="A567" t="str">
        <f t="shared" si="9"/>
        <v>Ti-SF-150.107P02B0214011</v>
      </c>
      <c r="B567" s="12" t="s">
        <v>20</v>
      </c>
      <c r="C567" s="12" t="s">
        <v>20</v>
      </c>
      <c r="D567" s="12" t="s">
        <v>1845</v>
      </c>
      <c r="E567" s="12" t="s">
        <v>1846</v>
      </c>
      <c r="F567" s="12" t="s">
        <v>1847</v>
      </c>
      <c r="G567" s="12"/>
      <c r="H567" s="12" t="s">
        <v>6</v>
      </c>
      <c r="I567" s="12" t="s">
        <v>37</v>
      </c>
      <c r="J567" s="12" t="s">
        <v>1850</v>
      </c>
      <c r="K567" s="12"/>
      <c r="L567" s="13">
        <v>48.95</v>
      </c>
      <c r="M567" s="13">
        <v>0</v>
      </c>
      <c r="N567" s="13">
        <v>2</v>
      </c>
      <c r="O567" s="13">
        <v>97.9</v>
      </c>
    </row>
    <row r="568" spans="1:15" hidden="1" x14ac:dyDescent="0.25">
      <c r="A568" t="str">
        <f t="shared" si="9"/>
        <v>Ti-SF-150.107P02B02KAI13620</v>
      </c>
      <c r="B568" s="12" t="s">
        <v>20</v>
      </c>
      <c r="C568" s="12" t="s">
        <v>20</v>
      </c>
      <c r="D568" s="12" t="s">
        <v>1845</v>
      </c>
      <c r="E568" s="12" t="s">
        <v>1846</v>
      </c>
      <c r="F568" s="12" t="s">
        <v>1847</v>
      </c>
      <c r="G568" s="12"/>
      <c r="H568" s="12" t="s">
        <v>6</v>
      </c>
      <c r="I568" s="12" t="s">
        <v>37</v>
      </c>
      <c r="J568" s="12" t="s">
        <v>1842</v>
      </c>
      <c r="K568" s="12"/>
      <c r="L568" s="13">
        <v>48.95</v>
      </c>
      <c r="M568" s="13">
        <v>0</v>
      </c>
      <c r="N568" s="13">
        <v>1</v>
      </c>
      <c r="O568" s="13">
        <v>48.95</v>
      </c>
    </row>
    <row r="569" spans="1:15" hidden="1" x14ac:dyDescent="0.25">
      <c r="A569" t="str">
        <f t="shared" si="9"/>
        <v>Ti-SF-150.107P02B0221299</v>
      </c>
      <c r="B569" s="12" t="s">
        <v>20</v>
      </c>
      <c r="C569" s="12" t="s">
        <v>20</v>
      </c>
      <c r="D569" s="12" t="s">
        <v>1845</v>
      </c>
      <c r="E569" s="12" t="s">
        <v>1846</v>
      </c>
      <c r="F569" s="12" t="s">
        <v>1847</v>
      </c>
      <c r="G569" s="12"/>
      <c r="H569" s="12" t="s">
        <v>6</v>
      </c>
      <c r="I569" s="12" t="s">
        <v>37</v>
      </c>
      <c r="J569" s="12" t="s">
        <v>1851</v>
      </c>
      <c r="K569" s="12"/>
      <c r="L569" s="13">
        <v>48.95</v>
      </c>
      <c r="M569" s="13">
        <v>0</v>
      </c>
      <c r="N569" s="13">
        <v>1</v>
      </c>
      <c r="O569" s="13">
        <v>48.95</v>
      </c>
    </row>
    <row r="570" spans="1:15" hidden="1" x14ac:dyDescent="0.25">
      <c r="A570" t="str">
        <f t="shared" si="9"/>
        <v>Ti-SF-150.108P02B03200113675</v>
      </c>
      <c r="B570" s="12" t="s">
        <v>20</v>
      </c>
      <c r="C570" s="12" t="s">
        <v>20</v>
      </c>
      <c r="D570" s="12" t="s">
        <v>1852</v>
      </c>
      <c r="E570" s="12" t="s">
        <v>1853</v>
      </c>
      <c r="F570" s="12" t="s">
        <v>1854</v>
      </c>
      <c r="G570" s="12"/>
      <c r="H570" s="12" t="s">
        <v>6</v>
      </c>
      <c r="I570" s="12" t="s">
        <v>37</v>
      </c>
      <c r="J570" s="12" t="s">
        <v>1855</v>
      </c>
      <c r="K570" s="12"/>
      <c r="L570" s="13">
        <v>47.94</v>
      </c>
      <c r="M570" s="13">
        <v>0</v>
      </c>
      <c r="N570" s="13">
        <v>3</v>
      </c>
      <c r="O570" s="13">
        <v>143.82</v>
      </c>
    </row>
    <row r="571" spans="1:15" hidden="1" x14ac:dyDescent="0.25">
      <c r="A571" t="str">
        <f t="shared" si="9"/>
        <v>Ti-SF-150.108P02B03KAI13620</v>
      </c>
      <c r="B571" s="12" t="s">
        <v>20</v>
      </c>
      <c r="C571" s="12" t="s">
        <v>20</v>
      </c>
      <c r="D571" s="12" t="s">
        <v>1852</v>
      </c>
      <c r="E571" s="12" t="s">
        <v>1853</v>
      </c>
      <c r="F571" s="12" t="s">
        <v>1854</v>
      </c>
      <c r="G571" s="12"/>
      <c r="H571" s="12" t="s">
        <v>6</v>
      </c>
      <c r="I571" s="12" t="s">
        <v>37</v>
      </c>
      <c r="J571" s="12" t="s">
        <v>1842</v>
      </c>
      <c r="K571" s="12"/>
      <c r="L571" s="13">
        <v>47.94</v>
      </c>
      <c r="M571" s="13">
        <v>0</v>
      </c>
      <c r="N571" s="13">
        <v>1</v>
      </c>
      <c r="O571" s="13">
        <v>47.94</v>
      </c>
    </row>
    <row r="572" spans="1:15" hidden="1" x14ac:dyDescent="0.25">
      <c r="A572" t="str">
        <f t="shared" si="9"/>
        <v>Ti-SF-150.108P02B0319044012</v>
      </c>
      <c r="B572" s="12" t="s">
        <v>20</v>
      </c>
      <c r="C572" s="12" t="s">
        <v>20</v>
      </c>
      <c r="D572" s="12" t="s">
        <v>1852</v>
      </c>
      <c r="E572" s="12" t="s">
        <v>1853</v>
      </c>
      <c r="F572" s="12" t="s">
        <v>1854</v>
      </c>
      <c r="G572" s="12"/>
      <c r="H572" s="12" t="s">
        <v>6</v>
      </c>
      <c r="I572" s="12" t="s">
        <v>37</v>
      </c>
      <c r="J572" s="12" t="s">
        <v>1856</v>
      </c>
      <c r="K572" s="12"/>
      <c r="L572" s="13">
        <v>47.94</v>
      </c>
      <c r="M572" s="13">
        <v>0</v>
      </c>
      <c r="N572" s="13">
        <v>1</v>
      </c>
      <c r="O572" s="13">
        <v>47.94</v>
      </c>
    </row>
    <row r="573" spans="1:15" hidden="1" x14ac:dyDescent="0.25">
      <c r="A573" t="str">
        <f t="shared" si="9"/>
        <v>Ti-SF-150.108P02B03140526075</v>
      </c>
      <c r="B573" s="12" t="s">
        <v>20</v>
      </c>
      <c r="C573" s="12" t="s">
        <v>20</v>
      </c>
      <c r="D573" s="12" t="s">
        <v>1852</v>
      </c>
      <c r="E573" s="12" t="s">
        <v>1853</v>
      </c>
      <c r="F573" s="12" t="s">
        <v>1854</v>
      </c>
      <c r="G573" s="12"/>
      <c r="H573" s="12" t="s">
        <v>6</v>
      </c>
      <c r="I573" s="12" t="s">
        <v>37</v>
      </c>
      <c r="J573" s="12" t="s">
        <v>1857</v>
      </c>
      <c r="K573" s="12"/>
      <c r="L573" s="13">
        <v>47.94</v>
      </c>
      <c r="M573" s="13">
        <v>0</v>
      </c>
      <c r="N573" s="13">
        <v>1</v>
      </c>
      <c r="O573" s="13">
        <v>47.94</v>
      </c>
    </row>
    <row r="574" spans="1:15" hidden="1" x14ac:dyDescent="0.25">
      <c r="A574" t="str">
        <f t="shared" si="9"/>
        <v>Ti-SF-150.109P02B04</v>
      </c>
      <c r="B574" s="12" t="s">
        <v>20</v>
      </c>
      <c r="C574" s="12" t="s">
        <v>20</v>
      </c>
      <c r="D574" s="12" t="s">
        <v>1858</v>
      </c>
      <c r="E574" s="12" t="s">
        <v>1859</v>
      </c>
      <c r="F574" s="12" t="s">
        <v>1860</v>
      </c>
      <c r="G574" s="12"/>
      <c r="H574" s="12" t="s">
        <v>6</v>
      </c>
      <c r="I574" s="12" t="s">
        <v>37</v>
      </c>
      <c r="J574" s="12"/>
      <c r="K574" s="12"/>
      <c r="L574" s="13">
        <v>0</v>
      </c>
      <c r="M574" s="13">
        <v>0</v>
      </c>
      <c r="N574" s="13">
        <v>-1</v>
      </c>
      <c r="O574" s="13">
        <v>0</v>
      </c>
    </row>
    <row r="575" spans="1:15" hidden="1" x14ac:dyDescent="0.25">
      <c r="A575" t="str">
        <f t="shared" si="9"/>
        <v>Ti-SF-150.110P02B05200517908</v>
      </c>
      <c r="B575" s="12" t="s">
        <v>20</v>
      </c>
      <c r="C575" s="12" t="s">
        <v>20</v>
      </c>
      <c r="D575" s="12" t="s">
        <v>1861</v>
      </c>
      <c r="E575" s="12" t="s">
        <v>1862</v>
      </c>
      <c r="F575" s="12" t="s">
        <v>1863</v>
      </c>
      <c r="G575" s="12"/>
      <c r="H575" s="12" t="s">
        <v>6</v>
      </c>
      <c r="I575" s="12" t="s">
        <v>37</v>
      </c>
      <c r="J575" s="12" t="s">
        <v>1864</v>
      </c>
      <c r="K575" s="12"/>
      <c r="L575" s="13">
        <v>47.44</v>
      </c>
      <c r="M575" s="13">
        <v>0</v>
      </c>
      <c r="N575" s="13">
        <v>4</v>
      </c>
      <c r="O575" s="13">
        <v>189.76</v>
      </c>
    </row>
    <row r="576" spans="1:15" hidden="1" x14ac:dyDescent="0.25">
      <c r="A576" t="str">
        <f t="shared" si="9"/>
        <v>Ti-SF-150.110P02B0519044014</v>
      </c>
      <c r="B576" s="12" t="s">
        <v>20</v>
      </c>
      <c r="C576" s="12" t="s">
        <v>20</v>
      </c>
      <c r="D576" s="12" t="s">
        <v>1861</v>
      </c>
      <c r="E576" s="12" t="s">
        <v>1862</v>
      </c>
      <c r="F576" s="12" t="s">
        <v>1863</v>
      </c>
      <c r="G576" s="12"/>
      <c r="H576" s="12" t="s">
        <v>6</v>
      </c>
      <c r="I576" s="12" t="s">
        <v>37</v>
      </c>
      <c r="J576" s="12" t="s">
        <v>1865</v>
      </c>
      <c r="K576" s="12"/>
      <c r="L576" s="13">
        <v>47.44</v>
      </c>
      <c r="M576" s="13">
        <v>0</v>
      </c>
      <c r="N576" s="13">
        <v>3</v>
      </c>
      <c r="O576" s="13">
        <v>142.32</v>
      </c>
    </row>
    <row r="577" spans="1:15" hidden="1" x14ac:dyDescent="0.25">
      <c r="A577" t="str">
        <f t="shared" si="9"/>
        <v>Ti-SF-150.110P02B0521299</v>
      </c>
      <c r="B577" s="12" t="s">
        <v>20</v>
      </c>
      <c r="C577" s="12" t="s">
        <v>20</v>
      </c>
      <c r="D577" s="12" t="s">
        <v>1861</v>
      </c>
      <c r="E577" s="12" t="s">
        <v>1862</v>
      </c>
      <c r="F577" s="12" t="s">
        <v>1863</v>
      </c>
      <c r="G577" s="12"/>
      <c r="H577" s="12" t="s">
        <v>6</v>
      </c>
      <c r="I577" s="12" t="s">
        <v>37</v>
      </c>
      <c r="J577" s="12" t="s">
        <v>1851</v>
      </c>
      <c r="K577" s="12"/>
      <c r="L577" s="13">
        <v>47.44</v>
      </c>
      <c r="M577" s="13">
        <v>0</v>
      </c>
      <c r="N577" s="13">
        <v>1</v>
      </c>
      <c r="O577" s="13">
        <v>47.44</v>
      </c>
    </row>
    <row r="578" spans="1:15" hidden="1" x14ac:dyDescent="0.25">
      <c r="A578" t="str">
        <f t="shared" si="9"/>
        <v>Ti-SF-150.110P02B05KAI13620</v>
      </c>
      <c r="B578" s="12" t="s">
        <v>20</v>
      </c>
      <c r="C578" s="12" t="s">
        <v>20</v>
      </c>
      <c r="D578" s="12" t="s">
        <v>1861</v>
      </c>
      <c r="E578" s="12" t="s">
        <v>1862</v>
      </c>
      <c r="F578" s="12" t="s">
        <v>1863</v>
      </c>
      <c r="G578" s="12"/>
      <c r="H578" s="12" t="s">
        <v>6</v>
      </c>
      <c r="I578" s="12" t="s">
        <v>37</v>
      </c>
      <c r="J578" s="12" t="s">
        <v>1842</v>
      </c>
      <c r="K578" s="12"/>
      <c r="L578" s="13">
        <v>47.44</v>
      </c>
      <c r="M578" s="13">
        <v>0</v>
      </c>
      <c r="N578" s="13">
        <v>1</v>
      </c>
      <c r="O578" s="13">
        <v>47.44</v>
      </c>
    </row>
    <row r="579" spans="1:15" hidden="1" x14ac:dyDescent="0.25">
      <c r="A579" t="str">
        <f t="shared" ref="A579:A642" si="10">CONCATENATE(D579,E579,J579)</f>
        <v>Ti-SF-150.111P02B0617124174</v>
      </c>
      <c r="B579" s="12" t="s">
        <v>20</v>
      </c>
      <c r="C579" s="12" t="s">
        <v>20</v>
      </c>
      <c r="D579" s="12" t="s">
        <v>1866</v>
      </c>
      <c r="E579" s="12" t="s">
        <v>1867</v>
      </c>
      <c r="F579" s="12" t="s">
        <v>1868</v>
      </c>
      <c r="G579" s="12"/>
      <c r="H579" s="12" t="s">
        <v>6</v>
      </c>
      <c r="I579" s="12" t="s">
        <v>37</v>
      </c>
      <c r="J579" s="12" t="s">
        <v>1869</v>
      </c>
      <c r="K579" s="12"/>
      <c r="L579" s="13">
        <v>20.350000000000001</v>
      </c>
      <c r="M579" s="13">
        <v>0</v>
      </c>
      <c r="N579" s="13">
        <v>2</v>
      </c>
      <c r="O579" s="13">
        <v>40.700000000000003</v>
      </c>
    </row>
    <row r="580" spans="1:15" hidden="1" x14ac:dyDescent="0.25">
      <c r="A580" t="str">
        <f t="shared" si="10"/>
        <v>Ti-SF-150.112P02B07200517730</v>
      </c>
      <c r="B580" s="12" t="s">
        <v>20</v>
      </c>
      <c r="C580" s="12" t="s">
        <v>20</v>
      </c>
      <c r="D580" s="12" t="s">
        <v>1870</v>
      </c>
      <c r="E580" s="12" t="s">
        <v>1871</v>
      </c>
      <c r="F580" s="12" t="s">
        <v>1872</v>
      </c>
      <c r="G580" s="12"/>
      <c r="H580" s="12" t="s">
        <v>6</v>
      </c>
      <c r="I580" s="12" t="s">
        <v>37</v>
      </c>
      <c r="J580" s="12" t="s">
        <v>1873</v>
      </c>
      <c r="K580" s="12"/>
      <c r="L580" s="13">
        <v>51.55</v>
      </c>
      <c r="M580" s="13">
        <v>0</v>
      </c>
      <c r="N580" s="13">
        <v>3</v>
      </c>
      <c r="O580" s="13">
        <v>154.65</v>
      </c>
    </row>
    <row r="581" spans="1:15" hidden="1" x14ac:dyDescent="0.25">
      <c r="A581" t="str">
        <f t="shared" si="10"/>
        <v>Ti-SF-150.112P02B071302180130</v>
      </c>
      <c r="B581" s="12" t="s">
        <v>20</v>
      </c>
      <c r="C581" s="12" t="s">
        <v>20</v>
      </c>
      <c r="D581" s="12" t="s">
        <v>1870</v>
      </c>
      <c r="E581" s="12" t="s">
        <v>1871</v>
      </c>
      <c r="F581" s="12" t="s">
        <v>1872</v>
      </c>
      <c r="G581" s="12"/>
      <c r="H581" s="12" t="s">
        <v>6</v>
      </c>
      <c r="I581" s="12" t="s">
        <v>37</v>
      </c>
      <c r="J581" s="12" t="s">
        <v>1874</v>
      </c>
      <c r="K581" s="12"/>
      <c r="L581" s="13">
        <v>51.55</v>
      </c>
      <c r="M581" s="13">
        <v>0</v>
      </c>
      <c r="N581" s="13">
        <v>1</v>
      </c>
      <c r="O581" s="13">
        <v>51.55</v>
      </c>
    </row>
    <row r="582" spans="1:15" hidden="1" x14ac:dyDescent="0.25">
      <c r="A582" t="str">
        <f t="shared" si="10"/>
        <v>Ti-SF-150.112P02B07KAI13620</v>
      </c>
      <c r="B582" s="12" t="s">
        <v>20</v>
      </c>
      <c r="C582" s="12" t="s">
        <v>20</v>
      </c>
      <c r="D582" s="12" t="s">
        <v>1870</v>
      </c>
      <c r="E582" s="12" t="s">
        <v>1871</v>
      </c>
      <c r="F582" s="12" t="s">
        <v>1872</v>
      </c>
      <c r="G582" s="12"/>
      <c r="H582" s="12" t="s">
        <v>6</v>
      </c>
      <c r="I582" s="12" t="s">
        <v>37</v>
      </c>
      <c r="J582" s="12" t="s">
        <v>1842</v>
      </c>
      <c r="K582" s="12"/>
      <c r="L582" s="13">
        <v>51.55</v>
      </c>
      <c r="M582" s="13">
        <v>0</v>
      </c>
      <c r="N582" s="13">
        <v>2</v>
      </c>
      <c r="O582" s="13">
        <v>103.1</v>
      </c>
    </row>
    <row r="583" spans="1:15" hidden="1" x14ac:dyDescent="0.25">
      <c r="A583" t="str">
        <f t="shared" si="10"/>
        <v>Ti-SF-150.112P02B0717044059</v>
      </c>
      <c r="B583" s="12" t="s">
        <v>20</v>
      </c>
      <c r="C583" s="12" t="s">
        <v>20</v>
      </c>
      <c r="D583" s="12" t="s">
        <v>1870</v>
      </c>
      <c r="E583" s="12" t="s">
        <v>1871</v>
      </c>
      <c r="F583" s="12" t="s">
        <v>1872</v>
      </c>
      <c r="G583" s="12"/>
      <c r="H583" s="12" t="s">
        <v>6</v>
      </c>
      <c r="I583" s="12" t="s">
        <v>37</v>
      </c>
      <c r="J583" s="12" t="s">
        <v>1875</v>
      </c>
      <c r="K583" s="12"/>
      <c r="L583" s="13">
        <v>51.55</v>
      </c>
      <c r="M583" s="13">
        <v>0</v>
      </c>
      <c r="N583" s="13">
        <v>3</v>
      </c>
      <c r="O583" s="13">
        <v>154.65</v>
      </c>
    </row>
    <row r="584" spans="1:15" hidden="1" x14ac:dyDescent="0.25">
      <c r="A584" t="str">
        <f t="shared" si="10"/>
        <v>Ti-SF-150.114P02B08200821677</v>
      </c>
      <c r="B584" s="12" t="s">
        <v>20</v>
      </c>
      <c r="C584" s="12" t="s">
        <v>20</v>
      </c>
      <c r="D584" s="12" t="s">
        <v>1876</v>
      </c>
      <c r="E584" s="12" t="s">
        <v>1877</v>
      </c>
      <c r="F584" s="12" t="s">
        <v>1878</v>
      </c>
      <c r="G584" s="12"/>
      <c r="H584" s="12" t="s">
        <v>6</v>
      </c>
      <c r="I584" s="12" t="s">
        <v>37</v>
      </c>
      <c r="J584" s="12" t="s">
        <v>1879</v>
      </c>
      <c r="K584" s="12"/>
      <c r="L584" s="13">
        <v>48.78</v>
      </c>
      <c r="M584" s="13">
        <v>0</v>
      </c>
      <c r="N584" s="13">
        <v>2</v>
      </c>
      <c r="O584" s="13">
        <v>97.56</v>
      </c>
    </row>
    <row r="585" spans="1:15" hidden="1" x14ac:dyDescent="0.25">
      <c r="A585" t="str">
        <f t="shared" si="10"/>
        <v>Ti-SF-150.114P02B0817124175</v>
      </c>
      <c r="B585" s="12" t="s">
        <v>20</v>
      </c>
      <c r="C585" s="12" t="s">
        <v>20</v>
      </c>
      <c r="D585" s="12" t="s">
        <v>1876</v>
      </c>
      <c r="E585" s="12" t="s">
        <v>1877</v>
      </c>
      <c r="F585" s="12" t="s">
        <v>1878</v>
      </c>
      <c r="G585" s="12"/>
      <c r="H585" s="12" t="s">
        <v>6</v>
      </c>
      <c r="I585" s="12" t="s">
        <v>37</v>
      </c>
      <c r="J585" s="12" t="s">
        <v>1880</v>
      </c>
      <c r="K585" s="12"/>
      <c r="L585" s="13">
        <v>48.78</v>
      </c>
      <c r="M585" s="13">
        <v>0</v>
      </c>
      <c r="N585" s="13">
        <v>3</v>
      </c>
      <c r="O585" s="13">
        <v>146.34</v>
      </c>
    </row>
    <row r="586" spans="1:15" hidden="1" x14ac:dyDescent="0.25">
      <c r="A586" t="str">
        <f t="shared" si="10"/>
        <v>Ti-SF-150.114P02B081401640</v>
      </c>
      <c r="B586" s="12" t="s">
        <v>20</v>
      </c>
      <c r="C586" s="12" t="s">
        <v>20</v>
      </c>
      <c r="D586" s="12" t="s">
        <v>1876</v>
      </c>
      <c r="E586" s="12" t="s">
        <v>1877</v>
      </c>
      <c r="F586" s="12" t="s">
        <v>1878</v>
      </c>
      <c r="G586" s="12"/>
      <c r="H586" s="12" t="s">
        <v>6</v>
      </c>
      <c r="I586" s="12" t="s">
        <v>37</v>
      </c>
      <c r="J586" s="12" t="s">
        <v>1881</v>
      </c>
      <c r="K586" s="12"/>
      <c r="L586" s="13">
        <v>48.78</v>
      </c>
      <c r="M586" s="13">
        <v>0</v>
      </c>
      <c r="N586" s="13">
        <v>2</v>
      </c>
      <c r="O586" s="13">
        <v>97.56</v>
      </c>
    </row>
    <row r="587" spans="1:15" hidden="1" x14ac:dyDescent="0.25">
      <c r="A587" t="str">
        <f t="shared" si="10"/>
        <v>Ti-SF-150.116P02B09200821614</v>
      </c>
      <c r="B587" s="12" t="s">
        <v>20</v>
      </c>
      <c r="C587" s="12" t="s">
        <v>20</v>
      </c>
      <c r="D587" s="12" t="s">
        <v>1882</v>
      </c>
      <c r="E587" s="12" t="s">
        <v>1883</v>
      </c>
      <c r="F587" s="12" t="s">
        <v>1884</v>
      </c>
      <c r="G587" s="12"/>
      <c r="H587" s="12" t="s">
        <v>6</v>
      </c>
      <c r="I587" s="12" t="s">
        <v>37</v>
      </c>
      <c r="J587" s="12" t="s">
        <v>1885</v>
      </c>
      <c r="K587" s="12"/>
      <c r="L587" s="13">
        <v>51.63</v>
      </c>
      <c r="M587" s="13">
        <v>0</v>
      </c>
      <c r="N587" s="13">
        <v>4</v>
      </c>
      <c r="O587" s="13">
        <v>206.52</v>
      </c>
    </row>
    <row r="588" spans="1:15" hidden="1" x14ac:dyDescent="0.25">
      <c r="A588" t="str">
        <f t="shared" si="10"/>
        <v>Ti-SF-150.116P02B0921299</v>
      </c>
      <c r="B588" s="12" t="s">
        <v>20</v>
      </c>
      <c r="C588" s="12" t="s">
        <v>20</v>
      </c>
      <c r="D588" s="12" t="s">
        <v>1882</v>
      </c>
      <c r="E588" s="12" t="s">
        <v>1883</v>
      </c>
      <c r="F588" s="12" t="s">
        <v>1884</v>
      </c>
      <c r="G588" s="12"/>
      <c r="H588" s="12" t="s">
        <v>6</v>
      </c>
      <c r="I588" s="12" t="s">
        <v>37</v>
      </c>
      <c r="J588" s="12" t="s">
        <v>1851</v>
      </c>
      <c r="K588" s="12"/>
      <c r="L588" s="13">
        <v>51.63</v>
      </c>
      <c r="M588" s="13">
        <v>0</v>
      </c>
      <c r="N588" s="13">
        <v>1</v>
      </c>
      <c r="O588" s="13">
        <v>51.63</v>
      </c>
    </row>
    <row r="589" spans="1:15" hidden="1" x14ac:dyDescent="0.25">
      <c r="A589" t="str">
        <f t="shared" si="10"/>
        <v>Ti-SF-150.116P02B09KAI13620</v>
      </c>
      <c r="B589" s="12" t="s">
        <v>20</v>
      </c>
      <c r="C589" s="12" t="s">
        <v>20</v>
      </c>
      <c r="D589" s="12" t="s">
        <v>1882</v>
      </c>
      <c r="E589" s="12" t="s">
        <v>1883</v>
      </c>
      <c r="F589" s="12" t="s">
        <v>1884</v>
      </c>
      <c r="G589" s="12"/>
      <c r="H589" s="12" t="s">
        <v>6</v>
      </c>
      <c r="I589" s="12" t="s">
        <v>37</v>
      </c>
      <c r="J589" s="12" t="s">
        <v>1842</v>
      </c>
      <c r="K589" s="12"/>
      <c r="L589" s="13">
        <v>51.63</v>
      </c>
      <c r="M589" s="13">
        <v>0</v>
      </c>
      <c r="N589" s="13">
        <v>1</v>
      </c>
      <c r="O589" s="13">
        <v>51.63</v>
      </c>
    </row>
    <row r="590" spans="1:15" hidden="1" x14ac:dyDescent="0.25">
      <c r="A590" t="str">
        <f t="shared" si="10"/>
        <v>020380004P02B11L200203810</v>
      </c>
      <c r="B590" s="12" t="s">
        <v>20</v>
      </c>
      <c r="C590" s="12" t="s">
        <v>20</v>
      </c>
      <c r="D590" s="12" t="s">
        <v>1886</v>
      </c>
      <c r="E590" s="12" t="s">
        <v>1887</v>
      </c>
      <c r="F590" s="12" t="s">
        <v>1888</v>
      </c>
      <c r="G590" s="12"/>
      <c r="H590" s="12" t="s">
        <v>6</v>
      </c>
      <c r="I590" s="12" t="s">
        <v>37</v>
      </c>
      <c r="J590" s="12" t="s">
        <v>1889</v>
      </c>
      <c r="K590" s="12"/>
      <c r="L590" s="13">
        <v>73.5</v>
      </c>
      <c r="M590" s="13">
        <v>0</v>
      </c>
      <c r="N590" s="13">
        <v>2</v>
      </c>
      <c r="O590" s="13">
        <v>147</v>
      </c>
    </row>
    <row r="591" spans="1:15" hidden="1" x14ac:dyDescent="0.25">
      <c r="A591" t="str">
        <f t="shared" si="10"/>
        <v>020380005P02B12F190203808</v>
      </c>
      <c r="B591" s="12" t="s">
        <v>20</v>
      </c>
      <c r="C591" s="12" t="s">
        <v>20</v>
      </c>
      <c r="D591" s="12" t="s">
        <v>1890</v>
      </c>
      <c r="E591" s="12" t="s">
        <v>1891</v>
      </c>
      <c r="F591" s="12" t="s">
        <v>1892</v>
      </c>
      <c r="G591" s="12"/>
      <c r="H591" s="12" t="s">
        <v>6</v>
      </c>
      <c r="I591" s="12" t="s">
        <v>37</v>
      </c>
      <c r="J591" s="12" t="s">
        <v>1893</v>
      </c>
      <c r="K591" s="12"/>
      <c r="L591" s="13">
        <v>93.27</v>
      </c>
      <c r="M591" s="13">
        <v>0</v>
      </c>
      <c r="N591" s="13">
        <v>1</v>
      </c>
      <c r="O591" s="13">
        <v>93.27</v>
      </c>
    </row>
    <row r="592" spans="1:15" hidden="1" x14ac:dyDescent="0.25">
      <c r="A592" t="str">
        <f t="shared" si="10"/>
        <v>020380005P02B12G2303588</v>
      </c>
      <c r="B592" s="12" t="s">
        <v>20</v>
      </c>
      <c r="C592" s="12" t="s">
        <v>20</v>
      </c>
      <c r="D592" s="12" t="s">
        <v>1890</v>
      </c>
      <c r="E592" s="12" t="s">
        <v>1891</v>
      </c>
      <c r="F592" s="12" t="s">
        <v>1892</v>
      </c>
      <c r="G592" s="12"/>
      <c r="H592" s="12" t="s">
        <v>6</v>
      </c>
      <c r="I592" s="12" t="s">
        <v>37</v>
      </c>
      <c r="J592" s="12" t="s">
        <v>1894</v>
      </c>
      <c r="K592" s="12"/>
      <c r="L592" s="13">
        <v>93.27</v>
      </c>
      <c r="M592" s="13">
        <v>0</v>
      </c>
      <c r="N592" s="13">
        <v>1</v>
      </c>
      <c r="O592" s="13">
        <v>93.27</v>
      </c>
    </row>
    <row r="593" spans="1:15" hidden="1" x14ac:dyDescent="0.25">
      <c r="A593" t="str">
        <f t="shared" si="10"/>
        <v>020380005P02B12G2303638</v>
      </c>
      <c r="B593" s="12" t="s">
        <v>20</v>
      </c>
      <c r="C593" s="12" t="s">
        <v>20</v>
      </c>
      <c r="D593" s="12" t="s">
        <v>1890</v>
      </c>
      <c r="E593" s="12" t="s">
        <v>1891</v>
      </c>
      <c r="F593" s="12" t="s">
        <v>1892</v>
      </c>
      <c r="G593" s="12"/>
      <c r="H593" s="12" t="s">
        <v>6</v>
      </c>
      <c r="I593" s="12" t="s">
        <v>37</v>
      </c>
      <c r="J593" s="12" t="s">
        <v>1895</v>
      </c>
      <c r="K593" s="12"/>
      <c r="L593" s="13">
        <v>93.27</v>
      </c>
      <c r="M593" s="13">
        <v>0</v>
      </c>
      <c r="N593" s="13">
        <v>1</v>
      </c>
      <c r="O593" s="13">
        <v>93.27</v>
      </c>
    </row>
    <row r="594" spans="1:15" hidden="1" x14ac:dyDescent="0.25">
      <c r="A594" t="str">
        <f t="shared" si="10"/>
        <v>020380006P02B13G2303589</v>
      </c>
      <c r="B594" s="12" t="s">
        <v>20</v>
      </c>
      <c r="C594" s="12" t="s">
        <v>20</v>
      </c>
      <c r="D594" s="12" t="s">
        <v>1896</v>
      </c>
      <c r="E594" s="12" t="s">
        <v>1897</v>
      </c>
      <c r="F594" s="12" t="s">
        <v>1898</v>
      </c>
      <c r="G594" s="12"/>
      <c r="H594" s="12" t="s">
        <v>6</v>
      </c>
      <c r="I594" s="12" t="s">
        <v>37</v>
      </c>
      <c r="J594" s="12" t="s">
        <v>1899</v>
      </c>
      <c r="K594" s="12"/>
      <c r="L594" s="13">
        <v>95.64</v>
      </c>
      <c r="M594" s="13">
        <v>0</v>
      </c>
      <c r="N594" s="13">
        <v>1</v>
      </c>
      <c r="O594" s="13">
        <v>95.64</v>
      </c>
    </row>
    <row r="595" spans="1:15" hidden="1" x14ac:dyDescent="0.25">
      <c r="A595" t="str">
        <f t="shared" si="10"/>
        <v>020380006P02B13G2303606</v>
      </c>
      <c r="B595" s="12" t="s">
        <v>20</v>
      </c>
      <c r="C595" s="12" t="s">
        <v>20</v>
      </c>
      <c r="D595" s="12" t="s">
        <v>1896</v>
      </c>
      <c r="E595" s="12" t="s">
        <v>1897</v>
      </c>
      <c r="F595" s="12" t="s">
        <v>1898</v>
      </c>
      <c r="G595" s="12"/>
      <c r="H595" s="12" t="s">
        <v>6</v>
      </c>
      <c r="I595" s="12" t="s">
        <v>37</v>
      </c>
      <c r="J595" s="12" t="s">
        <v>1900</v>
      </c>
      <c r="K595" s="12"/>
      <c r="L595" s="13">
        <v>95.64</v>
      </c>
      <c r="M595" s="13">
        <v>0</v>
      </c>
      <c r="N595" s="13">
        <v>1</v>
      </c>
      <c r="O595" s="13">
        <v>95.64</v>
      </c>
    </row>
    <row r="596" spans="1:15" hidden="1" x14ac:dyDescent="0.25">
      <c r="A596" t="str">
        <f t="shared" si="10"/>
        <v>020380006P02B13G2303629</v>
      </c>
      <c r="B596" s="12" t="s">
        <v>20</v>
      </c>
      <c r="C596" s="12" t="s">
        <v>20</v>
      </c>
      <c r="D596" s="12" t="s">
        <v>1896</v>
      </c>
      <c r="E596" s="12" t="s">
        <v>1897</v>
      </c>
      <c r="F596" s="12" t="s">
        <v>1898</v>
      </c>
      <c r="G596" s="12"/>
      <c r="H596" s="12" t="s">
        <v>6</v>
      </c>
      <c r="I596" s="12" t="s">
        <v>37</v>
      </c>
      <c r="J596" s="12" t="s">
        <v>1901</v>
      </c>
      <c r="K596" s="12"/>
      <c r="L596" s="13">
        <v>95.64</v>
      </c>
      <c r="M596" s="13">
        <v>0</v>
      </c>
      <c r="N596" s="13">
        <v>1</v>
      </c>
      <c r="O596" s="13">
        <v>95.64</v>
      </c>
    </row>
    <row r="597" spans="1:15" hidden="1" x14ac:dyDescent="0.25">
      <c r="A597" t="str">
        <f t="shared" si="10"/>
        <v>TI-725.207P02B1621302</v>
      </c>
      <c r="B597" s="12" t="s">
        <v>20</v>
      </c>
      <c r="C597" s="12" t="s">
        <v>20</v>
      </c>
      <c r="D597" s="12" t="s">
        <v>1902</v>
      </c>
      <c r="E597" s="12" t="s">
        <v>1903</v>
      </c>
      <c r="F597" s="12" t="s">
        <v>1904</v>
      </c>
      <c r="G597" s="12"/>
      <c r="H597" s="12" t="s">
        <v>6</v>
      </c>
      <c r="I597" s="12" t="s">
        <v>37</v>
      </c>
      <c r="J597" s="12" t="s">
        <v>1905</v>
      </c>
      <c r="K597" s="12"/>
      <c r="L597" s="13">
        <v>60.08</v>
      </c>
      <c r="M597" s="13">
        <v>0</v>
      </c>
      <c r="N597" s="13">
        <v>2</v>
      </c>
      <c r="O597" s="13">
        <v>120.16</v>
      </c>
    </row>
    <row r="598" spans="1:15" hidden="1" x14ac:dyDescent="0.25">
      <c r="A598" t="str">
        <f t="shared" si="10"/>
        <v>TI-725.208P02B1721303</v>
      </c>
      <c r="B598" s="12" t="s">
        <v>20</v>
      </c>
      <c r="C598" s="12" t="s">
        <v>20</v>
      </c>
      <c r="D598" s="12" t="s">
        <v>1906</v>
      </c>
      <c r="E598" s="12" t="s">
        <v>1907</v>
      </c>
      <c r="F598" s="12" t="s">
        <v>1908</v>
      </c>
      <c r="G598" s="12"/>
      <c r="H598" s="12" t="s">
        <v>6</v>
      </c>
      <c r="I598" s="12" t="s">
        <v>37</v>
      </c>
      <c r="J598" s="12" t="s">
        <v>1909</v>
      </c>
      <c r="K598" s="12"/>
      <c r="L598" s="13">
        <v>60.08</v>
      </c>
      <c r="M598" s="13">
        <v>0</v>
      </c>
      <c r="N598" s="13">
        <v>3</v>
      </c>
      <c r="O598" s="13">
        <v>180.24</v>
      </c>
    </row>
    <row r="599" spans="1:15" hidden="1" x14ac:dyDescent="0.25">
      <c r="A599" t="str">
        <f t="shared" si="10"/>
        <v>TI-725.208P02B171303030240</v>
      </c>
      <c r="B599" s="12" t="s">
        <v>20</v>
      </c>
      <c r="C599" s="12" t="s">
        <v>20</v>
      </c>
      <c r="D599" s="12" t="s">
        <v>1906</v>
      </c>
      <c r="E599" s="12" t="s">
        <v>1907</v>
      </c>
      <c r="F599" s="12" t="s">
        <v>1908</v>
      </c>
      <c r="G599" s="12"/>
      <c r="H599" s="12" t="s">
        <v>6</v>
      </c>
      <c r="I599" s="12" t="s">
        <v>37</v>
      </c>
      <c r="J599" s="12" t="s">
        <v>1910</v>
      </c>
      <c r="K599" s="12"/>
      <c r="L599" s="13">
        <v>60.08</v>
      </c>
      <c r="M599" s="13">
        <v>0</v>
      </c>
      <c r="N599" s="13">
        <v>1</v>
      </c>
      <c r="O599" s="13">
        <v>60.08</v>
      </c>
    </row>
    <row r="600" spans="1:15" hidden="1" x14ac:dyDescent="0.25">
      <c r="A600" t="str">
        <f t="shared" si="10"/>
        <v>TI-725.208P02B1721302</v>
      </c>
      <c r="B600" s="12" t="s">
        <v>20</v>
      </c>
      <c r="C600" s="12" t="s">
        <v>20</v>
      </c>
      <c r="D600" s="12" t="s">
        <v>1906</v>
      </c>
      <c r="E600" s="12" t="s">
        <v>1907</v>
      </c>
      <c r="F600" s="12" t="s">
        <v>1908</v>
      </c>
      <c r="G600" s="12"/>
      <c r="H600" s="12" t="s">
        <v>6</v>
      </c>
      <c r="I600" s="12" t="s">
        <v>37</v>
      </c>
      <c r="J600" s="12" t="s">
        <v>1905</v>
      </c>
      <c r="K600" s="12"/>
      <c r="L600" s="13">
        <v>60.08</v>
      </c>
      <c r="M600" s="13">
        <v>0</v>
      </c>
      <c r="N600" s="13">
        <v>1</v>
      </c>
      <c r="O600" s="13">
        <v>60.08</v>
      </c>
    </row>
    <row r="601" spans="1:15" hidden="1" x14ac:dyDescent="0.25">
      <c r="A601" t="str">
        <f t="shared" si="10"/>
        <v>TI-725.209P02B181303030060</v>
      </c>
      <c r="B601" s="12" t="s">
        <v>20</v>
      </c>
      <c r="C601" s="12" t="s">
        <v>20</v>
      </c>
      <c r="D601" s="12" t="s">
        <v>1911</v>
      </c>
      <c r="E601" s="12" t="s">
        <v>1912</v>
      </c>
      <c r="F601" s="12" t="s">
        <v>1913</v>
      </c>
      <c r="G601" s="12"/>
      <c r="H601" s="12" t="s">
        <v>6</v>
      </c>
      <c r="I601" s="12" t="s">
        <v>37</v>
      </c>
      <c r="J601" s="12" t="s">
        <v>1915</v>
      </c>
      <c r="K601" s="12"/>
      <c r="L601" s="13">
        <v>63.58</v>
      </c>
      <c r="M601" s="13">
        <v>0</v>
      </c>
      <c r="N601" s="13">
        <v>2</v>
      </c>
      <c r="O601" s="13">
        <v>127.16</v>
      </c>
    </row>
    <row r="602" spans="1:15" hidden="1" x14ac:dyDescent="0.25">
      <c r="A602" t="str">
        <f t="shared" si="10"/>
        <v>TI-725.210P02B1914605</v>
      </c>
      <c r="B602" s="12" t="s">
        <v>20</v>
      </c>
      <c r="C602" s="12" t="s">
        <v>20</v>
      </c>
      <c r="D602" s="12" t="s">
        <v>1916</v>
      </c>
      <c r="E602" s="12" t="s">
        <v>1917</v>
      </c>
      <c r="F602" s="12" t="s">
        <v>1918</v>
      </c>
      <c r="G602" s="12"/>
      <c r="H602" s="12" t="s">
        <v>6</v>
      </c>
      <c r="I602" s="12" t="s">
        <v>37</v>
      </c>
      <c r="J602" s="12" t="s">
        <v>1914</v>
      </c>
      <c r="K602" s="12"/>
      <c r="L602" s="13">
        <v>63.58</v>
      </c>
      <c r="M602" s="13">
        <v>0</v>
      </c>
      <c r="N602" s="13">
        <v>1</v>
      </c>
      <c r="O602" s="13">
        <v>63.58</v>
      </c>
    </row>
    <row r="603" spans="1:15" hidden="1" x14ac:dyDescent="0.25">
      <c r="A603" t="str">
        <f t="shared" si="10"/>
        <v>TI-725.210P02B191302250330</v>
      </c>
      <c r="B603" s="12" t="s">
        <v>20</v>
      </c>
      <c r="C603" s="12" t="s">
        <v>20</v>
      </c>
      <c r="D603" s="12" t="s">
        <v>1916</v>
      </c>
      <c r="E603" s="12" t="s">
        <v>1917</v>
      </c>
      <c r="F603" s="12" t="s">
        <v>1918</v>
      </c>
      <c r="G603" s="12"/>
      <c r="H603" s="12" t="s">
        <v>6</v>
      </c>
      <c r="I603" s="12" t="s">
        <v>37</v>
      </c>
      <c r="J603" s="12" t="s">
        <v>1919</v>
      </c>
      <c r="K603" s="12"/>
      <c r="L603" s="13">
        <v>63.58</v>
      </c>
      <c r="M603" s="13">
        <v>0</v>
      </c>
      <c r="N603" s="13">
        <v>1</v>
      </c>
      <c r="O603" s="13">
        <v>63.58</v>
      </c>
    </row>
    <row r="604" spans="1:15" hidden="1" x14ac:dyDescent="0.25">
      <c r="A604" t="str">
        <f t="shared" si="10"/>
        <v>TI-725.210P02B1921302</v>
      </c>
      <c r="B604" s="12" t="s">
        <v>20</v>
      </c>
      <c r="C604" s="12" t="s">
        <v>20</v>
      </c>
      <c r="D604" s="12" t="s">
        <v>1916</v>
      </c>
      <c r="E604" s="12" t="s">
        <v>1917</v>
      </c>
      <c r="F604" s="12" t="s">
        <v>1918</v>
      </c>
      <c r="G604" s="12"/>
      <c r="H604" s="12" t="s">
        <v>6</v>
      </c>
      <c r="I604" s="12" t="s">
        <v>37</v>
      </c>
      <c r="J604" s="12" t="s">
        <v>1905</v>
      </c>
      <c r="K604" s="12"/>
      <c r="L604" s="13">
        <v>63.58</v>
      </c>
      <c r="M604" s="13">
        <v>0</v>
      </c>
      <c r="N604" s="13">
        <v>1</v>
      </c>
      <c r="O604" s="13">
        <v>63.58</v>
      </c>
    </row>
    <row r="605" spans="1:15" hidden="1" x14ac:dyDescent="0.25">
      <c r="A605" t="str">
        <f t="shared" si="10"/>
        <v>A71580305P02B242200069942</v>
      </c>
      <c r="B605" s="12" t="s">
        <v>20</v>
      </c>
      <c r="C605" s="12" t="s">
        <v>20</v>
      </c>
      <c r="D605" s="12" t="s">
        <v>1920</v>
      </c>
      <c r="E605" s="12" t="s">
        <v>1921</v>
      </c>
      <c r="F605" s="12" t="s">
        <v>1922</v>
      </c>
      <c r="G605" s="12"/>
      <c r="H605" s="12" t="s">
        <v>6</v>
      </c>
      <c r="I605" s="12"/>
      <c r="J605" s="12" t="s">
        <v>1923</v>
      </c>
      <c r="K605" s="12"/>
      <c r="L605" s="13">
        <v>125</v>
      </c>
      <c r="M605" s="13">
        <v>0</v>
      </c>
      <c r="N605" s="13">
        <v>3</v>
      </c>
      <c r="O605" s="13">
        <v>375</v>
      </c>
    </row>
    <row r="606" spans="1:15" hidden="1" x14ac:dyDescent="0.25">
      <c r="A606" t="str">
        <f t="shared" si="10"/>
        <v>A71580508P02B242100031978</v>
      </c>
      <c r="B606" s="12" t="s">
        <v>20</v>
      </c>
      <c r="C606" s="12" t="s">
        <v>20</v>
      </c>
      <c r="D606" s="12" t="s">
        <v>1924</v>
      </c>
      <c r="E606" s="12" t="s">
        <v>1921</v>
      </c>
      <c r="F606" s="12" t="s">
        <v>1925</v>
      </c>
      <c r="G606" s="12"/>
      <c r="H606" s="12" t="s">
        <v>6</v>
      </c>
      <c r="I606" s="12"/>
      <c r="J606" s="12" t="s">
        <v>1926</v>
      </c>
      <c r="K606" s="12"/>
      <c r="L606" s="13">
        <v>62.5</v>
      </c>
      <c r="M606" s="13">
        <v>0</v>
      </c>
      <c r="N606" s="13">
        <v>1</v>
      </c>
      <c r="O606" s="13">
        <v>62.5</v>
      </c>
    </row>
    <row r="607" spans="1:15" hidden="1" x14ac:dyDescent="0.25">
      <c r="A607" t="str">
        <f t="shared" si="10"/>
        <v>A71580711P02B242100103085</v>
      </c>
      <c r="B607" s="12" t="s">
        <v>20</v>
      </c>
      <c r="C607" s="12" t="s">
        <v>20</v>
      </c>
      <c r="D607" s="12" t="s">
        <v>1927</v>
      </c>
      <c r="E607" s="12" t="s">
        <v>1921</v>
      </c>
      <c r="F607" s="12" t="s">
        <v>1928</v>
      </c>
      <c r="G607" s="12"/>
      <c r="H607" s="12" t="s">
        <v>6</v>
      </c>
      <c r="I607" s="12"/>
      <c r="J607" s="12" t="s">
        <v>1929</v>
      </c>
      <c r="K607" s="12"/>
      <c r="L607" s="13">
        <v>125</v>
      </c>
      <c r="M607" s="13">
        <v>0</v>
      </c>
      <c r="N607" s="13">
        <v>3</v>
      </c>
      <c r="O607" s="13">
        <v>375</v>
      </c>
    </row>
    <row r="608" spans="1:15" hidden="1" x14ac:dyDescent="0.25">
      <c r="A608" t="str">
        <f t="shared" si="10"/>
        <v>A71580913P02B252200024997</v>
      </c>
      <c r="B608" s="12" t="s">
        <v>20</v>
      </c>
      <c r="C608" s="12" t="s">
        <v>20</v>
      </c>
      <c r="D608" s="12" t="s">
        <v>1930</v>
      </c>
      <c r="E608" s="12" t="s">
        <v>1931</v>
      </c>
      <c r="F608" s="12" t="s">
        <v>1932</v>
      </c>
      <c r="G608" s="12"/>
      <c r="H608" s="12" t="s">
        <v>6</v>
      </c>
      <c r="I608" s="12"/>
      <c r="J608" s="12" t="s">
        <v>1933</v>
      </c>
      <c r="K608" s="12"/>
      <c r="L608" s="13">
        <v>125</v>
      </c>
      <c r="M608" s="13">
        <v>0</v>
      </c>
      <c r="N608" s="13">
        <v>2</v>
      </c>
      <c r="O608" s="13">
        <v>250</v>
      </c>
    </row>
    <row r="609" spans="1:15" hidden="1" x14ac:dyDescent="0.25">
      <c r="A609" t="str">
        <f t="shared" si="10"/>
        <v>A71581420P02B252000008217</v>
      </c>
      <c r="B609" s="12" t="s">
        <v>20</v>
      </c>
      <c r="C609" s="12" t="s">
        <v>20</v>
      </c>
      <c r="D609" s="12" t="s">
        <v>1934</v>
      </c>
      <c r="E609" s="12" t="s">
        <v>1931</v>
      </c>
      <c r="F609" s="12" t="s">
        <v>1935</v>
      </c>
      <c r="G609" s="12"/>
      <c r="H609" s="12" t="s">
        <v>6</v>
      </c>
      <c r="I609" s="12"/>
      <c r="J609" s="12" t="s">
        <v>1936</v>
      </c>
      <c r="K609" s="12"/>
      <c r="L609" s="13">
        <v>125</v>
      </c>
      <c r="M609" s="13">
        <v>0</v>
      </c>
      <c r="N609" s="13">
        <v>3</v>
      </c>
      <c r="O609" s="13">
        <v>375</v>
      </c>
    </row>
    <row r="610" spans="1:15" hidden="1" x14ac:dyDescent="0.25">
      <c r="A610" t="str">
        <f t="shared" si="10"/>
        <v>A71570305P02B262100020356</v>
      </c>
      <c r="B610" s="12" t="s">
        <v>20</v>
      </c>
      <c r="C610" s="12" t="s">
        <v>20</v>
      </c>
      <c r="D610" s="12" t="s">
        <v>1937</v>
      </c>
      <c r="E610" s="12" t="s">
        <v>1938</v>
      </c>
      <c r="F610" s="12" t="s">
        <v>1939</v>
      </c>
      <c r="G610" s="12"/>
      <c r="H610" s="12" t="s">
        <v>6</v>
      </c>
      <c r="I610" s="12"/>
      <c r="J610" s="12" t="s">
        <v>1940</v>
      </c>
      <c r="K610" s="12"/>
      <c r="L610" s="13">
        <v>125</v>
      </c>
      <c r="M610" s="13">
        <v>0</v>
      </c>
      <c r="N610" s="13">
        <v>2</v>
      </c>
      <c r="O610" s="13">
        <v>250</v>
      </c>
    </row>
    <row r="611" spans="1:15" hidden="1" x14ac:dyDescent="0.25">
      <c r="A611" t="str">
        <f t="shared" si="10"/>
        <v>A71570711P02B262200024996</v>
      </c>
      <c r="B611" s="12" t="s">
        <v>20</v>
      </c>
      <c r="C611" s="12" t="s">
        <v>20</v>
      </c>
      <c r="D611" s="12" t="s">
        <v>1941</v>
      </c>
      <c r="E611" s="12" t="s">
        <v>1938</v>
      </c>
      <c r="F611" s="12" t="s">
        <v>1942</v>
      </c>
      <c r="G611" s="12"/>
      <c r="H611" s="12" t="s">
        <v>6</v>
      </c>
      <c r="I611" s="12"/>
      <c r="J611" s="12" t="s">
        <v>1943</v>
      </c>
      <c r="K611" s="12"/>
      <c r="L611" s="13">
        <v>125</v>
      </c>
      <c r="M611" s="13">
        <v>0</v>
      </c>
      <c r="N611" s="13">
        <v>2</v>
      </c>
      <c r="O611" s="13">
        <v>250</v>
      </c>
    </row>
    <row r="612" spans="1:15" hidden="1" x14ac:dyDescent="0.25">
      <c r="A612" t="str">
        <f t="shared" si="10"/>
        <v>A71570913P02B272100103084</v>
      </c>
      <c r="B612" s="12" t="s">
        <v>20</v>
      </c>
      <c r="C612" s="12" t="s">
        <v>20</v>
      </c>
      <c r="D612" s="12" t="s">
        <v>1944</v>
      </c>
      <c r="E612" s="12" t="s">
        <v>1945</v>
      </c>
      <c r="F612" s="12" t="s">
        <v>1946</v>
      </c>
      <c r="G612" s="12"/>
      <c r="H612" s="12" t="s">
        <v>6</v>
      </c>
      <c r="I612" s="12"/>
      <c r="J612" s="12" t="s">
        <v>1947</v>
      </c>
      <c r="K612" s="12"/>
      <c r="L612" s="13">
        <v>125</v>
      </c>
      <c r="M612" s="13">
        <v>0</v>
      </c>
      <c r="N612" s="13">
        <v>1</v>
      </c>
      <c r="O612" s="13">
        <v>125</v>
      </c>
    </row>
    <row r="613" spans="1:15" hidden="1" x14ac:dyDescent="0.25">
      <c r="A613" t="str">
        <f t="shared" si="10"/>
        <v>A71571420P02B272100095337</v>
      </c>
      <c r="B613" s="12" t="s">
        <v>20</v>
      </c>
      <c r="C613" s="12" t="s">
        <v>20</v>
      </c>
      <c r="D613" s="12" t="s">
        <v>1948</v>
      </c>
      <c r="E613" s="12" t="s">
        <v>1945</v>
      </c>
      <c r="F613" s="12" t="s">
        <v>1949</v>
      </c>
      <c r="G613" s="12"/>
      <c r="H613" s="12" t="s">
        <v>6</v>
      </c>
      <c r="I613" s="12"/>
      <c r="J613" s="12" t="s">
        <v>1950</v>
      </c>
      <c r="K613" s="12"/>
      <c r="L613" s="13">
        <v>125</v>
      </c>
      <c r="M613" s="13">
        <v>0</v>
      </c>
      <c r="N613" s="13">
        <v>3</v>
      </c>
      <c r="O613" s="13">
        <v>375</v>
      </c>
    </row>
    <row r="614" spans="1:15" hidden="1" x14ac:dyDescent="0.25">
      <c r="A614" t="str">
        <f t="shared" si="10"/>
        <v>A80691114P02B282200023309</v>
      </c>
      <c r="B614" s="12" t="s">
        <v>20</v>
      </c>
      <c r="C614" s="12" t="s">
        <v>20</v>
      </c>
      <c r="D614" s="12" t="s">
        <v>1951</v>
      </c>
      <c r="E614" s="12" t="s">
        <v>1952</v>
      </c>
      <c r="F614" s="12" t="s">
        <v>1953</v>
      </c>
      <c r="G614" s="12"/>
      <c r="H614" s="12" t="s">
        <v>6</v>
      </c>
      <c r="I614" s="12"/>
      <c r="J614" s="12" t="s">
        <v>1954</v>
      </c>
      <c r="K614" s="12"/>
      <c r="L614" s="13">
        <v>71.430000000000007</v>
      </c>
      <c r="M614" s="13">
        <v>0</v>
      </c>
      <c r="N614" s="13">
        <v>4</v>
      </c>
      <c r="O614" s="13">
        <v>285.72000000000003</v>
      </c>
    </row>
    <row r="615" spans="1:15" hidden="1" x14ac:dyDescent="0.25">
      <c r="A615" t="str">
        <f t="shared" si="10"/>
        <v>A80691216P02B282200087438</v>
      </c>
      <c r="B615" s="12" t="s">
        <v>20</v>
      </c>
      <c r="C615" s="12" t="s">
        <v>20</v>
      </c>
      <c r="D615" s="12" t="s">
        <v>1955</v>
      </c>
      <c r="E615" s="12" t="s">
        <v>1952</v>
      </c>
      <c r="F615" s="12" t="s">
        <v>1956</v>
      </c>
      <c r="G615" s="12"/>
      <c r="H615" s="12" t="s">
        <v>6</v>
      </c>
      <c r="I615" s="12"/>
      <c r="J615" s="12" t="s">
        <v>1957</v>
      </c>
      <c r="K615" s="12"/>
      <c r="L615" s="13">
        <v>89.29</v>
      </c>
      <c r="M615" s="13">
        <v>0</v>
      </c>
      <c r="N615" s="13">
        <v>4</v>
      </c>
      <c r="O615" s="13">
        <v>357.16</v>
      </c>
    </row>
    <row r="616" spans="1:15" hidden="1" x14ac:dyDescent="0.25">
      <c r="A616" t="str">
        <f t="shared" si="10"/>
        <v>Ti-SF-166.022P02B29210936976</v>
      </c>
      <c r="B616" s="12" t="s">
        <v>20</v>
      </c>
      <c r="C616" s="12" t="s">
        <v>20</v>
      </c>
      <c r="D616" s="12" t="s">
        <v>1958</v>
      </c>
      <c r="E616" s="12" t="s">
        <v>1959</v>
      </c>
      <c r="F616" s="12" t="s">
        <v>1960</v>
      </c>
      <c r="G616" s="12"/>
      <c r="H616" s="12" t="s">
        <v>6</v>
      </c>
      <c r="I616" s="12"/>
      <c r="J616" s="12" t="s">
        <v>1961</v>
      </c>
      <c r="K616" s="12"/>
      <c r="L616" s="13">
        <v>48.66</v>
      </c>
      <c r="M616" s="13">
        <v>0</v>
      </c>
      <c r="N616" s="13">
        <v>1</v>
      </c>
      <c r="O616" s="13">
        <v>48.66</v>
      </c>
    </row>
    <row r="617" spans="1:15" hidden="1" x14ac:dyDescent="0.25">
      <c r="A617" t="str">
        <f t="shared" si="10"/>
        <v>Ti-SF-166.022P02B292306000758</v>
      </c>
      <c r="B617" s="12" t="s">
        <v>20</v>
      </c>
      <c r="C617" s="12" t="s">
        <v>20</v>
      </c>
      <c r="D617" s="12" t="s">
        <v>1958</v>
      </c>
      <c r="E617" s="12" t="s">
        <v>1959</v>
      </c>
      <c r="F617" s="12" t="s">
        <v>1960</v>
      </c>
      <c r="G617" s="12"/>
      <c r="H617" s="12" t="s">
        <v>6</v>
      </c>
      <c r="I617" s="12"/>
      <c r="J617" s="12" t="s">
        <v>1962</v>
      </c>
      <c r="K617" s="12"/>
      <c r="L617" s="13">
        <v>48.66</v>
      </c>
      <c r="M617" s="13">
        <v>0</v>
      </c>
      <c r="N617" s="13">
        <v>5</v>
      </c>
      <c r="O617" s="13">
        <v>243.3</v>
      </c>
    </row>
    <row r="618" spans="1:15" hidden="1" x14ac:dyDescent="0.25">
      <c r="A618" t="str">
        <f t="shared" si="10"/>
        <v>Ti-SF-166.023P02B29221255101</v>
      </c>
      <c r="B618" s="12" t="s">
        <v>20</v>
      </c>
      <c r="C618" s="12" t="s">
        <v>20</v>
      </c>
      <c r="D618" s="12" t="s">
        <v>1963</v>
      </c>
      <c r="E618" s="12" t="s">
        <v>1959</v>
      </c>
      <c r="F618" s="12" t="s">
        <v>1964</v>
      </c>
      <c r="G618" s="12"/>
      <c r="H618" s="12" t="s">
        <v>6</v>
      </c>
      <c r="I618" s="12"/>
      <c r="J618" s="12" t="s">
        <v>1965</v>
      </c>
      <c r="K618" s="12"/>
      <c r="L618" s="13">
        <v>48.3</v>
      </c>
      <c r="M618" s="13">
        <v>0</v>
      </c>
      <c r="N618" s="13">
        <v>1</v>
      </c>
      <c r="O618" s="13">
        <v>48.3</v>
      </c>
    </row>
    <row r="619" spans="1:15" hidden="1" x14ac:dyDescent="0.25">
      <c r="A619" t="str">
        <f t="shared" si="10"/>
        <v>Ti-SF-166.023P02B29GAF82060</v>
      </c>
      <c r="B619" s="12" t="s">
        <v>20</v>
      </c>
      <c r="C619" s="12" t="s">
        <v>20</v>
      </c>
      <c r="D619" s="12" t="s">
        <v>1963</v>
      </c>
      <c r="E619" s="12" t="s">
        <v>1959</v>
      </c>
      <c r="F619" s="12" t="s">
        <v>1964</v>
      </c>
      <c r="G619" s="12"/>
      <c r="H619" s="12" t="s">
        <v>6</v>
      </c>
      <c r="I619" s="12"/>
      <c r="J619" s="12" t="s">
        <v>1966</v>
      </c>
      <c r="K619" s="12"/>
      <c r="L619" s="13">
        <v>48.3</v>
      </c>
      <c r="M619" s="13">
        <v>0</v>
      </c>
      <c r="N619" s="13">
        <v>1</v>
      </c>
      <c r="O619" s="13">
        <v>48.3</v>
      </c>
    </row>
    <row r="620" spans="1:15" hidden="1" x14ac:dyDescent="0.25">
      <c r="A620" t="str">
        <f t="shared" si="10"/>
        <v>Ti-SF-166.023P02B292306000759</v>
      </c>
      <c r="B620" s="12" t="s">
        <v>20</v>
      </c>
      <c r="C620" s="12" t="s">
        <v>20</v>
      </c>
      <c r="D620" s="12" t="s">
        <v>1963</v>
      </c>
      <c r="E620" s="12" t="s">
        <v>1959</v>
      </c>
      <c r="F620" s="12" t="s">
        <v>1964</v>
      </c>
      <c r="G620" s="12"/>
      <c r="H620" s="12" t="s">
        <v>6</v>
      </c>
      <c r="I620" s="12"/>
      <c r="J620" s="12" t="s">
        <v>1967</v>
      </c>
      <c r="K620" s="12"/>
      <c r="L620" s="13">
        <v>48.3</v>
      </c>
      <c r="M620" s="13">
        <v>0</v>
      </c>
      <c r="N620" s="13">
        <v>4</v>
      </c>
      <c r="O620" s="13">
        <v>193.2</v>
      </c>
    </row>
    <row r="621" spans="1:15" hidden="1" x14ac:dyDescent="0.25">
      <c r="A621" t="str">
        <f t="shared" si="10"/>
        <v>Ti-SF-166.024P02B30200112543</v>
      </c>
      <c r="B621" s="12" t="s">
        <v>20</v>
      </c>
      <c r="C621" s="12" t="s">
        <v>20</v>
      </c>
      <c r="D621" s="12" t="s">
        <v>1968</v>
      </c>
      <c r="E621" s="12" t="s">
        <v>1969</v>
      </c>
      <c r="F621" s="12" t="s">
        <v>1970</v>
      </c>
      <c r="G621" s="12"/>
      <c r="H621" s="12" t="s">
        <v>6</v>
      </c>
      <c r="I621" s="12"/>
      <c r="J621" s="12" t="s">
        <v>1971</v>
      </c>
      <c r="K621" s="12"/>
      <c r="L621" s="13">
        <v>61.64</v>
      </c>
      <c r="M621" s="13">
        <v>0</v>
      </c>
      <c r="N621" s="13">
        <v>7</v>
      </c>
      <c r="O621" s="13">
        <v>431.48</v>
      </c>
    </row>
    <row r="622" spans="1:15" hidden="1" x14ac:dyDescent="0.25">
      <c r="A622" t="str">
        <f t="shared" si="10"/>
        <v>Ti-SF-166.024P02B30220546699</v>
      </c>
      <c r="B622" s="12" t="s">
        <v>20</v>
      </c>
      <c r="C622" s="12" t="s">
        <v>20</v>
      </c>
      <c r="D622" s="12" t="s">
        <v>1968</v>
      </c>
      <c r="E622" s="12" t="s">
        <v>1969</v>
      </c>
      <c r="F622" s="12" t="s">
        <v>1970</v>
      </c>
      <c r="G622" s="12"/>
      <c r="H622" s="12" t="s">
        <v>6</v>
      </c>
      <c r="I622" s="12"/>
      <c r="J622" s="12" t="s">
        <v>1972</v>
      </c>
      <c r="K622" s="12"/>
      <c r="L622" s="13">
        <v>61.64</v>
      </c>
      <c r="M622" s="13">
        <v>0</v>
      </c>
      <c r="N622" s="13">
        <v>4</v>
      </c>
      <c r="O622" s="13">
        <v>246.56</v>
      </c>
    </row>
    <row r="623" spans="1:15" hidden="1" x14ac:dyDescent="0.25">
      <c r="A623" t="str">
        <f t="shared" si="10"/>
        <v>Ti-SF-166.024P02B3027345</v>
      </c>
      <c r="B623" s="12" t="s">
        <v>20</v>
      </c>
      <c r="C623" s="12" t="s">
        <v>20</v>
      </c>
      <c r="D623" s="12" t="s">
        <v>1968</v>
      </c>
      <c r="E623" s="12" t="s">
        <v>1969</v>
      </c>
      <c r="F623" s="12" t="s">
        <v>1970</v>
      </c>
      <c r="G623" s="12"/>
      <c r="H623" s="12" t="s">
        <v>6</v>
      </c>
      <c r="I623" s="12"/>
      <c r="J623" s="12" t="s">
        <v>1973</v>
      </c>
      <c r="K623" s="12"/>
      <c r="L623" s="13">
        <v>61.64</v>
      </c>
      <c r="M623" s="13">
        <v>0</v>
      </c>
      <c r="N623" s="13">
        <v>2</v>
      </c>
      <c r="O623" s="13">
        <v>123.28</v>
      </c>
    </row>
    <row r="624" spans="1:15" hidden="1" x14ac:dyDescent="0.25">
      <c r="A624" t="str">
        <f t="shared" si="10"/>
        <v>Ti-SF-166.024P02B3021281</v>
      </c>
      <c r="B624" s="12" t="s">
        <v>20</v>
      </c>
      <c r="C624" s="12" t="s">
        <v>20</v>
      </c>
      <c r="D624" s="12" t="s">
        <v>1968</v>
      </c>
      <c r="E624" s="12" t="s">
        <v>1969</v>
      </c>
      <c r="F624" s="12" t="s">
        <v>1970</v>
      </c>
      <c r="G624" s="12"/>
      <c r="H624" s="12" t="s">
        <v>6</v>
      </c>
      <c r="I624" s="12"/>
      <c r="J624" s="12" t="s">
        <v>1974</v>
      </c>
      <c r="K624" s="12"/>
      <c r="L624" s="13">
        <v>61.64</v>
      </c>
      <c r="M624" s="13">
        <v>0</v>
      </c>
      <c r="N624" s="13">
        <v>8</v>
      </c>
      <c r="O624" s="13">
        <v>493.12</v>
      </c>
    </row>
    <row r="625" spans="1:15" hidden="1" x14ac:dyDescent="0.25">
      <c r="A625" t="str">
        <f t="shared" si="10"/>
        <v>Ti-SF-166.024P02B302306000760</v>
      </c>
      <c r="B625" s="12" t="s">
        <v>20</v>
      </c>
      <c r="C625" s="12" t="s">
        <v>20</v>
      </c>
      <c r="D625" s="12" t="s">
        <v>1968</v>
      </c>
      <c r="E625" s="12" t="s">
        <v>1969</v>
      </c>
      <c r="F625" s="12" t="s">
        <v>1970</v>
      </c>
      <c r="G625" s="12"/>
      <c r="H625" s="12" t="s">
        <v>6</v>
      </c>
      <c r="I625" s="12"/>
      <c r="J625" s="12" t="s">
        <v>1975</v>
      </c>
      <c r="K625" s="12"/>
      <c r="L625" s="13">
        <v>61.64</v>
      </c>
      <c r="M625" s="13">
        <v>0</v>
      </c>
      <c r="N625" s="13">
        <v>2</v>
      </c>
      <c r="O625" s="13">
        <v>123.28</v>
      </c>
    </row>
    <row r="626" spans="1:15" hidden="1" x14ac:dyDescent="0.25">
      <c r="A626" t="str">
        <f t="shared" si="10"/>
        <v>TI-756.3510P02B3121281</v>
      </c>
      <c r="B626" s="12" t="s">
        <v>20</v>
      </c>
      <c r="C626" s="12" t="s">
        <v>20</v>
      </c>
      <c r="D626" s="12" t="s">
        <v>1976</v>
      </c>
      <c r="E626" s="12" t="s">
        <v>1977</v>
      </c>
      <c r="F626" s="12" t="s">
        <v>1978</v>
      </c>
      <c r="G626" s="12"/>
      <c r="H626" s="12" t="s">
        <v>6</v>
      </c>
      <c r="I626" s="12"/>
      <c r="J626" s="12" t="s">
        <v>1974</v>
      </c>
      <c r="K626" s="12"/>
      <c r="L626" s="13">
        <v>38.479999999999997</v>
      </c>
      <c r="M626" s="13">
        <v>0</v>
      </c>
      <c r="N626" s="13">
        <v>1</v>
      </c>
      <c r="O626" s="13">
        <v>38.479999999999997</v>
      </c>
    </row>
    <row r="627" spans="1:15" hidden="1" x14ac:dyDescent="0.25">
      <c r="A627" t="str">
        <f t="shared" si="10"/>
        <v>TI-756.3512P02B3121281</v>
      </c>
      <c r="B627" s="12" t="s">
        <v>20</v>
      </c>
      <c r="C627" s="12" t="s">
        <v>20</v>
      </c>
      <c r="D627" s="12" t="s">
        <v>1979</v>
      </c>
      <c r="E627" s="12" t="s">
        <v>1977</v>
      </c>
      <c r="F627" s="12" t="s">
        <v>1980</v>
      </c>
      <c r="G627" s="12"/>
      <c r="H627" s="12" t="s">
        <v>6</v>
      </c>
      <c r="I627" s="12"/>
      <c r="J627" s="12" t="s">
        <v>1974</v>
      </c>
      <c r="K627" s="12"/>
      <c r="L627" s="13">
        <v>46.31</v>
      </c>
      <c r="M627" s="13">
        <v>0</v>
      </c>
      <c r="N627" s="13">
        <v>2</v>
      </c>
      <c r="O627" s="13">
        <v>92.62</v>
      </c>
    </row>
    <row r="628" spans="1:15" hidden="1" x14ac:dyDescent="0.25">
      <c r="A628" t="str">
        <f t="shared" si="10"/>
        <v>TI-756.3514P02B3121281</v>
      </c>
      <c r="B628" s="12" t="s">
        <v>20</v>
      </c>
      <c r="C628" s="12" t="s">
        <v>20</v>
      </c>
      <c r="D628" s="12" t="s">
        <v>1981</v>
      </c>
      <c r="E628" s="12" t="s">
        <v>1977</v>
      </c>
      <c r="F628" s="12" t="s">
        <v>1982</v>
      </c>
      <c r="G628" s="12"/>
      <c r="H628" s="12" t="s">
        <v>6</v>
      </c>
      <c r="I628" s="12"/>
      <c r="J628" s="12" t="s">
        <v>1974</v>
      </c>
      <c r="K628" s="12"/>
      <c r="L628" s="13">
        <v>46.31</v>
      </c>
      <c r="M628" s="13">
        <v>0</v>
      </c>
      <c r="N628" s="13">
        <v>2</v>
      </c>
      <c r="O628" s="13">
        <v>92.62</v>
      </c>
    </row>
    <row r="629" spans="1:15" hidden="1" x14ac:dyDescent="0.25">
      <c r="A629" t="str">
        <f t="shared" si="10"/>
        <v>TI-756.3516P02B3121281</v>
      </c>
      <c r="B629" s="12" t="s">
        <v>20</v>
      </c>
      <c r="C629" s="12" t="s">
        <v>20</v>
      </c>
      <c r="D629" s="12" t="s">
        <v>1983</v>
      </c>
      <c r="E629" s="12" t="s">
        <v>1977</v>
      </c>
      <c r="F629" s="12" t="s">
        <v>1984</v>
      </c>
      <c r="G629" s="12"/>
      <c r="H629" s="12" t="s">
        <v>6</v>
      </c>
      <c r="I629" s="12"/>
      <c r="J629" s="12" t="s">
        <v>1974</v>
      </c>
      <c r="K629" s="12"/>
      <c r="L629" s="13">
        <v>61.96</v>
      </c>
      <c r="M629" s="13">
        <v>0</v>
      </c>
      <c r="N629" s="13">
        <v>3</v>
      </c>
      <c r="O629" s="13">
        <v>185.88</v>
      </c>
    </row>
    <row r="630" spans="1:15" hidden="1" x14ac:dyDescent="0.25">
      <c r="A630" t="str">
        <f t="shared" si="10"/>
        <v>TI-760.012P02B3221328</v>
      </c>
      <c r="B630" s="12" t="s">
        <v>20</v>
      </c>
      <c r="C630" s="12" t="s">
        <v>20</v>
      </c>
      <c r="D630" s="12" t="s">
        <v>1985</v>
      </c>
      <c r="E630" s="12" t="s">
        <v>1986</v>
      </c>
      <c r="F630" s="12" t="s">
        <v>1987</v>
      </c>
      <c r="G630" s="12"/>
      <c r="H630" s="12" t="s">
        <v>6</v>
      </c>
      <c r="I630" s="12" t="s">
        <v>37</v>
      </c>
      <c r="J630" s="12" t="s">
        <v>1988</v>
      </c>
      <c r="K630" s="12"/>
      <c r="L630" s="13">
        <v>50.22</v>
      </c>
      <c r="M630" s="13">
        <v>0</v>
      </c>
      <c r="N630" s="13">
        <v>1</v>
      </c>
      <c r="O630" s="13">
        <v>50.22</v>
      </c>
    </row>
    <row r="631" spans="1:15" hidden="1" x14ac:dyDescent="0.25">
      <c r="A631" t="str">
        <f t="shared" si="10"/>
        <v>TI-760.012P02B32235A-3435</v>
      </c>
      <c r="B631" s="12" t="s">
        <v>20</v>
      </c>
      <c r="C631" s="12" t="s">
        <v>20</v>
      </c>
      <c r="D631" s="12" t="s">
        <v>1985</v>
      </c>
      <c r="E631" s="12" t="s">
        <v>1986</v>
      </c>
      <c r="F631" s="12" t="s">
        <v>1987</v>
      </c>
      <c r="G631" s="12"/>
      <c r="H631" s="12" t="s">
        <v>6</v>
      </c>
      <c r="I631" s="12" t="s">
        <v>37</v>
      </c>
      <c r="J631" s="12" t="s">
        <v>1989</v>
      </c>
      <c r="K631" s="12"/>
      <c r="L631" s="13">
        <v>50.22</v>
      </c>
      <c r="M631" s="13">
        <v>0</v>
      </c>
      <c r="N631" s="13">
        <v>2</v>
      </c>
      <c r="O631" s="13">
        <v>100.44</v>
      </c>
    </row>
    <row r="632" spans="1:15" hidden="1" x14ac:dyDescent="0.25">
      <c r="A632" t="str">
        <f t="shared" si="10"/>
        <v>TI-760.014P02B3214563</v>
      </c>
      <c r="B632" s="12" t="s">
        <v>20</v>
      </c>
      <c r="C632" s="12" t="s">
        <v>20</v>
      </c>
      <c r="D632" s="12" t="s">
        <v>1990</v>
      </c>
      <c r="E632" s="12" t="s">
        <v>1986</v>
      </c>
      <c r="F632" s="12" t="s">
        <v>1991</v>
      </c>
      <c r="G632" s="12"/>
      <c r="H632" s="12" t="s">
        <v>6</v>
      </c>
      <c r="I632" s="12" t="s">
        <v>37</v>
      </c>
      <c r="J632" s="12" t="s">
        <v>1992</v>
      </c>
      <c r="K632" s="12"/>
      <c r="L632" s="13">
        <v>15</v>
      </c>
      <c r="M632" s="13">
        <v>0</v>
      </c>
      <c r="N632" s="13">
        <v>1</v>
      </c>
      <c r="O632" s="13">
        <v>15</v>
      </c>
    </row>
    <row r="633" spans="1:15" hidden="1" x14ac:dyDescent="0.25">
      <c r="A633" t="str">
        <f t="shared" si="10"/>
        <v>TI-760.016P02B3221328</v>
      </c>
      <c r="B633" s="12" t="s">
        <v>20</v>
      </c>
      <c r="C633" s="12" t="s">
        <v>20</v>
      </c>
      <c r="D633" s="12" t="s">
        <v>1993</v>
      </c>
      <c r="E633" s="12" t="s">
        <v>1986</v>
      </c>
      <c r="F633" s="12" t="s">
        <v>1994</v>
      </c>
      <c r="G633" s="12"/>
      <c r="H633" s="12" t="s">
        <v>6</v>
      </c>
      <c r="I633" s="12" t="s">
        <v>37</v>
      </c>
      <c r="J633" s="12" t="s">
        <v>1988</v>
      </c>
      <c r="K633" s="12"/>
      <c r="L633" s="13">
        <v>70.989999999999995</v>
      </c>
      <c r="M633" s="13">
        <v>0</v>
      </c>
      <c r="N633" s="13">
        <v>2</v>
      </c>
      <c r="O633" s="13">
        <v>141.97999999999999</v>
      </c>
    </row>
    <row r="634" spans="1:15" hidden="1" x14ac:dyDescent="0.25">
      <c r="A634" t="str">
        <f t="shared" si="10"/>
        <v>Ti-SF-642.003P02B36210126939</v>
      </c>
      <c r="B634" s="12" t="s">
        <v>20</v>
      </c>
      <c r="C634" s="12" t="s">
        <v>20</v>
      </c>
      <c r="D634" s="12" t="s">
        <v>1995</v>
      </c>
      <c r="E634" s="12" t="s">
        <v>1996</v>
      </c>
      <c r="F634" s="12" t="s">
        <v>1997</v>
      </c>
      <c r="G634" s="12"/>
      <c r="H634" s="12" t="s">
        <v>6</v>
      </c>
      <c r="I634" s="12"/>
      <c r="J634" s="12" t="s">
        <v>1998</v>
      </c>
      <c r="K634" s="12"/>
      <c r="L634" s="13">
        <v>17.86</v>
      </c>
      <c r="M634" s="13">
        <v>0</v>
      </c>
      <c r="N634" s="13">
        <v>1</v>
      </c>
      <c r="O634" s="13">
        <v>17.86</v>
      </c>
    </row>
    <row r="635" spans="1:15" hidden="1" x14ac:dyDescent="0.25">
      <c r="A635" t="str">
        <f t="shared" si="10"/>
        <v>Ti-SF-642.003P02B362000096693</v>
      </c>
      <c r="B635" s="12" t="s">
        <v>20</v>
      </c>
      <c r="C635" s="12" t="s">
        <v>20</v>
      </c>
      <c r="D635" s="12" t="s">
        <v>1995</v>
      </c>
      <c r="E635" s="12" t="s">
        <v>1996</v>
      </c>
      <c r="F635" s="12" t="s">
        <v>1997</v>
      </c>
      <c r="G635" s="12"/>
      <c r="H635" s="12" t="s">
        <v>6</v>
      </c>
      <c r="I635" s="12"/>
      <c r="J635" s="12" t="s">
        <v>1999</v>
      </c>
      <c r="K635" s="12"/>
      <c r="L635" s="13">
        <v>17.86</v>
      </c>
      <c r="M635" s="13">
        <v>0</v>
      </c>
      <c r="N635" s="13">
        <v>1</v>
      </c>
      <c r="O635" s="13">
        <v>17.86</v>
      </c>
    </row>
    <row r="636" spans="1:15" hidden="1" x14ac:dyDescent="0.25">
      <c r="A636" t="str">
        <f t="shared" si="10"/>
        <v>Ti-SF-642.004P02B37201124170</v>
      </c>
      <c r="B636" s="12" t="s">
        <v>20</v>
      </c>
      <c r="C636" s="12" t="s">
        <v>20</v>
      </c>
      <c r="D636" s="12" t="s">
        <v>2000</v>
      </c>
      <c r="E636" s="12" t="s">
        <v>2001</v>
      </c>
      <c r="F636" s="12" t="s">
        <v>2002</v>
      </c>
      <c r="G636" s="12"/>
      <c r="H636" s="12" t="s">
        <v>6</v>
      </c>
      <c r="I636" s="12" t="s">
        <v>37</v>
      </c>
      <c r="J636" s="12" t="s">
        <v>2003</v>
      </c>
      <c r="K636" s="12"/>
      <c r="L636" s="13">
        <v>80.66</v>
      </c>
      <c r="M636" s="13">
        <v>0</v>
      </c>
      <c r="N636" s="13">
        <v>1</v>
      </c>
      <c r="O636" s="13">
        <v>80.66</v>
      </c>
    </row>
    <row r="637" spans="1:15" hidden="1" x14ac:dyDescent="0.25">
      <c r="A637" t="str">
        <f t="shared" si="10"/>
        <v>Ti-SF-642.004P02B37210126940</v>
      </c>
      <c r="B637" s="12" t="s">
        <v>20</v>
      </c>
      <c r="C637" s="12" t="s">
        <v>20</v>
      </c>
      <c r="D637" s="12" t="s">
        <v>2000</v>
      </c>
      <c r="E637" s="12" t="s">
        <v>2001</v>
      </c>
      <c r="F637" s="12" t="s">
        <v>2002</v>
      </c>
      <c r="G637" s="12"/>
      <c r="H637" s="12" t="s">
        <v>6</v>
      </c>
      <c r="I637" s="12" t="s">
        <v>37</v>
      </c>
      <c r="J637" s="12" t="s">
        <v>2004</v>
      </c>
      <c r="K637" s="12"/>
      <c r="L637" s="13">
        <v>80.66</v>
      </c>
      <c r="M637" s="13">
        <v>0</v>
      </c>
      <c r="N637" s="13">
        <v>9</v>
      </c>
      <c r="O637" s="13">
        <v>725.94</v>
      </c>
    </row>
    <row r="638" spans="1:15" hidden="1" x14ac:dyDescent="0.25">
      <c r="A638" t="str">
        <f t="shared" si="10"/>
        <v>Ti-SF-642.004P02B3727334</v>
      </c>
      <c r="B638" s="12" t="s">
        <v>20</v>
      </c>
      <c r="C638" s="12" t="s">
        <v>20</v>
      </c>
      <c r="D638" s="12" t="s">
        <v>2000</v>
      </c>
      <c r="E638" s="12" t="s">
        <v>2001</v>
      </c>
      <c r="F638" s="12" t="s">
        <v>2002</v>
      </c>
      <c r="G638" s="12"/>
      <c r="H638" s="12" t="s">
        <v>6</v>
      </c>
      <c r="I638" s="12" t="s">
        <v>37</v>
      </c>
      <c r="J638" s="12" t="s">
        <v>2005</v>
      </c>
      <c r="K638" s="12"/>
      <c r="L638" s="13">
        <v>80.66</v>
      </c>
      <c r="M638" s="13">
        <v>0</v>
      </c>
      <c r="N638" s="13">
        <v>2</v>
      </c>
      <c r="O638" s="13">
        <v>161.32</v>
      </c>
    </row>
    <row r="639" spans="1:15" hidden="1" x14ac:dyDescent="0.25">
      <c r="A639" t="str">
        <f t="shared" si="10"/>
        <v>Ti-SF-642.004P02B372000094730</v>
      </c>
      <c r="B639" s="12" t="s">
        <v>20</v>
      </c>
      <c r="C639" s="12" t="s">
        <v>20</v>
      </c>
      <c r="D639" s="12" t="s">
        <v>2000</v>
      </c>
      <c r="E639" s="12" t="s">
        <v>2001</v>
      </c>
      <c r="F639" s="12" t="s">
        <v>2002</v>
      </c>
      <c r="G639" s="12"/>
      <c r="H639" s="12" t="s">
        <v>6</v>
      </c>
      <c r="I639" s="12" t="s">
        <v>37</v>
      </c>
      <c r="J639" s="12" t="s">
        <v>2006</v>
      </c>
      <c r="K639" s="12"/>
      <c r="L639" s="13">
        <v>80.66</v>
      </c>
      <c r="M639" s="13">
        <v>0</v>
      </c>
      <c r="N639" s="13">
        <v>1</v>
      </c>
      <c r="O639" s="13">
        <v>80.66</v>
      </c>
    </row>
    <row r="640" spans="1:15" hidden="1" x14ac:dyDescent="0.25">
      <c r="A640" t="str">
        <f t="shared" si="10"/>
        <v>Ti-SF-642.005P02B38200316452</v>
      </c>
      <c r="B640" s="12" t="s">
        <v>20</v>
      </c>
      <c r="C640" s="12" t="s">
        <v>20</v>
      </c>
      <c r="D640" s="12" t="s">
        <v>2007</v>
      </c>
      <c r="E640" s="12" t="s">
        <v>2008</v>
      </c>
      <c r="F640" s="12" t="s">
        <v>2009</v>
      </c>
      <c r="G640" s="12"/>
      <c r="H640" s="12" t="s">
        <v>6</v>
      </c>
      <c r="I640" s="12" t="s">
        <v>37</v>
      </c>
      <c r="J640" s="12" t="s">
        <v>2010</v>
      </c>
      <c r="K640" s="12"/>
      <c r="L640" s="13">
        <v>77.78</v>
      </c>
      <c r="M640" s="13">
        <v>0</v>
      </c>
      <c r="N640" s="13">
        <v>3</v>
      </c>
      <c r="O640" s="13">
        <v>233.34</v>
      </c>
    </row>
    <row r="641" spans="1:15" hidden="1" x14ac:dyDescent="0.25">
      <c r="A641" t="str">
        <f t="shared" si="10"/>
        <v>Ti-SF-642.005P02B382000106247</v>
      </c>
      <c r="B641" s="12" t="s">
        <v>20</v>
      </c>
      <c r="C641" s="12" t="s">
        <v>20</v>
      </c>
      <c r="D641" s="12" t="s">
        <v>2007</v>
      </c>
      <c r="E641" s="12" t="s">
        <v>2008</v>
      </c>
      <c r="F641" s="12" t="s">
        <v>2009</v>
      </c>
      <c r="G641" s="12"/>
      <c r="H641" s="12" t="s">
        <v>6</v>
      </c>
      <c r="I641" s="12" t="s">
        <v>37</v>
      </c>
      <c r="J641" s="12" t="s">
        <v>2011</v>
      </c>
      <c r="K641" s="12"/>
      <c r="L641" s="13">
        <v>77.78</v>
      </c>
      <c r="M641" s="13">
        <v>0</v>
      </c>
      <c r="N641" s="13">
        <v>2</v>
      </c>
      <c r="O641" s="13">
        <v>155.56</v>
      </c>
    </row>
    <row r="642" spans="1:15" hidden="1" x14ac:dyDescent="0.25">
      <c r="A642" t="str">
        <f t="shared" si="10"/>
        <v>Ti-SF-642.005P02B381900001673</v>
      </c>
      <c r="B642" s="12" t="s">
        <v>20</v>
      </c>
      <c r="C642" s="12" t="s">
        <v>20</v>
      </c>
      <c r="D642" s="12" t="s">
        <v>2007</v>
      </c>
      <c r="E642" s="12" t="s">
        <v>2008</v>
      </c>
      <c r="F642" s="12" t="s">
        <v>2009</v>
      </c>
      <c r="G642" s="12"/>
      <c r="H642" s="12" t="s">
        <v>6</v>
      </c>
      <c r="I642" s="12" t="s">
        <v>37</v>
      </c>
      <c r="J642" s="12" t="s">
        <v>2012</v>
      </c>
      <c r="K642" s="12"/>
      <c r="L642" s="13">
        <v>77.78</v>
      </c>
      <c r="M642" s="13">
        <v>0</v>
      </c>
      <c r="N642" s="13">
        <v>1</v>
      </c>
      <c r="O642" s="13">
        <v>77.78</v>
      </c>
    </row>
    <row r="643" spans="1:15" hidden="1" x14ac:dyDescent="0.25">
      <c r="A643" t="str">
        <f t="shared" ref="A643:A706" si="11">CONCATENATE(D643,E643,J643)</f>
        <v>Ti-SF-642.005P02B38KAI213519</v>
      </c>
      <c r="B643" s="12" t="s">
        <v>20</v>
      </c>
      <c r="C643" s="12" t="s">
        <v>20</v>
      </c>
      <c r="D643" s="12" t="s">
        <v>2007</v>
      </c>
      <c r="E643" s="12" t="s">
        <v>2008</v>
      </c>
      <c r="F643" s="12" t="s">
        <v>2009</v>
      </c>
      <c r="G643" s="12"/>
      <c r="H643" s="12" t="s">
        <v>6</v>
      </c>
      <c r="I643" s="12" t="s">
        <v>37</v>
      </c>
      <c r="J643" s="12" t="s">
        <v>2013</v>
      </c>
      <c r="K643" s="12"/>
      <c r="L643" s="13">
        <v>77.78</v>
      </c>
      <c r="M643" s="13">
        <v>0</v>
      </c>
      <c r="N643" s="13">
        <v>4</v>
      </c>
      <c r="O643" s="13">
        <v>311.12</v>
      </c>
    </row>
    <row r="644" spans="1:15" hidden="1" x14ac:dyDescent="0.25">
      <c r="A644" t="str">
        <f t="shared" si="11"/>
        <v>Ti-SF-642.005P02B382000094732</v>
      </c>
      <c r="B644" s="12" t="s">
        <v>20</v>
      </c>
      <c r="C644" s="12" t="s">
        <v>20</v>
      </c>
      <c r="D644" s="12" t="s">
        <v>2007</v>
      </c>
      <c r="E644" s="12" t="s">
        <v>2008</v>
      </c>
      <c r="F644" s="12" t="s">
        <v>2009</v>
      </c>
      <c r="G644" s="12"/>
      <c r="H644" s="12" t="s">
        <v>6</v>
      </c>
      <c r="I644" s="12" t="s">
        <v>37</v>
      </c>
      <c r="J644" s="12" t="s">
        <v>2014</v>
      </c>
      <c r="K644" s="12"/>
      <c r="L644" s="13">
        <v>77.78</v>
      </c>
      <c r="M644" s="13">
        <v>0</v>
      </c>
      <c r="N644" s="13">
        <v>1</v>
      </c>
      <c r="O644" s="13">
        <v>77.78</v>
      </c>
    </row>
    <row r="645" spans="1:15" hidden="1" x14ac:dyDescent="0.25">
      <c r="A645" t="str">
        <f t="shared" si="11"/>
        <v>Ti-SF-642.005P02B38210126948</v>
      </c>
      <c r="B645" s="12" t="s">
        <v>20</v>
      </c>
      <c r="C645" s="12" t="s">
        <v>20</v>
      </c>
      <c r="D645" s="12" t="s">
        <v>2007</v>
      </c>
      <c r="E645" s="12" t="s">
        <v>2008</v>
      </c>
      <c r="F645" s="12" t="s">
        <v>2009</v>
      </c>
      <c r="G645" s="12"/>
      <c r="H645" s="12" t="s">
        <v>6</v>
      </c>
      <c r="I645" s="12" t="s">
        <v>37</v>
      </c>
      <c r="J645" s="12" t="s">
        <v>2015</v>
      </c>
      <c r="K645" s="12"/>
      <c r="L645" s="13">
        <v>77.78</v>
      </c>
      <c r="M645" s="13">
        <v>0</v>
      </c>
      <c r="N645" s="13">
        <v>1</v>
      </c>
      <c r="O645" s="13">
        <v>77.78</v>
      </c>
    </row>
    <row r="646" spans="1:15" hidden="1" x14ac:dyDescent="0.25">
      <c r="A646" t="str">
        <f t="shared" si="11"/>
        <v>Ti-SF-642.005P02B38KAI13521</v>
      </c>
      <c r="B646" s="12" t="s">
        <v>20</v>
      </c>
      <c r="C646" s="12" t="s">
        <v>20</v>
      </c>
      <c r="D646" s="12" t="s">
        <v>2007</v>
      </c>
      <c r="E646" s="12" t="s">
        <v>2008</v>
      </c>
      <c r="F646" s="12" t="s">
        <v>2009</v>
      </c>
      <c r="G646" s="12"/>
      <c r="H646" s="12" t="s">
        <v>6</v>
      </c>
      <c r="I646" s="12" t="s">
        <v>37</v>
      </c>
      <c r="J646" s="12" t="s">
        <v>2016</v>
      </c>
      <c r="K646" s="12"/>
      <c r="L646" s="13">
        <v>77.78</v>
      </c>
      <c r="M646" s="13">
        <v>0</v>
      </c>
      <c r="N646" s="13">
        <v>1</v>
      </c>
      <c r="O646" s="13">
        <v>77.78</v>
      </c>
    </row>
    <row r="647" spans="1:15" hidden="1" x14ac:dyDescent="0.25">
      <c r="A647" t="str">
        <f t="shared" si="11"/>
        <v>Ti-SF-642.006P02B3919044030</v>
      </c>
      <c r="B647" s="12" t="s">
        <v>20</v>
      </c>
      <c r="C647" s="12" t="s">
        <v>20</v>
      </c>
      <c r="D647" s="12" t="s">
        <v>2017</v>
      </c>
      <c r="E647" s="12" t="s">
        <v>2018</v>
      </c>
      <c r="F647" s="12" t="s">
        <v>2019</v>
      </c>
      <c r="G647" s="12"/>
      <c r="H647" s="12" t="s">
        <v>6</v>
      </c>
      <c r="I647" s="12" t="s">
        <v>37</v>
      </c>
      <c r="J647" s="12" t="s">
        <v>2020</v>
      </c>
      <c r="K647" s="12"/>
      <c r="L647" s="13">
        <v>67.760000000000005</v>
      </c>
      <c r="M647" s="13">
        <v>0</v>
      </c>
      <c r="N647" s="13">
        <v>2</v>
      </c>
      <c r="O647" s="13">
        <v>135.52000000000001</v>
      </c>
    </row>
    <row r="648" spans="1:15" hidden="1" x14ac:dyDescent="0.25">
      <c r="A648" t="str">
        <f t="shared" si="11"/>
        <v>Ti-SF-642.006P02B39200086732</v>
      </c>
      <c r="B648" s="12" t="s">
        <v>20</v>
      </c>
      <c r="C648" s="12" t="s">
        <v>20</v>
      </c>
      <c r="D648" s="12" t="s">
        <v>2017</v>
      </c>
      <c r="E648" s="12" t="s">
        <v>2018</v>
      </c>
      <c r="F648" s="12" t="s">
        <v>2019</v>
      </c>
      <c r="G648" s="12"/>
      <c r="H648" s="12" t="s">
        <v>6</v>
      </c>
      <c r="I648" s="12" t="s">
        <v>37</v>
      </c>
      <c r="J648" s="12" t="s">
        <v>2021</v>
      </c>
      <c r="K648" s="12"/>
      <c r="L648" s="13">
        <v>67.760000000000005</v>
      </c>
      <c r="M648" s="13">
        <v>0</v>
      </c>
      <c r="N648" s="13">
        <v>3</v>
      </c>
      <c r="O648" s="13">
        <v>203.28</v>
      </c>
    </row>
    <row r="649" spans="1:15" hidden="1" x14ac:dyDescent="0.25">
      <c r="A649" t="str">
        <f t="shared" si="11"/>
        <v>Ti-SF-642.006P02B39KAI13521</v>
      </c>
      <c r="B649" s="12" t="s">
        <v>20</v>
      </c>
      <c r="C649" s="12" t="s">
        <v>20</v>
      </c>
      <c r="D649" s="12" t="s">
        <v>2017</v>
      </c>
      <c r="E649" s="12" t="s">
        <v>2018</v>
      </c>
      <c r="F649" s="12" t="s">
        <v>2019</v>
      </c>
      <c r="G649" s="12"/>
      <c r="H649" s="12" t="s">
        <v>6</v>
      </c>
      <c r="I649" s="12" t="s">
        <v>37</v>
      </c>
      <c r="J649" s="12" t="s">
        <v>2016</v>
      </c>
      <c r="K649" s="12"/>
      <c r="L649" s="13">
        <v>67.760000000000005</v>
      </c>
      <c r="M649" s="13">
        <v>0</v>
      </c>
      <c r="N649" s="13">
        <v>5</v>
      </c>
      <c r="O649" s="13">
        <v>338.8</v>
      </c>
    </row>
    <row r="650" spans="1:15" hidden="1" x14ac:dyDescent="0.25">
      <c r="A650" t="str">
        <f t="shared" si="11"/>
        <v>Ti-SF-642.007P02B3919094117</v>
      </c>
      <c r="B650" s="12" t="s">
        <v>20</v>
      </c>
      <c r="C650" s="12" t="s">
        <v>20</v>
      </c>
      <c r="D650" s="12" t="s">
        <v>2022</v>
      </c>
      <c r="E650" s="12" t="s">
        <v>2018</v>
      </c>
      <c r="F650" s="12" t="s">
        <v>2023</v>
      </c>
      <c r="G650" s="12"/>
      <c r="H650" s="12" t="s">
        <v>6</v>
      </c>
      <c r="I650" s="12" t="s">
        <v>37</v>
      </c>
      <c r="J650" s="12" t="s">
        <v>2024</v>
      </c>
      <c r="K650" s="12"/>
      <c r="L650" s="13">
        <v>39.81</v>
      </c>
      <c r="M650" s="13">
        <v>0</v>
      </c>
      <c r="N650" s="13">
        <v>1</v>
      </c>
      <c r="O650" s="13">
        <v>39.81</v>
      </c>
    </row>
    <row r="651" spans="1:15" hidden="1" x14ac:dyDescent="0.25">
      <c r="A651" t="str">
        <f t="shared" si="11"/>
        <v>Ti-SF-642.008P02B402000014906</v>
      </c>
      <c r="B651" s="12" t="s">
        <v>20</v>
      </c>
      <c r="C651" s="12" t="s">
        <v>20</v>
      </c>
      <c r="D651" s="12" t="s">
        <v>2025</v>
      </c>
      <c r="E651" s="12" t="s">
        <v>2026</v>
      </c>
      <c r="F651" s="12" t="s">
        <v>2027</v>
      </c>
      <c r="G651" s="12"/>
      <c r="H651" s="12" t="s">
        <v>6</v>
      </c>
      <c r="I651" s="12" t="s">
        <v>37</v>
      </c>
      <c r="J651" s="12" t="s">
        <v>2028</v>
      </c>
      <c r="K651" s="12"/>
      <c r="L651" s="13">
        <v>53.25</v>
      </c>
      <c r="M651" s="13">
        <v>0</v>
      </c>
      <c r="N651" s="13">
        <v>1</v>
      </c>
      <c r="O651" s="13">
        <v>53.25</v>
      </c>
    </row>
    <row r="652" spans="1:15" hidden="1" x14ac:dyDescent="0.25">
      <c r="A652" t="str">
        <f t="shared" si="11"/>
        <v>Ti-SF-642.008P02B401501624</v>
      </c>
      <c r="B652" s="12" t="s">
        <v>20</v>
      </c>
      <c r="C652" s="12" t="s">
        <v>20</v>
      </c>
      <c r="D652" s="12" t="s">
        <v>2025</v>
      </c>
      <c r="E652" s="12" t="s">
        <v>2026</v>
      </c>
      <c r="F652" s="12" t="s">
        <v>2027</v>
      </c>
      <c r="G652" s="12"/>
      <c r="H652" s="12" t="s">
        <v>6</v>
      </c>
      <c r="I652" s="12" t="s">
        <v>37</v>
      </c>
      <c r="J652" s="12" t="s">
        <v>2029</v>
      </c>
      <c r="K652" s="12"/>
      <c r="L652" s="13">
        <v>53.25</v>
      </c>
      <c r="M652" s="13">
        <v>0</v>
      </c>
      <c r="N652" s="13">
        <v>1</v>
      </c>
      <c r="O652" s="13">
        <v>53.25</v>
      </c>
    </row>
    <row r="653" spans="1:15" hidden="1" x14ac:dyDescent="0.25">
      <c r="A653" t="str">
        <f t="shared" si="11"/>
        <v>Ti-SF-642.008P02B401800092435</v>
      </c>
      <c r="B653" s="12" t="s">
        <v>20</v>
      </c>
      <c r="C653" s="12" t="s">
        <v>20</v>
      </c>
      <c r="D653" s="12" t="s">
        <v>2025</v>
      </c>
      <c r="E653" s="12" t="s">
        <v>2026</v>
      </c>
      <c r="F653" s="12" t="s">
        <v>2027</v>
      </c>
      <c r="G653" s="12"/>
      <c r="H653" s="12" t="s">
        <v>6</v>
      </c>
      <c r="I653" s="12" t="s">
        <v>37</v>
      </c>
      <c r="J653" s="12" t="s">
        <v>2030</v>
      </c>
      <c r="K653" s="12"/>
      <c r="L653" s="13">
        <v>53.25</v>
      </c>
      <c r="M653" s="13">
        <v>0</v>
      </c>
      <c r="N653" s="13">
        <v>1</v>
      </c>
      <c r="O653" s="13">
        <v>53.25</v>
      </c>
    </row>
    <row r="654" spans="1:15" hidden="1" x14ac:dyDescent="0.25">
      <c r="A654" t="str">
        <f t="shared" si="11"/>
        <v>Ti-SF-642.009P02B4019044032</v>
      </c>
      <c r="B654" s="12" t="s">
        <v>20</v>
      </c>
      <c r="C654" s="12" t="s">
        <v>20</v>
      </c>
      <c r="D654" s="12" t="s">
        <v>2031</v>
      </c>
      <c r="E654" s="12" t="s">
        <v>2026</v>
      </c>
      <c r="F654" s="12" t="s">
        <v>2032</v>
      </c>
      <c r="G654" s="12"/>
      <c r="H654" s="12" t="s">
        <v>6</v>
      </c>
      <c r="I654" s="12"/>
      <c r="J654" s="12" t="s">
        <v>2033</v>
      </c>
      <c r="K654" s="12"/>
      <c r="L654" s="13">
        <v>65.48</v>
      </c>
      <c r="M654" s="13">
        <v>0</v>
      </c>
      <c r="N654" s="13">
        <v>1</v>
      </c>
      <c r="O654" s="13">
        <v>65.48</v>
      </c>
    </row>
    <row r="655" spans="1:15" hidden="1" x14ac:dyDescent="0.25">
      <c r="A655" t="str">
        <f t="shared" si="11"/>
        <v>Ti-SF-642.010P02B412000086733</v>
      </c>
      <c r="B655" s="12" t="s">
        <v>20</v>
      </c>
      <c r="C655" s="12" t="s">
        <v>20</v>
      </c>
      <c r="D655" s="12" t="s">
        <v>2034</v>
      </c>
      <c r="E655" s="12" t="s">
        <v>2035</v>
      </c>
      <c r="F655" s="12" t="s">
        <v>2036</v>
      </c>
      <c r="G655" s="12"/>
      <c r="H655" s="12" t="s">
        <v>6</v>
      </c>
      <c r="I655" s="12" t="s">
        <v>37</v>
      </c>
      <c r="J655" s="12" t="s">
        <v>2037</v>
      </c>
      <c r="K655" s="12"/>
      <c r="L655" s="13">
        <v>57.65</v>
      </c>
      <c r="M655" s="13">
        <v>0</v>
      </c>
      <c r="N655" s="13">
        <v>1</v>
      </c>
      <c r="O655" s="13">
        <v>57.65</v>
      </c>
    </row>
    <row r="656" spans="1:15" hidden="1" x14ac:dyDescent="0.25">
      <c r="A656" t="str">
        <f t="shared" si="11"/>
        <v>Ti-SF-642.010P02B4119044033</v>
      </c>
      <c r="B656" s="12" t="s">
        <v>20</v>
      </c>
      <c r="C656" s="12" t="s">
        <v>20</v>
      </c>
      <c r="D656" s="12" t="s">
        <v>2034</v>
      </c>
      <c r="E656" s="12" t="s">
        <v>2035</v>
      </c>
      <c r="F656" s="12" t="s">
        <v>2036</v>
      </c>
      <c r="G656" s="12"/>
      <c r="H656" s="12" t="s">
        <v>6</v>
      </c>
      <c r="I656" s="12" t="s">
        <v>37</v>
      </c>
      <c r="J656" s="12" t="s">
        <v>2038</v>
      </c>
      <c r="K656" s="12"/>
      <c r="L656" s="13">
        <v>57.65</v>
      </c>
      <c r="M656" s="13">
        <v>0</v>
      </c>
      <c r="N656" s="13">
        <v>2</v>
      </c>
      <c r="O656" s="13">
        <v>115.3</v>
      </c>
    </row>
    <row r="657" spans="1:15" hidden="1" x14ac:dyDescent="0.25">
      <c r="A657" t="str">
        <f t="shared" si="11"/>
        <v>A652804086P02B502000112516</v>
      </c>
      <c r="B657" s="12" t="s">
        <v>20</v>
      </c>
      <c r="C657" s="12" t="s">
        <v>20</v>
      </c>
      <c r="D657" s="12" t="s">
        <v>2039</v>
      </c>
      <c r="E657" s="12" t="s">
        <v>2040</v>
      </c>
      <c r="F657" s="12" t="s">
        <v>2041</v>
      </c>
      <c r="G657" s="12"/>
      <c r="H657" s="12" t="s">
        <v>6</v>
      </c>
      <c r="I657" s="12" t="s">
        <v>37</v>
      </c>
      <c r="J657" s="12" t="s">
        <v>2042</v>
      </c>
      <c r="K657" s="12"/>
      <c r="L657" s="13">
        <v>80.209999999999994</v>
      </c>
      <c r="M657" s="13">
        <v>0</v>
      </c>
      <c r="N657" s="13">
        <v>2</v>
      </c>
      <c r="O657" s="13">
        <v>160.41999999999999</v>
      </c>
    </row>
    <row r="658" spans="1:15" hidden="1" x14ac:dyDescent="0.25">
      <c r="A658" t="str">
        <f t="shared" si="11"/>
        <v>A652804086P02B502300030418</v>
      </c>
      <c r="B658" s="12" t="s">
        <v>20</v>
      </c>
      <c r="C658" s="12" t="s">
        <v>20</v>
      </c>
      <c r="D658" s="12" t="s">
        <v>2039</v>
      </c>
      <c r="E658" s="12" t="s">
        <v>2040</v>
      </c>
      <c r="F658" s="12" t="s">
        <v>2041</v>
      </c>
      <c r="G658" s="12"/>
      <c r="H658" s="12" t="s">
        <v>6</v>
      </c>
      <c r="I658" s="12" t="s">
        <v>37</v>
      </c>
      <c r="J658" s="12" t="s">
        <v>2043</v>
      </c>
      <c r="K658" s="12"/>
      <c r="L658" s="13">
        <v>80.209999999999994</v>
      </c>
      <c r="M658" s="13">
        <v>0</v>
      </c>
      <c r="N658" s="13">
        <v>5</v>
      </c>
      <c r="O658" s="13">
        <v>401.05</v>
      </c>
    </row>
    <row r="659" spans="1:15" hidden="1" x14ac:dyDescent="0.25">
      <c r="A659" t="str">
        <f t="shared" si="11"/>
        <v>A652806112P02B512000088556</v>
      </c>
      <c r="B659" s="12" t="s">
        <v>20</v>
      </c>
      <c r="C659" s="12" t="s">
        <v>20</v>
      </c>
      <c r="D659" s="12" t="s">
        <v>2044</v>
      </c>
      <c r="E659" s="12" t="s">
        <v>2045</v>
      </c>
      <c r="F659" s="12" t="s">
        <v>2046</v>
      </c>
      <c r="G659" s="12"/>
      <c r="H659" s="12" t="s">
        <v>6</v>
      </c>
      <c r="I659" s="12" t="s">
        <v>37</v>
      </c>
      <c r="J659" s="12" t="s">
        <v>2047</v>
      </c>
      <c r="K659" s="12"/>
      <c r="L659" s="13">
        <v>84.94</v>
      </c>
      <c r="M659" s="13">
        <v>0</v>
      </c>
      <c r="N659" s="13">
        <v>1</v>
      </c>
      <c r="O659" s="13">
        <v>84.94</v>
      </c>
    </row>
    <row r="660" spans="1:15" hidden="1" x14ac:dyDescent="0.25">
      <c r="A660" t="str">
        <f t="shared" si="11"/>
        <v>A652806112P02B512200131887</v>
      </c>
      <c r="B660" s="12" t="s">
        <v>20</v>
      </c>
      <c r="C660" s="12" t="s">
        <v>20</v>
      </c>
      <c r="D660" s="12" t="s">
        <v>2044</v>
      </c>
      <c r="E660" s="12" t="s">
        <v>2045</v>
      </c>
      <c r="F660" s="12" t="s">
        <v>2046</v>
      </c>
      <c r="G660" s="12"/>
      <c r="H660" s="12" t="s">
        <v>6</v>
      </c>
      <c r="I660" s="12" t="s">
        <v>37</v>
      </c>
      <c r="J660" s="12" t="s">
        <v>2048</v>
      </c>
      <c r="K660" s="12"/>
      <c r="L660" s="13">
        <v>84.94</v>
      </c>
      <c r="M660" s="13">
        <v>0</v>
      </c>
      <c r="N660" s="13">
        <v>3</v>
      </c>
      <c r="O660" s="13">
        <v>254.82</v>
      </c>
    </row>
    <row r="661" spans="1:15" hidden="1" x14ac:dyDescent="0.25">
      <c r="A661" t="str">
        <f t="shared" si="11"/>
        <v>A652808138P02B521900058776</v>
      </c>
      <c r="B661" s="12" t="s">
        <v>20</v>
      </c>
      <c r="C661" s="12" t="s">
        <v>20</v>
      </c>
      <c r="D661" s="12" t="s">
        <v>2049</v>
      </c>
      <c r="E661" s="12" t="s">
        <v>2050</v>
      </c>
      <c r="F661" s="12" t="s">
        <v>2051</v>
      </c>
      <c r="G661" s="12"/>
      <c r="H661" s="12" t="s">
        <v>6</v>
      </c>
      <c r="I661" s="12" t="s">
        <v>37</v>
      </c>
      <c r="J661" s="12" t="s">
        <v>2052</v>
      </c>
      <c r="K661" s="12"/>
      <c r="L661" s="13">
        <v>76.239999999999995</v>
      </c>
      <c r="M661" s="13">
        <v>0</v>
      </c>
      <c r="N661" s="13">
        <v>1</v>
      </c>
      <c r="O661" s="13">
        <v>76.239999999999995</v>
      </c>
    </row>
    <row r="662" spans="1:15" hidden="1" x14ac:dyDescent="0.25">
      <c r="A662" t="str">
        <f t="shared" si="11"/>
        <v>A652810164P02B521900103951</v>
      </c>
      <c r="B662" s="12" t="s">
        <v>20</v>
      </c>
      <c r="C662" s="12" t="s">
        <v>20</v>
      </c>
      <c r="D662" s="12" t="s">
        <v>2053</v>
      </c>
      <c r="E662" s="12" t="s">
        <v>2050</v>
      </c>
      <c r="F662" s="12" t="s">
        <v>2054</v>
      </c>
      <c r="G662" s="12"/>
      <c r="H662" s="12" t="s">
        <v>6</v>
      </c>
      <c r="I662" s="12" t="s">
        <v>37</v>
      </c>
      <c r="J662" s="12" t="s">
        <v>2055</v>
      </c>
      <c r="K662" s="12"/>
      <c r="L662" s="13">
        <v>76.239999999999995</v>
      </c>
      <c r="M662" s="13">
        <v>0</v>
      </c>
      <c r="N662" s="13">
        <v>1</v>
      </c>
      <c r="O662" s="13">
        <v>76.239999999999995</v>
      </c>
    </row>
    <row r="663" spans="1:15" hidden="1" x14ac:dyDescent="0.25">
      <c r="A663" t="str">
        <f t="shared" si="11"/>
        <v>A652712190P02B531900097476</v>
      </c>
      <c r="B663" s="12" t="s">
        <v>20</v>
      </c>
      <c r="C663" s="12" t="s">
        <v>20</v>
      </c>
      <c r="D663" s="12" t="s">
        <v>2057</v>
      </c>
      <c r="E663" s="12" t="s">
        <v>2056</v>
      </c>
      <c r="F663" s="12" t="s">
        <v>2058</v>
      </c>
      <c r="G663" s="12"/>
      <c r="H663" s="12" t="s">
        <v>6</v>
      </c>
      <c r="I663" s="12"/>
      <c r="J663" s="12" t="s">
        <v>2059</v>
      </c>
      <c r="K663" s="12"/>
      <c r="L663" s="13">
        <v>76.239999999999995</v>
      </c>
      <c r="M663" s="13">
        <v>0</v>
      </c>
      <c r="N663" s="13">
        <v>1</v>
      </c>
      <c r="O663" s="13">
        <v>76.239999999999995</v>
      </c>
    </row>
    <row r="664" spans="1:15" hidden="1" x14ac:dyDescent="0.25">
      <c r="A664" t="str">
        <f t="shared" si="11"/>
        <v>A652814216P02B532000114685</v>
      </c>
      <c r="B664" s="12" t="s">
        <v>20</v>
      </c>
      <c r="C664" s="12" t="s">
        <v>20</v>
      </c>
      <c r="D664" s="12" t="s">
        <v>2060</v>
      </c>
      <c r="E664" s="12" t="s">
        <v>2056</v>
      </c>
      <c r="F664" s="12" t="s">
        <v>2061</v>
      </c>
      <c r="G664" s="12"/>
      <c r="H664" s="12" t="s">
        <v>6</v>
      </c>
      <c r="I664" s="12" t="s">
        <v>37</v>
      </c>
      <c r="J664" s="12" t="s">
        <v>2062</v>
      </c>
      <c r="K664" s="12"/>
      <c r="L664" s="13">
        <v>75.040000000000006</v>
      </c>
      <c r="M664" s="13">
        <v>0</v>
      </c>
      <c r="N664" s="13">
        <v>1</v>
      </c>
      <c r="O664" s="13">
        <v>75.040000000000006</v>
      </c>
    </row>
    <row r="665" spans="1:15" hidden="1" x14ac:dyDescent="0.25">
      <c r="A665" t="str">
        <f t="shared" si="11"/>
        <v>A652814216P02B5319000126585</v>
      </c>
      <c r="B665" s="12" t="s">
        <v>20</v>
      </c>
      <c r="C665" s="12" t="s">
        <v>20</v>
      </c>
      <c r="D665" s="12" t="s">
        <v>2060</v>
      </c>
      <c r="E665" s="12" t="s">
        <v>2056</v>
      </c>
      <c r="F665" s="12" t="s">
        <v>2061</v>
      </c>
      <c r="G665" s="12"/>
      <c r="H665" s="12" t="s">
        <v>6</v>
      </c>
      <c r="I665" s="12" t="s">
        <v>37</v>
      </c>
      <c r="J665" s="12" t="s">
        <v>2063</v>
      </c>
      <c r="K665" s="12"/>
      <c r="L665" s="13">
        <v>75.040000000000006</v>
      </c>
      <c r="M665" s="13">
        <v>0</v>
      </c>
      <c r="N665" s="13">
        <v>1</v>
      </c>
      <c r="O665" s="13">
        <v>75.040000000000006</v>
      </c>
    </row>
    <row r="666" spans="1:15" hidden="1" x14ac:dyDescent="0.25">
      <c r="A666" t="str">
        <f t="shared" si="11"/>
        <v>A652704086P02B542300050290</v>
      </c>
      <c r="B666" s="12" t="s">
        <v>20</v>
      </c>
      <c r="C666" s="12" t="s">
        <v>20</v>
      </c>
      <c r="D666" s="12" t="s">
        <v>2064</v>
      </c>
      <c r="E666" s="12" t="s">
        <v>2065</v>
      </c>
      <c r="F666" s="12" t="s">
        <v>2066</v>
      </c>
      <c r="G666" s="12"/>
      <c r="H666" s="12" t="s">
        <v>6</v>
      </c>
      <c r="I666" s="12" t="s">
        <v>37</v>
      </c>
      <c r="J666" s="12" t="s">
        <v>2068</v>
      </c>
      <c r="K666" s="12"/>
      <c r="L666" s="13">
        <v>87.44</v>
      </c>
      <c r="M666" s="13">
        <v>0</v>
      </c>
      <c r="N666" s="13">
        <v>2</v>
      </c>
      <c r="O666" s="13">
        <v>174.88</v>
      </c>
    </row>
    <row r="667" spans="1:15" hidden="1" x14ac:dyDescent="0.25">
      <c r="A667" t="str">
        <f t="shared" si="11"/>
        <v>A652706112P02B552300053909</v>
      </c>
      <c r="B667" s="12" t="s">
        <v>20</v>
      </c>
      <c r="C667" s="12" t="s">
        <v>20</v>
      </c>
      <c r="D667" s="12" t="s">
        <v>2069</v>
      </c>
      <c r="E667" s="12" t="s">
        <v>2070</v>
      </c>
      <c r="F667" s="12" t="s">
        <v>2071</v>
      </c>
      <c r="G667" s="12"/>
      <c r="H667" s="12" t="s">
        <v>6</v>
      </c>
      <c r="I667" s="12" t="s">
        <v>37</v>
      </c>
      <c r="J667" s="12" t="s">
        <v>2072</v>
      </c>
      <c r="K667" s="12"/>
      <c r="L667" s="13">
        <v>87.44</v>
      </c>
      <c r="M667" s="13">
        <v>0</v>
      </c>
      <c r="N667" s="13">
        <v>2</v>
      </c>
      <c r="O667" s="13">
        <v>174.88</v>
      </c>
    </row>
    <row r="668" spans="1:15" hidden="1" x14ac:dyDescent="0.25">
      <c r="A668" t="str">
        <f t="shared" si="11"/>
        <v>A652708138P02B551900108223</v>
      </c>
      <c r="B668" s="12" t="s">
        <v>20</v>
      </c>
      <c r="C668" s="12" t="s">
        <v>20</v>
      </c>
      <c r="D668" s="12" t="s">
        <v>2073</v>
      </c>
      <c r="E668" s="12" t="s">
        <v>2070</v>
      </c>
      <c r="F668" s="12" t="s">
        <v>2074</v>
      </c>
      <c r="G668" s="12"/>
      <c r="H668" s="12" t="s">
        <v>6</v>
      </c>
      <c r="I668" s="12" t="s">
        <v>37</v>
      </c>
      <c r="J668" s="12" t="s">
        <v>2075</v>
      </c>
      <c r="K668" s="12"/>
      <c r="L668" s="13">
        <v>76.239999999999995</v>
      </c>
      <c r="M668" s="13">
        <v>0</v>
      </c>
      <c r="N668" s="13">
        <v>1</v>
      </c>
      <c r="O668" s="13">
        <v>76.239999999999995</v>
      </c>
    </row>
    <row r="669" spans="1:15" hidden="1" x14ac:dyDescent="0.25">
      <c r="A669" t="str">
        <f t="shared" si="11"/>
        <v>T60880408P02C01</v>
      </c>
      <c r="B669" s="12" t="s">
        <v>20</v>
      </c>
      <c r="C669" s="12" t="s">
        <v>20</v>
      </c>
      <c r="D669" s="12" t="s">
        <v>2076</v>
      </c>
      <c r="E669" s="12" t="s">
        <v>2077</v>
      </c>
      <c r="F669" s="12" t="s">
        <v>2078</v>
      </c>
      <c r="G669" s="12"/>
      <c r="H669" s="12" t="s">
        <v>6</v>
      </c>
      <c r="I669" s="12" t="s">
        <v>37</v>
      </c>
      <c r="J669" s="12"/>
      <c r="K669" s="12"/>
      <c r="L669" s="13">
        <v>44.18</v>
      </c>
      <c r="M669" s="13">
        <v>0</v>
      </c>
      <c r="N669" s="13">
        <v>-1</v>
      </c>
      <c r="O669" s="13">
        <v>-44.18</v>
      </c>
    </row>
    <row r="670" spans="1:15" hidden="1" x14ac:dyDescent="0.25">
      <c r="A670" t="str">
        <f t="shared" si="11"/>
        <v>T60880815P02C032200012576</v>
      </c>
      <c r="B670" s="12" t="s">
        <v>20</v>
      </c>
      <c r="C670" s="12" t="s">
        <v>20</v>
      </c>
      <c r="D670" s="12" t="s">
        <v>2080</v>
      </c>
      <c r="E670" s="12" t="s">
        <v>2081</v>
      </c>
      <c r="F670" s="12" t="s">
        <v>2082</v>
      </c>
      <c r="G670" s="12"/>
      <c r="H670" s="12" t="s">
        <v>6</v>
      </c>
      <c r="I670" s="12" t="s">
        <v>37</v>
      </c>
      <c r="J670" s="12" t="s">
        <v>2083</v>
      </c>
      <c r="K670" s="12"/>
      <c r="L670" s="13">
        <v>87.66</v>
      </c>
      <c r="M670" s="13">
        <v>0</v>
      </c>
      <c r="N670" s="13">
        <v>4</v>
      </c>
      <c r="O670" s="13">
        <v>350.64</v>
      </c>
    </row>
    <row r="671" spans="1:15" hidden="1" x14ac:dyDescent="0.25">
      <c r="A671" t="str">
        <f t="shared" si="11"/>
        <v>T60881019P02C0422000131990</v>
      </c>
      <c r="B671" s="12" t="s">
        <v>20</v>
      </c>
      <c r="C671" s="12" t="s">
        <v>20</v>
      </c>
      <c r="D671" s="12" t="s">
        <v>2084</v>
      </c>
      <c r="E671" s="12" t="s">
        <v>2085</v>
      </c>
      <c r="F671" s="12" t="s">
        <v>2086</v>
      </c>
      <c r="G671" s="12"/>
      <c r="H671" s="12" t="s">
        <v>6</v>
      </c>
      <c r="I671" s="12" t="s">
        <v>37</v>
      </c>
      <c r="J671" s="12" t="s">
        <v>2087</v>
      </c>
      <c r="K671" s="12"/>
      <c r="L671" s="13">
        <v>88.15</v>
      </c>
      <c r="M671" s="13">
        <v>0</v>
      </c>
      <c r="N671" s="13">
        <v>5</v>
      </c>
      <c r="O671" s="13">
        <v>440.75</v>
      </c>
    </row>
    <row r="672" spans="1:15" hidden="1" x14ac:dyDescent="0.25">
      <c r="A672" t="str">
        <f t="shared" si="11"/>
        <v>T61680410P02C052200161245</v>
      </c>
      <c r="B672" s="12" t="s">
        <v>20</v>
      </c>
      <c r="C672" s="12" t="s">
        <v>20</v>
      </c>
      <c r="D672" s="12" t="s">
        <v>2088</v>
      </c>
      <c r="E672" s="12" t="s">
        <v>2089</v>
      </c>
      <c r="F672" s="12" t="s">
        <v>2090</v>
      </c>
      <c r="G672" s="12"/>
      <c r="H672" s="12" t="s">
        <v>6</v>
      </c>
      <c r="I672" s="12" t="s">
        <v>37</v>
      </c>
      <c r="J672" s="12" t="s">
        <v>2091</v>
      </c>
      <c r="K672" s="12"/>
      <c r="L672" s="13">
        <v>63.84</v>
      </c>
      <c r="M672" s="13">
        <v>0</v>
      </c>
      <c r="N672" s="13">
        <v>2</v>
      </c>
      <c r="O672" s="13">
        <v>127.68</v>
      </c>
    </row>
    <row r="673" spans="1:15" hidden="1" x14ac:dyDescent="0.25">
      <c r="A673" t="str">
        <f t="shared" si="11"/>
        <v>T61670614P02C062200075155</v>
      </c>
      <c r="B673" s="12" t="s">
        <v>20</v>
      </c>
      <c r="C673" s="12" t="s">
        <v>20</v>
      </c>
      <c r="D673" s="12" t="s">
        <v>2092</v>
      </c>
      <c r="E673" s="12" t="s">
        <v>2093</v>
      </c>
      <c r="F673" s="12" t="s">
        <v>2094</v>
      </c>
      <c r="G673" s="12"/>
      <c r="H673" s="12" t="s">
        <v>6</v>
      </c>
      <c r="I673" s="12" t="s">
        <v>37</v>
      </c>
      <c r="J673" s="12" t="s">
        <v>2096</v>
      </c>
      <c r="K673" s="12"/>
      <c r="L673" s="13">
        <v>80.73</v>
      </c>
      <c r="M673" s="13">
        <v>0</v>
      </c>
      <c r="N673" s="13">
        <v>4</v>
      </c>
      <c r="O673" s="13">
        <v>322.92</v>
      </c>
    </row>
    <row r="674" spans="1:15" hidden="1" x14ac:dyDescent="0.25">
      <c r="A674" t="str">
        <f t="shared" si="11"/>
        <v>T61680817P02C072200025972</v>
      </c>
      <c r="B674" s="12" t="s">
        <v>20</v>
      </c>
      <c r="C674" s="12" t="s">
        <v>20</v>
      </c>
      <c r="D674" s="12" t="s">
        <v>2097</v>
      </c>
      <c r="E674" s="12" t="s">
        <v>2098</v>
      </c>
      <c r="F674" s="12" t="s">
        <v>2099</v>
      </c>
      <c r="G674" s="12"/>
      <c r="H674" s="12" t="s">
        <v>6</v>
      </c>
      <c r="I674" s="12" t="s">
        <v>37</v>
      </c>
      <c r="J674" s="12" t="s">
        <v>2100</v>
      </c>
      <c r="K674" s="12"/>
      <c r="L674" s="13">
        <v>118.51</v>
      </c>
      <c r="M674" s="13">
        <v>0</v>
      </c>
      <c r="N674" s="13">
        <v>5</v>
      </c>
      <c r="O674" s="13">
        <v>592.54999999999995</v>
      </c>
    </row>
    <row r="675" spans="1:15" hidden="1" x14ac:dyDescent="0.25">
      <c r="A675" t="str">
        <f t="shared" si="11"/>
        <v>T61680817P02C071800096220</v>
      </c>
      <c r="B675" s="12" t="s">
        <v>20</v>
      </c>
      <c r="C675" s="12" t="s">
        <v>20</v>
      </c>
      <c r="D675" s="12" t="s">
        <v>2097</v>
      </c>
      <c r="E675" s="12" t="s">
        <v>2098</v>
      </c>
      <c r="F675" s="12" t="s">
        <v>2099</v>
      </c>
      <c r="G675" s="12"/>
      <c r="H675" s="12" t="s">
        <v>6</v>
      </c>
      <c r="I675" s="12" t="s">
        <v>37</v>
      </c>
      <c r="J675" s="12" t="s">
        <v>2101</v>
      </c>
      <c r="K675" s="12"/>
      <c r="L675" s="13">
        <v>118.51</v>
      </c>
      <c r="M675" s="13">
        <v>0</v>
      </c>
      <c r="N675" s="13">
        <v>1</v>
      </c>
      <c r="O675" s="13">
        <v>118.51</v>
      </c>
    </row>
    <row r="676" spans="1:15" hidden="1" x14ac:dyDescent="0.25">
      <c r="A676" t="str">
        <f t="shared" si="11"/>
        <v>T61680817P02C072100113017</v>
      </c>
      <c r="B676" s="12" t="s">
        <v>20</v>
      </c>
      <c r="C676" s="12" t="s">
        <v>20</v>
      </c>
      <c r="D676" s="12" t="s">
        <v>2097</v>
      </c>
      <c r="E676" s="12" t="s">
        <v>2098</v>
      </c>
      <c r="F676" s="12" t="s">
        <v>2099</v>
      </c>
      <c r="G676" s="12"/>
      <c r="H676" s="12" t="s">
        <v>6</v>
      </c>
      <c r="I676" s="12" t="s">
        <v>37</v>
      </c>
      <c r="J676" s="12" t="s">
        <v>2102</v>
      </c>
      <c r="K676" s="12"/>
      <c r="L676" s="13">
        <v>118.51</v>
      </c>
      <c r="M676" s="13">
        <v>0</v>
      </c>
      <c r="N676" s="13">
        <v>1</v>
      </c>
      <c r="O676" s="13">
        <v>118.51</v>
      </c>
    </row>
    <row r="677" spans="1:15" hidden="1" x14ac:dyDescent="0.25">
      <c r="A677" t="str">
        <f t="shared" si="11"/>
        <v>T61681021P02C082100113017</v>
      </c>
      <c r="B677" s="12" t="s">
        <v>20</v>
      </c>
      <c r="C677" s="12" t="s">
        <v>20</v>
      </c>
      <c r="D677" s="12" t="s">
        <v>2103</v>
      </c>
      <c r="E677" s="12" t="s">
        <v>2104</v>
      </c>
      <c r="F677" s="12" t="s">
        <v>2105</v>
      </c>
      <c r="G677" s="12"/>
      <c r="H677" s="12" t="s">
        <v>6</v>
      </c>
      <c r="I677" s="12" t="s">
        <v>37</v>
      </c>
      <c r="J677" s="12" t="s">
        <v>2102</v>
      </c>
      <c r="K677" s="12"/>
      <c r="L677" s="13">
        <v>120.44</v>
      </c>
      <c r="M677" s="13">
        <v>0</v>
      </c>
      <c r="N677" s="13">
        <v>4</v>
      </c>
      <c r="O677" s="13">
        <v>481.76</v>
      </c>
    </row>
    <row r="678" spans="1:15" hidden="1" x14ac:dyDescent="0.25">
      <c r="A678" t="str">
        <f t="shared" si="11"/>
        <v>T69080515P02C092200060312</v>
      </c>
      <c r="B678" s="12" t="s">
        <v>20</v>
      </c>
      <c r="C678" s="12" t="s">
        <v>20</v>
      </c>
      <c r="D678" s="12" t="s">
        <v>2106</v>
      </c>
      <c r="E678" s="12" t="s">
        <v>2107</v>
      </c>
      <c r="F678" s="12" t="s">
        <v>2108</v>
      </c>
      <c r="G678" s="12"/>
      <c r="H678" s="12" t="s">
        <v>6</v>
      </c>
      <c r="I678" s="12" t="s">
        <v>37</v>
      </c>
      <c r="J678" s="12" t="s">
        <v>2109</v>
      </c>
      <c r="K678" s="12"/>
      <c r="L678" s="13">
        <v>111.26</v>
      </c>
      <c r="M678" s="13">
        <v>0</v>
      </c>
      <c r="N678" s="13">
        <v>2</v>
      </c>
      <c r="O678" s="13">
        <v>222.52</v>
      </c>
    </row>
    <row r="679" spans="1:15" hidden="1" x14ac:dyDescent="0.25">
      <c r="A679" t="str">
        <f t="shared" si="11"/>
        <v>T69080719P02C102200025977</v>
      </c>
      <c r="B679" s="12" t="s">
        <v>20</v>
      </c>
      <c r="C679" s="12" t="s">
        <v>20</v>
      </c>
      <c r="D679" s="12" t="s">
        <v>2110</v>
      </c>
      <c r="E679" s="12" t="s">
        <v>2111</v>
      </c>
      <c r="F679" s="12" t="s">
        <v>2112</v>
      </c>
      <c r="G679" s="12"/>
      <c r="H679" s="12" t="s">
        <v>6</v>
      </c>
      <c r="I679" s="12" t="s">
        <v>37</v>
      </c>
      <c r="J679" s="12" t="s">
        <v>2113</v>
      </c>
      <c r="K679" s="12"/>
      <c r="L679" s="13">
        <v>119.34</v>
      </c>
      <c r="M679" s="13">
        <v>0</v>
      </c>
      <c r="N679" s="13">
        <v>1</v>
      </c>
      <c r="O679" s="13">
        <v>119.34</v>
      </c>
    </row>
    <row r="680" spans="1:15" hidden="1" x14ac:dyDescent="0.25">
      <c r="A680" t="str">
        <f t="shared" si="11"/>
        <v>T69080719P02C102000086381</v>
      </c>
      <c r="B680" s="12" t="s">
        <v>20</v>
      </c>
      <c r="C680" s="12" t="s">
        <v>20</v>
      </c>
      <c r="D680" s="12" t="s">
        <v>2110</v>
      </c>
      <c r="E680" s="12" t="s">
        <v>2111</v>
      </c>
      <c r="F680" s="12" t="s">
        <v>2112</v>
      </c>
      <c r="G680" s="12"/>
      <c r="H680" s="12" t="s">
        <v>6</v>
      </c>
      <c r="I680" s="12" t="s">
        <v>37</v>
      </c>
      <c r="J680" s="12" t="s">
        <v>2114</v>
      </c>
      <c r="K680" s="12"/>
      <c r="L680" s="13">
        <v>119.34</v>
      </c>
      <c r="M680" s="13">
        <v>0</v>
      </c>
      <c r="N680" s="13">
        <v>1</v>
      </c>
      <c r="O680" s="13">
        <v>119.34</v>
      </c>
    </row>
    <row r="681" spans="1:15" hidden="1" x14ac:dyDescent="0.25">
      <c r="A681" t="str">
        <f t="shared" si="11"/>
        <v>T69080923P02C11220060315</v>
      </c>
      <c r="B681" s="12" t="s">
        <v>20</v>
      </c>
      <c r="C681" s="12" t="s">
        <v>20</v>
      </c>
      <c r="D681" s="12" t="s">
        <v>2115</v>
      </c>
      <c r="E681" s="12" t="s">
        <v>2116</v>
      </c>
      <c r="F681" s="12" t="s">
        <v>2117</v>
      </c>
      <c r="G681" s="12"/>
      <c r="H681" s="12" t="s">
        <v>6</v>
      </c>
      <c r="I681" s="12" t="s">
        <v>37</v>
      </c>
      <c r="J681" s="12" t="s">
        <v>2118</v>
      </c>
      <c r="K681" s="12"/>
      <c r="L681" s="13">
        <v>44.76</v>
      </c>
      <c r="M681" s="13">
        <v>0</v>
      </c>
      <c r="N681" s="13">
        <v>2</v>
      </c>
      <c r="O681" s="13">
        <v>89.52</v>
      </c>
    </row>
    <row r="682" spans="1:15" hidden="1" x14ac:dyDescent="0.25">
      <c r="A682" t="str">
        <f t="shared" si="11"/>
        <v>T69081127P02C122200017397</v>
      </c>
      <c r="B682" s="12" t="s">
        <v>20</v>
      </c>
      <c r="C682" s="12" t="s">
        <v>20</v>
      </c>
      <c r="D682" s="12" t="s">
        <v>2119</v>
      </c>
      <c r="E682" s="12" t="s">
        <v>2120</v>
      </c>
      <c r="F682" s="12" t="s">
        <v>2121</v>
      </c>
      <c r="G682" s="12"/>
      <c r="H682" s="12" t="s">
        <v>6</v>
      </c>
      <c r="I682" s="12" t="s">
        <v>37</v>
      </c>
      <c r="J682" s="12" t="s">
        <v>2122</v>
      </c>
      <c r="K682" s="12"/>
      <c r="L682" s="13">
        <v>111.26</v>
      </c>
      <c r="M682" s="13">
        <v>0</v>
      </c>
      <c r="N682" s="13">
        <v>1</v>
      </c>
      <c r="O682" s="13">
        <v>111.26</v>
      </c>
    </row>
    <row r="683" spans="1:15" hidden="1" x14ac:dyDescent="0.25">
      <c r="A683" t="str">
        <f t="shared" si="11"/>
        <v>T69081331P02C1317054106</v>
      </c>
      <c r="B683" s="12" t="s">
        <v>20</v>
      </c>
      <c r="C683" s="12" t="s">
        <v>20</v>
      </c>
      <c r="D683" s="12" t="s">
        <v>2123</v>
      </c>
      <c r="E683" s="12" t="s">
        <v>2124</v>
      </c>
      <c r="F683" s="12" t="s">
        <v>2125</v>
      </c>
      <c r="G683" s="12"/>
      <c r="H683" s="12" t="s">
        <v>6</v>
      </c>
      <c r="I683" s="12" t="s">
        <v>37</v>
      </c>
      <c r="J683" s="12" t="s">
        <v>2126</v>
      </c>
      <c r="K683" s="12"/>
      <c r="L683" s="13">
        <v>99.94</v>
      </c>
      <c r="M683" s="13">
        <v>0</v>
      </c>
      <c r="N683" s="13">
        <v>1</v>
      </c>
      <c r="O683" s="13">
        <v>99.94</v>
      </c>
    </row>
    <row r="684" spans="1:15" hidden="1" x14ac:dyDescent="0.25">
      <c r="A684" t="str">
        <f t="shared" si="11"/>
        <v>TC69880597YNP02C142100002815</v>
      </c>
      <c r="B684" s="12" t="s">
        <v>20</v>
      </c>
      <c r="C684" s="12" t="s">
        <v>20</v>
      </c>
      <c r="D684" s="12" t="s">
        <v>2127</v>
      </c>
      <c r="E684" s="12" t="s">
        <v>2128</v>
      </c>
      <c r="F684" s="12" t="s">
        <v>2129</v>
      </c>
      <c r="G684" s="12"/>
      <c r="H684" s="12" t="s">
        <v>6</v>
      </c>
      <c r="I684" s="12" t="s">
        <v>37</v>
      </c>
      <c r="J684" s="12" t="s">
        <v>2130</v>
      </c>
      <c r="K684" s="12"/>
      <c r="L684" s="13">
        <v>133.43</v>
      </c>
      <c r="M684" s="13">
        <v>0</v>
      </c>
      <c r="N684" s="13">
        <v>1</v>
      </c>
      <c r="O684" s="13">
        <v>133.43</v>
      </c>
    </row>
    <row r="685" spans="1:15" hidden="1" x14ac:dyDescent="0.25">
      <c r="A685" t="str">
        <f t="shared" si="11"/>
        <v>T60870408P02C152200107332</v>
      </c>
      <c r="B685" s="12" t="s">
        <v>20</v>
      </c>
      <c r="C685" s="12" t="s">
        <v>20</v>
      </c>
      <c r="D685" s="12" t="s">
        <v>2131</v>
      </c>
      <c r="E685" s="12" t="s">
        <v>2132</v>
      </c>
      <c r="F685" s="12" t="s">
        <v>2133</v>
      </c>
      <c r="G685" s="12"/>
      <c r="H685" s="12" t="s">
        <v>6</v>
      </c>
      <c r="I685" s="12" t="s">
        <v>37</v>
      </c>
      <c r="J685" s="12" t="s">
        <v>2134</v>
      </c>
      <c r="K685" s="12"/>
      <c r="L685" s="13">
        <v>87.66</v>
      </c>
      <c r="M685" s="13">
        <v>0</v>
      </c>
      <c r="N685" s="13">
        <v>1</v>
      </c>
      <c r="O685" s="13">
        <v>87.66</v>
      </c>
    </row>
    <row r="686" spans="1:15" hidden="1" x14ac:dyDescent="0.25">
      <c r="A686" t="str">
        <f t="shared" si="11"/>
        <v>T60870408P02C15140430062</v>
      </c>
      <c r="B686" s="12" t="s">
        <v>20</v>
      </c>
      <c r="C686" s="12" t="s">
        <v>20</v>
      </c>
      <c r="D686" s="12" t="s">
        <v>2131</v>
      </c>
      <c r="E686" s="12" t="s">
        <v>2132</v>
      </c>
      <c r="F686" s="12" t="s">
        <v>2133</v>
      </c>
      <c r="G686" s="12"/>
      <c r="H686" s="12" t="s">
        <v>6</v>
      </c>
      <c r="I686" s="12" t="s">
        <v>37</v>
      </c>
      <c r="J686" s="12" t="s">
        <v>2135</v>
      </c>
      <c r="K686" s="12"/>
      <c r="L686" s="13">
        <v>87.66</v>
      </c>
      <c r="M686" s="13">
        <v>0</v>
      </c>
      <c r="N686" s="13">
        <v>1</v>
      </c>
      <c r="O686" s="13">
        <v>87.66</v>
      </c>
    </row>
    <row r="687" spans="1:15" hidden="1" x14ac:dyDescent="0.25">
      <c r="A687" t="str">
        <f t="shared" si="11"/>
        <v>T60870611P02C1621305</v>
      </c>
      <c r="B687" s="12" t="s">
        <v>20</v>
      </c>
      <c r="C687" s="12" t="s">
        <v>20</v>
      </c>
      <c r="D687" s="12" t="s">
        <v>2137</v>
      </c>
      <c r="E687" s="12" t="s">
        <v>2138</v>
      </c>
      <c r="F687" s="12" t="s">
        <v>2139</v>
      </c>
      <c r="G687" s="12"/>
      <c r="H687" s="12" t="s">
        <v>6</v>
      </c>
      <c r="I687" s="12" t="s">
        <v>37</v>
      </c>
      <c r="J687" s="12" t="s">
        <v>2140</v>
      </c>
      <c r="K687" s="12"/>
      <c r="L687" s="13">
        <v>67.28</v>
      </c>
      <c r="M687" s="13">
        <v>0</v>
      </c>
      <c r="N687" s="13">
        <v>1</v>
      </c>
      <c r="O687" s="13">
        <v>67.28</v>
      </c>
    </row>
    <row r="688" spans="1:15" hidden="1" x14ac:dyDescent="0.25">
      <c r="A688" t="str">
        <f t="shared" si="11"/>
        <v>T60870814P02C1621305</v>
      </c>
      <c r="B688" s="12" t="s">
        <v>20</v>
      </c>
      <c r="C688" s="12" t="s">
        <v>20</v>
      </c>
      <c r="D688" s="12" t="s">
        <v>2141</v>
      </c>
      <c r="E688" s="12" t="s">
        <v>2138</v>
      </c>
      <c r="F688" s="12" t="s">
        <v>2142</v>
      </c>
      <c r="G688" s="12"/>
      <c r="H688" s="12" t="s">
        <v>6</v>
      </c>
      <c r="I688" s="12"/>
      <c r="J688" s="12" t="s">
        <v>2140</v>
      </c>
      <c r="K688" s="12"/>
      <c r="L688" s="13">
        <v>133.93</v>
      </c>
      <c r="M688" s="13">
        <v>0</v>
      </c>
      <c r="N688" s="13">
        <v>3</v>
      </c>
      <c r="O688" s="13">
        <v>401.79</v>
      </c>
    </row>
    <row r="689" spans="1:15" hidden="1" x14ac:dyDescent="0.25">
      <c r="A689" t="str">
        <f t="shared" si="11"/>
        <v>T60870815P02C172000080390</v>
      </c>
      <c r="B689" s="12" t="s">
        <v>20</v>
      </c>
      <c r="C689" s="12" t="s">
        <v>20</v>
      </c>
      <c r="D689" s="12" t="s">
        <v>2143</v>
      </c>
      <c r="E689" s="12" t="s">
        <v>2144</v>
      </c>
      <c r="F689" s="12" t="s">
        <v>2145</v>
      </c>
      <c r="G689" s="12"/>
      <c r="H689" s="12" t="s">
        <v>6</v>
      </c>
      <c r="I689" s="12" t="s">
        <v>37</v>
      </c>
      <c r="J689" s="12" t="s">
        <v>2146</v>
      </c>
      <c r="K689" s="12"/>
      <c r="L689" s="13">
        <v>90.96</v>
      </c>
      <c r="M689" s="13">
        <v>0</v>
      </c>
      <c r="N689" s="13">
        <v>1</v>
      </c>
      <c r="O689" s="13">
        <v>90.96</v>
      </c>
    </row>
    <row r="690" spans="1:15" hidden="1" x14ac:dyDescent="0.25">
      <c r="A690" t="str">
        <f t="shared" si="11"/>
        <v>T60870815P02C172100099462</v>
      </c>
      <c r="B690" s="12" t="s">
        <v>20</v>
      </c>
      <c r="C690" s="12" t="s">
        <v>20</v>
      </c>
      <c r="D690" s="12" t="s">
        <v>2143</v>
      </c>
      <c r="E690" s="12" t="s">
        <v>2144</v>
      </c>
      <c r="F690" s="12" t="s">
        <v>2145</v>
      </c>
      <c r="G690" s="12"/>
      <c r="H690" s="12" t="s">
        <v>6</v>
      </c>
      <c r="I690" s="12" t="s">
        <v>37</v>
      </c>
      <c r="J690" s="12" t="s">
        <v>2147</v>
      </c>
      <c r="K690" s="12"/>
      <c r="L690" s="13">
        <v>90.96</v>
      </c>
      <c r="M690" s="13">
        <v>0</v>
      </c>
      <c r="N690" s="13">
        <v>5</v>
      </c>
      <c r="O690" s="13">
        <v>454.8</v>
      </c>
    </row>
    <row r="691" spans="1:15" hidden="1" x14ac:dyDescent="0.25">
      <c r="A691" t="str">
        <f t="shared" si="11"/>
        <v>T60870815P02C1721305</v>
      </c>
      <c r="B691" s="12" t="s">
        <v>20</v>
      </c>
      <c r="C691" s="12" t="s">
        <v>20</v>
      </c>
      <c r="D691" s="12" t="s">
        <v>2143</v>
      </c>
      <c r="E691" s="12" t="s">
        <v>2144</v>
      </c>
      <c r="F691" s="12" t="s">
        <v>2145</v>
      </c>
      <c r="G691" s="12"/>
      <c r="H691" s="12" t="s">
        <v>6</v>
      </c>
      <c r="I691" s="12" t="s">
        <v>37</v>
      </c>
      <c r="J691" s="12" t="s">
        <v>2140</v>
      </c>
      <c r="K691" s="12"/>
      <c r="L691" s="13">
        <v>90.96</v>
      </c>
      <c r="M691" s="13">
        <v>0</v>
      </c>
      <c r="N691" s="13">
        <v>2</v>
      </c>
      <c r="O691" s="13">
        <v>181.92</v>
      </c>
    </row>
    <row r="692" spans="1:15" hidden="1" x14ac:dyDescent="0.25">
      <c r="A692" t="str">
        <f t="shared" si="11"/>
        <v>T60870815P02C171608010059</v>
      </c>
      <c r="B692" s="12" t="s">
        <v>20</v>
      </c>
      <c r="C692" s="12" t="s">
        <v>20</v>
      </c>
      <c r="D692" s="12" t="s">
        <v>2143</v>
      </c>
      <c r="E692" s="12" t="s">
        <v>2144</v>
      </c>
      <c r="F692" s="12" t="s">
        <v>2145</v>
      </c>
      <c r="G692" s="12"/>
      <c r="H692" s="12" t="s">
        <v>6</v>
      </c>
      <c r="I692" s="12" t="s">
        <v>37</v>
      </c>
      <c r="J692" s="12" t="s">
        <v>2148</v>
      </c>
      <c r="K692" s="12"/>
      <c r="L692" s="13">
        <v>90.96</v>
      </c>
      <c r="M692" s="13">
        <v>0</v>
      </c>
      <c r="N692" s="13">
        <v>2</v>
      </c>
      <c r="O692" s="13">
        <v>181.92</v>
      </c>
    </row>
    <row r="693" spans="1:15" hidden="1" x14ac:dyDescent="0.25">
      <c r="A693" t="str">
        <f t="shared" si="11"/>
        <v>T60870816P02C1721305</v>
      </c>
      <c r="B693" s="12" t="s">
        <v>20</v>
      </c>
      <c r="C693" s="12" t="s">
        <v>20</v>
      </c>
      <c r="D693" s="12" t="s">
        <v>2149</v>
      </c>
      <c r="E693" s="12" t="s">
        <v>2144</v>
      </c>
      <c r="F693" s="12" t="s">
        <v>2150</v>
      </c>
      <c r="G693" s="12"/>
      <c r="H693" s="12" t="s">
        <v>6</v>
      </c>
      <c r="I693" s="12"/>
      <c r="J693" s="12" t="s">
        <v>2140</v>
      </c>
      <c r="K693" s="12"/>
      <c r="L693" s="13">
        <v>133.93</v>
      </c>
      <c r="M693" s="13">
        <v>0</v>
      </c>
      <c r="N693" s="13">
        <v>1</v>
      </c>
      <c r="O693" s="13">
        <v>133.93</v>
      </c>
    </row>
    <row r="694" spans="1:15" hidden="1" x14ac:dyDescent="0.25">
      <c r="A694" t="str">
        <f t="shared" si="11"/>
        <v>T60871019P02C182100085117</v>
      </c>
      <c r="B694" s="12" t="s">
        <v>20</v>
      </c>
      <c r="C694" s="12" t="s">
        <v>20</v>
      </c>
      <c r="D694" s="12" t="s">
        <v>2151</v>
      </c>
      <c r="E694" s="12" t="s">
        <v>2152</v>
      </c>
      <c r="F694" s="12" t="s">
        <v>2153</v>
      </c>
      <c r="G694" s="12"/>
      <c r="H694" s="12" t="s">
        <v>6</v>
      </c>
      <c r="I694" s="12" t="s">
        <v>37</v>
      </c>
      <c r="J694" s="12" t="s">
        <v>2154</v>
      </c>
      <c r="K694" s="12"/>
      <c r="L694" s="13">
        <v>89.72</v>
      </c>
      <c r="M694" s="13">
        <v>0</v>
      </c>
      <c r="N694" s="13">
        <v>5</v>
      </c>
      <c r="O694" s="13">
        <v>448.6</v>
      </c>
    </row>
    <row r="695" spans="1:15" hidden="1" x14ac:dyDescent="0.25">
      <c r="A695" t="str">
        <f t="shared" si="11"/>
        <v>T60871019P02C1821305</v>
      </c>
      <c r="B695" s="12" t="s">
        <v>20</v>
      </c>
      <c r="C695" s="12" t="s">
        <v>20</v>
      </c>
      <c r="D695" s="12" t="s">
        <v>2151</v>
      </c>
      <c r="E695" s="12" t="s">
        <v>2152</v>
      </c>
      <c r="F695" s="12" t="s">
        <v>2153</v>
      </c>
      <c r="G695" s="12"/>
      <c r="H695" s="12" t="s">
        <v>6</v>
      </c>
      <c r="I695" s="12" t="s">
        <v>37</v>
      </c>
      <c r="J695" s="12" t="s">
        <v>2140</v>
      </c>
      <c r="K695" s="12"/>
      <c r="L695" s="13">
        <v>89.72</v>
      </c>
      <c r="M695" s="13">
        <v>0</v>
      </c>
      <c r="N695" s="13">
        <v>2</v>
      </c>
      <c r="O695" s="13">
        <v>179.44</v>
      </c>
    </row>
    <row r="696" spans="1:15" hidden="1" x14ac:dyDescent="0.25">
      <c r="A696" t="str">
        <f t="shared" si="11"/>
        <v>T60871019P02C181607080025</v>
      </c>
      <c r="B696" s="12" t="s">
        <v>20</v>
      </c>
      <c r="C696" s="12" t="s">
        <v>20</v>
      </c>
      <c r="D696" s="12" t="s">
        <v>2151</v>
      </c>
      <c r="E696" s="12" t="s">
        <v>2152</v>
      </c>
      <c r="F696" s="12" t="s">
        <v>2153</v>
      </c>
      <c r="G696" s="12"/>
      <c r="H696" s="12" t="s">
        <v>6</v>
      </c>
      <c r="I696" s="12" t="s">
        <v>37</v>
      </c>
      <c r="J696" s="12" t="s">
        <v>2155</v>
      </c>
      <c r="K696" s="12"/>
      <c r="L696" s="13">
        <v>89.72</v>
      </c>
      <c r="M696" s="13">
        <v>0</v>
      </c>
      <c r="N696" s="13">
        <v>1</v>
      </c>
      <c r="O696" s="13">
        <v>89.72</v>
      </c>
    </row>
    <row r="697" spans="1:15" hidden="1" x14ac:dyDescent="0.25">
      <c r="A697" t="str">
        <f t="shared" si="11"/>
        <v>T61670410P02C192200039715</v>
      </c>
      <c r="B697" s="12" t="s">
        <v>20</v>
      </c>
      <c r="C697" s="12" t="s">
        <v>20</v>
      </c>
      <c r="D697" s="12" t="s">
        <v>2156</v>
      </c>
      <c r="E697" s="12" t="s">
        <v>2157</v>
      </c>
      <c r="F697" s="12" t="s">
        <v>2158</v>
      </c>
      <c r="G697" s="12"/>
      <c r="H697" s="12" t="s">
        <v>6</v>
      </c>
      <c r="I697" s="12" t="s">
        <v>37</v>
      </c>
      <c r="J697" s="12" t="s">
        <v>2159</v>
      </c>
      <c r="K697" s="12"/>
      <c r="L697" s="13">
        <v>56.33</v>
      </c>
      <c r="M697" s="13">
        <v>0</v>
      </c>
      <c r="N697" s="13">
        <v>1</v>
      </c>
      <c r="O697" s="13">
        <v>56.33</v>
      </c>
    </row>
    <row r="698" spans="1:15" hidden="1" x14ac:dyDescent="0.25">
      <c r="A698" t="str">
        <f t="shared" si="11"/>
        <v>T61670817P02C212200020628</v>
      </c>
      <c r="B698" s="12" t="s">
        <v>20</v>
      </c>
      <c r="C698" s="12" t="s">
        <v>20</v>
      </c>
      <c r="D698" s="12" t="s">
        <v>2160</v>
      </c>
      <c r="E698" s="12" t="s">
        <v>2161</v>
      </c>
      <c r="F698" s="12" t="s">
        <v>2162</v>
      </c>
      <c r="G698" s="12"/>
      <c r="H698" s="12" t="s">
        <v>6</v>
      </c>
      <c r="I698" s="12" t="s">
        <v>37</v>
      </c>
      <c r="J698" s="12" t="s">
        <v>2163</v>
      </c>
      <c r="K698" s="12"/>
      <c r="L698" s="13">
        <v>107.49</v>
      </c>
      <c r="M698" s="13">
        <v>0</v>
      </c>
      <c r="N698" s="13">
        <v>5</v>
      </c>
      <c r="O698" s="13">
        <v>537.45000000000005</v>
      </c>
    </row>
    <row r="699" spans="1:15" hidden="1" x14ac:dyDescent="0.25">
      <c r="A699" t="str">
        <f t="shared" si="11"/>
        <v>T61670817P02C211900048999</v>
      </c>
      <c r="B699" s="12" t="s">
        <v>20</v>
      </c>
      <c r="C699" s="12" t="s">
        <v>20</v>
      </c>
      <c r="D699" s="12" t="s">
        <v>2160</v>
      </c>
      <c r="E699" s="12" t="s">
        <v>2161</v>
      </c>
      <c r="F699" s="12" t="s">
        <v>2162</v>
      </c>
      <c r="G699" s="12"/>
      <c r="H699" s="12" t="s">
        <v>6</v>
      </c>
      <c r="I699" s="12" t="s">
        <v>37</v>
      </c>
      <c r="J699" s="12" t="s">
        <v>2164</v>
      </c>
      <c r="K699" s="12"/>
      <c r="L699" s="13">
        <v>107.49</v>
      </c>
      <c r="M699" s="13">
        <v>0</v>
      </c>
      <c r="N699" s="13">
        <v>1</v>
      </c>
      <c r="O699" s="13">
        <v>107.49</v>
      </c>
    </row>
    <row r="700" spans="1:15" hidden="1" x14ac:dyDescent="0.25">
      <c r="A700" t="str">
        <f t="shared" si="11"/>
        <v>T61671021P02C222200014335</v>
      </c>
      <c r="B700" s="12" t="s">
        <v>20</v>
      </c>
      <c r="C700" s="12" t="s">
        <v>20</v>
      </c>
      <c r="D700" s="12" t="s">
        <v>2165</v>
      </c>
      <c r="E700" s="12" t="s">
        <v>2166</v>
      </c>
      <c r="F700" s="12" t="s">
        <v>2167</v>
      </c>
      <c r="G700" s="12"/>
      <c r="H700" s="12" t="s">
        <v>6</v>
      </c>
      <c r="I700" s="12" t="s">
        <v>37</v>
      </c>
      <c r="J700" s="12" t="s">
        <v>2168</v>
      </c>
      <c r="K700" s="12"/>
      <c r="L700" s="13">
        <v>104.24</v>
      </c>
      <c r="M700" s="13">
        <v>0</v>
      </c>
      <c r="N700" s="13">
        <v>5</v>
      </c>
      <c r="O700" s="13">
        <v>521.20000000000005</v>
      </c>
    </row>
    <row r="701" spans="1:15" hidden="1" x14ac:dyDescent="0.25">
      <c r="A701" t="str">
        <f t="shared" si="11"/>
        <v>T61671021P02C222000097036</v>
      </c>
      <c r="B701" s="12" t="s">
        <v>20</v>
      </c>
      <c r="C701" s="12" t="s">
        <v>20</v>
      </c>
      <c r="D701" s="12" t="s">
        <v>2165</v>
      </c>
      <c r="E701" s="12" t="s">
        <v>2166</v>
      </c>
      <c r="F701" s="12" t="s">
        <v>2167</v>
      </c>
      <c r="G701" s="12"/>
      <c r="H701" s="12" t="s">
        <v>6</v>
      </c>
      <c r="I701" s="12" t="s">
        <v>37</v>
      </c>
      <c r="J701" s="12" t="s">
        <v>2169</v>
      </c>
      <c r="K701" s="12"/>
      <c r="L701" s="13">
        <v>104.24</v>
      </c>
      <c r="M701" s="13">
        <v>0</v>
      </c>
      <c r="N701" s="13">
        <v>1</v>
      </c>
      <c r="O701" s="13">
        <v>104.24</v>
      </c>
    </row>
    <row r="702" spans="1:15" hidden="1" x14ac:dyDescent="0.25">
      <c r="A702" t="str">
        <f t="shared" si="11"/>
        <v>T69070515P02C232200119513</v>
      </c>
      <c r="B702" s="12" t="s">
        <v>20</v>
      </c>
      <c r="C702" s="12" t="s">
        <v>20</v>
      </c>
      <c r="D702" s="12" t="s">
        <v>2170</v>
      </c>
      <c r="E702" s="12" t="s">
        <v>2171</v>
      </c>
      <c r="F702" s="12" t="s">
        <v>2172</v>
      </c>
      <c r="G702" s="12"/>
      <c r="H702" s="12" t="s">
        <v>6</v>
      </c>
      <c r="I702" s="12"/>
      <c r="J702" s="12" t="s">
        <v>2173</v>
      </c>
      <c r="K702" s="12"/>
      <c r="L702" s="13">
        <v>115.4</v>
      </c>
      <c r="M702" s="13">
        <v>0</v>
      </c>
      <c r="N702" s="13">
        <v>4</v>
      </c>
      <c r="O702" s="13">
        <v>461.6</v>
      </c>
    </row>
    <row r="703" spans="1:15" hidden="1" x14ac:dyDescent="0.25">
      <c r="A703" t="str">
        <f t="shared" si="11"/>
        <v>T69070719P02C242000076653</v>
      </c>
      <c r="B703" s="12" t="s">
        <v>20</v>
      </c>
      <c r="C703" s="12" t="s">
        <v>20</v>
      </c>
      <c r="D703" s="12" t="s">
        <v>2175</v>
      </c>
      <c r="E703" s="12" t="s">
        <v>2174</v>
      </c>
      <c r="F703" s="12" t="s">
        <v>2176</v>
      </c>
      <c r="G703" s="12"/>
      <c r="H703" s="12" t="s">
        <v>6</v>
      </c>
      <c r="I703" s="12" t="s">
        <v>37</v>
      </c>
      <c r="J703" s="12" t="s">
        <v>2177</v>
      </c>
      <c r="K703" s="12"/>
      <c r="L703" s="13">
        <v>124.47</v>
      </c>
      <c r="M703" s="13">
        <v>0</v>
      </c>
      <c r="N703" s="13">
        <v>1</v>
      </c>
      <c r="O703" s="13">
        <v>124.47</v>
      </c>
    </row>
    <row r="704" spans="1:15" hidden="1" x14ac:dyDescent="0.25">
      <c r="A704" t="str">
        <f t="shared" si="11"/>
        <v>T69070719P02C242200110628</v>
      </c>
      <c r="B704" s="12" t="s">
        <v>20</v>
      </c>
      <c r="C704" s="12" t="s">
        <v>20</v>
      </c>
      <c r="D704" s="12" t="s">
        <v>2175</v>
      </c>
      <c r="E704" s="12" t="s">
        <v>2174</v>
      </c>
      <c r="F704" s="12" t="s">
        <v>2176</v>
      </c>
      <c r="G704" s="12"/>
      <c r="H704" s="12" t="s">
        <v>6</v>
      </c>
      <c r="I704" s="12" t="s">
        <v>37</v>
      </c>
      <c r="J704" s="12" t="s">
        <v>2178</v>
      </c>
      <c r="K704" s="12"/>
      <c r="L704" s="13">
        <v>124.47</v>
      </c>
      <c r="M704" s="13">
        <v>0</v>
      </c>
      <c r="N704" s="13">
        <v>3</v>
      </c>
      <c r="O704" s="13">
        <v>373.41</v>
      </c>
    </row>
    <row r="705" spans="1:15" hidden="1" x14ac:dyDescent="0.25">
      <c r="A705" t="str">
        <f t="shared" si="11"/>
        <v>T69070719P02C242200060324</v>
      </c>
      <c r="B705" s="12" t="s">
        <v>20</v>
      </c>
      <c r="C705" s="12" t="s">
        <v>20</v>
      </c>
      <c r="D705" s="12" t="s">
        <v>2175</v>
      </c>
      <c r="E705" s="12" t="s">
        <v>2174</v>
      </c>
      <c r="F705" s="12" t="s">
        <v>2176</v>
      </c>
      <c r="G705" s="12"/>
      <c r="H705" s="12" t="s">
        <v>6</v>
      </c>
      <c r="I705" s="12" t="s">
        <v>37</v>
      </c>
      <c r="J705" s="12" t="s">
        <v>2179</v>
      </c>
      <c r="K705" s="12"/>
      <c r="L705" s="13">
        <v>124.47</v>
      </c>
      <c r="M705" s="13">
        <v>0</v>
      </c>
      <c r="N705" s="13">
        <v>1</v>
      </c>
      <c r="O705" s="13">
        <v>124.47</v>
      </c>
    </row>
    <row r="706" spans="1:15" hidden="1" x14ac:dyDescent="0.25">
      <c r="A706" t="str">
        <f t="shared" si="11"/>
        <v>T69070719P02C24</v>
      </c>
      <c r="B706" s="12" t="s">
        <v>20</v>
      </c>
      <c r="C706" s="12" t="s">
        <v>20</v>
      </c>
      <c r="D706" s="12" t="s">
        <v>2175</v>
      </c>
      <c r="E706" s="12" t="s">
        <v>2174</v>
      </c>
      <c r="F706" s="12" t="s">
        <v>2176</v>
      </c>
      <c r="G706" s="12"/>
      <c r="H706" s="12" t="s">
        <v>6</v>
      </c>
      <c r="I706" s="12" t="s">
        <v>37</v>
      </c>
      <c r="J706" s="12"/>
      <c r="K706" s="12"/>
      <c r="L706" s="13">
        <v>124.47</v>
      </c>
      <c r="M706" s="13">
        <v>0</v>
      </c>
      <c r="N706" s="13">
        <v>-1</v>
      </c>
      <c r="O706" s="13">
        <v>-124.47</v>
      </c>
    </row>
    <row r="707" spans="1:15" hidden="1" x14ac:dyDescent="0.25">
      <c r="A707" t="str">
        <f t="shared" ref="A707:A770" si="12">CONCATENATE(D707,E707,J707)</f>
        <v>T69070923P02C252200060310</v>
      </c>
      <c r="B707" s="12" t="s">
        <v>20</v>
      </c>
      <c r="C707" s="12" t="s">
        <v>20</v>
      </c>
      <c r="D707" s="12" t="s">
        <v>2180</v>
      </c>
      <c r="E707" s="12" t="s">
        <v>2181</v>
      </c>
      <c r="F707" s="12" t="s">
        <v>2182</v>
      </c>
      <c r="G707" s="12"/>
      <c r="H707" s="12" t="s">
        <v>6</v>
      </c>
      <c r="I707" s="12" t="s">
        <v>37</v>
      </c>
      <c r="J707" s="12" t="s">
        <v>2183</v>
      </c>
      <c r="K707" s="12"/>
      <c r="L707" s="13">
        <v>104.51</v>
      </c>
      <c r="M707" s="13">
        <v>0</v>
      </c>
      <c r="N707" s="13">
        <v>1</v>
      </c>
      <c r="O707" s="13">
        <v>104.51</v>
      </c>
    </row>
    <row r="708" spans="1:15" hidden="1" x14ac:dyDescent="0.25">
      <c r="A708" t="str">
        <f t="shared" si="12"/>
        <v>T69071127P02C262200060311</v>
      </c>
      <c r="B708" s="12" t="s">
        <v>20</v>
      </c>
      <c r="C708" s="12" t="s">
        <v>20</v>
      </c>
      <c r="D708" s="12" t="s">
        <v>2184</v>
      </c>
      <c r="E708" s="12" t="s">
        <v>2185</v>
      </c>
      <c r="F708" s="12" t="s">
        <v>2186</v>
      </c>
      <c r="G708" s="12"/>
      <c r="H708" s="12" t="s">
        <v>6</v>
      </c>
      <c r="I708" s="12" t="s">
        <v>37</v>
      </c>
      <c r="J708" s="12" t="s">
        <v>2187</v>
      </c>
      <c r="K708" s="12"/>
      <c r="L708" s="13">
        <v>127.43</v>
      </c>
      <c r="M708" s="13">
        <v>0</v>
      </c>
      <c r="N708" s="13">
        <v>1</v>
      </c>
      <c r="O708" s="13">
        <v>127.43</v>
      </c>
    </row>
    <row r="709" spans="1:15" hidden="1" x14ac:dyDescent="0.25">
      <c r="A709" t="str">
        <f t="shared" si="12"/>
        <v>T69071331P02C2719064042</v>
      </c>
      <c r="B709" s="12" t="s">
        <v>20</v>
      </c>
      <c r="C709" s="12" t="s">
        <v>20</v>
      </c>
      <c r="D709" s="12" t="s">
        <v>2188</v>
      </c>
      <c r="E709" s="12" t="s">
        <v>2189</v>
      </c>
      <c r="F709" s="12" t="s">
        <v>2190</v>
      </c>
      <c r="G709" s="12"/>
      <c r="H709" s="12" t="s">
        <v>6</v>
      </c>
      <c r="I709" s="12" t="s">
        <v>37</v>
      </c>
      <c r="J709" s="12" t="s">
        <v>2191</v>
      </c>
      <c r="K709" s="12"/>
      <c r="L709" s="13">
        <v>83.63</v>
      </c>
      <c r="M709" s="13">
        <v>0</v>
      </c>
      <c r="N709" s="13">
        <v>1</v>
      </c>
      <c r="O709" s="13">
        <v>83.63</v>
      </c>
    </row>
    <row r="710" spans="1:15" hidden="1" x14ac:dyDescent="0.25">
      <c r="A710" t="str">
        <f t="shared" si="12"/>
        <v>TC69870597YNP02C282100002814</v>
      </c>
      <c r="B710" s="12" t="s">
        <v>20</v>
      </c>
      <c r="C710" s="12" t="s">
        <v>20</v>
      </c>
      <c r="D710" s="12" t="s">
        <v>2192</v>
      </c>
      <c r="E710" s="12" t="s">
        <v>2193</v>
      </c>
      <c r="F710" s="12" t="s">
        <v>2194</v>
      </c>
      <c r="G710" s="12"/>
      <c r="H710" s="12" t="s">
        <v>6</v>
      </c>
      <c r="I710" s="12" t="s">
        <v>37</v>
      </c>
      <c r="J710" s="12" t="s">
        <v>2195</v>
      </c>
      <c r="K710" s="12"/>
      <c r="L710" s="13">
        <v>121.95</v>
      </c>
      <c r="M710" s="13">
        <v>0</v>
      </c>
      <c r="N710" s="13">
        <v>1</v>
      </c>
      <c r="O710" s="13">
        <v>121.95</v>
      </c>
    </row>
    <row r="711" spans="1:15" hidden="1" x14ac:dyDescent="0.25">
      <c r="A711" t="str">
        <f t="shared" si="12"/>
        <v>T63080514P02C302200032847</v>
      </c>
      <c r="B711" s="12" t="s">
        <v>20</v>
      </c>
      <c r="C711" s="12" t="s">
        <v>20</v>
      </c>
      <c r="D711" s="12" t="s">
        <v>2196</v>
      </c>
      <c r="E711" s="12" t="s">
        <v>2197</v>
      </c>
      <c r="F711" s="12" t="s">
        <v>2198</v>
      </c>
      <c r="G711" s="12"/>
      <c r="H711" s="12" t="s">
        <v>6</v>
      </c>
      <c r="I711" s="12" t="s">
        <v>37</v>
      </c>
      <c r="J711" s="12" t="s">
        <v>2199</v>
      </c>
      <c r="K711" s="12"/>
      <c r="L711" s="13">
        <v>93.12</v>
      </c>
      <c r="M711" s="13">
        <v>0</v>
      </c>
      <c r="N711" s="13">
        <v>4</v>
      </c>
      <c r="O711" s="13">
        <v>372.48</v>
      </c>
    </row>
    <row r="712" spans="1:15" hidden="1" x14ac:dyDescent="0.25">
      <c r="A712" t="str">
        <f t="shared" si="12"/>
        <v>T63080514P02C302000016544</v>
      </c>
      <c r="B712" s="12" t="s">
        <v>20</v>
      </c>
      <c r="C712" s="12" t="s">
        <v>20</v>
      </c>
      <c r="D712" s="12" t="s">
        <v>2196</v>
      </c>
      <c r="E712" s="12" t="s">
        <v>2197</v>
      </c>
      <c r="F712" s="12" t="s">
        <v>2198</v>
      </c>
      <c r="G712" s="12"/>
      <c r="H712" s="12" t="s">
        <v>6</v>
      </c>
      <c r="I712" s="12" t="s">
        <v>37</v>
      </c>
      <c r="J712" s="12" t="s">
        <v>2200</v>
      </c>
      <c r="K712" s="12"/>
      <c r="L712" s="13">
        <v>93.12</v>
      </c>
      <c r="M712" s="13">
        <v>0</v>
      </c>
      <c r="N712" s="13">
        <v>1</v>
      </c>
      <c r="O712" s="13">
        <v>93.12</v>
      </c>
    </row>
    <row r="713" spans="1:15" hidden="1" x14ac:dyDescent="0.25">
      <c r="A713" t="str">
        <f t="shared" si="12"/>
        <v>T63080514P02C302300044099</v>
      </c>
      <c r="B713" s="12" t="s">
        <v>20</v>
      </c>
      <c r="C713" s="12" t="s">
        <v>20</v>
      </c>
      <c r="D713" s="12" t="s">
        <v>2196</v>
      </c>
      <c r="E713" s="12" t="s">
        <v>2197</v>
      </c>
      <c r="F713" s="12" t="s">
        <v>2198</v>
      </c>
      <c r="G713" s="12"/>
      <c r="H713" s="12" t="s">
        <v>6</v>
      </c>
      <c r="I713" s="12" t="s">
        <v>37</v>
      </c>
      <c r="J713" s="12" t="s">
        <v>2201</v>
      </c>
      <c r="K713" s="12"/>
      <c r="L713" s="13">
        <v>93.12</v>
      </c>
      <c r="M713" s="13">
        <v>0</v>
      </c>
      <c r="N713" s="13">
        <v>6</v>
      </c>
      <c r="O713" s="13">
        <v>558.72</v>
      </c>
    </row>
    <row r="714" spans="1:15" hidden="1" x14ac:dyDescent="0.25">
      <c r="A714" t="str">
        <f t="shared" si="12"/>
        <v>T63080718P02C312100062034</v>
      </c>
      <c r="B714" s="12" t="s">
        <v>20</v>
      </c>
      <c r="C714" s="12" t="s">
        <v>20</v>
      </c>
      <c r="D714" s="12" t="s">
        <v>2202</v>
      </c>
      <c r="E714" s="12" t="s">
        <v>2203</v>
      </c>
      <c r="F714" s="12" t="s">
        <v>2204</v>
      </c>
      <c r="G714" s="12"/>
      <c r="H714" s="12" t="s">
        <v>6</v>
      </c>
      <c r="I714" s="12" t="s">
        <v>37</v>
      </c>
      <c r="J714" s="12" t="s">
        <v>2205</v>
      </c>
      <c r="K714" s="12"/>
      <c r="L714" s="13">
        <v>56.81</v>
      </c>
      <c r="M714" s="13">
        <v>0</v>
      </c>
      <c r="N714" s="13">
        <v>3</v>
      </c>
      <c r="O714" s="13">
        <v>170.43</v>
      </c>
    </row>
    <row r="715" spans="1:15" hidden="1" x14ac:dyDescent="0.25">
      <c r="A715" t="str">
        <f t="shared" si="12"/>
        <v>T63080922P02C322200025976</v>
      </c>
      <c r="B715" s="12" t="s">
        <v>20</v>
      </c>
      <c r="C715" s="12" t="s">
        <v>20</v>
      </c>
      <c r="D715" s="12" t="s">
        <v>2206</v>
      </c>
      <c r="E715" s="12" t="s">
        <v>2207</v>
      </c>
      <c r="F715" s="12" t="s">
        <v>2208</v>
      </c>
      <c r="G715" s="12"/>
      <c r="H715" s="12" t="s">
        <v>6</v>
      </c>
      <c r="I715" s="12" t="s">
        <v>37</v>
      </c>
      <c r="J715" s="12" t="s">
        <v>2209</v>
      </c>
      <c r="K715" s="12"/>
      <c r="L715" s="13">
        <v>83.58</v>
      </c>
      <c r="M715" s="13">
        <v>0</v>
      </c>
      <c r="N715" s="13">
        <v>3</v>
      </c>
      <c r="O715" s="13">
        <v>250.74</v>
      </c>
    </row>
    <row r="716" spans="1:15" hidden="1" x14ac:dyDescent="0.25">
      <c r="A716" t="str">
        <f t="shared" si="12"/>
        <v>T63080922P02C322000101393</v>
      </c>
      <c r="B716" s="12" t="s">
        <v>20</v>
      </c>
      <c r="C716" s="12" t="s">
        <v>20</v>
      </c>
      <c r="D716" s="12" t="s">
        <v>2206</v>
      </c>
      <c r="E716" s="12" t="s">
        <v>2207</v>
      </c>
      <c r="F716" s="12" t="s">
        <v>2208</v>
      </c>
      <c r="G716" s="12"/>
      <c r="H716" s="12" t="s">
        <v>6</v>
      </c>
      <c r="I716" s="12" t="s">
        <v>37</v>
      </c>
      <c r="J716" s="12" t="s">
        <v>2210</v>
      </c>
      <c r="K716" s="12"/>
      <c r="L716" s="13">
        <v>83.58</v>
      </c>
      <c r="M716" s="13">
        <v>0</v>
      </c>
      <c r="N716" s="13">
        <v>1</v>
      </c>
      <c r="O716" s="13">
        <v>83.58</v>
      </c>
    </row>
    <row r="717" spans="1:15" hidden="1" x14ac:dyDescent="0.25">
      <c r="A717" t="str">
        <f t="shared" si="12"/>
        <v>T63081126P02C332100082798</v>
      </c>
      <c r="B717" s="12" t="s">
        <v>20</v>
      </c>
      <c r="C717" s="12" t="s">
        <v>20</v>
      </c>
      <c r="D717" s="12" t="s">
        <v>2211</v>
      </c>
      <c r="E717" s="12" t="s">
        <v>2212</v>
      </c>
      <c r="F717" s="12" t="s">
        <v>2213</v>
      </c>
      <c r="G717" s="12"/>
      <c r="H717" s="12" t="s">
        <v>6</v>
      </c>
      <c r="I717" s="12" t="s">
        <v>37</v>
      </c>
      <c r="J717" s="12" t="s">
        <v>2214</v>
      </c>
      <c r="K717" s="12"/>
      <c r="L717" s="13">
        <v>55.52</v>
      </c>
      <c r="M717" s="13">
        <v>0</v>
      </c>
      <c r="N717" s="13">
        <v>2</v>
      </c>
      <c r="O717" s="13">
        <v>111.04</v>
      </c>
    </row>
    <row r="718" spans="1:15" hidden="1" x14ac:dyDescent="0.25">
      <c r="A718" t="str">
        <f t="shared" si="12"/>
        <v>T63081330P02C341403378</v>
      </c>
      <c r="B718" s="12" t="s">
        <v>20</v>
      </c>
      <c r="C718" s="12" t="s">
        <v>20</v>
      </c>
      <c r="D718" s="12" t="s">
        <v>2215</v>
      </c>
      <c r="E718" s="12" t="s">
        <v>2216</v>
      </c>
      <c r="F718" s="12" t="s">
        <v>2217</v>
      </c>
      <c r="G718" s="12"/>
      <c r="H718" s="12" t="s">
        <v>6</v>
      </c>
      <c r="I718" s="12" t="s">
        <v>37</v>
      </c>
      <c r="J718" s="12" t="s">
        <v>2218</v>
      </c>
      <c r="K718" s="12"/>
      <c r="L718" s="13">
        <v>56.23</v>
      </c>
      <c r="M718" s="13">
        <v>0</v>
      </c>
      <c r="N718" s="13">
        <v>2</v>
      </c>
      <c r="O718" s="13">
        <v>112.46</v>
      </c>
    </row>
    <row r="719" spans="1:15" hidden="1" x14ac:dyDescent="0.25">
      <c r="A719" t="str">
        <f t="shared" si="12"/>
        <v>0205.307.802YNP02C352200096797</v>
      </c>
      <c r="B719" s="12" t="s">
        <v>20</v>
      </c>
      <c r="C719" s="12" t="s">
        <v>20</v>
      </c>
      <c r="D719" s="12" t="s">
        <v>2219</v>
      </c>
      <c r="E719" s="12" t="s">
        <v>2220</v>
      </c>
      <c r="F719" s="12" t="s">
        <v>2221</v>
      </c>
      <c r="G719" s="12"/>
      <c r="H719" s="12" t="s">
        <v>6</v>
      </c>
      <c r="I719" s="12" t="s">
        <v>37</v>
      </c>
      <c r="J719" s="12" t="s">
        <v>2222</v>
      </c>
      <c r="K719" s="12"/>
      <c r="L719" s="13">
        <v>178.57</v>
      </c>
      <c r="M719" s="13">
        <v>0</v>
      </c>
      <c r="N719" s="13">
        <v>1</v>
      </c>
      <c r="O719" s="13">
        <v>178.57</v>
      </c>
    </row>
    <row r="720" spans="1:15" hidden="1" x14ac:dyDescent="0.25">
      <c r="A720" t="str">
        <f t="shared" si="12"/>
        <v>0205.307.803YNP02C352200096800</v>
      </c>
      <c r="B720" s="12" t="s">
        <v>20</v>
      </c>
      <c r="C720" s="12" t="s">
        <v>20</v>
      </c>
      <c r="D720" s="12" t="s">
        <v>2223</v>
      </c>
      <c r="E720" s="12" t="s">
        <v>2220</v>
      </c>
      <c r="F720" s="12" t="s">
        <v>2224</v>
      </c>
      <c r="G720" s="12"/>
      <c r="H720" s="12" t="s">
        <v>6</v>
      </c>
      <c r="I720" s="12" t="s">
        <v>37</v>
      </c>
      <c r="J720" s="12" t="s">
        <v>2225</v>
      </c>
      <c r="K720" s="12"/>
      <c r="L720" s="13">
        <v>178.57</v>
      </c>
      <c r="M720" s="13">
        <v>0</v>
      </c>
      <c r="N720" s="13">
        <v>1</v>
      </c>
      <c r="O720" s="13">
        <v>178.57</v>
      </c>
    </row>
    <row r="721" spans="1:15" hidden="1" x14ac:dyDescent="0.25">
      <c r="A721" t="str">
        <f t="shared" si="12"/>
        <v>0205.307.804YNP02C352200096802</v>
      </c>
      <c r="B721" s="12" t="s">
        <v>20</v>
      </c>
      <c r="C721" s="12" t="s">
        <v>20</v>
      </c>
      <c r="D721" s="12" t="s">
        <v>2226</v>
      </c>
      <c r="E721" s="12" t="s">
        <v>2220</v>
      </c>
      <c r="F721" s="12" t="s">
        <v>2227</v>
      </c>
      <c r="G721" s="12"/>
      <c r="H721" s="12" t="s">
        <v>6</v>
      </c>
      <c r="I721" s="12" t="s">
        <v>37</v>
      </c>
      <c r="J721" s="12" t="s">
        <v>2228</v>
      </c>
      <c r="K721" s="12"/>
      <c r="L721" s="13">
        <v>178.57</v>
      </c>
      <c r="M721" s="13">
        <v>0</v>
      </c>
      <c r="N721" s="13">
        <v>3</v>
      </c>
      <c r="O721" s="13">
        <v>535.71</v>
      </c>
    </row>
    <row r="722" spans="1:15" hidden="1" x14ac:dyDescent="0.25">
      <c r="A722" t="str">
        <f t="shared" si="12"/>
        <v>A95180311P02C36140523088</v>
      </c>
      <c r="B722" s="12" t="s">
        <v>20</v>
      </c>
      <c r="C722" s="12" t="s">
        <v>20</v>
      </c>
      <c r="D722" s="12" t="s">
        <v>2229</v>
      </c>
      <c r="E722" s="12" t="s">
        <v>2230</v>
      </c>
      <c r="F722" s="12" t="s">
        <v>2231</v>
      </c>
      <c r="G722" s="12"/>
      <c r="H722" s="12" t="s">
        <v>6</v>
      </c>
      <c r="I722" s="12"/>
      <c r="J722" s="12" t="s">
        <v>2232</v>
      </c>
      <c r="K722" s="12"/>
      <c r="L722" s="13">
        <v>133</v>
      </c>
      <c r="M722" s="13">
        <v>0</v>
      </c>
      <c r="N722" s="13">
        <v>1</v>
      </c>
      <c r="O722" s="13">
        <v>133</v>
      </c>
    </row>
    <row r="723" spans="1:15" hidden="1" x14ac:dyDescent="0.25">
      <c r="A723" t="str">
        <f t="shared" si="12"/>
        <v>A95180311P02C361403391</v>
      </c>
      <c r="B723" s="12" t="s">
        <v>20</v>
      </c>
      <c r="C723" s="12" t="s">
        <v>20</v>
      </c>
      <c r="D723" s="12" t="s">
        <v>2229</v>
      </c>
      <c r="E723" s="12" t="s">
        <v>2230</v>
      </c>
      <c r="F723" s="12" t="s">
        <v>2231</v>
      </c>
      <c r="G723" s="12"/>
      <c r="H723" s="12" t="s">
        <v>6</v>
      </c>
      <c r="I723" s="12"/>
      <c r="J723" s="12" t="s">
        <v>2233</v>
      </c>
      <c r="K723" s="12"/>
      <c r="L723" s="13">
        <v>133</v>
      </c>
      <c r="M723" s="13">
        <v>0</v>
      </c>
      <c r="N723" s="13">
        <v>1</v>
      </c>
      <c r="O723" s="13">
        <v>133</v>
      </c>
    </row>
    <row r="724" spans="1:15" hidden="1" x14ac:dyDescent="0.25">
      <c r="A724" t="str">
        <f t="shared" si="12"/>
        <v>A95180411P02C36140523088</v>
      </c>
      <c r="B724" s="12" t="s">
        <v>20</v>
      </c>
      <c r="C724" s="12" t="s">
        <v>20</v>
      </c>
      <c r="D724" s="12" t="s">
        <v>2234</v>
      </c>
      <c r="E724" s="12" t="s">
        <v>2230</v>
      </c>
      <c r="F724" s="12" t="s">
        <v>2235</v>
      </c>
      <c r="G724" s="12"/>
      <c r="H724" s="12" t="s">
        <v>6</v>
      </c>
      <c r="I724" s="12" t="s">
        <v>37</v>
      </c>
      <c r="J724" s="12" t="s">
        <v>2232</v>
      </c>
      <c r="K724" s="12"/>
      <c r="L724" s="13">
        <v>133.47</v>
      </c>
      <c r="M724" s="13">
        <v>0</v>
      </c>
      <c r="N724" s="13">
        <v>6</v>
      </c>
      <c r="O724" s="13">
        <v>800.82</v>
      </c>
    </row>
    <row r="725" spans="1:15" hidden="1" x14ac:dyDescent="0.25">
      <c r="A725" t="str">
        <f t="shared" si="12"/>
        <v>A95180411P02C361403390</v>
      </c>
      <c r="B725" s="12" t="s">
        <v>20</v>
      </c>
      <c r="C725" s="12" t="s">
        <v>20</v>
      </c>
      <c r="D725" s="12" t="s">
        <v>2234</v>
      </c>
      <c r="E725" s="12" t="s">
        <v>2230</v>
      </c>
      <c r="F725" s="12" t="s">
        <v>2235</v>
      </c>
      <c r="G725" s="12"/>
      <c r="H725" s="12" t="s">
        <v>6</v>
      </c>
      <c r="I725" s="12" t="s">
        <v>37</v>
      </c>
      <c r="J725" s="12" t="s">
        <v>2236</v>
      </c>
      <c r="K725" s="12"/>
      <c r="L725" s="13">
        <v>133.47</v>
      </c>
      <c r="M725" s="13">
        <v>0</v>
      </c>
      <c r="N725" s="13">
        <v>1</v>
      </c>
      <c r="O725" s="13">
        <v>133.47</v>
      </c>
    </row>
    <row r="726" spans="1:15" hidden="1" x14ac:dyDescent="0.25">
      <c r="A726" t="str">
        <f t="shared" si="12"/>
        <v>A95180513P02C3719094105</v>
      </c>
      <c r="B726" s="12" t="s">
        <v>20</v>
      </c>
      <c r="C726" s="12" t="s">
        <v>20</v>
      </c>
      <c r="D726" s="12" t="s">
        <v>2237</v>
      </c>
      <c r="E726" s="12" t="s">
        <v>2238</v>
      </c>
      <c r="F726" s="12" t="s">
        <v>2239</v>
      </c>
      <c r="G726" s="12"/>
      <c r="H726" s="12" t="s">
        <v>6</v>
      </c>
      <c r="I726" s="12" t="s">
        <v>37</v>
      </c>
      <c r="J726" s="12" t="s">
        <v>2240</v>
      </c>
      <c r="K726" s="12"/>
      <c r="L726" s="13">
        <v>66.56</v>
      </c>
      <c r="M726" s="13">
        <v>0</v>
      </c>
      <c r="N726" s="13">
        <v>1</v>
      </c>
      <c r="O726" s="13">
        <v>66.56</v>
      </c>
    </row>
    <row r="727" spans="1:15" hidden="1" x14ac:dyDescent="0.25">
      <c r="A727" t="str">
        <f t="shared" si="12"/>
        <v>A95180817P02C391900034642</v>
      </c>
      <c r="B727" s="12" t="s">
        <v>20</v>
      </c>
      <c r="C727" s="12" t="s">
        <v>20</v>
      </c>
      <c r="D727" s="12" t="s">
        <v>2241</v>
      </c>
      <c r="E727" s="12" t="s">
        <v>2242</v>
      </c>
      <c r="F727" s="12" t="s">
        <v>2243</v>
      </c>
      <c r="G727" s="12"/>
      <c r="H727" s="12" t="s">
        <v>6</v>
      </c>
      <c r="I727" s="12" t="s">
        <v>37</v>
      </c>
      <c r="J727" s="12" t="s">
        <v>2244</v>
      </c>
      <c r="K727" s="12"/>
      <c r="L727" s="13">
        <v>99.93</v>
      </c>
      <c r="M727" s="13">
        <v>0</v>
      </c>
      <c r="N727" s="13">
        <v>1</v>
      </c>
      <c r="O727" s="13">
        <v>99.93</v>
      </c>
    </row>
    <row r="728" spans="1:15" hidden="1" x14ac:dyDescent="0.25">
      <c r="A728" t="str">
        <f t="shared" si="12"/>
        <v>A95180817P02C391403395</v>
      </c>
      <c r="B728" s="12" t="s">
        <v>20</v>
      </c>
      <c r="C728" s="12" t="s">
        <v>20</v>
      </c>
      <c r="D728" s="12" t="s">
        <v>2241</v>
      </c>
      <c r="E728" s="12" t="s">
        <v>2242</v>
      </c>
      <c r="F728" s="12" t="s">
        <v>2243</v>
      </c>
      <c r="G728" s="12"/>
      <c r="H728" s="12" t="s">
        <v>6</v>
      </c>
      <c r="I728" s="12" t="s">
        <v>37</v>
      </c>
      <c r="J728" s="12" t="s">
        <v>2245</v>
      </c>
      <c r="K728" s="12"/>
      <c r="L728" s="13">
        <v>99.93</v>
      </c>
      <c r="M728" s="13">
        <v>0</v>
      </c>
      <c r="N728" s="13">
        <v>1</v>
      </c>
      <c r="O728" s="13">
        <v>99.93</v>
      </c>
    </row>
    <row r="729" spans="1:15" hidden="1" x14ac:dyDescent="0.25">
      <c r="A729" t="str">
        <f t="shared" si="12"/>
        <v>A95181019P02C401604100007</v>
      </c>
      <c r="B729" s="12" t="s">
        <v>20</v>
      </c>
      <c r="C729" s="12" t="s">
        <v>20</v>
      </c>
      <c r="D729" s="12" t="s">
        <v>2246</v>
      </c>
      <c r="E729" s="12" t="s">
        <v>2247</v>
      </c>
      <c r="F729" s="12" t="s">
        <v>2248</v>
      </c>
      <c r="G729" s="12"/>
      <c r="H729" s="12" t="s">
        <v>6</v>
      </c>
      <c r="I729" s="12" t="s">
        <v>37</v>
      </c>
      <c r="J729" s="12" t="s">
        <v>2249</v>
      </c>
      <c r="K729" s="12"/>
      <c r="L729" s="13">
        <v>133.47</v>
      </c>
      <c r="M729" s="13">
        <v>0</v>
      </c>
      <c r="N729" s="13">
        <v>2</v>
      </c>
      <c r="O729" s="13">
        <v>266.94</v>
      </c>
    </row>
    <row r="730" spans="1:15" hidden="1" x14ac:dyDescent="0.25">
      <c r="A730" t="str">
        <f t="shared" si="12"/>
        <v>A95181019P02C401900011580</v>
      </c>
      <c r="B730" s="12" t="s">
        <v>20</v>
      </c>
      <c r="C730" s="12" t="s">
        <v>20</v>
      </c>
      <c r="D730" s="12" t="s">
        <v>2246</v>
      </c>
      <c r="E730" s="12" t="s">
        <v>2247</v>
      </c>
      <c r="F730" s="12" t="s">
        <v>2248</v>
      </c>
      <c r="G730" s="12"/>
      <c r="H730" s="12" t="s">
        <v>6</v>
      </c>
      <c r="I730" s="12" t="s">
        <v>37</v>
      </c>
      <c r="J730" s="12" t="s">
        <v>2250</v>
      </c>
      <c r="K730" s="12"/>
      <c r="L730" s="13">
        <v>133.47</v>
      </c>
      <c r="M730" s="13">
        <v>0</v>
      </c>
      <c r="N730" s="13">
        <v>1</v>
      </c>
      <c r="O730" s="13">
        <v>133.47</v>
      </c>
    </row>
    <row r="731" spans="1:15" hidden="1" x14ac:dyDescent="0.25">
      <c r="A731" t="str">
        <f t="shared" si="12"/>
        <v>A95181019P02C401310263020</v>
      </c>
      <c r="B731" s="12" t="s">
        <v>20</v>
      </c>
      <c r="C731" s="12" t="s">
        <v>20</v>
      </c>
      <c r="D731" s="12" t="s">
        <v>2246</v>
      </c>
      <c r="E731" s="12" t="s">
        <v>2247</v>
      </c>
      <c r="F731" s="12" t="s">
        <v>2248</v>
      </c>
      <c r="G731" s="12"/>
      <c r="H731" s="12" t="s">
        <v>6</v>
      </c>
      <c r="I731" s="12" t="s">
        <v>37</v>
      </c>
      <c r="J731" s="12" t="s">
        <v>2251</v>
      </c>
      <c r="K731" s="12"/>
      <c r="L731" s="13">
        <v>133.47</v>
      </c>
      <c r="M731" s="13">
        <v>0</v>
      </c>
      <c r="N731" s="13">
        <v>1</v>
      </c>
      <c r="O731" s="13">
        <v>133.47</v>
      </c>
    </row>
    <row r="732" spans="1:15" hidden="1" x14ac:dyDescent="0.25">
      <c r="A732" t="str">
        <f t="shared" si="12"/>
        <v>A95181222P02C411800096218</v>
      </c>
      <c r="B732" s="12" t="s">
        <v>20</v>
      </c>
      <c r="C732" s="12" t="s">
        <v>20</v>
      </c>
      <c r="D732" s="12" t="s">
        <v>2252</v>
      </c>
      <c r="E732" s="12" t="s">
        <v>2253</v>
      </c>
      <c r="F732" s="12" t="s">
        <v>2254</v>
      </c>
      <c r="G732" s="12"/>
      <c r="H732" s="12" t="s">
        <v>6</v>
      </c>
      <c r="I732" s="12" t="s">
        <v>37</v>
      </c>
      <c r="J732" s="12" t="s">
        <v>2255</v>
      </c>
      <c r="K732" s="12"/>
      <c r="L732" s="13">
        <v>133.27000000000001</v>
      </c>
      <c r="M732" s="13">
        <v>0</v>
      </c>
      <c r="N732" s="13">
        <v>1</v>
      </c>
      <c r="O732" s="13">
        <v>133.27000000000001</v>
      </c>
    </row>
    <row r="733" spans="1:15" hidden="1" x14ac:dyDescent="0.25">
      <c r="A733" t="str">
        <f t="shared" si="12"/>
        <v>T63070514P02C442300050630</v>
      </c>
      <c r="B733" s="12" t="s">
        <v>20</v>
      </c>
      <c r="C733" s="12" t="s">
        <v>20</v>
      </c>
      <c r="D733" s="12" t="s">
        <v>2256</v>
      </c>
      <c r="E733" s="12" t="s">
        <v>2257</v>
      </c>
      <c r="F733" s="12" t="s">
        <v>2258</v>
      </c>
      <c r="G733" s="12"/>
      <c r="H733" s="12" t="s">
        <v>6</v>
      </c>
      <c r="I733" s="12" t="s">
        <v>37</v>
      </c>
      <c r="J733" s="12" t="s">
        <v>2259</v>
      </c>
      <c r="K733" s="12"/>
      <c r="L733" s="13">
        <v>100.34</v>
      </c>
      <c r="M733" s="13">
        <v>0</v>
      </c>
      <c r="N733" s="13">
        <v>4</v>
      </c>
      <c r="O733" s="13">
        <v>401.36</v>
      </c>
    </row>
    <row r="734" spans="1:15" hidden="1" x14ac:dyDescent="0.25">
      <c r="A734" t="str">
        <f t="shared" si="12"/>
        <v>T63070718P02C452100082799</v>
      </c>
      <c r="B734" s="12" t="s">
        <v>20</v>
      </c>
      <c r="C734" s="12" t="s">
        <v>20</v>
      </c>
      <c r="D734" s="12" t="s">
        <v>2260</v>
      </c>
      <c r="E734" s="12" t="s">
        <v>2261</v>
      </c>
      <c r="F734" s="12" t="s">
        <v>2262</v>
      </c>
      <c r="G734" s="12"/>
      <c r="H734" s="12" t="s">
        <v>6</v>
      </c>
      <c r="I734" s="12" t="s">
        <v>37</v>
      </c>
      <c r="J734" s="12" t="s">
        <v>2263</v>
      </c>
      <c r="K734" s="12"/>
      <c r="L734" s="13">
        <v>77.83</v>
      </c>
      <c r="M734" s="13">
        <v>0</v>
      </c>
      <c r="N734" s="13">
        <v>2</v>
      </c>
      <c r="O734" s="13">
        <v>155.66</v>
      </c>
    </row>
    <row r="735" spans="1:15" hidden="1" x14ac:dyDescent="0.25">
      <c r="A735" t="str">
        <f t="shared" si="12"/>
        <v>T63070718P02C4519094095</v>
      </c>
      <c r="B735" s="12" t="s">
        <v>20</v>
      </c>
      <c r="C735" s="12" t="s">
        <v>20</v>
      </c>
      <c r="D735" s="12" t="s">
        <v>2260</v>
      </c>
      <c r="E735" s="12" t="s">
        <v>2261</v>
      </c>
      <c r="F735" s="12" t="s">
        <v>2262</v>
      </c>
      <c r="G735" s="12"/>
      <c r="H735" s="12" t="s">
        <v>6</v>
      </c>
      <c r="I735" s="12" t="s">
        <v>37</v>
      </c>
      <c r="J735" s="12" t="s">
        <v>2264</v>
      </c>
      <c r="K735" s="12"/>
      <c r="L735" s="13">
        <v>77.83</v>
      </c>
      <c r="M735" s="13">
        <v>0</v>
      </c>
      <c r="N735" s="13">
        <v>1</v>
      </c>
      <c r="O735" s="13">
        <v>77.83</v>
      </c>
    </row>
    <row r="736" spans="1:15" hidden="1" x14ac:dyDescent="0.25">
      <c r="A736" t="str">
        <f t="shared" si="12"/>
        <v>T63070718P02C452000067793</v>
      </c>
      <c r="B736" s="12" t="s">
        <v>20</v>
      </c>
      <c r="C736" s="12" t="s">
        <v>20</v>
      </c>
      <c r="D736" s="12" t="s">
        <v>2260</v>
      </c>
      <c r="E736" s="12" t="s">
        <v>2261</v>
      </c>
      <c r="F736" s="12" t="s">
        <v>2262</v>
      </c>
      <c r="G736" s="12"/>
      <c r="H736" s="12" t="s">
        <v>6</v>
      </c>
      <c r="I736" s="12" t="s">
        <v>37</v>
      </c>
      <c r="J736" s="12" t="s">
        <v>2265</v>
      </c>
      <c r="K736" s="12"/>
      <c r="L736" s="13">
        <v>77.83</v>
      </c>
      <c r="M736" s="13">
        <v>0</v>
      </c>
      <c r="N736" s="13">
        <v>1</v>
      </c>
      <c r="O736" s="13">
        <v>77.83</v>
      </c>
    </row>
    <row r="737" spans="1:15" hidden="1" x14ac:dyDescent="0.25">
      <c r="A737" t="str">
        <f t="shared" si="12"/>
        <v>T63070922P02C462200032845</v>
      </c>
      <c r="B737" s="12" t="s">
        <v>20</v>
      </c>
      <c r="C737" s="12" t="s">
        <v>20</v>
      </c>
      <c r="D737" s="12" t="s">
        <v>2266</v>
      </c>
      <c r="E737" s="12" t="s">
        <v>2267</v>
      </c>
      <c r="F737" s="12" t="s">
        <v>2268</v>
      </c>
      <c r="G737" s="12"/>
      <c r="H737" s="12" t="s">
        <v>6</v>
      </c>
      <c r="I737" s="12" t="s">
        <v>37</v>
      </c>
      <c r="J737" s="12" t="s">
        <v>2269</v>
      </c>
      <c r="K737" s="12"/>
      <c r="L737" s="13">
        <v>77.83</v>
      </c>
      <c r="M737" s="13">
        <v>0</v>
      </c>
      <c r="N737" s="13">
        <v>1</v>
      </c>
      <c r="O737" s="13">
        <v>77.83</v>
      </c>
    </row>
    <row r="738" spans="1:15" hidden="1" x14ac:dyDescent="0.25">
      <c r="A738" t="str">
        <f t="shared" si="12"/>
        <v>T63070922P02C4617124107</v>
      </c>
      <c r="B738" s="12" t="s">
        <v>20</v>
      </c>
      <c r="C738" s="12" t="s">
        <v>20</v>
      </c>
      <c r="D738" s="12" t="s">
        <v>2266</v>
      </c>
      <c r="E738" s="12" t="s">
        <v>2267</v>
      </c>
      <c r="F738" s="12" t="s">
        <v>2268</v>
      </c>
      <c r="G738" s="12"/>
      <c r="H738" s="12" t="s">
        <v>6</v>
      </c>
      <c r="I738" s="12" t="s">
        <v>37</v>
      </c>
      <c r="J738" s="12" t="s">
        <v>2270</v>
      </c>
      <c r="K738" s="12"/>
      <c r="L738" s="13">
        <v>77.83</v>
      </c>
      <c r="M738" s="13">
        <v>0</v>
      </c>
      <c r="N738" s="13">
        <v>2</v>
      </c>
      <c r="O738" s="13">
        <v>155.66</v>
      </c>
    </row>
    <row r="739" spans="1:15" hidden="1" x14ac:dyDescent="0.25">
      <c r="A739" t="str">
        <f t="shared" si="12"/>
        <v>T63070922P02C462000013204</v>
      </c>
      <c r="B739" s="12" t="s">
        <v>20</v>
      </c>
      <c r="C739" s="12" t="s">
        <v>20</v>
      </c>
      <c r="D739" s="12" t="s">
        <v>2266</v>
      </c>
      <c r="E739" s="12" t="s">
        <v>2267</v>
      </c>
      <c r="F739" s="12" t="s">
        <v>2268</v>
      </c>
      <c r="G739" s="12"/>
      <c r="H739" s="12" t="s">
        <v>6</v>
      </c>
      <c r="I739" s="12" t="s">
        <v>37</v>
      </c>
      <c r="J739" s="12" t="s">
        <v>2271</v>
      </c>
      <c r="K739" s="12"/>
      <c r="L739" s="13">
        <v>77.83</v>
      </c>
      <c r="M739" s="13">
        <v>0</v>
      </c>
      <c r="N739" s="13">
        <v>1</v>
      </c>
      <c r="O739" s="13">
        <v>77.83</v>
      </c>
    </row>
    <row r="740" spans="1:15" hidden="1" x14ac:dyDescent="0.25">
      <c r="A740" t="str">
        <f t="shared" si="12"/>
        <v>T63071126P02C4717124109</v>
      </c>
      <c r="B740" s="12" t="s">
        <v>20</v>
      </c>
      <c r="C740" s="12" t="s">
        <v>20</v>
      </c>
      <c r="D740" s="12" t="s">
        <v>2272</v>
      </c>
      <c r="E740" s="12" t="s">
        <v>2273</v>
      </c>
      <c r="F740" s="12" t="s">
        <v>2274</v>
      </c>
      <c r="G740" s="12"/>
      <c r="H740" s="12" t="s">
        <v>6</v>
      </c>
      <c r="I740" s="12" t="s">
        <v>37</v>
      </c>
      <c r="J740" s="12" t="s">
        <v>2275</v>
      </c>
      <c r="K740" s="12"/>
      <c r="L740" s="13">
        <v>133.93</v>
      </c>
      <c r="M740" s="13">
        <v>0</v>
      </c>
      <c r="N740" s="13">
        <v>1</v>
      </c>
      <c r="O740" s="13">
        <v>133.93</v>
      </c>
    </row>
    <row r="741" spans="1:15" hidden="1" x14ac:dyDescent="0.25">
      <c r="A741" t="str">
        <f t="shared" si="12"/>
        <v>T63071330P02C481403367</v>
      </c>
      <c r="B741" s="12" t="s">
        <v>20</v>
      </c>
      <c r="C741" s="12" t="s">
        <v>20</v>
      </c>
      <c r="D741" s="12" t="s">
        <v>2276</v>
      </c>
      <c r="E741" s="12" t="s">
        <v>2277</v>
      </c>
      <c r="F741" s="12" t="s">
        <v>2278</v>
      </c>
      <c r="G741" s="12"/>
      <c r="H741" s="12" t="s">
        <v>6</v>
      </c>
      <c r="I741" s="12" t="s">
        <v>37</v>
      </c>
      <c r="J741" s="12" t="s">
        <v>2279</v>
      </c>
      <c r="K741" s="12"/>
      <c r="L741" s="13">
        <v>133.93</v>
      </c>
      <c r="M741" s="13">
        <v>0</v>
      </c>
      <c r="N741" s="13">
        <v>2</v>
      </c>
      <c r="O741" s="13">
        <v>267.86</v>
      </c>
    </row>
    <row r="742" spans="1:15" hidden="1" x14ac:dyDescent="0.25">
      <c r="A742" t="str">
        <f t="shared" si="12"/>
        <v>0205.307.702YNP02C492200105927</v>
      </c>
      <c r="B742" s="12" t="s">
        <v>20</v>
      </c>
      <c r="C742" s="12" t="s">
        <v>20</v>
      </c>
      <c r="D742" s="12" t="s">
        <v>2280</v>
      </c>
      <c r="E742" s="12" t="s">
        <v>2281</v>
      </c>
      <c r="F742" s="12" t="s">
        <v>2282</v>
      </c>
      <c r="G742" s="12"/>
      <c r="H742" s="12" t="s">
        <v>6</v>
      </c>
      <c r="I742" s="12" t="s">
        <v>37</v>
      </c>
      <c r="J742" s="12" t="s">
        <v>2283</v>
      </c>
      <c r="K742" s="12"/>
      <c r="L742" s="13">
        <v>178.57</v>
      </c>
      <c r="M742" s="13">
        <v>0</v>
      </c>
      <c r="N742" s="13">
        <v>2</v>
      </c>
      <c r="O742" s="13">
        <v>357.14</v>
      </c>
    </row>
    <row r="743" spans="1:15" hidden="1" x14ac:dyDescent="0.25">
      <c r="A743" t="str">
        <f t="shared" si="12"/>
        <v>0205.307.704YNP02C492200105929</v>
      </c>
      <c r="B743" s="12" t="s">
        <v>20</v>
      </c>
      <c r="C743" s="12" t="s">
        <v>20</v>
      </c>
      <c r="D743" s="12" t="s">
        <v>2284</v>
      </c>
      <c r="E743" s="12" t="s">
        <v>2281</v>
      </c>
      <c r="F743" s="12" t="s">
        <v>2285</v>
      </c>
      <c r="G743" s="12"/>
      <c r="H743" s="12" t="s">
        <v>6</v>
      </c>
      <c r="I743" s="12" t="s">
        <v>37</v>
      </c>
      <c r="J743" s="12" t="s">
        <v>2286</v>
      </c>
      <c r="K743" s="12"/>
      <c r="L743" s="13">
        <v>178.57</v>
      </c>
      <c r="M743" s="13">
        <v>0</v>
      </c>
      <c r="N743" s="13">
        <v>2</v>
      </c>
      <c r="O743" s="13">
        <v>357.14</v>
      </c>
    </row>
    <row r="744" spans="1:15" hidden="1" x14ac:dyDescent="0.25">
      <c r="A744" t="str">
        <f t="shared" si="12"/>
        <v>A95170409P02C501403379</v>
      </c>
      <c r="B744" s="12" t="s">
        <v>20</v>
      </c>
      <c r="C744" s="12" t="s">
        <v>20</v>
      </c>
      <c r="D744" s="12" t="s">
        <v>2287</v>
      </c>
      <c r="E744" s="12" t="s">
        <v>2288</v>
      </c>
      <c r="F744" s="12" t="s">
        <v>2289</v>
      </c>
      <c r="G744" s="12"/>
      <c r="H744" s="12" t="s">
        <v>6</v>
      </c>
      <c r="I744" s="12" t="s">
        <v>37</v>
      </c>
      <c r="J744" s="12" t="s">
        <v>2290</v>
      </c>
      <c r="K744" s="12"/>
      <c r="L744" s="13">
        <v>133.47</v>
      </c>
      <c r="M744" s="13">
        <v>0</v>
      </c>
      <c r="N744" s="13">
        <v>1</v>
      </c>
      <c r="O744" s="13">
        <v>133.47</v>
      </c>
    </row>
    <row r="745" spans="1:15" hidden="1" x14ac:dyDescent="0.25">
      <c r="A745" t="str">
        <f t="shared" si="12"/>
        <v>A95170411P02C5018B6209</v>
      </c>
      <c r="B745" s="12" t="s">
        <v>20</v>
      </c>
      <c r="C745" s="12" t="s">
        <v>20</v>
      </c>
      <c r="D745" s="12" t="s">
        <v>2291</v>
      </c>
      <c r="E745" s="12" t="s">
        <v>2288</v>
      </c>
      <c r="F745" s="12" t="s">
        <v>2292</v>
      </c>
      <c r="G745" s="12"/>
      <c r="H745" s="12" t="s">
        <v>6</v>
      </c>
      <c r="I745" s="12" t="s">
        <v>37</v>
      </c>
      <c r="J745" s="12" t="s">
        <v>2293</v>
      </c>
      <c r="K745" s="12"/>
      <c r="L745" s="13">
        <v>118.81</v>
      </c>
      <c r="M745" s="13">
        <v>0</v>
      </c>
      <c r="N745" s="13">
        <v>2</v>
      </c>
      <c r="O745" s="13">
        <v>237.62</v>
      </c>
    </row>
    <row r="746" spans="1:15" hidden="1" x14ac:dyDescent="0.25">
      <c r="A746" t="str">
        <f t="shared" si="12"/>
        <v>A95170411P02C501403380</v>
      </c>
      <c r="B746" s="12" t="s">
        <v>20</v>
      </c>
      <c r="C746" s="12" t="s">
        <v>20</v>
      </c>
      <c r="D746" s="12" t="s">
        <v>2291</v>
      </c>
      <c r="E746" s="12" t="s">
        <v>2288</v>
      </c>
      <c r="F746" s="12" t="s">
        <v>2292</v>
      </c>
      <c r="G746" s="12"/>
      <c r="H746" s="12" t="s">
        <v>6</v>
      </c>
      <c r="I746" s="12" t="s">
        <v>37</v>
      </c>
      <c r="J746" s="12" t="s">
        <v>2294</v>
      </c>
      <c r="K746" s="12"/>
      <c r="L746" s="13">
        <v>118.81</v>
      </c>
      <c r="M746" s="13">
        <v>0</v>
      </c>
      <c r="N746" s="13">
        <v>3</v>
      </c>
      <c r="O746" s="13">
        <v>356.43</v>
      </c>
    </row>
    <row r="747" spans="1:15" hidden="1" x14ac:dyDescent="0.25">
      <c r="A747" t="str">
        <f t="shared" si="12"/>
        <v>A95170411P02C501604250057</v>
      </c>
      <c r="B747" s="12" t="s">
        <v>20</v>
      </c>
      <c r="C747" s="12" t="s">
        <v>20</v>
      </c>
      <c r="D747" s="12" t="s">
        <v>2291</v>
      </c>
      <c r="E747" s="12" t="s">
        <v>2288</v>
      </c>
      <c r="F747" s="12" t="s">
        <v>2292</v>
      </c>
      <c r="G747" s="12"/>
      <c r="H747" s="12" t="s">
        <v>6</v>
      </c>
      <c r="I747" s="12" t="s">
        <v>37</v>
      </c>
      <c r="J747" s="12" t="s">
        <v>2295</v>
      </c>
      <c r="K747" s="12"/>
      <c r="L747" s="13">
        <v>118.81</v>
      </c>
      <c r="M747" s="13">
        <v>0</v>
      </c>
      <c r="N747" s="13">
        <v>2</v>
      </c>
      <c r="O747" s="13">
        <v>237.62</v>
      </c>
    </row>
    <row r="748" spans="1:15" hidden="1" x14ac:dyDescent="0.25">
      <c r="A748" t="str">
        <f t="shared" si="12"/>
        <v>A95170411P02C50140509246</v>
      </c>
      <c r="B748" s="12" t="s">
        <v>20</v>
      </c>
      <c r="C748" s="12" t="s">
        <v>20</v>
      </c>
      <c r="D748" s="12" t="s">
        <v>2291</v>
      </c>
      <c r="E748" s="12" t="s">
        <v>2288</v>
      </c>
      <c r="F748" s="12" t="s">
        <v>2292</v>
      </c>
      <c r="G748" s="12"/>
      <c r="H748" s="12" t="s">
        <v>6</v>
      </c>
      <c r="I748" s="12" t="s">
        <v>37</v>
      </c>
      <c r="J748" s="12" t="s">
        <v>2296</v>
      </c>
      <c r="K748" s="12"/>
      <c r="L748" s="13">
        <v>118.81</v>
      </c>
      <c r="M748" s="13">
        <v>0</v>
      </c>
      <c r="N748" s="13">
        <v>1</v>
      </c>
      <c r="O748" s="13">
        <v>118.81</v>
      </c>
    </row>
    <row r="749" spans="1:15" hidden="1" x14ac:dyDescent="0.25">
      <c r="A749" t="str">
        <f t="shared" si="12"/>
        <v>A95170513P02C5119094101</v>
      </c>
      <c r="B749" s="12" t="s">
        <v>20</v>
      </c>
      <c r="C749" s="12" t="s">
        <v>20</v>
      </c>
      <c r="D749" s="12" t="s">
        <v>2297</v>
      </c>
      <c r="E749" s="12" t="s">
        <v>2298</v>
      </c>
      <c r="F749" s="12" t="s">
        <v>2299</v>
      </c>
      <c r="G749" s="12"/>
      <c r="H749" s="12" t="s">
        <v>6</v>
      </c>
      <c r="I749" s="12" t="s">
        <v>37</v>
      </c>
      <c r="J749" s="12" t="s">
        <v>2300</v>
      </c>
      <c r="K749" s="12"/>
      <c r="L749" s="13">
        <v>133.47</v>
      </c>
      <c r="M749" s="13">
        <v>0</v>
      </c>
      <c r="N749" s="13">
        <v>2</v>
      </c>
      <c r="O749" s="13">
        <v>266.94</v>
      </c>
    </row>
    <row r="750" spans="1:15" hidden="1" x14ac:dyDescent="0.25">
      <c r="A750" t="str">
        <f t="shared" si="12"/>
        <v>A95170513P02C51KAI13720</v>
      </c>
      <c r="B750" s="12" t="s">
        <v>20</v>
      </c>
      <c r="C750" s="12" t="s">
        <v>20</v>
      </c>
      <c r="D750" s="12" t="s">
        <v>2297</v>
      </c>
      <c r="E750" s="12" t="s">
        <v>2298</v>
      </c>
      <c r="F750" s="12" t="s">
        <v>2299</v>
      </c>
      <c r="G750" s="12"/>
      <c r="H750" s="12" t="s">
        <v>6</v>
      </c>
      <c r="I750" s="12" t="s">
        <v>37</v>
      </c>
      <c r="J750" s="12" t="s">
        <v>2301</v>
      </c>
      <c r="K750" s="12"/>
      <c r="L750" s="13">
        <v>133.47</v>
      </c>
      <c r="M750" s="13">
        <v>0</v>
      </c>
      <c r="N750" s="13">
        <v>1</v>
      </c>
      <c r="O750" s="13">
        <v>133.47</v>
      </c>
    </row>
    <row r="751" spans="1:15" hidden="1" x14ac:dyDescent="0.25">
      <c r="A751" t="str">
        <f t="shared" si="12"/>
        <v>A95170614P02C521301190540</v>
      </c>
      <c r="B751" s="12" t="s">
        <v>20</v>
      </c>
      <c r="C751" s="12" t="s">
        <v>20</v>
      </c>
      <c r="D751" s="12" t="s">
        <v>2302</v>
      </c>
      <c r="E751" s="12" t="s">
        <v>2303</v>
      </c>
      <c r="F751" s="12" t="s">
        <v>2304</v>
      </c>
      <c r="G751" s="12"/>
      <c r="H751" s="12" t="s">
        <v>6</v>
      </c>
      <c r="I751" s="12" t="s">
        <v>37</v>
      </c>
      <c r="J751" s="12" t="s">
        <v>2305</v>
      </c>
      <c r="K751" s="12"/>
      <c r="L751" s="13">
        <v>106.74</v>
      </c>
      <c r="M751" s="13">
        <v>0</v>
      </c>
      <c r="N751" s="13">
        <v>1</v>
      </c>
      <c r="O751" s="13">
        <v>106.74</v>
      </c>
    </row>
    <row r="752" spans="1:15" hidden="1" x14ac:dyDescent="0.25">
      <c r="A752" t="str">
        <f t="shared" si="12"/>
        <v>A95170614P02C521403382</v>
      </c>
      <c r="B752" s="12" t="s">
        <v>20</v>
      </c>
      <c r="C752" s="12" t="s">
        <v>20</v>
      </c>
      <c r="D752" s="12" t="s">
        <v>2302</v>
      </c>
      <c r="E752" s="12" t="s">
        <v>2303</v>
      </c>
      <c r="F752" s="12" t="s">
        <v>2304</v>
      </c>
      <c r="G752" s="12"/>
      <c r="H752" s="12" t="s">
        <v>6</v>
      </c>
      <c r="I752" s="12" t="s">
        <v>37</v>
      </c>
      <c r="J752" s="12" t="s">
        <v>2306</v>
      </c>
      <c r="K752" s="12"/>
      <c r="L752" s="13">
        <v>106.74</v>
      </c>
      <c r="M752" s="13">
        <v>0</v>
      </c>
      <c r="N752" s="13">
        <v>1</v>
      </c>
      <c r="O752" s="13">
        <v>106.74</v>
      </c>
    </row>
    <row r="753" spans="1:15" hidden="1" x14ac:dyDescent="0.25">
      <c r="A753" t="str">
        <f t="shared" si="12"/>
        <v>A95170614P02C5218B6210</v>
      </c>
      <c r="B753" s="12" t="s">
        <v>20</v>
      </c>
      <c r="C753" s="12" t="s">
        <v>20</v>
      </c>
      <c r="D753" s="12" t="s">
        <v>2302</v>
      </c>
      <c r="E753" s="12" t="s">
        <v>2303</v>
      </c>
      <c r="F753" s="12" t="s">
        <v>2304</v>
      </c>
      <c r="G753" s="12"/>
      <c r="H753" s="12" t="s">
        <v>6</v>
      </c>
      <c r="I753" s="12" t="s">
        <v>37</v>
      </c>
      <c r="J753" s="12" t="s">
        <v>2307</v>
      </c>
      <c r="K753" s="12"/>
      <c r="L753" s="13">
        <v>106.74</v>
      </c>
      <c r="M753" s="13">
        <v>0</v>
      </c>
      <c r="N753" s="13">
        <v>1</v>
      </c>
      <c r="O753" s="13">
        <v>106.74</v>
      </c>
    </row>
    <row r="754" spans="1:15" hidden="1" x14ac:dyDescent="0.25">
      <c r="A754" t="str">
        <f t="shared" si="12"/>
        <v>A95170817P02C531403384</v>
      </c>
      <c r="B754" s="12" t="s">
        <v>20</v>
      </c>
      <c r="C754" s="12" t="s">
        <v>20</v>
      </c>
      <c r="D754" s="12" t="s">
        <v>2308</v>
      </c>
      <c r="E754" s="12" t="s">
        <v>2309</v>
      </c>
      <c r="F754" s="12" t="s">
        <v>2310</v>
      </c>
      <c r="G754" s="12"/>
      <c r="H754" s="12" t="s">
        <v>6</v>
      </c>
      <c r="I754" s="12" t="s">
        <v>37</v>
      </c>
      <c r="J754" s="12" t="s">
        <v>2311</v>
      </c>
      <c r="K754" s="12"/>
      <c r="L754" s="13">
        <v>99.98</v>
      </c>
      <c r="M754" s="13">
        <v>0</v>
      </c>
      <c r="N754" s="13">
        <v>2</v>
      </c>
      <c r="O754" s="13">
        <v>199.96</v>
      </c>
    </row>
    <row r="755" spans="1:15" hidden="1" x14ac:dyDescent="0.25">
      <c r="A755" t="str">
        <f t="shared" si="12"/>
        <v>A95171019P02C541604100003</v>
      </c>
      <c r="B755" s="12" t="s">
        <v>20</v>
      </c>
      <c r="C755" s="12" t="s">
        <v>20</v>
      </c>
      <c r="D755" s="12" t="s">
        <v>2312</v>
      </c>
      <c r="E755" s="12" t="s">
        <v>2313</v>
      </c>
      <c r="F755" s="12" t="s">
        <v>2314</v>
      </c>
      <c r="G755" s="12"/>
      <c r="H755" s="12" t="s">
        <v>6</v>
      </c>
      <c r="I755" s="12" t="s">
        <v>37</v>
      </c>
      <c r="J755" s="12" t="s">
        <v>2315</v>
      </c>
      <c r="K755" s="12"/>
      <c r="L755" s="13">
        <v>120.21</v>
      </c>
      <c r="M755" s="13">
        <v>0</v>
      </c>
      <c r="N755" s="13">
        <v>1</v>
      </c>
      <c r="O755" s="13">
        <v>120.21</v>
      </c>
    </row>
    <row r="756" spans="1:15" hidden="1" x14ac:dyDescent="0.25">
      <c r="A756" t="str">
        <f t="shared" si="12"/>
        <v>A95171019P02C541900034641</v>
      </c>
      <c r="B756" s="12" t="s">
        <v>20</v>
      </c>
      <c r="C756" s="12" t="s">
        <v>20</v>
      </c>
      <c r="D756" s="12" t="s">
        <v>2312</v>
      </c>
      <c r="E756" s="12" t="s">
        <v>2313</v>
      </c>
      <c r="F756" s="12" t="s">
        <v>2314</v>
      </c>
      <c r="G756" s="12"/>
      <c r="H756" s="12" t="s">
        <v>6</v>
      </c>
      <c r="I756" s="12" t="s">
        <v>37</v>
      </c>
      <c r="J756" s="12" t="s">
        <v>2316</v>
      </c>
      <c r="K756" s="12"/>
      <c r="L756" s="13">
        <v>120.21</v>
      </c>
      <c r="M756" s="13">
        <v>0</v>
      </c>
      <c r="N756" s="13">
        <v>3</v>
      </c>
      <c r="O756" s="13">
        <v>360.63</v>
      </c>
    </row>
    <row r="757" spans="1:15" hidden="1" x14ac:dyDescent="0.25">
      <c r="A757" t="str">
        <f t="shared" si="12"/>
        <v>A95171019P02C541403386</v>
      </c>
      <c r="B757" s="12" t="s">
        <v>20</v>
      </c>
      <c r="C757" s="12" t="s">
        <v>20</v>
      </c>
      <c r="D757" s="12" t="s">
        <v>2312</v>
      </c>
      <c r="E757" s="12" t="s">
        <v>2313</v>
      </c>
      <c r="F757" s="12" t="s">
        <v>2314</v>
      </c>
      <c r="G757" s="12"/>
      <c r="H757" s="12" t="s">
        <v>6</v>
      </c>
      <c r="I757" s="12" t="s">
        <v>37</v>
      </c>
      <c r="J757" s="12" t="s">
        <v>2317</v>
      </c>
      <c r="K757" s="12"/>
      <c r="L757" s="13">
        <v>120.21</v>
      </c>
      <c r="M757" s="13">
        <v>0</v>
      </c>
      <c r="N757" s="13">
        <v>1</v>
      </c>
      <c r="O757" s="13">
        <v>120.21</v>
      </c>
    </row>
    <row r="758" spans="1:15" hidden="1" x14ac:dyDescent="0.25">
      <c r="A758" t="str">
        <f t="shared" si="12"/>
        <v>A95171019P02C5418B6212</v>
      </c>
      <c r="B758" s="12" t="s">
        <v>20</v>
      </c>
      <c r="C758" s="12" t="s">
        <v>20</v>
      </c>
      <c r="D758" s="12" t="s">
        <v>2312</v>
      </c>
      <c r="E758" s="12" t="s">
        <v>2313</v>
      </c>
      <c r="F758" s="12" t="s">
        <v>2314</v>
      </c>
      <c r="G758" s="12"/>
      <c r="H758" s="12" t="s">
        <v>6</v>
      </c>
      <c r="I758" s="12" t="s">
        <v>37</v>
      </c>
      <c r="J758" s="12" t="s">
        <v>2318</v>
      </c>
      <c r="K758" s="12"/>
      <c r="L758" s="13">
        <v>120.21</v>
      </c>
      <c r="M758" s="13">
        <v>0</v>
      </c>
      <c r="N758" s="13">
        <v>3</v>
      </c>
      <c r="O758" s="13">
        <v>360.63</v>
      </c>
    </row>
    <row r="759" spans="1:15" hidden="1" x14ac:dyDescent="0.25">
      <c r="A759" t="str">
        <f t="shared" si="12"/>
        <v>A95171222P02C551403388</v>
      </c>
      <c r="B759" s="12" t="s">
        <v>20</v>
      </c>
      <c r="C759" s="12" t="s">
        <v>20</v>
      </c>
      <c r="D759" s="12" t="s">
        <v>2319</v>
      </c>
      <c r="E759" s="12" t="s">
        <v>2320</v>
      </c>
      <c r="F759" s="12" t="s">
        <v>2321</v>
      </c>
      <c r="G759" s="12"/>
      <c r="H759" s="12" t="s">
        <v>6</v>
      </c>
      <c r="I759" s="12" t="s">
        <v>37</v>
      </c>
      <c r="J759" s="12" t="s">
        <v>2322</v>
      </c>
      <c r="K759" s="12"/>
      <c r="L759" s="13">
        <v>133.37</v>
      </c>
      <c r="M759" s="13">
        <v>0</v>
      </c>
      <c r="N759" s="13">
        <v>1</v>
      </c>
      <c r="O759" s="13">
        <v>133.37</v>
      </c>
    </row>
    <row r="760" spans="1:15" hidden="1" x14ac:dyDescent="0.25">
      <c r="A760" t="str">
        <f t="shared" si="12"/>
        <v>A95171424P02C561900012891</v>
      </c>
      <c r="B760" s="12" t="s">
        <v>20</v>
      </c>
      <c r="C760" s="12" t="s">
        <v>20</v>
      </c>
      <c r="D760" s="12" t="s">
        <v>2323</v>
      </c>
      <c r="E760" s="12" t="s">
        <v>2324</v>
      </c>
      <c r="F760" s="12" t="s">
        <v>2325</v>
      </c>
      <c r="G760" s="12"/>
      <c r="H760" s="12" t="s">
        <v>6</v>
      </c>
      <c r="I760" s="12" t="s">
        <v>37</v>
      </c>
      <c r="J760" s="12" t="s">
        <v>2326</v>
      </c>
      <c r="K760" s="12"/>
      <c r="L760" s="13">
        <v>66.56</v>
      </c>
      <c r="M760" s="13">
        <v>0</v>
      </c>
      <c r="N760" s="13">
        <v>1</v>
      </c>
      <c r="O760" s="13">
        <v>66.56</v>
      </c>
    </row>
    <row r="761" spans="1:15" hidden="1" x14ac:dyDescent="0.25">
      <c r="A761" t="str">
        <f t="shared" si="12"/>
        <v>Ti-SF-612.04RP02D012306000780</v>
      </c>
      <c r="B761" s="12" t="s">
        <v>20</v>
      </c>
      <c r="C761" s="12" t="s">
        <v>20</v>
      </c>
      <c r="D761" s="12" t="s">
        <v>2327</v>
      </c>
      <c r="E761" s="12" t="s">
        <v>2328</v>
      </c>
      <c r="F761" s="12" t="s">
        <v>2329</v>
      </c>
      <c r="G761" s="12"/>
      <c r="H761" s="12" t="s">
        <v>6</v>
      </c>
      <c r="I761" s="12" t="s">
        <v>37</v>
      </c>
      <c r="J761" s="12" t="s">
        <v>2330</v>
      </c>
      <c r="K761" s="12"/>
      <c r="L761" s="13">
        <v>60.72</v>
      </c>
      <c r="M761" s="13">
        <v>0</v>
      </c>
      <c r="N761" s="13">
        <v>4</v>
      </c>
      <c r="O761" s="13">
        <v>242.88</v>
      </c>
    </row>
    <row r="762" spans="1:15" hidden="1" x14ac:dyDescent="0.25">
      <c r="A762" t="str">
        <f t="shared" si="12"/>
        <v>Ti-SF-612.06RP02D022306000781</v>
      </c>
      <c r="B762" s="12" t="s">
        <v>20</v>
      </c>
      <c r="C762" s="12" t="s">
        <v>20</v>
      </c>
      <c r="D762" s="12" t="s">
        <v>2331</v>
      </c>
      <c r="E762" s="12" t="s">
        <v>2332</v>
      </c>
      <c r="F762" s="12" t="s">
        <v>2333</v>
      </c>
      <c r="G762" s="12"/>
      <c r="H762" s="12" t="s">
        <v>6</v>
      </c>
      <c r="I762" s="12" t="s">
        <v>37</v>
      </c>
      <c r="J762" s="12" t="s">
        <v>2334</v>
      </c>
      <c r="K762" s="12"/>
      <c r="L762" s="13">
        <v>60.72</v>
      </c>
      <c r="M762" s="13">
        <v>0</v>
      </c>
      <c r="N762" s="13">
        <v>4</v>
      </c>
      <c r="O762" s="13">
        <v>242.88</v>
      </c>
    </row>
    <row r="763" spans="1:15" hidden="1" x14ac:dyDescent="0.25">
      <c r="A763" t="str">
        <f t="shared" si="12"/>
        <v>Ti-SF-612.08RP02D032306000782</v>
      </c>
      <c r="B763" s="12" t="s">
        <v>20</v>
      </c>
      <c r="C763" s="12" t="s">
        <v>20</v>
      </c>
      <c r="D763" s="12" t="s">
        <v>2335</v>
      </c>
      <c r="E763" s="12" t="s">
        <v>2336</v>
      </c>
      <c r="F763" s="12" t="s">
        <v>2337</v>
      </c>
      <c r="G763" s="12"/>
      <c r="H763" s="12" t="s">
        <v>6</v>
      </c>
      <c r="I763" s="12" t="s">
        <v>37</v>
      </c>
      <c r="J763" s="12" t="s">
        <v>2338</v>
      </c>
      <c r="K763" s="12"/>
      <c r="L763" s="13">
        <v>60.72</v>
      </c>
      <c r="M763" s="13">
        <v>0</v>
      </c>
      <c r="N763" s="13">
        <v>4</v>
      </c>
      <c r="O763" s="13">
        <v>242.88</v>
      </c>
    </row>
    <row r="764" spans="1:15" hidden="1" x14ac:dyDescent="0.25">
      <c r="A764" t="str">
        <f t="shared" si="12"/>
        <v>Ti-SF-612.10RP02D042306000783</v>
      </c>
      <c r="B764" s="12" t="s">
        <v>20</v>
      </c>
      <c r="C764" s="12" t="s">
        <v>20</v>
      </c>
      <c r="D764" s="12" t="s">
        <v>2339</v>
      </c>
      <c r="E764" s="12" t="s">
        <v>2340</v>
      </c>
      <c r="F764" s="12" t="s">
        <v>2341</v>
      </c>
      <c r="G764" s="12"/>
      <c r="H764" s="12" t="s">
        <v>6</v>
      </c>
      <c r="I764" s="12" t="s">
        <v>37</v>
      </c>
      <c r="J764" s="12" t="s">
        <v>2342</v>
      </c>
      <c r="K764" s="12"/>
      <c r="L764" s="13">
        <v>60.72</v>
      </c>
      <c r="M764" s="13">
        <v>0</v>
      </c>
      <c r="N764" s="13">
        <v>3</v>
      </c>
      <c r="O764" s="13">
        <v>182.16</v>
      </c>
    </row>
    <row r="765" spans="1:15" hidden="1" x14ac:dyDescent="0.25">
      <c r="A765" t="str">
        <f t="shared" si="12"/>
        <v>Ti-SF-612.12RP02D05210126634</v>
      </c>
      <c r="B765" s="12" t="s">
        <v>20</v>
      </c>
      <c r="C765" s="12" t="s">
        <v>20</v>
      </c>
      <c r="D765" s="12" t="s">
        <v>2343</v>
      </c>
      <c r="E765" s="12" t="s">
        <v>2344</v>
      </c>
      <c r="F765" s="12" t="s">
        <v>2345</v>
      </c>
      <c r="G765" s="12"/>
      <c r="H765" s="12" t="s">
        <v>6</v>
      </c>
      <c r="I765" s="12" t="s">
        <v>37</v>
      </c>
      <c r="J765" s="12" t="s">
        <v>2346</v>
      </c>
      <c r="K765" s="12"/>
      <c r="L765" s="13">
        <v>61.43</v>
      </c>
      <c r="M765" s="13">
        <v>0</v>
      </c>
      <c r="N765" s="13">
        <v>1</v>
      </c>
      <c r="O765" s="13">
        <v>61.43</v>
      </c>
    </row>
    <row r="766" spans="1:15" hidden="1" x14ac:dyDescent="0.25">
      <c r="A766" t="str">
        <f t="shared" si="12"/>
        <v>Ti-SF-612.12RP02D052306000784</v>
      </c>
      <c r="B766" s="12" t="s">
        <v>20</v>
      </c>
      <c r="C766" s="12" t="s">
        <v>20</v>
      </c>
      <c r="D766" s="12" t="s">
        <v>2343</v>
      </c>
      <c r="E766" s="12" t="s">
        <v>2344</v>
      </c>
      <c r="F766" s="12" t="s">
        <v>2345</v>
      </c>
      <c r="G766" s="12"/>
      <c r="H766" s="12" t="s">
        <v>6</v>
      </c>
      <c r="I766" s="12" t="s">
        <v>37</v>
      </c>
      <c r="J766" s="12" t="s">
        <v>2347</v>
      </c>
      <c r="K766" s="12"/>
      <c r="L766" s="13">
        <v>61.43</v>
      </c>
      <c r="M766" s="13">
        <v>0</v>
      </c>
      <c r="N766" s="13">
        <v>5</v>
      </c>
      <c r="O766" s="13">
        <v>307.14999999999998</v>
      </c>
    </row>
    <row r="767" spans="1:15" hidden="1" x14ac:dyDescent="0.25">
      <c r="A767" t="str">
        <f t="shared" si="12"/>
        <v>Ti-SF-612.14RP02D06200922036</v>
      </c>
      <c r="B767" s="12" t="s">
        <v>20</v>
      </c>
      <c r="C767" s="12" t="s">
        <v>20</v>
      </c>
      <c r="D767" s="12" t="s">
        <v>2348</v>
      </c>
      <c r="E767" s="12" t="s">
        <v>2349</v>
      </c>
      <c r="F767" s="12" t="s">
        <v>2350</v>
      </c>
      <c r="G767" s="12"/>
      <c r="H767" s="12" t="s">
        <v>6</v>
      </c>
      <c r="I767" s="12" t="s">
        <v>37</v>
      </c>
      <c r="J767" s="12" t="s">
        <v>2351</v>
      </c>
      <c r="K767" s="12"/>
      <c r="L767" s="13">
        <v>61.43</v>
      </c>
      <c r="M767" s="13">
        <v>0</v>
      </c>
      <c r="N767" s="13">
        <v>1</v>
      </c>
      <c r="O767" s="13">
        <v>61.43</v>
      </c>
    </row>
    <row r="768" spans="1:15" hidden="1" x14ac:dyDescent="0.25">
      <c r="A768" t="str">
        <f t="shared" si="12"/>
        <v>Ti-SF-612.14RP02D062306000785</v>
      </c>
      <c r="B768" s="12" t="s">
        <v>20</v>
      </c>
      <c r="C768" s="12" t="s">
        <v>20</v>
      </c>
      <c r="D768" s="12" t="s">
        <v>2348</v>
      </c>
      <c r="E768" s="12" t="s">
        <v>2349</v>
      </c>
      <c r="F768" s="12" t="s">
        <v>2350</v>
      </c>
      <c r="G768" s="12"/>
      <c r="H768" s="12" t="s">
        <v>6</v>
      </c>
      <c r="I768" s="12" t="s">
        <v>37</v>
      </c>
      <c r="J768" s="12" t="s">
        <v>2352</v>
      </c>
      <c r="K768" s="12"/>
      <c r="L768" s="13">
        <v>61.43</v>
      </c>
      <c r="M768" s="13">
        <v>0</v>
      </c>
      <c r="N768" s="13">
        <v>5</v>
      </c>
      <c r="O768" s="13">
        <v>307.14999999999998</v>
      </c>
    </row>
    <row r="769" spans="1:15" hidden="1" x14ac:dyDescent="0.25">
      <c r="A769" t="str">
        <f t="shared" si="12"/>
        <v>Ti-SF-612.04LP02D072306000774</v>
      </c>
      <c r="B769" s="12" t="s">
        <v>20</v>
      </c>
      <c r="C769" s="12" t="s">
        <v>20</v>
      </c>
      <c r="D769" s="12" t="s">
        <v>2353</v>
      </c>
      <c r="E769" s="12" t="s">
        <v>2354</v>
      </c>
      <c r="F769" s="12" t="s">
        <v>2355</v>
      </c>
      <c r="G769" s="12"/>
      <c r="H769" s="12" t="s">
        <v>6</v>
      </c>
      <c r="I769" s="12" t="s">
        <v>37</v>
      </c>
      <c r="J769" s="12" t="s">
        <v>2356</v>
      </c>
      <c r="K769" s="12"/>
      <c r="L769" s="13">
        <v>60.72</v>
      </c>
      <c r="M769" s="13">
        <v>0</v>
      </c>
      <c r="N769" s="13">
        <v>3</v>
      </c>
      <c r="O769" s="13">
        <v>182.16</v>
      </c>
    </row>
    <row r="770" spans="1:15" hidden="1" x14ac:dyDescent="0.25">
      <c r="A770" t="str">
        <f t="shared" si="12"/>
        <v>Ti-SF-612.06LP02D082306000775</v>
      </c>
      <c r="B770" s="12" t="s">
        <v>20</v>
      </c>
      <c r="C770" s="12" t="s">
        <v>20</v>
      </c>
      <c r="D770" s="12" t="s">
        <v>2357</v>
      </c>
      <c r="E770" s="12" t="s">
        <v>2358</v>
      </c>
      <c r="F770" s="12" t="s">
        <v>2359</v>
      </c>
      <c r="G770" s="12"/>
      <c r="H770" s="12" t="s">
        <v>6</v>
      </c>
      <c r="I770" s="12" t="s">
        <v>37</v>
      </c>
      <c r="J770" s="12" t="s">
        <v>2360</v>
      </c>
      <c r="K770" s="12"/>
      <c r="L770" s="13">
        <v>50.6</v>
      </c>
      <c r="M770" s="13">
        <v>0</v>
      </c>
      <c r="N770" s="13">
        <v>4</v>
      </c>
      <c r="O770" s="13">
        <v>202.4</v>
      </c>
    </row>
    <row r="771" spans="1:15" hidden="1" x14ac:dyDescent="0.25">
      <c r="A771" t="str">
        <f t="shared" ref="A771:A834" si="13">CONCATENATE(D771,E771,J771)</f>
        <v>Ti-SF-612.08LP02D092306000776</v>
      </c>
      <c r="B771" s="12" t="s">
        <v>20</v>
      </c>
      <c r="C771" s="12" t="s">
        <v>20</v>
      </c>
      <c r="D771" s="12" t="s">
        <v>2361</v>
      </c>
      <c r="E771" s="12" t="s">
        <v>2362</v>
      </c>
      <c r="F771" s="12" t="s">
        <v>2363</v>
      </c>
      <c r="G771" s="12"/>
      <c r="H771" s="12" t="s">
        <v>6</v>
      </c>
      <c r="I771" s="12" t="s">
        <v>37</v>
      </c>
      <c r="J771" s="12" t="s">
        <v>2364</v>
      </c>
      <c r="K771" s="12"/>
      <c r="L771" s="13">
        <v>60.72</v>
      </c>
      <c r="M771" s="13">
        <v>0</v>
      </c>
      <c r="N771" s="13">
        <v>4</v>
      </c>
      <c r="O771" s="13">
        <v>242.88</v>
      </c>
    </row>
    <row r="772" spans="1:15" hidden="1" x14ac:dyDescent="0.25">
      <c r="A772" t="str">
        <f t="shared" si="13"/>
        <v>Ti-SF-612.10LP02D10200922028</v>
      </c>
      <c r="B772" s="12" t="s">
        <v>20</v>
      </c>
      <c r="C772" s="12" t="s">
        <v>20</v>
      </c>
      <c r="D772" s="12" t="s">
        <v>2365</v>
      </c>
      <c r="E772" s="12" t="s">
        <v>2366</v>
      </c>
      <c r="F772" s="12" t="s">
        <v>2367</v>
      </c>
      <c r="G772" s="12"/>
      <c r="H772" s="12" t="s">
        <v>6</v>
      </c>
      <c r="I772" s="12" t="s">
        <v>37</v>
      </c>
      <c r="J772" s="12" t="s">
        <v>2368</v>
      </c>
      <c r="K772" s="12"/>
      <c r="L772" s="13">
        <v>61.43</v>
      </c>
      <c r="M772" s="13">
        <v>0</v>
      </c>
      <c r="N772" s="13">
        <v>1</v>
      </c>
      <c r="O772" s="13">
        <v>61.43</v>
      </c>
    </row>
    <row r="773" spans="1:15" hidden="1" x14ac:dyDescent="0.25">
      <c r="A773" t="str">
        <f t="shared" si="13"/>
        <v>Ti-SF-612.10LP02D102306000777</v>
      </c>
      <c r="B773" s="12" t="s">
        <v>20</v>
      </c>
      <c r="C773" s="12" t="s">
        <v>20</v>
      </c>
      <c r="D773" s="12" t="s">
        <v>2365</v>
      </c>
      <c r="E773" s="12" t="s">
        <v>2366</v>
      </c>
      <c r="F773" s="12" t="s">
        <v>2367</v>
      </c>
      <c r="G773" s="12"/>
      <c r="H773" s="12" t="s">
        <v>6</v>
      </c>
      <c r="I773" s="12" t="s">
        <v>37</v>
      </c>
      <c r="J773" s="12" t="s">
        <v>2369</v>
      </c>
      <c r="K773" s="12"/>
      <c r="L773" s="13">
        <v>61.43</v>
      </c>
      <c r="M773" s="13">
        <v>0</v>
      </c>
      <c r="N773" s="13">
        <v>5</v>
      </c>
      <c r="O773" s="13">
        <v>307.14999999999998</v>
      </c>
    </row>
    <row r="774" spans="1:15" hidden="1" x14ac:dyDescent="0.25">
      <c r="A774" t="str">
        <f t="shared" si="13"/>
        <v>Ti-SF-612.12LP02D11200922029</v>
      </c>
      <c r="B774" s="12" t="s">
        <v>20</v>
      </c>
      <c r="C774" s="12" t="s">
        <v>20</v>
      </c>
      <c r="D774" s="12" t="s">
        <v>2370</v>
      </c>
      <c r="E774" s="12" t="s">
        <v>2371</v>
      </c>
      <c r="F774" s="12" t="s">
        <v>2372</v>
      </c>
      <c r="G774" s="12"/>
      <c r="H774" s="12" t="s">
        <v>6</v>
      </c>
      <c r="I774" s="12" t="s">
        <v>37</v>
      </c>
      <c r="J774" s="12" t="s">
        <v>2373</v>
      </c>
      <c r="K774" s="12"/>
      <c r="L774" s="13">
        <v>62.62</v>
      </c>
      <c r="M774" s="13">
        <v>0</v>
      </c>
      <c r="N774" s="13">
        <v>3</v>
      </c>
      <c r="O774" s="13">
        <v>187.86</v>
      </c>
    </row>
    <row r="775" spans="1:15" hidden="1" x14ac:dyDescent="0.25">
      <c r="A775" t="str">
        <f t="shared" si="13"/>
        <v>Ti-SF-612.12LP02D11210126637</v>
      </c>
      <c r="B775" s="12" t="s">
        <v>20</v>
      </c>
      <c r="C775" s="12" t="s">
        <v>20</v>
      </c>
      <c r="D775" s="12" t="s">
        <v>2370</v>
      </c>
      <c r="E775" s="12" t="s">
        <v>2371</v>
      </c>
      <c r="F775" s="12" t="s">
        <v>2372</v>
      </c>
      <c r="G775" s="12"/>
      <c r="H775" s="12" t="s">
        <v>6</v>
      </c>
      <c r="I775" s="12" t="s">
        <v>37</v>
      </c>
      <c r="J775" s="12" t="s">
        <v>2374</v>
      </c>
      <c r="K775" s="12"/>
      <c r="L775" s="13">
        <v>62.62</v>
      </c>
      <c r="M775" s="13">
        <v>0</v>
      </c>
      <c r="N775" s="13">
        <v>1</v>
      </c>
      <c r="O775" s="13">
        <v>62.62</v>
      </c>
    </row>
    <row r="776" spans="1:15" hidden="1" x14ac:dyDescent="0.25">
      <c r="A776" t="str">
        <f t="shared" si="13"/>
        <v>Ti-SF-612.12LP02D112306000778</v>
      </c>
      <c r="B776" s="12" t="s">
        <v>20</v>
      </c>
      <c r="C776" s="12" t="s">
        <v>20</v>
      </c>
      <c r="D776" s="12" t="s">
        <v>2370</v>
      </c>
      <c r="E776" s="12" t="s">
        <v>2371</v>
      </c>
      <c r="F776" s="12" t="s">
        <v>2372</v>
      </c>
      <c r="G776" s="12"/>
      <c r="H776" s="12" t="s">
        <v>6</v>
      </c>
      <c r="I776" s="12" t="s">
        <v>37</v>
      </c>
      <c r="J776" s="12" t="s">
        <v>2375</v>
      </c>
      <c r="K776" s="12"/>
      <c r="L776" s="13">
        <v>62.62</v>
      </c>
      <c r="M776" s="13">
        <v>0</v>
      </c>
      <c r="N776" s="13">
        <v>5</v>
      </c>
      <c r="O776" s="13">
        <v>313.10000000000002</v>
      </c>
    </row>
    <row r="777" spans="1:15" hidden="1" x14ac:dyDescent="0.25">
      <c r="A777" t="str">
        <f t="shared" si="13"/>
        <v>Ti-SF-612.14LP02D12200922030</v>
      </c>
      <c r="B777" s="12" t="s">
        <v>20</v>
      </c>
      <c r="C777" s="12" t="s">
        <v>20</v>
      </c>
      <c r="D777" s="12" t="s">
        <v>2376</v>
      </c>
      <c r="E777" s="12" t="s">
        <v>2377</v>
      </c>
      <c r="F777" s="12" t="s">
        <v>2378</v>
      </c>
      <c r="G777" s="12"/>
      <c r="H777" s="12" t="s">
        <v>6</v>
      </c>
      <c r="I777" s="12" t="s">
        <v>37</v>
      </c>
      <c r="J777" s="12" t="s">
        <v>2379</v>
      </c>
      <c r="K777" s="12"/>
      <c r="L777" s="13">
        <v>61.43</v>
      </c>
      <c r="M777" s="13">
        <v>0</v>
      </c>
      <c r="N777" s="13">
        <v>1</v>
      </c>
      <c r="O777" s="13">
        <v>61.43</v>
      </c>
    </row>
    <row r="778" spans="1:15" hidden="1" x14ac:dyDescent="0.25">
      <c r="A778" t="str">
        <f t="shared" si="13"/>
        <v>Ti-SF-612.14LP02D122306000779</v>
      </c>
      <c r="B778" s="12" t="s">
        <v>20</v>
      </c>
      <c r="C778" s="12" t="s">
        <v>20</v>
      </c>
      <c r="D778" s="12" t="s">
        <v>2376</v>
      </c>
      <c r="E778" s="12" t="s">
        <v>2377</v>
      </c>
      <c r="F778" s="12" t="s">
        <v>2378</v>
      </c>
      <c r="G778" s="12"/>
      <c r="H778" s="12" t="s">
        <v>6</v>
      </c>
      <c r="I778" s="12" t="s">
        <v>37</v>
      </c>
      <c r="J778" s="12" t="s">
        <v>2380</v>
      </c>
      <c r="K778" s="12"/>
      <c r="L778" s="13">
        <v>61.43</v>
      </c>
      <c r="M778" s="13">
        <v>0</v>
      </c>
      <c r="N778" s="13">
        <v>5</v>
      </c>
      <c r="O778" s="13">
        <v>307.14999999999998</v>
      </c>
    </row>
    <row r="779" spans="1:15" hidden="1" x14ac:dyDescent="0.25">
      <c r="A779" t="str">
        <f t="shared" si="13"/>
        <v>A71780914P02D132000095051</v>
      </c>
      <c r="B779" s="12" t="s">
        <v>20</v>
      </c>
      <c r="C779" s="12" t="s">
        <v>20</v>
      </c>
      <c r="D779" s="12" t="s">
        <v>2382</v>
      </c>
      <c r="E779" s="12" t="s">
        <v>2381</v>
      </c>
      <c r="F779" s="12" t="s">
        <v>2383</v>
      </c>
      <c r="G779" s="12"/>
      <c r="H779" s="12" t="s">
        <v>6</v>
      </c>
      <c r="I779" s="12"/>
      <c r="J779" s="12" t="s">
        <v>2384</v>
      </c>
      <c r="K779" s="12"/>
      <c r="L779" s="13">
        <v>125</v>
      </c>
      <c r="M779" s="13">
        <v>0</v>
      </c>
      <c r="N779" s="13">
        <v>1</v>
      </c>
      <c r="O779" s="13">
        <v>125</v>
      </c>
    </row>
    <row r="780" spans="1:15" hidden="1" x14ac:dyDescent="0.25">
      <c r="A780" t="str">
        <f t="shared" si="13"/>
        <v>A71770509P02D142000004166</v>
      </c>
      <c r="B780" s="12" t="s">
        <v>20</v>
      </c>
      <c r="C780" s="12" t="s">
        <v>20</v>
      </c>
      <c r="D780" s="12" t="s">
        <v>2385</v>
      </c>
      <c r="E780" s="12" t="s">
        <v>2386</v>
      </c>
      <c r="F780" s="12" t="s">
        <v>2387</v>
      </c>
      <c r="G780" s="12"/>
      <c r="H780" s="12" t="s">
        <v>6</v>
      </c>
      <c r="I780" s="12"/>
      <c r="J780" s="12" t="s">
        <v>2388</v>
      </c>
      <c r="K780" s="12"/>
      <c r="L780" s="13">
        <v>125</v>
      </c>
      <c r="M780" s="13">
        <v>0</v>
      </c>
      <c r="N780" s="13">
        <v>1</v>
      </c>
      <c r="O780" s="13">
        <v>125</v>
      </c>
    </row>
    <row r="781" spans="1:15" hidden="1" x14ac:dyDescent="0.25">
      <c r="A781" t="str">
        <f t="shared" si="13"/>
        <v>A71770711P02D142200017763</v>
      </c>
      <c r="B781" s="12" t="s">
        <v>20</v>
      </c>
      <c r="C781" s="12" t="s">
        <v>20</v>
      </c>
      <c r="D781" s="12" t="s">
        <v>2389</v>
      </c>
      <c r="E781" s="12" t="s">
        <v>2386</v>
      </c>
      <c r="F781" s="12" t="s">
        <v>2390</v>
      </c>
      <c r="G781" s="12"/>
      <c r="H781" s="12" t="s">
        <v>6</v>
      </c>
      <c r="I781" s="12"/>
      <c r="J781" s="12" t="s">
        <v>2391</v>
      </c>
      <c r="K781" s="12"/>
      <c r="L781" s="13">
        <v>125</v>
      </c>
      <c r="M781" s="13">
        <v>0</v>
      </c>
      <c r="N781" s="13">
        <v>1</v>
      </c>
      <c r="O781" s="13">
        <v>125</v>
      </c>
    </row>
    <row r="782" spans="1:15" hidden="1" x14ac:dyDescent="0.25">
      <c r="A782" t="str">
        <f t="shared" si="13"/>
        <v>A71770914P02D142100082979</v>
      </c>
      <c r="B782" s="12" t="s">
        <v>20</v>
      </c>
      <c r="C782" s="12" t="s">
        <v>20</v>
      </c>
      <c r="D782" s="12" t="s">
        <v>2392</v>
      </c>
      <c r="E782" s="12" t="s">
        <v>2386</v>
      </c>
      <c r="F782" s="12" t="s">
        <v>2393</v>
      </c>
      <c r="G782" s="12"/>
      <c r="H782" s="12" t="s">
        <v>6</v>
      </c>
      <c r="I782" s="12"/>
      <c r="J782" s="12" t="s">
        <v>2394</v>
      </c>
      <c r="K782" s="12"/>
      <c r="L782" s="13">
        <v>125</v>
      </c>
      <c r="M782" s="13">
        <v>0</v>
      </c>
      <c r="N782" s="13">
        <v>2</v>
      </c>
      <c r="O782" s="13">
        <v>250</v>
      </c>
    </row>
    <row r="783" spans="1:15" hidden="1" x14ac:dyDescent="0.25">
      <c r="A783" t="str">
        <f t="shared" si="13"/>
        <v>Ti-SF-7608.003RP02D15220344085</v>
      </c>
      <c r="B783" s="12" t="s">
        <v>20</v>
      </c>
      <c r="C783" s="12" t="s">
        <v>20</v>
      </c>
      <c r="D783" s="12" t="s">
        <v>2395</v>
      </c>
      <c r="E783" s="12" t="s">
        <v>2396</v>
      </c>
      <c r="F783" s="12" t="s">
        <v>2397</v>
      </c>
      <c r="G783" s="12"/>
      <c r="H783" s="12" t="s">
        <v>6</v>
      </c>
      <c r="I783" s="12"/>
      <c r="J783" s="12" t="s">
        <v>2399</v>
      </c>
      <c r="K783" s="12"/>
      <c r="L783" s="13">
        <v>133.93</v>
      </c>
      <c r="M783" s="13">
        <v>0</v>
      </c>
      <c r="N783" s="13">
        <v>4</v>
      </c>
      <c r="O783" s="13">
        <v>535.72</v>
      </c>
    </row>
    <row r="784" spans="1:15" hidden="1" x14ac:dyDescent="0.25">
      <c r="A784" t="str">
        <f t="shared" si="13"/>
        <v>Ti-SF-7608.004RP02D15220344086</v>
      </c>
      <c r="B784" s="12" t="s">
        <v>20</v>
      </c>
      <c r="C784" s="12" t="s">
        <v>20</v>
      </c>
      <c r="D784" s="12" t="s">
        <v>2400</v>
      </c>
      <c r="E784" s="12" t="s">
        <v>2396</v>
      </c>
      <c r="F784" s="12" t="s">
        <v>2401</v>
      </c>
      <c r="G784" s="12"/>
      <c r="H784" s="12" t="s">
        <v>6</v>
      </c>
      <c r="I784" s="12"/>
      <c r="J784" s="12" t="s">
        <v>2403</v>
      </c>
      <c r="K784" s="12"/>
      <c r="L784" s="13">
        <v>133.93</v>
      </c>
      <c r="M784" s="13">
        <v>0</v>
      </c>
      <c r="N784" s="13">
        <v>4</v>
      </c>
      <c r="O784" s="13">
        <v>535.72</v>
      </c>
    </row>
    <row r="785" spans="1:15" hidden="1" x14ac:dyDescent="0.25">
      <c r="A785" t="str">
        <f t="shared" si="13"/>
        <v>Ti-SF-7608.005RP02D15220344087</v>
      </c>
      <c r="B785" s="12" t="s">
        <v>20</v>
      </c>
      <c r="C785" s="12" t="s">
        <v>20</v>
      </c>
      <c r="D785" s="12" t="s">
        <v>2404</v>
      </c>
      <c r="E785" s="12" t="s">
        <v>2396</v>
      </c>
      <c r="F785" s="12" t="s">
        <v>2405</v>
      </c>
      <c r="G785" s="12"/>
      <c r="H785" s="12" t="s">
        <v>6</v>
      </c>
      <c r="I785" s="12"/>
      <c r="J785" s="12" t="s">
        <v>2407</v>
      </c>
      <c r="K785" s="12"/>
      <c r="L785" s="13">
        <v>133.93</v>
      </c>
      <c r="M785" s="13">
        <v>0</v>
      </c>
      <c r="N785" s="13">
        <v>4</v>
      </c>
      <c r="O785" s="13">
        <v>535.72</v>
      </c>
    </row>
    <row r="786" spans="1:15" hidden="1" x14ac:dyDescent="0.25">
      <c r="A786" t="str">
        <f t="shared" si="13"/>
        <v>Ti-SF-7608.006RP02D16220344088</v>
      </c>
      <c r="B786" s="12" t="s">
        <v>20</v>
      </c>
      <c r="C786" s="12" t="s">
        <v>20</v>
      </c>
      <c r="D786" s="12" t="s">
        <v>2408</v>
      </c>
      <c r="E786" s="12" t="s">
        <v>2409</v>
      </c>
      <c r="F786" s="12" t="s">
        <v>2410</v>
      </c>
      <c r="G786" s="12"/>
      <c r="H786" s="12" t="s">
        <v>6</v>
      </c>
      <c r="I786" s="12"/>
      <c r="J786" s="12" t="s">
        <v>2411</v>
      </c>
      <c r="K786" s="12"/>
      <c r="L786" s="13">
        <v>133.93</v>
      </c>
      <c r="M786" s="13">
        <v>0</v>
      </c>
      <c r="N786" s="13">
        <v>4</v>
      </c>
      <c r="O786" s="13">
        <v>535.72</v>
      </c>
    </row>
    <row r="787" spans="1:15" hidden="1" x14ac:dyDescent="0.25">
      <c r="A787" t="str">
        <f t="shared" si="13"/>
        <v>Ti-SF-7608.007RP02D16220344089</v>
      </c>
      <c r="B787" s="12" t="s">
        <v>20</v>
      </c>
      <c r="C787" s="12" t="s">
        <v>20</v>
      </c>
      <c r="D787" s="12" t="s">
        <v>2412</v>
      </c>
      <c r="E787" s="12" t="s">
        <v>2409</v>
      </c>
      <c r="F787" s="12" t="s">
        <v>2413</v>
      </c>
      <c r="G787" s="12"/>
      <c r="H787" s="12" t="s">
        <v>6</v>
      </c>
      <c r="I787" s="12"/>
      <c r="J787" s="12" t="s">
        <v>2414</v>
      </c>
      <c r="K787" s="12"/>
      <c r="L787" s="13">
        <v>133.93</v>
      </c>
      <c r="M787" s="13">
        <v>0</v>
      </c>
      <c r="N787" s="13">
        <v>4</v>
      </c>
      <c r="O787" s="13">
        <v>535.72</v>
      </c>
    </row>
    <row r="788" spans="1:15" hidden="1" x14ac:dyDescent="0.25">
      <c r="A788" t="str">
        <f t="shared" si="13"/>
        <v>Ti-SF-7608.003LP02D17220344080</v>
      </c>
      <c r="B788" s="12" t="s">
        <v>20</v>
      </c>
      <c r="C788" s="12" t="s">
        <v>20</v>
      </c>
      <c r="D788" s="12" t="s">
        <v>2415</v>
      </c>
      <c r="E788" s="12" t="s">
        <v>2416</v>
      </c>
      <c r="F788" s="12" t="s">
        <v>2417</v>
      </c>
      <c r="G788" s="12"/>
      <c r="H788" s="12" t="s">
        <v>6</v>
      </c>
      <c r="I788" s="12"/>
      <c r="J788" s="12" t="s">
        <v>2418</v>
      </c>
      <c r="K788" s="12"/>
      <c r="L788" s="13">
        <v>133.93</v>
      </c>
      <c r="M788" s="13">
        <v>0</v>
      </c>
      <c r="N788" s="13">
        <v>4</v>
      </c>
      <c r="O788" s="13">
        <v>535.72</v>
      </c>
    </row>
    <row r="789" spans="1:15" hidden="1" x14ac:dyDescent="0.25">
      <c r="A789" t="str">
        <f t="shared" si="13"/>
        <v>Ti-SF-7608.004LP02D17220344081</v>
      </c>
      <c r="B789" s="12" t="s">
        <v>20</v>
      </c>
      <c r="C789" s="12" t="s">
        <v>20</v>
      </c>
      <c r="D789" s="12" t="s">
        <v>2419</v>
      </c>
      <c r="E789" s="12" t="s">
        <v>2416</v>
      </c>
      <c r="F789" s="12" t="s">
        <v>2420</v>
      </c>
      <c r="G789" s="12"/>
      <c r="H789" s="12" t="s">
        <v>6</v>
      </c>
      <c r="I789" s="12"/>
      <c r="J789" s="12" t="s">
        <v>2398</v>
      </c>
      <c r="K789" s="12"/>
      <c r="L789" s="13">
        <v>133.93</v>
      </c>
      <c r="M789" s="13">
        <v>0</v>
      </c>
      <c r="N789" s="13">
        <v>4</v>
      </c>
      <c r="O789" s="13">
        <v>535.72</v>
      </c>
    </row>
    <row r="790" spans="1:15" hidden="1" x14ac:dyDescent="0.25">
      <c r="A790" t="str">
        <f t="shared" si="13"/>
        <v>Ti-SF-7608.005LP02D17220344082</v>
      </c>
      <c r="B790" s="12" t="s">
        <v>20</v>
      </c>
      <c r="C790" s="12" t="s">
        <v>20</v>
      </c>
      <c r="D790" s="12" t="s">
        <v>2421</v>
      </c>
      <c r="E790" s="12" t="s">
        <v>2416</v>
      </c>
      <c r="F790" s="12" t="s">
        <v>2422</v>
      </c>
      <c r="G790" s="12"/>
      <c r="H790" s="12" t="s">
        <v>6</v>
      </c>
      <c r="I790" s="12"/>
      <c r="J790" s="12" t="s">
        <v>2402</v>
      </c>
      <c r="K790" s="12"/>
      <c r="L790" s="13">
        <v>133.93</v>
      </c>
      <c r="M790" s="13">
        <v>0</v>
      </c>
      <c r="N790" s="13">
        <v>4</v>
      </c>
      <c r="O790" s="13">
        <v>535.72</v>
      </c>
    </row>
    <row r="791" spans="1:15" hidden="1" x14ac:dyDescent="0.25">
      <c r="A791" t="str">
        <f t="shared" si="13"/>
        <v>Ti-SF-7608.006LP02D18220344083</v>
      </c>
      <c r="B791" s="12" t="s">
        <v>20</v>
      </c>
      <c r="C791" s="12" t="s">
        <v>20</v>
      </c>
      <c r="D791" s="12" t="s">
        <v>2423</v>
      </c>
      <c r="E791" s="12" t="s">
        <v>2424</v>
      </c>
      <c r="F791" s="12" t="s">
        <v>2425</v>
      </c>
      <c r="G791" s="12"/>
      <c r="H791" s="12" t="s">
        <v>6</v>
      </c>
      <c r="I791" s="12"/>
      <c r="J791" s="12" t="s">
        <v>2406</v>
      </c>
      <c r="K791" s="12"/>
      <c r="L791" s="13">
        <v>133.93</v>
      </c>
      <c r="M791" s="13">
        <v>0</v>
      </c>
      <c r="N791" s="13">
        <v>4</v>
      </c>
      <c r="O791" s="13">
        <v>535.72</v>
      </c>
    </row>
    <row r="792" spans="1:15" hidden="1" x14ac:dyDescent="0.25">
      <c r="A792" t="str">
        <f t="shared" si="13"/>
        <v>Ti-SF-7608.007LP02D18220344084</v>
      </c>
      <c r="B792" s="12" t="s">
        <v>20</v>
      </c>
      <c r="C792" s="12" t="s">
        <v>20</v>
      </c>
      <c r="D792" s="12" t="s">
        <v>2426</v>
      </c>
      <c r="E792" s="12" t="s">
        <v>2424</v>
      </c>
      <c r="F792" s="12" t="s">
        <v>2427</v>
      </c>
      <c r="G792" s="12"/>
      <c r="H792" s="12" t="s">
        <v>6</v>
      </c>
      <c r="I792" s="12"/>
      <c r="J792" s="12" t="s">
        <v>2428</v>
      </c>
      <c r="K792" s="12"/>
      <c r="L792" s="13">
        <v>133.93</v>
      </c>
      <c r="M792" s="13">
        <v>0</v>
      </c>
      <c r="N792" s="13">
        <v>4</v>
      </c>
      <c r="O792" s="13">
        <v>535.72</v>
      </c>
    </row>
    <row r="793" spans="1:15" hidden="1" x14ac:dyDescent="0.25">
      <c r="A793" t="str">
        <f t="shared" si="13"/>
        <v>Ti-SF-734.004RP02D19220242830</v>
      </c>
      <c r="B793" s="12" t="s">
        <v>20</v>
      </c>
      <c r="C793" s="12" t="s">
        <v>20</v>
      </c>
      <c r="D793" s="12" t="s">
        <v>2431</v>
      </c>
      <c r="E793" s="12" t="s">
        <v>2429</v>
      </c>
      <c r="F793" s="12" t="s">
        <v>2432</v>
      </c>
      <c r="G793" s="12"/>
      <c r="H793" s="12" t="s">
        <v>6</v>
      </c>
      <c r="I793" s="12" t="s">
        <v>37</v>
      </c>
      <c r="J793" s="12" t="s">
        <v>2433</v>
      </c>
      <c r="K793" s="12"/>
      <c r="L793" s="13">
        <v>127.98</v>
      </c>
      <c r="M793" s="13">
        <v>0</v>
      </c>
      <c r="N793" s="13">
        <v>1</v>
      </c>
      <c r="O793" s="13">
        <v>127.98</v>
      </c>
    </row>
    <row r="794" spans="1:15" hidden="1" x14ac:dyDescent="0.25">
      <c r="A794" t="str">
        <f t="shared" si="13"/>
        <v>Ti-SF-734.008RP02D19220242832</v>
      </c>
      <c r="B794" s="12" t="s">
        <v>20</v>
      </c>
      <c r="C794" s="12" t="s">
        <v>20</v>
      </c>
      <c r="D794" s="12" t="s">
        <v>2434</v>
      </c>
      <c r="E794" s="12" t="s">
        <v>2429</v>
      </c>
      <c r="F794" s="12" t="s">
        <v>2435</v>
      </c>
      <c r="G794" s="12"/>
      <c r="H794" s="12" t="s">
        <v>6</v>
      </c>
      <c r="I794" s="12" t="s">
        <v>37</v>
      </c>
      <c r="J794" s="12" t="s">
        <v>2436</v>
      </c>
      <c r="K794" s="12"/>
      <c r="L794" s="13">
        <v>127.98</v>
      </c>
      <c r="M794" s="13">
        <v>0</v>
      </c>
      <c r="N794" s="13">
        <v>1</v>
      </c>
      <c r="O794" s="13">
        <v>127.98</v>
      </c>
    </row>
    <row r="795" spans="1:15" hidden="1" x14ac:dyDescent="0.25">
      <c r="A795" t="str">
        <f t="shared" si="13"/>
        <v>Ti-SF-734.010RP02D20220242833</v>
      </c>
      <c r="B795" s="12" t="s">
        <v>20</v>
      </c>
      <c r="C795" s="12" t="s">
        <v>20</v>
      </c>
      <c r="D795" s="12" t="s">
        <v>2437</v>
      </c>
      <c r="E795" s="12" t="s">
        <v>2438</v>
      </c>
      <c r="F795" s="12" t="s">
        <v>2439</v>
      </c>
      <c r="G795" s="12"/>
      <c r="H795" s="12" t="s">
        <v>6</v>
      </c>
      <c r="I795" s="12" t="s">
        <v>37</v>
      </c>
      <c r="J795" s="12" t="s">
        <v>2440</v>
      </c>
      <c r="K795" s="12"/>
      <c r="L795" s="13">
        <v>127.98</v>
      </c>
      <c r="M795" s="13">
        <v>0</v>
      </c>
      <c r="N795" s="13">
        <v>1</v>
      </c>
      <c r="O795" s="13">
        <v>127.98</v>
      </c>
    </row>
    <row r="796" spans="1:15" hidden="1" x14ac:dyDescent="0.25">
      <c r="A796" t="str">
        <f t="shared" si="13"/>
        <v>Ti-SF-734.012RP02D20220242834</v>
      </c>
      <c r="B796" s="12" t="s">
        <v>20</v>
      </c>
      <c r="C796" s="12" t="s">
        <v>20</v>
      </c>
      <c r="D796" s="12" t="s">
        <v>2441</v>
      </c>
      <c r="E796" s="12" t="s">
        <v>2438</v>
      </c>
      <c r="F796" s="12" t="s">
        <v>2442</v>
      </c>
      <c r="G796" s="12"/>
      <c r="H796" s="12" t="s">
        <v>6</v>
      </c>
      <c r="I796" s="12" t="s">
        <v>37</v>
      </c>
      <c r="J796" s="12" t="s">
        <v>2443</v>
      </c>
      <c r="K796" s="12"/>
      <c r="L796" s="13">
        <v>127.98</v>
      </c>
      <c r="M796" s="13">
        <v>0</v>
      </c>
      <c r="N796" s="13">
        <v>1</v>
      </c>
      <c r="O796" s="13">
        <v>127.98</v>
      </c>
    </row>
    <row r="797" spans="1:15" hidden="1" x14ac:dyDescent="0.25">
      <c r="A797" t="str">
        <f t="shared" si="13"/>
        <v>Ti-SF-734.014RP02D20220242835</v>
      </c>
      <c r="B797" s="12" t="s">
        <v>20</v>
      </c>
      <c r="C797" s="12" t="s">
        <v>20</v>
      </c>
      <c r="D797" s="12" t="s">
        <v>2444</v>
      </c>
      <c r="E797" s="12" t="s">
        <v>2438</v>
      </c>
      <c r="F797" s="12" t="s">
        <v>2445</v>
      </c>
      <c r="G797" s="12"/>
      <c r="H797" s="12" t="s">
        <v>6</v>
      </c>
      <c r="I797" s="12" t="s">
        <v>37</v>
      </c>
      <c r="J797" s="12" t="s">
        <v>2446</v>
      </c>
      <c r="K797" s="12"/>
      <c r="L797" s="13">
        <v>127.98</v>
      </c>
      <c r="M797" s="13">
        <v>0</v>
      </c>
      <c r="N797" s="13">
        <v>1</v>
      </c>
      <c r="O797" s="13">
        <v>127.98</v>
      </c>
    </row>
    <row r="798" spans="1:15" hidden="1" x14ac:dyDescent="0.25">
      <c r="A798" t="str">
        <f t="shared" si="13"/>
        <v>Ti-SF-734.002LP02D21220343989</v>
      </c>
      <c r="B798" s="12" t="s">
        <v>20</v>
      </c>
      <c r="C798" s="12" t="s">
        <v>20</v>
      </c>
      <c r="D798" s="12" t="s">
        <v>2447</v>
      </c>
      <c r="E798" s="12" t="s">
        <v>2448</v>
      </c>
      <c r="F798" s="12" t="s">
        <v>2449</v>
      </c>
      <c r="G798" s="12"/>
      <c r="H798" s="12" t="s">
        <v>6</v>
      </c>
      <c r="I798" s="12" t="s">
        <v>37</v>
      </c>
      <c r="J798" s="12" t="s">
        <v>2450</v>
      </c>
      <c r="K798" s="12"/>
      <c r="L798" s="13">
        <v>127.98</v>
      </c>
      <c r="M798" s="13">
        <v>0</v>
      </c>
      <c r="N798" s="13">
        <v>1</v>
      </c>
      <c r="O798" s="13">
        <v>127.98</v>
      </c>
    </row>
    <row r="799" spans="1:15" hidden="1" x14ac:dyDescent="0.25">
      <c r="A799" t="str">
        <f t="shared" si="13"/>
        <v>Ti-SF-734.004LP02D21220242824</v>
      </c>
      <c r="B799" s="12" t="s">
        <v>20</v>
      </c>
      <c r="C799" s="12" t="s">
        <v>20</v>
      </c>
      <c r="D799" s="12" t="s">
        <v>2451</v>
      </c>
      <c r="E799" s="12" t="s">
        <v>2448</v>
      </c>
      <c r="F799" s="12" t="s">
        <v>2452</v>
      </c>
      <c r="G799" s="12"/>
      <c r="H799" s="12" t="s">
        <v>6</v>
      </c>
      <c r="I799" s="12" t="s">
        <v>37</v>
      </c>
      <c r="J799" s="12" t="s">
        <v>2453</v>
      </c>
      <c r="K799" s="12"/>
      <c r="L799" s="13">
        <v>127.98</v>
      </c>
      <c r="M799" s="13">
        <v>0</v>
      </c>
      <c r="N799" s="13">
        <v>1</v>
      </c>
      <c r="O799" s="13">
        <v>127.98</v>
      </c>
    </row>
    <row r="800" spans="1:15" hidden="1" x14ac:dyDescent="0.25">
      <c r="A800" t="str">
        <f t="shared" si="13"/>
        <v>Ti-SF-734.006LP02D21220242825</v>
      </c>
      <c r="B800" s="12" t="s">
        <v>20</v>
      </c>
      <c r="C800" s="12" t="s">
        <v>20</v>
      </c>
      <c r="D800" s="12" t="s">
        <v>2454</v>
      </c>
      <c r="E800" s="12" t="s">
        <v>2448</v>
      </c>
      <c r="F800" s="12" t="s">
        <v>2455</v>
      </c>
      <c r="G800" s="12"/>
      <c r="H800" s="12" t="s">
        <v>6</v>
      </c>
      <c r="I800" s="12" t="s">
        <v>37</v>
      </c>
      <c r="J800" s="12" t="s">
        <v>2456</v>
      </c>
      <c r="K800" s="12"/>
      <c r="L800" s="13">
        <v>127.98</v>
      </c>
      <c r="M800" s="13">
        <v>0</v>
      </c>
      <c r="N800" s="13">
        <v>1</v>
      </c>
      <c r="O800" s="13">
        <v>127.98</v>
      </c>
    </row>
    <row r="801" spans="1:15" hidden="1" x14ac:dyDescent="0.25">
      <c r="A801" t="str">
        <f t="shared" si="13"/>
        <v>Ti-SF-734.008LP02D21220242826</v>
      </c>
      <c r="B801" s="12" t="s">
        <v>20</v>
      </c>
      <c r="C801" s="12" t="s">
        <v>20</v>
      </c>
      <c r="D801" s="12" t="s">
        <v>2457</v>
      </c>
      <c r="E801" s="12" t="s">
        <v>2448</v>
      </c>
      <c r="F801" s="12" t="s">
        <v>2458</v>
      </c>
      <c r="G801" s="12"/>
      <c r="H801" s="12" t="s">
        <v>6</v>
      </c>
      <c r="I801" s="12" t="s">
        <v>37</v>
      </c>
      <c r="J801" s="12" t="s">
        <v>2459</v>
      </c>
      <c r="K801" s="12"/>
      <c r="L801" s="13">
        <v>127.98</v>
      </c>
      <c r="M801" s="13">
        <v>0</v>
      </c>
      <c r="N801" s="13">
        <v>1</v>
      </c>
      <c r="O801" s="13">
        <v>127.98</v>
      </c>
    </row>
    <row r="802" spans="1:15" hidden="1" x14ac:dyDescent="0.25">
      <c r="A802" t="str">
        <f t="shared" si="13"/>
        <v>Ti-SF-734.010LP02D22220242827</v>
      </c>
      <c r="B802" s="12" t="s">
        <v>20</v>
      </c>
      <c r="C802" s="12" t="s">
        <v>20</v>
      </c>
      <c r="D802" s="12" t="s">
        <v>2460</v>
      </c>
      <c r="E802" s="12" t="s">
        <v>2461</v>
      </c>
      <c r="F802" s="12" t="s">
        <v>2462</v>
      </c>
      <c r="G802" s="12"/>
      <c r="H802" s="12" t="s">
        <v>6</v>
      </c>
      <c r="I802" s="12" t="s">
        <v>37</v>
      </c>
      <c r="J802" s="12" t="s">
        <v>2463</v>
      </c>
      <c r="K802" s="12"/>
      <c r="L802" s="13">
        <v>127.98</v>
      </c>
      <c r="M802" s="13">
        <v>0</v>
      </c>
      <c r="N802" s="13">
        <v>1</v>
      </c>
      <c r="O802" s="13">
        <v>127.98</v>
      </c>
    </row>
    <row r="803" spans="1:15" hidden="1" x14ac:dyDescent="0.25">
      <c r="A803" t="str">
        <f t="shared" si="13"/>
        <v>Ti-SF-734.012LP02D22220242828</v>
      </c>
      <c r="B803" s="12" t="s">
        <v>20</v>
      </c>
      <c r="C803" s="12" t="s">
        <v>20</v>
      </c>
      <c r="D803" s="12" t="s">
        <v>2464</v>
      </c>
      <c r="E803" s="12" t="s">
        <v>2461</v>
      </c>
      <c r="F803" s="12" t="s">
        <v>2465</v>
      </c>
      <c r="G803" s="12"/>
      <c r="H803" s="12" t="s">
        <v>6</v>
      </c>
      <c r="I803" s="12" t="s">
        <v>37</v>
      </c>
      <c r="J803" s="12" t="s">
        <v>2466</v>
      </c>
      <c r="K803" s="12"/>
      <c r="L803" s="13">
        <v>127.98</v>
      </c>
      <c r="M803" s="13">
        <v>0</v>
      </c>
      <c r="N803" s="13">
        <v>1</v>
      </c>
      <c r="O803" s="13">
        <v>127.98</v>
      </c>
    </row>
    <row r="804" spans="1:15" hidden="1" x14ac:dyDescent="0.25">
      <c r="A804" t="str">
        <f t="shared" si="13"/>
        <v>Ti-SF-734.014LP02D22220242829</v>
      </c>
      <c r="B804" s="12" t="s">
        <v>20</v>
      </c>
      <c r="C804" s="12" t="s">
        <v>20</v>
      </c>
      <c r="D804" s="12" t="s">
        <v>2467</v>
      </c>
      <c r="E804" s="12" t="s">
        <v>2461</v>
      </c>
      <c r="F804" s="12" t="s">
        <v>2468</v>
      </c>
      <c r="G804" s="12"/>
      <c r="H804" s="12" t="s">
        <v>6</v>
      </c>
      <c r="I804" s="12" t="s">
        <v>37</v>
      </c>
      <c r="J804" s="12" t="s">
        <v>2430</v>
      </c>
      <c r="K804" s="12"/>
      <c r="L804" s="13">
        <v>127.98</v>
      </c>
      <c r="M804" s="13">
        <v>0</v>
      </c>
      <c r="N804" s="13">
        <v>1</v>
      </c>
      <c r="O804" s="13">
        <v>127.98</v>
      </c>
    </row>
    <row r="805" spans="1:15" hidden="1" x14ac:dyDescent="0.25">
      <c r="A805" t="str">
        <f t="shared" si="13"/>
        <v>027572005P02D23F2102390</v>
      </c>
      <c r="B805" s="12" t="s">
        <v>20</v>
      </c>
      <c r="C805" s="12" t="s">
        <v>20</v>
      </c>
      <c r="D805" s="12" t="s">
        <v>2469</v>
      </c>
      <c r="E805" s="12" t="s">
        <v>2470</v>
      </c>
      <c r="F805" s="12" t="s">
        <v>2471</v>
      </c>
      <c r="G805" s="12"/>
      <c r="H805" s="12" t="s">
        <v>6</v>
      </c>
      <c r="I805" s="12" t="s">
        <v>37</v>
      </c>
      <c r="J805" s="12" t="s">
        <v>2472</v>
      </c>
      <c r="K805" s="12"/>
      <c r="L805" s="13">
        <v>44.24</v>
      </c>
      <c r="M805" s="13">
        <v>0</v>
      </c>
      <c r="N805" s="13">
        <v>1</v>
      </c>
      <c r="O805" s="13">
        <v>44.24</v>
      </c>
    </row>
    <row r="806" spans="1:15" hidden="1" x14ac:dyDescent="0.25">
      <c r="A806" t="str">
        <f t="shared" si="13"/>
        <v>027572009P02D23C2100552</v>
      </c>
      <c r="B806" s="12" t="s">
        <v>20</v>
      </c>
      <c r="C806" s="12" t="s">
        <v>20</v>
      </c>
      <c r="D806" s="12" t="s">
        <v>2473</v>
      </c>
      <c r="E806" s="12" t="s">
        <v>2470</v>
      </c>
      <c r="F806" s="12" t="s">
        <v>2474</v>
      </c>
      <c r="G806" s="12"/>
      <c r="H806" s="12" t="s">
        <v>6</v>
      </c>
      <c r="I806" s="12" t="s">
        <v>37</v>
      </c>
      <c r="J806" s="12" t="s">
        <v>2475</v>
      </c>
      <c r="K806" s="12"/>
      <c r="L806" s="13">
        <v>90.97</v>
      </c>
      <c r="M806" s="13">
        <v>0</v>
      </c>
      <c r="N806" s="13">
        <v>1</v>
      </c>
      <c r="O806" s="13">
        <v>90.97</v>
      </c>
    </row>
    <row r="807" spans="1:15" hidden="1" x14ac:dyDescent="0.25">
      <c r="A807" t="str">
        <f t="shared" si="13"/>
        <v>027572011P02D24F2102494</v>
      </c>
      <c r="B807" s="12" t="s">
        <v>20</v>
      </c>
      <c r="C807" s="12" t="s">
        <v>20</v>
      </c>
      <c r="D807" s="12" t="s">
        <v>2476</v>
      </c>
      <c r="E807" s="12" t="s">
        <v>2477</v>
      </c>
      <c r="F807" s="12" t="s">
        <v>2478</v>
      </c>
      <c r="G807" s="12"/>
      <c r="H807" s="12" t="s">
        <v>6</v>
      </c>
      <c r="I807" s="12" t="s">
        <v>37</v>
      </c>
      <c r="J807" s="12" t="s">
        <v>2479</v>
      </c>
      <c r="K807" s="12"/>
      <c r="L807" s="13">
        <v>90.97</v>
      </c>
      <c r="M807" s="13">
        <v>0</v>
      </c>
      <c r="N807" s="13">
        <v>1</v>
      </c>
      <c r="O807" s="13">
        <v>90.97</v>
      </c>
    </row>
    <row r="808" spans="1:15" hidden="1" x14ac:dyDescent="0.25">
      <c r="A808" t="str">
        <f t="shared" si="13"/>
        <v>027571007P02D25J2105225</v>
      </c>
      <c r="B808" s="12" t="s">
        <v>20</v>
      </c>
      <c r="C808" s="12" t="s">
        <v>20</v>
      </c>
      <c r="D808" s="12" t="s">
        <v>2481</v>
      </c>
      <c r="E808" s="12" t="s">
        <v>2480</v>
      </c>
      <c r="F808" s="12" t="s">
        <v>2482</v>
      </c>
      <c r="G808" s="12"/>
      <c r="H808" s="12" t="s">
        <v>6</v>
      </c>
      <c r="I808" s="12" t="s">
        <v>37</v>
      </c>
      <c r="J808" s="12" t="s">
        <v>2483</v>
      </c>
      <c r="K808" s="12"/>
      <c r="L808" s="13">
        <v>90.97</v>
      </c>
      <c r="M808" s="13">
        <v>0</v>
      </c>
      <c r="N808" s="13">
        <v>1</v>
      </c>
      <c r="O808" s="13">
        <v>90.97</v>
      </c>
    </row>
    <row r="809" spans="1:15" hidden="1" x14ac:dyDescent="0.25">
      <c r="A809" t="str">
        <f t="shared" si="13"/>
        <v>027571009P02D25B2200383</v>
      </c>
      <c r="B809" s="12" t="s">
        <v>20</v>
      </c>
      <c r="C809" s="12" t="s">
        <v>20</v>
      </c>
      <c r="D809" s="12" t="s">
        <v>2484</v>
      </c>
      <c r="E809" s="12" t="s">
        <v>2480</v>
      </c>
      <c r="F809" s="12" t="s">
        <v>2485</v>
      </c>
      <c r="G809" s="12"/>
      <c r="H809" s="12" t="s">
        <v>6</v>
      </c>
      <c r="I809" s="12" t="s">
        <v>37</v>
      </c>
      <c r="J809" s="12" t="s">
        <v>2486</v>
      </c>
      <c r="K809" s="12"/>
      <c r="L809" s="13">
        <v>90.97</v>
      </c>
      <c r="M809" s="13">
        <v>0</v>
      </c>
      <c r="N809" s="13">
        <v>1</v>
      </c>
      <c r="O809" s="13">
        <v>90.97</v>
      </c>
    </row>
    <row r="810" spans="1:15" hidden="1" x14ac:dyDescent="0.25">
      <c r="A810" t="str">
        <f t="shared" si="13"/>
        <v>027571013P02D26B2100269</v>
      </c>
      <c r="B810" s="12" t="s">
        <v>20</v>
      </c>
      <c r="C810" s="12" t="s">
        <v>20</v>
      </c>
      <c r="D810" s="12" t="s">
        <v>2488</v>
      </c>
      <c r="E810" s="12" t="s">
        <v>2487</v>
      </c>
      <c r="F810" s="12" t="s">
        <v>2489</v>
      </c>
      <c r="G810" s="12"/>
      <c r="H810" s="12" t="s">
        <v>6</v>
      </c>
      <c r="I810" s="12" t="s">
        <v>37</v>
      </c>
      <c r="J810" s="12" t="s">
        <v>2490</v>
      </c>
      <c r="K810" s="12"/>
      <c r="L810" s="13">
        <v>76.64</v>
      </c>
      <c r="M810" s="13">
        <v>0</v>
      </c>
      <c r="N810" s="13">
        <v>1</v>
      </c>
      <c r="O810" s="13">
        <v>76.64</v>
      </c>
    </row>
    <row r="811" spans="1:15" hidden="1" x14ac:dyDescent="0.25">
      <c r="A811" t="str">
        <f t="shared" si="13"/>
        <v>027571013P02D26L2104848</v>
      </c>
      <c r="B811" s="12" t="s">
        <v>20</v>
      </c>
      <c r="C811" s="12" t="s">
        <v>20</v>
      </c>
      <c r="D811" s="12" t="s">
        <v>2488</v>
      </c>
      <c r="E811" s="12" t="s">
        <v>2487</v>
      </c>
      <c r="F811" s="12" t="s">
        <v>2489</v>
      </c>
      <c r="G811" s="12"/>
      <c r="H811" s="12" t="s">
        <v>6</v>
      </c>
      <c r="I811" s="12" t="s">
        <v>37</v>
      </c>
      <c r="J811" s="12" t="s">
        <v>2491</v>
      </c>
      <c r="K811" s="12"/>
      <c r="L811" s="13">
        <v>76.64</v>
      </c>
      <c r="M811" s="13">
        <v>0</v>
      </c>
      <c r="N811" s="13">
        <v>1</v>
      </c>
      <c r="O811" s="13">
        <v>76.64</v>
      </c>
    </row>
    <row r="812" spans="1:15" hidden="1" x14ac:dyDescent="0.25">
      <c r="A812" t="str">
        <f t="shared" si="13"/>
        <v>025342005P02D27L200253414</v>
      </c>
      <c r="B812" s="12" t="s">
        <v>20</v>
      </c>
      <c r="C812" s="12" t="s">
        <v>20</v>
      </c>
      <c r="D812" s="12" t="s">
        <v>2492</v>
      </c>
      <c r="E812" s="12" t="s">
        <v>2493</v>
      </c>
      <c r="F812" s="12" t="s">
        <v>2494</v>
      </c>
      <c r="G812" s="12"/>
      <c r="H812" s="12" t="s">
        <v>6</v>
      </c>
      <c r="I812" s="12" t="s">
        <v>37</v>
      </c>
      <c r="J812" s="12" t="s">
        <v>2495</v>
      </c>
      <c r="K812" s="12"/>
      <c r="L812" s="13">
        <v>77.73</v>
      </c>
      <c r="M812" s="13">
        <v>0</v>
      </c>
      <c r="N812" s="13">
        <v>1</v>
      </c>
      <c r="O812" s="13">
        <v>77.73</v>
      </c>
    </row>
    <row r="813" spans="1:15" hidden="1" x14ac:dyDescent="0.25">
      <c r="A813" t="str">
        <f t="shared" si="13"/>
        <v>025342005P02D27M2100462</v>
      </c>
      <c r="B813" s="12" t="s">
        <v>20</v>
      </c>
      <c r="C813" s="12" t="s">
        <v>20</v>
      </c>
      <c r="D813" s="12" t="s">
        <v>2492</v>
      </c>
      <c r="E813" s="12" t="s">
        <v>2493</v>
      </c>
      <c r="F813" s="12" t="s">
        <v>2494</v>
      </c>
      <c r="G813" s="12"/>
      <c r="H813" s="12" t="s">
        <v>6</v>
      </c>
      <c r="I813" s="12" t="s">
        <v>37</v>
      </c>
      <c r="J813" s="12" t="s">
        <v>2496</v>
      </c>
      <c r="K813" s="12"/>
      <c r="L813" s="13">
        <v>77.73</v>
      </c>
      <c r="M813" s="13">
        <v>0</v>
      </c>
      <c r="N813" s="13">
        <v>1</v>
      </c>
      <c r="O813" s="13">
        <v>77.73</v>
      </c>
    </row>
    <row r="814" spans="1:15" hidden="1" x14ac:dyDescent="0.25">
      <c r="A814" t="str">
        <f t="shared" si="13"/>
        <v>025342007P02D27D2102242</v>
      </c>
      <c r="B814" s="12" t="s">
        <v>20</v>
      </c>
      <c r="C814" s="12" t="s">
        <v>20</v>
      </c>
      <c r="D814" s="12" t="s">
        <v>2497</v>
      </c>
      <c r="E814" s="12" t="s">
        <v>2493</v>
      </c>
      <c r="F814" s="12" t="s">
        <v>2498</v>
      </c>
      <c r="G814" s="12"/>
      <c r="H814" s="12" t="s">
        <v>6</v>
      </c>
      <c r="I814" s="12" t="s">
        <v>37</v>
      </c>
      <c r="J814" s="12" t="s">
        <v>2499</v>
      </c>
      <c r="K814" s="12"/>
      <c r="L814" s="13">
        <v>60.49</v>
      </c>
      <c r="M814" s="13">
        <v>0</v>
      </c>
      <c r="N814" s="13">
        <v>1</v>
      </c>
      <c r="O814" s="13">
        <v>60.49</v>
      </c>
    </row>
    <row r="815" spans="1:15" hidden="1" x14ac:dyDescent="0.25">
      <c r="A815" t="str">
        <f t="shared" si="13"/>
        <v>025342011P02D28G190253408</v>
      </c>
      <c r="B815" s="12" t="s">
        <v>20</v>
      </c>
      <c r="C815" s="12" t="s">
        <v>20</v>
      </c>
      <c r="D815" s="12" t="s">
        <v>2500</v>
      </c>
      <c r="E815" s="12" t="s">
        <v>2501</v>
      </c>
      <c r="F815" s="12" t="s">
        <v>2502</v>
      </c>
      <c r="G815" s="12"/>
      <c r="H815" s="12" t="s">
        <v>6</v>
      </c>
      <c r="I815" s="12" t="s">
        <v>37</v>
      </c>
      <c r="J815" s="12" t="s">
        <v>2503</v>
      </c>
      <c r="K815" s="12"/>
      <c r="L815" s="13">
        <v>76.23</v>
      </c>
      <c r="M815" s="13">
        <v>0</v>
      </c>
      <c r="N815" s="13">
        <v>1</v>
      </c>
      <c r="O815" s="13">
        <v>76.23</v>
      </c>
    </row>
    <row r="816" spans="1:15" hidden="1" x14ac:dyDescent="0.25">
      <c r="A816" t="str">
        <f t="shared" si="13"/>
        <v>025342013P02D28210935672</v>
      </c>
      <c r="B816" s="12" t="s">
        <v>20</v>
      </c>
      <c r="C816" s="12" t="s">
        <v>20</v>
      </c>
      <c r="D816" s="12" t="s">
        <v>2504</v>
      </c>
      <c r="E816" s="12" t="s">
        <v>2501</v>
      </c>
      <c r="F816" s="12" t="s">
        <v>2505</v>
      </c>
      <c r="G816" s="12"/>
      <c r="H816" s="12" t="s">
        <v>6</v>
      </c>
      <c r="I816" s="12" t="s">
        <v>37</v>
      </c>
      <c r="J816" s="12" t="s">
        <v>2507</v>
      </c>
      <c r="K816" s="12"/>
      <c r="L816" s="13">
        <v>50.82</v>
      </c>
      <c r="M816" s="13">
        <v>0</v>
      </c>
      <c r="N816" s="13">
        <v>1</v>
      </c>
      <c r="O816" s="13">
        <v>50.82</v>
      </c>
    </row>
    <row r="817" spans="1:15" hidden="1" x14ac:dyDescent="0.25">
      <c r="A817" t="str">
        <f t="shared" si="13"/>
        <v>025881005P02D28J2304711</v>
      </c>
      <c r="B817" s="12" t="s">
        <v>20</v>
      </c>
      <c r="C817" s="12" t="s">
        <v>20</v>
      </c>
      <c r="D817" s="12" t="s">
        <v>2508</v>
      </c>
      <c r="E817" s="12" t="s">
        <v>2501</v>
      </c>
      <c r="F817" s="12" t="s">
        <v>2509</v>
      </c>
      <c r="G817" s="12"/>
      <c r="H817" s="12" t="s">
        <v>6</v>
      </c>
      <c r="I817" s="12" t="s">
        <v>37</v>
      </c>
      <c r="J817" s="12" t="s">
        <v>2510</v>
      </c>
      <c r="K817" s="12"/>
      <c r="L817" s="13">
        <v>86.35</v>
      </c>
      <c r="M817" s="13">
        <v>0</v>
      </c>
      <c r="N817" s="13">
        <v>4</v>
      </c>
      <c r="O817" s="13">
        <v>345.4</v>
      </c>
    </row>
    <row r="818" spans="1:15" hidden="1" x14ac:dyDescent="0.25">
      <c r="A818" t="str">
        <f t="shared" si="13"/>
        <v>025881013P02D28G2104105</v>
      </c>
      <c r="B818" s="12" t="s">
        <v>20</v>
      </c>
      <c r="C818" s="12" t="s">
        <v>20</v>
      </c>
      <c r="D818" s="12" t="s">
        <v>2511</v>
      </c>
      <c r="E818" s="12" t="s">
        <v>2501</v>
      </c>
      <c r="F818" s="12" t="s">
        <v>2512</v>
      </c>
      <c r="G818" s="12"/>
      <c r="H818" s="12" t="s">
        <v>6</v>
      </c>
      <c r="I818" s="12" t="s">
        <v>37</v>
      </c>
      <c r="J818" s="12" t="s">
        <v>2513</v>
      </c>
      <c r="K818" s="12"/>
      <c r="L818" s="13">
        <v>97.72</v>
      </c>
      <c r="M818" s="13">
        <v>0</v>
      </c>
      <c r="N818" s="13">
        <v>1</v>
      </c>
      <c r="O818" s="13">
        <v>97.72</v>
      </c>
    </row>
    <row r="819" spans="1:15" hidden="1" x14ac:dyDescent="0.25">
      <c r="A819" t="str">
        <f t="shared" si="13"/>
        <v>025882005P02D28B2202289</v>
      </c>
      <c r="B819" s="12" t="s">
        <v>20</v>
      </c>
      <c r="C819" s="12" t="s">
        <v>20</v>
      </c>
      <c r="D819" s="12" t="s">
        <v>2514</v>
      </c>
      <c r="E819" s="12" t="s">
        <v>2501</v>
      </c>
      <c r="F819" s="12" t="s">
        <v>2515</v>
      </c>
      <c r="G819" s="12"/>
      <c r="H819" s="12" t="s">
        <v>6</v>
      </c>
      <c r="I819" s="12" t="s">
        <v>37</v>
      </c>
      <c r="J819" s="12" t="s">
        <v>2516</v>
      </c>
      <c r="K819" s="12"/>
      <c r="L819" s="13">
        <v>86.35</v>
      </c>
      <c r="M819" s="13">
        <v>0</v>
      </c>
      <c r="N819" s="13">
        <v>3</v>
      </c>
      <c r="O819" s="13">
        <v>259.05</v>
      </c>
    </row>
    <row r="820" spans="1:15" hidden="1" x14ac:dyDescent="0.25">
      <c r="A820" t="str">
        <f t="shared" si="13"/>
        <v>025882013P02D28M200258804</v>
      </c>
      <c r="B820" s="12" t="s">
        <v>20</v>
      </c>
      <c r="C820" s="12" t="s">
        <v>20</v>
      </c>
      <c r="D820" s="12" t="s">
        <v>2517</v>
      </c>
      <c r="E820" s="12" t="s">
        <v>2501</v>
      </c>
      <c r="F820" s="12" t="s">
        <v>2518</v>
      </c>
      <c r="G820" s="12"/>
      <c r="H820" s="12" t="s">
        <v>6</v>
      </c>
      <c r="I820" s="12" t="s">
        <v>37</v>
      </c>
      <c r="J820" s="12" t="s">
        <v>2519</v>
      </c>
      <c r="K820" s="12"/>
      <c r="L820" s="13">
        <v>97.72</v>
      </c>
      <c r="M820" s="13">
        <v>0</v>
      </c>
      <c r="N820" s="13">
        <v>1</v>
      </c>
      <c r="O820" s="13">
        <v>97.72</v>
      </c>
    </row>
    <row r="821" spans="1:15" hidden="1" x14ac:dyDescent="0.25">
      <c r="A821" t="str">
        <f t="shared" si="13"/>
        <v>025341005P02D29L200253408</v>
      </c>
      <c r="B821" s="12" t="s">
        <v>20</v>
      </c>
      <c r="C821" s="12" t="s">
        <v>20</v>
      </c>
      <c r="D821" s="12" t="s">
        <v>2520</v>
      </c>
      <c r="E821" s="12" t="s">
        <v>2521</v>
      </c>
      <c r="F821" s="12" t="s">
        <v>2522</v>
      </c>
      <c r="G821" s="12"/>
      <c r="H821" s="12" t="s">
        <v>6</v>
      </c>
      <c r="I821" s="12" t="s">
        <v>37</v>
      </c>
      <c r="J821" s="12" t="s">
        <v>2523</v>
      </c>
      <c r="K821" s="12"/>
      <c r="L821" s="13">
        <v>77.73</v>
      </c>
      <c r="M821" s="13">
        <v>0</v>
      </c>
      <c r="N821" s="13">
        <v>2</v>
      </c>
      <c r="O821" s="13">
        <v>155.46</v>
      </c>
    </row>
    <row r="822" spans="1:15" hidden="1" x14ac:dyDescent="0.25">
      <c r="A822" t="str">
        <f t="shared" si="13"/>
        <v>025341007P02D29F2101723</v>
      </c>
      <c r="B822" s="12" t="s">
        <v>20</v>
      </c>
      <c r="C822" s="12" t="s">
        <v>20</v>
      </c>
      <c r="D822" s="12" t="s">
        <v>2524</v>
      </c>
      <c r="E822" s="12" t="s">
        <v>2521</v>
      </c>
      <c r="F822" s="12" t="s">
        <v>2525</v>
      </c>
      <c r="G822" s="12"/>
      <c r="H822" s="12" t="s">
        <v>6</v>
      </c>
      <c r="I822" s="12" t="s">
        <v>37</v>
      </c>
      <c r="J822" s="12" t="s">
        <v>2526</v>
      </c>
      <c r="K822" s="12"/>
      <c r="L822" s="13">
        <v>70.89</v>
      </c>
      <c r="M822" s="13">
        <v>0</v>
      </c>
      <c r="N822" s="13">
        <v>2</v>
      </c>
      <c r="O822" s="13">
        <v>141.78</v>
      </c>
    </row>
    <row r="823" spans="1:15" hidden="1" x14ac:dyDescent="0.25">
      <c r="A823" t="str">
        <f t="shared" si="13"/>
        <v>025341009P02D29M2109021</v>
      </c>
      <c r="B823" s="12" t="s">
        <v>20</v>
      </c>
      <c r="C823" s="12" t="s">
        <v>20</v>
      </c>
      <c r="D823" s="12" t="s">
        <v>2527</v>
      </c>
      <c r="E823" s="12" t="s">
        <v>2521</v>
      </c>
      <c r="F823" s="12" t="s">
        <v>2528</v>
      </c>
      <c r="G823" s="12"/>
      <c r="H823" s="12" t="s">
        <v>6</v>
      </c>
      <c r="I823" s="12" t="s">
        <v>37</v>
      </c>
      <c r="J823" s="12" t="s">
        <v>2529</v>
      </c>
      <c r="K823" s="12"/>
      <c r="L823" s="13">
        <v>78.05</v>
      </c>
      <c r="M823" s="13">
        <v>0</v>
      </c>
      <c r="N823" s="13">
        <v>2</v>
      </c>
      <c r="O823" s="13">
        <v>156.1</v>
      </c>
    </row>
    <row r="824" spans="1:15" hidden="1" x14ac:dyDescent="0.25">
      <c r="A824" t="str">
        <f t="shared" si="13"/>
        <v>025341011P02D301410210280</v>
      </c>
      <c r="B824" s="12" t="s">
        <v>20</v>
      </c>
      <c r="C824" s="12" t="s">
        <v>20</v>
      </c>
      <c r="D824" s="12" t="s">
        <v>2530</v>
      </c>
      <c r="E824" s="12" t="s">
        <v>2531</v>
      </c>
      <c r="F824" s="12" t="s">
        <v>2532</v>
      </c>
      <c r="G824" s="12"/>
      <c r="H824" s="12" t="s">
        <v>6</v>
      </c>
      <c r="I824" s="12" t="s">
        <v>37</v>
      </c>
      <c r="J824" s="12" t="s">
        <v>2533</v>
      </c>
      <c r="K824" s="12"/>
      <c r="L824" s="13">
        <v>81.13</v>
      </c>
      <c r="M824" s="13">
        <v>0</v>
      </c>
      <c r="N824" s="13">
        <v>1</v>
      </c>
      <c r="O824" s="13">
        <v>81.13</v>
      </c>
    </row>
    <row r="825" spans="1:15" hidden="1" x14ac:dyDescent="0.25">
      <c r="A825" t="str">
        <f t="shared" si="13"/>
        <v>025341011P02D30B2100313</v>
      </c>
      <c r="B825" s="12" t="s">
        <v>20</v>
      </c>
      <c r="C825" s="12" t="s">
        <v>20</v>
      </c>
      <c r="D825" s="12" t="s">
        <v>2530</v>
      </c>
      <c r="E825" s="12" t="s">
        <v>2531</v>
      </c>
      <c r="F825" s="12" t="s">
        <v>2532</v>
      </c>
      <c r="G825" s="12"/>
      <c r="H825" s="12" t="s">
        <v>6</v>
      </c>
      <c r="I825" s="12" t="s">
        <v>37</v>
      </c>
      <c r="J825" s="12" t="s">
        <v>2534</v>
      </c>
      <c r="K825" s="12"/>
      <c r="L825" s="13">
        <v>81.13</v>
      </c>
      <c r="M825" s="13">
        <v>0</v>
      </c>
      <c r="N825" s="13">
        <v>1</v>
      </c>
      <c r="O825" s="13">
        <v>81.13</v>
      </c>
    </row>
    <row r="826" spans="1:15" hidden="1" x14ac:dyDescent="0.25">
      <c r="A826" t="str">
        <f t="shared" si="13"/>
        <v>025341011P02D30M2100443</v>
      </c>
      <c r="B826" s="12" t="s">
        <v>20</v>
      </c>
      <c r="C826" s="12" t="s">
        <v>20</v>
      </c>
      <c r="D826" s="12" t="s">
        <v>2530</v>
      </c>
      <c r="E826" s="12" t="s">
        <v>2531</v>
      </c>
      <c r="F826" s="12" t="s">
        <v>2532</v>
      </c>
      <c r="G826" s="12"/>
      <c r="H826" s="12" t="s">
        <v>6</v>
      </c>
      <c r="I826" s="12" t="s">
        <v>37</v>
      </c>
      <c r="J826" s="12" t="s">
        <v>2535</v>
      </c>
      <c r="K826" s="12"/>
      <c r="L826" s="13">
        <v>81.13</v>
      </c>
      <c r="M826" s="13">
        <v>0</v>
      </c>
      <c r="N826" s="13">
        <v>1</v>
      </c>
      <c r="O826" s="13">
        <v>81.13</v>
      </c>
    </row>
    <row r="827" spans="1:15" hidden="1" x14ac:dyDescent="0.25">
      <c r="A827" t="str">
        <f t="shared" si="13"/>
        <v>025341013P02D30M200253402</v>
      </c>
      <c r="B827" s="12" t="s">
        <v>20</v>
      </c>
      <c r="C827" s="12" t="s">
        <v>20</v>
      </c>
      <c r="D827" s="12" t="s">
        <v>2536</v>
      </c>
      <c r="E827" s="12" t="s">
        <v>2531</v>
      </c>
      <c r="F827" s="12" t="s">
        <v>2537</v>
      </c>
      <c r="G827" s="12"/>
      <c r="H827" s="12" t="s">
        <v>6</v>
      </c>
      <c r="I827" s="12" t="s">
        <v>37</v>
      </c>
      <c r="J827" s="12" t="s">
        <v>2538</v>
      </c>
      <c r="K827" s="12"/>
      <c r="L827" s="13">
        <v>76.23</v>
      </c>
      <c r="M827" s="13">
        <v>0</v>
      </c>
      <c r="N827" s="13">
        <v>1</v>
      </c>
      <c r="O827" s="13">
        <v>76.23</v>
      </c>
    </row>
    <row r="828" spans="1:15" hidden="1" x14ac:dyDescent="0.25">
      <c r="A828" t="str">
        <f t="shared" si="13"/>
        <v>A71680306P02D312100048084</v>
      </c>
      <c r="B828" s="12" t="s">
        <v>20</v>
      </c>
      <c r="C828" s="12" t="s">
        <v>20</v>
      </c>
      <c r="D828" s="12" t="s">
        <v>2539</v>
      </c>
      <c r="E828" s="12" t="s">
        <v>2540</v>
      </c>
      <c r="F828" s="12" t="s">
        <v>2541</v>
      </c>
      <c r="G828" s="12"/>
      <c r="H828" s="12" t="s">
        <v>6</v>
      </c>
      <c r="I828" s="12"/>
      <c r="J828" s="12" t="s">
        <v>2506</v>
      </c>
      <c r="K828" s="12"/>
      <c r="L828" s="13">
        <v>125</v>
      </c>
      <c r="M828" s="13">
        <v>0</v>
      </c>
      <c r="N828" s="13">
        <v>3</v>
      </c>
      <c r="O828" s="13">
        <v>375</v>
      </c>
    </row>
    <row r="829" spans="1:15" hidden="1" x14ac:dyDescent="0.25">
      <c r="A829" t="str">
        <f t="shared" si="13"/>
        <v>A71680509P02D312100031838</v>
      </c>
      <c r="B829" s="12" t="s">
        <v>20</v>
      </c>
      <c r="C829" s="12" t="s">
        <v>20</v>
      </c>
      <c r="D829" s="12" t="s">
        <v>2542</v>
      </c>
      <c r="E829" s="12" t="s">
        <v>2540</v>
      </c>
      <c r="F829" s="12" t="s">
        <v>2543</v>
      </c>
      <c r="G829" s="12"/>
      <c r="H829" s="12" t="s">
        <v>6</v>
      </c>
      <c r="I829" s="12"/>
      <c r="J829" s="12" t="s">
        <v>2544</v>
      </c>
      <c r="K829" s="12"/>
      <c r="L829" s="13">
        <v>125</v>
      </c>
      <c r="M829" s="13">
        <v>0</v>
      </c>
      <c r="N829" s="13">
        <v>1</v>
      </c>
      <c r="O829" s="13">
        <v>125</v>
      </c>
    </row>
    <row r="830" spans="1:15" hidden="1" x14ac:dyDescent="0.25">
      <c r="A830" t="str">
        <f t="shared" si="13"/>
        <v>A71680711P02D312200015100</v>
      </c>
      <c r="B830" s="12" t="s">
        <v>20</v>
      </c>
      <c r="C830" s="12" t="s">
        <v>20</v>
      </c>
      <c r="D830" s="12" t="s">
        <v>2545</v>
      </c>
      <c r="E830" s="12" t="s">
        <v>2540</v>
      </c>
      <c r="F830" s="12" t="s">
        <v>2546</v>
      </c>
      <c r="G830" s="12"/>
      <c r="H830" s="12" t="s">
        <v>6</v>
      </c>
      <c r="I830" s="12"/>
      <c r="J830" s="12" t="s">
        <v>2547</v>
      </c>
      <c r="K830" s="12"/>
      <c r="L830" s="13">
        <v>125</v>
      </c>
      <c r="M830" s="13">
        <v>0</v>
      </c>
      <c r="N830" s="13">
        <v>3</v>
      </c>
      <c r="O830" s="13">
        <v>375</v>
      </c>
    </row>
    <row r="831" spans="1:15" hidden="1" x14ac:dyDescent="0.25">
      <c r="A831" t="str">
        <f t="shared" si="13"/>
        <v>A71680914P02D322200044593</v>
      </c>
      <c r="B831" s="12" t="s">
        <v>20</v>
      </c>
      <c r="C831" s="12" t="s">
        <v>20</v>
      </c>
      <c r="D831" s="12" t="s">
        <v>2548</v>
      </c>
      <c r="E831" s="12" t="s">
        <v>2549</v>
      </c>
      <c r="F831" s="12" t="s">
        <v>2550</v>
      </c>
      <c r="G831" s="12"/>
      <c r="H831" s="12" t="s">
        <v>6</v>
      </c>
      <c r="I831" s="12"/>
      <c r="J831" s="12" t="s">
        <v>2551</v>
      </c>
      <c r="K831" s="12"/>
      <c r="L831" s="13">
        <v>125</v>
      </c>
      <c r="M831" s="13">
        <v>0</v>
      </c>
      <c r="N831" s="13">
        <v>3</v>
      </c>
      <c r="O831" s="13">
        <v>375</v>
      </c>
    </row>
    <row r="832" spans="1:15" hidden="1" x14ac:dyDescent="0.25">
      <c r="A832" t="str">
        <f t="shared" si="13"/>
        <v>A71681420P02D322100011071</v>
      </c>
      <c r="B832" s="12" t="s">
        <v>20</v>
      </c>
      <c r="C832" s="12" t="s">
        <v>20</v>
      </c>
      <c r="D832" s="12" t="s">
        <v>2552</v>
      </c>
      <c r="E832" s="12" t="s">
        <v>2549</v>
      </c>
      <c r="F832" s="12" t="s">
        <v>2553</v>
      </c>
      <c r="G832" s="12"/>
      <c r="H832" s="12" t="s">
        <v>6</v>
      </c>
      <c r="I832" s="12"/>
      <c r="J832" s="12" t="s">
        <v>2554</v>
      </c>
      <c r="K832" s="12"/>
      <c r="L832" s="13">
        <v>125</v>
      </c>
      <c r="M832" s="13">
        <v>0</v>
      </c>
      <c r="N832" s="13">
        <v>3</v>
      </c>
      <c r="O832" s="13">
        <v>375</v>
      </c>
    </row>
    <row r="833" spans="1:15" hidden="1" x14ac:dyDescent="0.25">
      <c r="A833" t="str">
        <f t="shared" si="13"/>
        <v>A71670306P02D332100048083</v>
      </c>
      <c r="B833" s="12" t="s">
        <v>20</v>
      </c>
      <c r="C833" s="12" t="s">
        <v>20</v>
      </c>
      <c r="D833" s="12" t="s">
        <v>2555</v>
      </c>
      <c r="E833" s="12" t="s">
        <v>2556</v>
      </c>
      <c r="F833" s="12" t="s">
        <v>2557</v>
      </c>
      <c r="G833" s="12"/>
      <c r="H833" s="12" t="s">
        <v>6</v>
      </c>
      <c r="I833" s="12"/>
      <c r="J833" s="12" t="s">
        <v>2558</v>
      </c>
      <c r="K833" s="12"/>
      <c r="L833" s="13">
        <v>125</v>
      </c>
      <c r="M833" s="13">
        <v>0</v>
      </c>
      <c r="N833" s="13">
        <v>2</v>
      </c>
      <c r="O833" s="13">
        <v>250</v>
      </c>
    </row>
    <row r="834" spans="1:15" hidden="1" x14ac:dyDescent="0.25">
      <c r="A834" t="str">
        <f t="shared" si="13"/>
        <v>A71670711P02D332200015099</v>
      </c>
      <c r="B834" s="12" t="s">
        <v>20</v>
      </c>
      <c r="C834" s="12" t="s">
        <v>20</v>
      </c>
      <c r="D834" s="12" t="s">
        <v>2559</v>
      </c>
      <c r="E834" s="12" t="s">
        <v>2556</v>
      </c>
      <c r="F834" s="12" t="s">
        <v>2560</v>
      </c>
      <c r="G834" s="12"/>
      <c r="H834" s="12" t="s">
        <v>6</v>
      </c>
      <c r="I834" s="12"/>
      <c r="J834" s="12" t="s">
        <v>2561</v>
      </c>
      <c r="K834" s="12"/>
      <c r="L834" s="13">
        <v>125</v>
      </c>
      <c r="M834" s="13">
        <v>0</v>
      </c>
      <c r="N834" s="13">
        <v>3</v>
      </c>
      <c r="O834" s="13">
        <v>375</v>
      </c>
    </row>
    <row r="835" spans="1:15" hidden="1" x14ac:dyDescent="0.25">
      <c r="A835" t="str">
        <f t="shared" ref="A835:A898" si="14">CONCATENATE(D835,E835,J835)</f>
        <v>A71670914P02D342200021514</v>
      </c>
      <c r="B835" s="12" t="s">
        <v>20</v>
      </c>
      <c r="C835" s="12" t="s">
        <v>20</v>
      </c>
      <c r="D835" s="12" t="s">
        <v>2562</v>
      </c>
      <c r="E835" s="12" t="s">
        <v>2563</v>
      </c>
      <c r="F835" s="12" t="s">
        <v>2564</v>
      </c>
      <c r="G835" s="12"/>
      <c r="H835" s="12" t="s">
        <v>6</v>
      </c>
      <c r="I835" s="12"/>
      <c r="J835" s="12" t="s">
        <v>2565</v>
      </c>
      <c r="K835" s="12"/>
      <c r="L835" s="13">
        <v>125</v>
      </c>
      <c r="M835" s="13">
        <v>0</v>
      </c>
      <c r="N835" s="13">
        <v>3</v>
      </c>
      <c r="O835" s="13">
        <v>375</v>
      </c>
    </row>
    <row r="836" spans="1:15" hidden="1" x14ac:dyDescent="0.25">
      <c r="A836" t="str">
        <f t="shared" si="14"/>
        <v>A71671420P02D342000007791</v>
      </c>
      <c r="B836" s="12" t="s">
        <v>20</v>
      </c>
      <c r="C836" s="12" t="s">
        <v>20</v>
      </c>
      <c r="D836" s="12" t="s">
        <v>2566</v>
      </c>
      <c r="E836" s="12" t="s">
        <v>2563</v>
      </c>
      <c r="F836" s="12" t="s">
        <v>2567</v>
      </c>
      <c r="G836" s="12"/>
      <c r="H836" s="12" t="s">
        <v>6</v>
      </c>
      <c r="I836" s="12"/>
      <c r="J836" s="12" t="s">
        <v>2568</v>
      </c>
      <c r="K836" s="12"/>
      <c r="L836" s="13">
        <v>125</v>
      </c>
      <c r="M836" s="13">
        <v>0</v>
      </c>
      <c r="N836" s="13">
        <v>3</v>
      </c>
      <c r="O836" s="13">
        <v>375</v>
      </c>
    </row>
    <row r="837" spans="1:15" hidden="1" x14ac:dyDescent="0.25">
      <c r="A837" t="str">
        <f t="shared" si="14"/>
        <v>A93680373P02D352200160204</v>
      </c>
      <c r="B837" s="12" t="s">
        <v>20</v>
      </c>
      <c r="C837" s="12" t="s">
        <v>20</v>
      </c>
      <c r="D837" s="12" t="s">
        <v>2569</v>
      </c>
      <c r="E837" s="12" t="s">
        <v>2570</v>
      </c>
      <c r="F837" s="12" t="s">
        <v>2571</v>
      </c>
      <c r="G837" s="12"/>
      <c r="H837" s="12" t="s">
        <v>6</v>
      </c>
      <c r="I837" s="12" t="s">
        <v>37</v>
      </c>
      <c r="J837" s="12" t="s">
        <v>2572</v>
      </c>
      <c r="K837" s="12"/>
      <c r="L837" s="13">
        <v>81.459999999999994</v>
      </c>
      <c r="M837" s="13">
        <v>0</v>
      </c>
      <c r="N837" s="13">
        <v>8</v>
      </c>
      <c r="O837" s="13">
        <v>651.67999999999995</v>
      </c>
    </row>
    <row r="838" spans="1:15" hidden="1" x14ac:dyDescent="0.25">
      <c r="A838" t="str">
        <f t="shared" si="14"/>
        <v>A93680712P02D352200018329</v>
      </c>
      <c r="B838" s="12" t="s">
        <v>20</v>
      </c>
      <c r="C838" s="12" t="s">
        <v>20</v>
      </c>
      <c r="D838" s="12" t="s">
        <v>2573</v>
      </c>
      <c r="E838" s="12" t="s">
        <v>2570</v>
      </c>
      <c r="F838" s="12" t="s">
        <v>2574</v>
      </c>
      <c r="G838" s="12"/>
      <c r="H838" s="12" t="s">
        <v>6</v>
      </c>
      <c r="I838" s="12" t="s">
        <v>37</v>
      </c>
      <c r="J838" s="12" t="s">
        <v>2575</v>
      </c>
      <c r="K838" s="12"/>
      <c r="L838" s="13">
        <v>73.59</v>
      </c>
      <c r="M838" s="13">
        <v>0</v>
      </c>
      <c r="N838" s="13">
        <v>2</v>
      </c>
      <c r="O838" s="13">
        <v>147.18</v>
      </c>
    </row>
    <row r="839" spans="1:15" hidden="1" x14ac:dyDescent="0.25">
      <c r="A839" t="str">
        <f t="shared" si="14"/>
        <v>A93680712P02D3519094091</v>
      </c>
      <c r="B839" s="12" t="s">
        <v>20</v>
      </c>
      <c r="C839" s="12" t="s">
        <v>20</v>
      </c>
      <c r="D839" s="12" t="s">
        <v>2573</v>
      </c>
      <c r="E839" s="12" t="s">
        <v>2570</v>
      </c>
      <c r="F839" s="12" t="s">
        <v>2574</v>
      </c>
      <c r="G839" s="12"/>
      <c r="H839" s="12" t="s">
        <v>6</v>
      </c>
      <c r="I839" s="12" t="s">
        <v>37</v>
      </c>
      <c r="J839" s="12" t="s">
        <v>2576</v>
      </c>
      <c r="K839" s="12"/>
      <c r="L839" s="13">
        <v>73.59</v>
      </c>
      <c r="M839" s="13">
        <v>0</v>
      </c>
      <c r="N839" s="13">
        <v>1</v>
      </c>
      <c r="O839" s="13">
        <v>73.59</v>
      </c>
    </row>
    <row r="840" spans="1:15" hidden="1" x14ac:dyDescent="0.25">
      <c r="A840" t="str">
        <f t="shared" si="14"/>
        <v>A93680712P02D3526758</v>
      </c>
      <c r="B840" s="12" t="s">
        <v>20</v>
      </c>
      <c r="C840" s="12" t="s">
        <v>20</v>
      </c>
      <c r="D840" s="12" t="s">
        <v>2573</v>
      </c>
      <c r="E840" s="12" t="s">
        <v>2570</v>
      </c>
      <c r="F840" s="12" t="s">
        <v>2574</v>
      </c>
      <c r="G840" s="12"/>
      <c r="H840" s="12" t="s">
        <v>6</v>
      </c>
      <c r="I840" s="12" t="s">
        <v>37</v>
      </c>
      <c r="J840" s="12" t="s">
        <v>2577</v>
      </c>
      <c r="K840" s="12"/>
      <c r="L840" s="13">
        <v>73.59</v>
      </c>
      <c r="M840" s="13">
        <v>0</v>
      </c>
      <c r="N840" s="13">
        <v>2</v>
      </c>
      <c r="O840" s="13">
        <v>147.18</v>
      </c>
    </row>
    <row r="841" spans="1:15" hidden="1" x14ac:dyDescent="0.25">
      <c r="A841" t="str">
        <f t="shared" si="14"/>
        <v>A93680712P02D351800051988</v>
      </c>
      <c r="B841" s="12" t="s">
        <v>20</v>
      </c>
      <c r="C841" s="12" t="s">
        <v>20</v>
      </c>
      <c r="D841" s="12" t="s">
        <v>2573</v>
      </c>
      <c r="E841" s="12" t="s">
        <v>2570</v>
      </c>
      <c r="F841" s="12" t="s">
        <v>2574</v>
      </c>
      <c r="G841" s="12"/>
      <c r="H841" s="12" t="s">
        <v>6</v>
      </c>
      <c r="I841" s="12" t="s">
        <v>37</v>
      </c>
      <c r="J841" s="12" t="s">
        <v>2578</v>
      </c>
      <c r="K841" s="12"/>
      <c r="L841" s="13">
        <v>73.59</v>
      </c>
      <c r="M841" s="13">
        <v>0</v>
      </c>
      <c r="N841" s="13">
        <v>3</v>
      </c>
      <c r="O841" s="13">
        <v>220.77</v>
      </c>
    </row>
    <row r="842" spans="1:15" hidden="1" x14ac:dyDescent="0.25">
      <c r="A842" t="str">
        <f t="shared" si="14"/>
        <v>A93680915P02D362200054160</v>
      </c>
      <c r="B842" s="12" t="s">
        <v>20</v>
      </c>
      <c r="C842" s="12" t="s">
        <v>20</v>
      </c>
      <c r="D842" s="12" t="s">
        <v>2579</v>
      </c>
      <c r="E842" s="12" t="s">
        <v>2580</v>
      </c>
      <c r="F842" s="12" t="s">
        <v>2581</v>
      </c>
      <c r="G842" s="12"/>
      <c r="H842" s="12" t="s">
        <v>6</v>
      </c>
      <c r="I842" s="12" t="s">
        <v>37</v>
      </c>
      <c r="J842" s="12" t="s">
        <v>2582</v>
      </c>
      <c r="K842" s="12"/>
      <c r="L842" s="13">
        <v>71.430000000000007</v>
      </c>
      <c r="M842" s="13">
        <v>0</v>
      </c>
      <c r="N842" s="13">
        <v>2</v>
      </c>
      <c r="O842" s="13">
        <v>142.86000000000001</v>
      </c>
    </row>
    <row r="843" spans="1:15" hidden="1" x14ac:dyDescent="0.25">
      <c r="A843" t="str">
        <f t="shared" si="14"/>
        <v>A93680915P02D3617124101</v>
      </c>
      <c r="B843" s="12" t="s">
        <v>20</v>
      </c>
      <c r="C843" s="12" t="s">
        <v>20</v>
      </c>
      <c r="D843" s="12" t="s">
        <v>2579</v>
      </c>
      <c r="E843" s="12" t="s">
        <v>2580</v>
      </c>
      <c r="F843" s="12" t="s">
        <v>2581</v>
      </c>
      <c r="G843" s="12"/>
      <c r="H843" s="12" t="s">
        <v>6</v>
      </c>
      <c r="I843" s="12" t="s">
        <v>37</v>
      </c>
      <c r="J843" s="12" t="s">
        <v>2583</v>
      </c>
      <c r="K843" s="12"/>
      <c r="L843" s="13">
        <v>71.430000000000007</v>
      </c>
      <c r="M843" s="13">
        <v>0</v>
      </c>
      <c r="N843" s="13">
        <v>1</v>
      </c>
      <c r="O843" s="13">
        <v>71.430000000000007</v>
      </c>
    </row>
    <row r="844" spans="1:15" hidden="1" x14ac:dyDescent="0.25">
      <c r="A844" t="str">
        <f t="shared" si="14"/>
        <v>A93680915P02D361900012389</v>
      </c>
      <c r="B844" s="12" t="s">
        <v>20</v>
      </c>
      <c r="C844" s="12" t="s">
        <v>20</v>
      </c>
      <c r="D844" s="12" t="s">
        <v>2579</v>
      </c>
      <c r="E844" s="12" t="s">
        <v>2580</v>
      </c>
      <c r="F844" s="12" t="s">
        <v>2581</v>
      </c>
      <c r="G844" s="12"/>
      <c r="H844" s="12" t="s">
        <v>6</v>
      </c>
      <c r="I844" s="12" t="s">
        <v>37</v>
      </c>
      <c r="J844" s="12" t="s">
        <v>2584</v>
      </c>
      <c r="K844" s="12"/>
      <c r="L844" s="13">
        <v>71.430000000000007</v>
      </c>
      <c r="M844" s="13">
        <v>0</v>
      </c>
      <c r="N844" s="13">
        <v>2</v>
      </c>
      <c r="O844" s="13">
        <v>142.86000000000001</v>
      </c>
    </row>
    <row r="845" spans="1:15" hidden="1" x14ac:dyDescent="0.25">
      <c r="A845" t="str">
        <f t="shared" si="14"/>
        <v>A93681117P02D361900012889</v>
      </c>
      <c r="B845" s="12" t="s">
        <v>20</v>
      </c>
      <c r="C845" s="12" t="s">
        <v>20</v>
      </c>
      <c r="D845" s="12" t="s">
        <v>2585</v>
      </c>
      <c r="E845" s="12" t="s">
        <v>2580</v>
      </c>
      <c r="F845" s="12" t="s">
        <v>2586</v>
      </c>
      <c r="G845" s="12"/>
      <c r="H845" s="12" t="s">
        <v>6</v>
      </c>
      <c r="I845" s="12" t="s">
        <v>37</v>
      </c>
      <c r="J845" s="12" t="s">
        <v>2587</v>
      </c>
      <c r="K845" s="12"/>
      <c r="L845" s="13">
        <v>73.739999999999995</v>
      </c>
      <c r="M845" s="13">
        <v>0</v>
      </c>
      <c r="N845" s="13">
        <v>5</v>
      </c>
      <c r="O845" s="13">
        <v>368.7</v>
      </c>
    </row>
    <row r="846" spans="1:15" hidden="1" x14ac:dyDescent="0.25">
      <c r="A846" t="str">
        <f t="shared" si="14"/>
        <v>A93681320P02D361508160510</v>
      </c>
      <c r="B846" s="12" t="s">
        <v>20</v>
      </c>
      <c r="C846" s="12" t="s">
        <v>20</v>
      </c>
      <c r="D846" s="12" t="s">
        <v>2588</v>
      </c>
      <c r="E846" s="12" t="s">
        <v>2580</v>
      </c>
      <c r="F846" s="12" t="s">
        <v>2589</v>
      </c>
      <c r="G846" s="12"/>
      <c r="H846" s="12" t="s">
        <v>6</v>
      </c>
      <c r="I846" s="12" t="s">
        <v>37</v>
      </c>
      <c r="J846" s="12" t="s">
        <v>2590</v>
      </c>
      <c r="K846" s="12"/>
      <c r="L846" s="13">
        <v>71.430000000000007</v>
      </c>
      <c r="M846" s="13">
        <v>0</v>
      </c>
      <c r="N846" s="13">
        <v>1</v>
      </c>
      <c r="O846" s="13">
        <v>71.430000000000007</v>
      </c>
    </row>
    <row r="847" spans="1:15" hidden="1" x14ac:dyDescent="0.25">
      <c r="A847" t="str">
        <f t="shared" si="14"/>
        <v>A93681522P02D361508160530</v>
      </c>
      <c r="B847" s="12" t="s">
        <v>20</v>
      </c>
      <c r="C847" s="12" t="s">
        <v>20</v>
      </c>
      <c r="D847" s="12" t="s">
        <v>2591</v>
      </c>
      <c r="E847" s="12" t="s">
        <v>2580</v>
      </c>
      <c r="F847" s="12" t="s">
        <v>2592</v>
      </c>
      <c r="G847" s="12"/>
      <c r="H847" s="12" t="s">
        <v>6</v>
      </c>
      <c r="I847" s="12" t="s">
        <v>37</v>
      </c>
      <c r="J847" s="12" t="s">
        <v>2593</v>
      </c>
      <c r="K847" s="12"/>
      <c r="L847" s="13">
        <v>71.430000000000007</v>
      </c>
      <c r="M847" s="13">
        <v>0</v>
      </c>
      <c r="N847" s="13">
        <v>1</v>
      </c>
      <c r="O847" s="13">
        <v>71.430000000000007</v>
      </c>
    </row>
    <row r="848" spans="1:15" hidden="1" x14ac:dyDescent="0.25">
      <c r="A848" t="str">
        <f t="shared" si="14"/>
        <v>A93670373P02D372000096694</v>
      </c>
      <c r="B848" s="12" t="s">
        <v>20</v>
      </c>
      <c r="C848" s="12" t="s">
        <v>20</v>
      </c>
      <c r="D848" s="12" t="s">
        <v>2594</v>
      </c>
      <c r="E848" s="12" t="s">
        <v>2595</v>
      </c>
      <c r="F848" s="12" t="s">
        <v>2596</v>
      </c>
      <c r="G848" s="12"/>
      <c r="H848" s="12" t="s">
        <v>6</v>
      </c>
      <c r="I848" s="12" t="s">
        <v>37</v>
      </c>
      <c r="J848" s="12" t="s">
        <v>2597</v>
      </c>
      <c r="K848" s="12"/>
      <c r="L848" s="13">
        <v>76.19</v>
      </c>
      <c r="M848" s="13">
        <v>0</v>
      </c>
      <c r="N848" s="13">
        <v>1</v>
      </c>
      <c r="O848" s="13">
        <v>76.19</v>
      </c>
    </row>
    <row r="849" spans="1:15" hidden="1" x14ac:dyDescent="0.25">
      <c r="A849" t="str">
        <f t="shared" si="14"/>
        <v>A93670373P02D372200189355</v>
      </c>
      <c r="B849" s="12" t="s">
        <v>20</v>
      </c>
      <c r="C849" s="12" t="s">
        <v>20</v>
      </c>
      <c r="D849" s="12" t="s">
        <v>2594</v>
      </c>
      <c r="E849" s="12" t="s">
        <v>2595</v>
      </c>
      <c r="F849" s="12" t="s">
        <v>2596</v>
      </c>
      <c r="G849" s="12"/>
      <c r="H849" s="12" t="s">
        <v>6</v>
      </c>
      <c r="I849" s="12" t="s">
        <v>37</v>
      </c>
      <c r="J849" s="12" t="s">
        <v>2598</v>
      </c>
      <c r="K849" s="12"/>
      <c r="L849" s="13">
        <v>76.19</v>
      </c>
      <c r="M849" s="13">
        <v>0</v>
      </c>
      <c r="N849" s="13">
        <v>5</v>
      </c>
      <c r="O849" s="13">
        <v>380.95</v>
      </c>
    </row>
    <row r="850" spans="1:15" hidden="1" x14ac:dyDescent="0.25">
      <c r="A850" t="str">
        <f t="shared" si="14"/>
        <v>A93670373P02D372300013828</v>
      </c>
      <c r="B850" s="12" t="s">
        <v>20</v>
      </c>
      <c r="C850" s="12" t="s">
        <v>20</v>
      </c>
      <c r="D850" s="12" t="s">
        <v>2594</v>
      </c>
      <c r="E850" s="12" t="s">
        <v>2595</v>
      </c>
      <c r="F850" s="12" t="s">
        <v>2596</v>
      </c>
      <c r="G850" s="12"/>
      <c r="H850" s="12" t="s">
        <v>6</v>
      </c>
      <c r="I850" s="12" t="s">
        <v>37</v>
      </c>
      <c r="J850" s="12" t="s">
        <v>2599</v>
      </c>
      <c r="K850" s="12"/>
      <c r="L850" s="13">
        <v>76.19</v>
      </c>
      <c r="M850" s="13">
        <v>0</v>
      </c>
      <c r="N850" s="13">
        <v>5</v>
      </c>
      <c r="O850" s="13">
        <v>380.95</v>
      </c>
    </row>
    <row r="851" spans="1:15" hidden="1" x14ac:dyDescent="0.25">
      <c r="A851" t="str">
        <f t="shared" si="14"/>
        <v>A93670374P02D3716021232</v>
      </c>
      <c r="B851" s="12" t="s">
        <v>20</v>
      </c>
      <c r="C851" s="12" t="s">
        <v>20</v>
      </c>
      <c r="D851" s="12" t="s">
        <v>2600</v>
      </c>
      <c r="E851" s="12" t="s">
        <v>2595</v>
      </c>
      <c r="F851" s="12" t="s">
        <v>2601</v>
      </c>
      <c r="G851" s="12"/>
      <c r="H851" s="12" t="s">
        <v>6</v>
      </c>
      <c r="I851" s="12" t="s">
        <v>37</v>
      </c>
      <c r="J851" s="12" t="s">
        <v>2602</v>
      </c>
      <c r="K851" s="12"/>
      <c r="L851" s="13">
        <v>61.23</v>
      </c>
      <c r="M851" s="13">
        <v>0</v>
      </c>
      <c r="N851" s="13">
        <v>3</v>
      </c>
      <c r="O851" s="13">
        <v>183.69</v>
      </c>
    </row>
    <row r="852" spans="1:15" hidden="1" x14ac:dyDescent="0.25">
      <c r="A852" t="str">
        <f t="shared" si="14"/>
        <v>A93670599P02D372100076125</v>
      </c>
      <c r="B852" s="12" t="s">
        <v>20</v>
      </c>
      <c r="C852" s="12" t="s">
        <v>20</v>
      </c>
      <c r="D852" s="12" t="s">
        <v>2604</v>
      </c>
      <c r="E852" s="12" t="s">
        <v>2595</v>
      </c>
      <c r="F852" s="12" t="s">
        <v>2605</v>
      </c>
      <c r="G852" s="12"/>
      <c r="H852" s="12" t="s">
        <v>6</v>
      </c>
      <c r="I852" s="12" t="s">
        <v>37</v>
      </c>
      <c r="J852" s="12" t="s">
        <v>2606</v>
      </c>
      <c r="K852" s="12"/>
      <c r="L852" s="13">
        <v>73.739999999999995</v>
      </c>
      <c r="M852" s="13">
        <v>0</v>
      </c>
      <c r="N852" s="13">
        <v>1</v>
      </c>
      <c r="O852" s="13">
        <v>73.739999999999995</v>
      </c>
    </row>
    <row r="853" spans="1:15" hidden="1" x14ac:dyDescent="0.25">
      <c r="A853" t="str">
        <f t="shared" si="14"/>
        <v>A93670599P02D3728123</v>
      </c>
      <c r="B853" s="12" t="s">
        <v>20</v>
      </c>
      <c r="C853" s="12" t="s">
        <v>20</v>
      </c>
      <c r="D853" s="12" t="s">
        <v>2604</v>
      </c>
      <c r="E853" s="12" t="s">
        <v>2595</v>
      </c>
      <c r="F853" s="12" t="s">
        <v>2605</v>
      </c>
      <c r="G853" s="12"/>
      <c r="H853" s="12" t="s">
        <v>6</v>
      </c>
      <c r="I853" s="12" t="s">
        <v>37</v>
      </c>
      <c r="J853" s="12" t="s">
        <v>2607</v>
      </c>
      <c r="K853" s="12"/>
      <c r="L853" s="13">
        <v>73.739999999999995</v>
      </c>
      <c r="M853" s="13">
        <v>0</v>
      </c>
      <c r="N853" s="13">
        <v>1</v>
      </c>
      <c r="O853" s="13">
        <v>73.739999999999995</v>
      </c>
    </row>
    <row r="854" spans="1:15" hidden="1" x14ac:dyDescent="0.25">
      <c r="A854" t="str">
        <f t="shared" si="14"/>
        <v>A93670599P02D372000097034</v>
      </c>
      <c r="B854" s="12" t="s">
        <v>20</v>
      </c>
      <c r="C854" s="12" t="s">
        <v>20</v>
      </c>
      <c r="D854" s="12" t="s">
        <v>2604</v>
      </c>
      <c r="E854" s="12" t="s">
        <v>2595</v>
      </c>
      <c r="F854" s="12" t="s">
        <v>2605</v>
      </c>
      <c r="G854" s="12"/>
      <c r="H854" s="12" t="s">
        <v>6</v>
      </c>
      <c r="I854" s="12" t="s">
        <v>37</v>
      </c>
      <c r="J854" s="12" t="s">
        <v>2608</v>
      </c>
      <c r="K854" s="12"/>
      <c r="L854" s="13">
        <v>73.739999999999995</v>
      </c>
      <c r="M854" s="13">
        <v>0</v>
      </c>
      <c r="N854" s="13">
        <v>1</v>
      </c>
      <c r="O854" s="13">
        <v>73.739999999999995</v>
      </c>
    </row>
    <row r="855" spans="1:15" hidden="1" x14ac:dyDescent="0.25">
      <c r="A855" t="str">
        <f t="shared" si="14"/>
        <v>A93670611P02D372100074582</v>
      </c>
      <c r="B855" s="12" t="s">
        <v>20</v>
      </c>
      <c r="C855" s="12" t="s">
        <v>20</v>
      </c>
      <c r="D855" s="12" t="s">
        <v>2609</v>
      </c>
      <c r="E855" s="12" t="s">
        <v>2595</v>
      </c>
      <c r="F855" s="12" t="s">
        <v>2610</v>
      </c>
      <c r="G855" s="12"/>
      <c r="H855" s="12" t="s">
        <v>6</v>
      </c>
      <c r="I855" s="12" t="s">
        <v>37</v>
      </c>
      <c r="J855" s="12" t="s">
        <v>2611</v>
      </c>
      <c r="K855" s="12"/>
      <c r="L855" s="13">
        <v>73.739999999999995</v>
      </c>
      <c r="M855" s="13">
        <v>0</v>
      </c>
      <c r="N855" s="13">
        <v>1</v>
      </c>
      <c r="O855" s="13">
        <v>73.739999999999995</v>
      </c>
    </row>
    <row r="856" spans="1:15" hidden="1" x14ac:dyDescent="0.25">
      <c r="A856" t="str">
        <f t="shared" si="14"/>
        <v>A93670611P02D3719024007</v>
      </c>
      <c r="B856" s="12" t="s">
        <v>20</v>
      </c>
      <c r="C856" s="12" t="s">
        <v>20</v>
      </c>
      <c r="D856" s="12" t="s">
        <v>2609</v>
      </c>
      <c r="E856" s="12" t="s">
        <v>2595</v>
      </c>
      <c r="F856" s="12" t="s">
        <v>2610</v>
      </c>
      <c r="G856" s="12"/>
      <c r="H856" s="12" t="s">
        <v>6</v>
      </c>
      <c r="I856" s="12" t="s">
        <v>37</v>
      </c>
      <c r="J856" s="12" t="s">
        <v>2612</v>
      </c>
      <c r="K856" s="12"/>
      <c r="L856" s="13">
        <v>73.739999999999995</v>
      </c>
      <c r="M856" s="13">
        <v>0</v>
      </c>
      <c r="N856" s="13">
        <v>1</v>
      </c>
      <c r="O856" s="13">
        <v>73.739999999999995</v>
      </c>
    </row>
    <row r="857" spans="1:15" hidden="1" x14ac:dyDescent="0.25">
      <c r="A857" t="str">
        <f t="shared" si="14"/>
        <v>A93670712P02D372100003568</v>
      </c>
      <c r="B857" s="12" t="s">
        <v>20</v>
      </c>
      <c r="C857" s="12" t="s">
        <v>20</v>
      </c>
      <c r="D857" s="12" t="s">
        <v>2613</v>
      </c>
      <c r="E857" s="12" t="s">
        <v>2595</v>
      </c>
      <c r="F857" s="12" t="s">
        <v>2614</v>
      </c>
      <c r="G857" s="12"/>
      <c r="H857" s="12" t="s">
        <v>6</v>
      </c>
      <c r="I857" s="12" t="s">
        <v>37</v>
      </c>
      <c r="J857" s="12" t="s">
        <v>2615</v>
      </c>
      <c r="K857" s="12"/>
      <c r="L857" s="13">
        <v>71.430000000000007</v>
      </c>
      <c r="M857" s="13">
        <v>0</v>
      </c>
      <c r="N857" s="13">
        <v>1</v>
      </c>
      <c r="O857" s="13">
        <v>71.430000000000007</v>
      </c>
    </row>
    <row r="858" spans="1:15" hidden="1" x14ac:dyDescent="0.25">
      <c r="A858" t="str">
        <f t="shared" si="14"/>
        <v>A93670712P02D3728123</v>
      </c>
      <c r="B858" s="12" t="s">
        <v>20</v>
      </c>
      <c r="C858" s="12" t="s">
        <v>20</v>
      </c>
      <c r="D858" s="12" t="s">
        <v>2613</v>
      </c>
      <c r="E858" s="12" t="s">
        <v>2595</v>
      </c>
      <c r="F858" s="12" t="s">
        <v>2614</v>
      </c>
      <c r="G858" s="12"/>
      <c r="H858" s="12" t="s">
        <v>6</v>
      </c>
      <c r="I858" s="12" t="s">
        <v>37</v>
      </c>
      <c r="J858" s="12" t="s">
        <v>2607</v>
      </c>
      <c r="K858" s="12"/>
      <c r="L858" s="13">
        <v>71.430000000000007</v>
      </c>
      <c r="M858" s="13">
        <v>0</v>
      </c>
      <c r="N858" s="13">
        <v>2</v>
      </c>
      <c r="O858" s="13">
        <v>142.86000000000001</v>
      </c>
    </row>
    <row r="859" spans="1:15" hidden="1" x14ac:dyDescent="0.25">
      <c r="A859" t="str">
        <f t="shared" si="14"/>
        <v>A93670712P02D371403430</v>
      </c>
      <c r="B859" s="12" t="s">
        <v>20</v>
      </c>
      <c r="C859" s="12" t="s">
        <v>20</v>
      </c>
      <c r="D859" s="12" t="s">
        <v>2613</v>
      </c>
      <c r="E859" s="12" t="s">
        <v>2595</v>
      </c>
      <c r="F859" s="12" t="s">
        <v>2614</v>
      </c>
      <c r="G859" s="12"/>
      <c r="H859" s="12" t="s">
        <v>6</v>
      </c>
      <c r="I859" s="12" t="s">
        <v>37</v>
      </c>
      <c r="J859" s="12" t="s">
        <v>2616</v>
      </c>
      <c r="K859" s="12"/>
      <c r="L859" s="13">
        <v>71.430000000000007</v>
      </c>
      <c r="M859" s="13">
        <v>0</v>
      </c>
      <c r="N859" s="13">
        <v>1</v>
      </c>
      <c r="O859" s="13">
        <v>71.430000000000007</v>
      </c>
    </row>
    <row r="860" spans="1:15" hidden="1" x14ac:dyDescent="0.25">
      <c r="A860" t="str">
        <f t="shared" si="14"/>
        <v>A93670712P02D371800044054</v>
      </c>
      <c r="B860" s="12" t="s">
        <v>20</v>
      </c>
      <c r="C860" s="12" t="s">
        <v>20</v>
      </c>
      <c r="D860" s="12" t="s">
        <v>2613</v>
      </c>
      <c r="E860" s="12" t="s">
        <v>2595</v>
      </c>
      <c r="F860" s="12" t="s">
        <v>2614</v>
      </c>
      <c r="G860" s="12"/>
      <c r="H860" s="12" t="s">
        <v>6</v>
      </c>
      <c r="I860" s="12" t="s">
        <v>37</v>
      </c>
      <c r="J860" s="12" t="s">
        <v>2617</v>
      </c>
      <c r="K860" s="12"/>
      <c r="L860" s="13">
        <v>71.430000000000007</v>
      </c>
      <c r="M860" s="13">
        <v>0</v>
      </c>
      <c r="N860" s="13">
        <v>2</v>
      </c>
      <c r="O860" s="13">
        <v>142.86000000000001</v>
      </c>
    </row>
    <row r="861" spans="1:15" hidden="1" x14ac:dyDescent="0.25">
      <c r="A861" t="str">
        <f t="shared" si="14"/>
        <v>A93670915P02D382100085110</v>
      </c>
      <c r="B861" s="12" t="s">
        <v>20</v>
      </c>
      <c r="C861" s="12" t="s">
        <v>20</v>
      </c>
      <c r="D861" s="12" t="s">
        <v>2618</v>
      </c>
      <c r="E861" s="12" t="s">
        <v>2619</v>
      </c>
      <c r="F861" s="12" t="s">
        <v>2620</v>
      </c>
      <c r="G861" s="12"/>
      <c r="H861" s="12" t="s">
        <v>6</v>
      </c>
      <c r="I861" s="12" t="s">
        <v>37</v>
      </c>
      <c r="J861" s="12" t="s">
        <v>2621</v>
      </c>
      <c r="K861" s="12"/>
      <c r="L861" s="13">
        <v>73.36</v>
      </c>
      <c r="M861" s="13">
        <v>0</v>
      </c>
      <c r="N861" s="13">
        <v>2</v>
      </c>
      <c r="O861" s="13">
        <v>146.72</v>
      </c>
    </row>
    <row r="862" spans="1:15" hidden="1" x14ac:dyDescent="0.25">
      <c r="A862" t="str">
        <f t="shared" si="14"/>
        <v>A93670915P02D381403432</v>
      </c>
      <c r="B862" s="12" t="s">
        <v>20</v>
      </c>
      <c r="C862" s="12" t="s">
        <v>20</v>
      </c>
      <c r="D862" s="12" t="s">
        <v>2618</v>
      </c>
      <c r="E862" s="12" t="s">
        <v>2619</v>
      </c>
      <c r="F862" s="12" t="s">
        <v>2620</v>
      </c>
      <c r="G862" s="12"/>
      <c r="H862" s="12" t="s">
        <v>6</v>
      </c>
      <c r="I862" s="12" t="s">
        <v>37</v>
      </c>
      <c r="J862" s="12" t="s">
        <v>2622</v>
      </c>
      <c r="K862" s="12"/>
      <c r="L862" s="13">
        <v>73.36</v>
      </c>
      <c r="M862" s="13">
        <v>0</v>
      </c>
      <c r="N862" s="13">
        <v>1</v>
      </c>
      <c r="O862" s="13">
        <v>73.36</v>
      </c>
    </row>
    <row r="863" spans="1:15" hidden="1" x14ac:dyDescent="0.25">
      <c r="A863" t="str">
        <f t="shared" si="14"/>
        <v>A93670915P02D381900012390</v>
      </c>
      <c r="B863" s="12" t="s">
        <v>20</v>
      </c>
      <c r="C863" s="12" t="s">
        <v>20</v>
      </c>
      <c r="D863" s="12" t="s">
        <v>2618</v>
      </c>
      <c r="E863" s="12" t="s">
        <v>2619</v>
      </c>
      <c r="F863" s="12" t="s">
        <v>2620</v>
      </c>
      <c r="G863" s="12"/>
      <c r="H863" s="12" t="s">
        <v>6</v>
      </c>
      <c r="I863" s="12" t="s">
        <v>37</v>
      </c>
      <c r="J863" s="12" t="s">
        <v>2623</v>
      </c>
      <c r="K863" s="12"/>
      <c r="L863" s="13">
        <v>73.36</v>
      </c>
      <c r="M863" s="13">
        <v>0</v>
      </c>
      <c r="N863" s="13">
        <v>3</v>
      </c>
      <c r="O863" s="13">
        <v>220.08</v>
      </c>
    </row>
    <row r="864" spans="1:15" hidden="1" x14ac:dyDescent="0.25">
      <c r="A864" t="str">
        <f t="shared" si="14"/>
        <v>A93671117P02D381900012888</v>
      </c>
      <c r="B864" s="12" t="s">
        <v>20</v>
      </c>
      <c r="C864" s="12" t="s">
        <v>20</v>
      </c>
      <c r="D864" s="12" t="s">
        <v>2624</v>
      </c>
      <c r="E864" s="12" t="s">
        <v>2619</v>
      </c>
      <c r="F864" s="12" t="s">
        <v>2625</v>
      </c>
      <c r="G864" s="12"/>
      <c r="H864" s="12" t="s">
        <v>6</v>
      </c>
      <c r="I864" s="12" t="s">
        <v>37</v>
      </c>
      <c r="J864" s="12" t="s">
        <v>2626</v>
      </c>
      <c r="K864" s="12"/>
      <c r="L864" s="13">
        <v>73.739999999999995</v>
      </c>
      <c r="M864" s="13">
        <v>0</v>
      </c>
      <c r="N864" s="13">
        <v>2</v>
      </c>
      <c r="O864" s="13">
        <v>147.47999999999999</v>
      </c>
    </row>
    <row r="865" spans="1:15" hidden="1" x14ac:dyDescent="0.25">
      <c r="A865" t="str">
        <f t="shared" si="14"/>
        <v>A93671117P02D381800057691</v>
      </c>
      <c r="B865" s="12" t="s">
        <v>20</v>
      </c>
      <c r="C865" s="12" t="s">
        <v>20</v>
      </c>
      <c r="D865" s="12" t="s">
        <v>2624</v>
      </c>
      <c r="E865" s="12" t="s">
        <v>2619</v>
      </c>
      <c r="F865" s="12" t="s">
        <v>2625</v>
      </c>
      <c r="G865" s="12"/>
      <c r="H865" s="12" t="s">
        <v>6</v>
      </c>
      <c r="I865" s="12" t="s">
        <v>37</v>
      </c>
      <c r="J865" s="12" t="s">
        <v>2627</v>
      </c>
      <c r="K865" s="12"/>
      <c r="L865" s="13">
        <v>73.739999999999995</v>
      </c>
      <c r="M865" s="13">
        <v>0</v>
      </c>
      <c r="N865" s="13">
        <v>1</v>
      </c>
      <c r="O865" s="13">
        <v>73.739999999999995</v>
      </c>
    </row>
    <row r="866" spans="1:15" hidden="1" x14ac:dyDescent="0.25">
      <c r="A866" t="str">
        <f t="shared" si="14"/>
        <v>A93671320P02D381508160500</v>
      </c>
      <c r="B866" s="12" t="s">
        <v>20</v>
      </c>
      <c r="C866" s="12" t="s">
        <v>20</v>
      </c>
      <c r="D866" s="12" t="s">
        <v>2628</v>
      </c>
      <c r="E866" s="12" t="s">
        <v>2619</v>
      </c>
      <c r="F866" s="12" t="s">
        <v>2629</v>
      </c>
      <c r="G866" s="12"/>
      <c r="H866" s="12" t="s">
        <v>6</v>
      </c>
      <c r="I866" s="12"/>
      <c r="J866" s="12" t="s">
        <v>2630</v>
      </c>
      <c r="K866" s="12"/>
      <c r="L866" s="13">
        <v>74.900000000000006</v>
      </c>
      <c r="M866" s="13">
        <v>0</v>
      </c>
      <c r="N866" s="13">
        <v>1</v>
      </c>
      <c r="O866" s="13">
        <v>74.900000000000006</v>
      </c>
    </row>
    <row r="867" spans="1:15" hidden="1" x14ac:dyDescent="0.25">
      <c r="A867" t="str">
        <f t="shared" si="14"/>
        <v>A93671522P02D381508160520</v>
      </c>
      <c r="B867" s="12" t="s">
        <v>20</v>
      </c>
      <c r="C867" s="12" t="s">
        <v>20</v>
      </c>
      <c r="D867" s="12" t="s">
        <v>2631</v>
      </c>
      <c r="E867" s="12" t="s">
        <v>2619</v>
      </c>
      <c r="F867" s="12" t="s">
        <v>2632</v>
      </c>
      <c r="G867" s="12"/>
      <c r="H867" s="12" t="s">
        <v>6</v>
      </c>
      <c r="I867" s="12"/>
      <c r="J867" s="12" t="s">
        <v>2633</v>
      </c>
      <c r="K867" s="12"/>
      <c r="L867" s="13">
        <v>75.28</v>
      </c>
      <c r="M867" s="13">
        <v>0</v>
      </c>
      <c r="N867" s="13">
        <v>1</v>
      </c>
      <c r="O867" s="13">
        <v>75.28</v>
      </c>
    </row>
    <row r="868" spans="1:15" hidden="1" x14ac:dyDescent="0.25">
      <c r="A868" t="str">
        <f t="shared" si="14"/>
        <v>T713907114P02D392000084314</v>
      </c>
      <c r="B868" s="12" t="s">
        <v>20</v>
      </c>
      <c r="C868" s="12" t="s">
        <v>20</v>
      </c>
      <c r="D868" s="12" t="s">
        <v>2634</v>
      </c>
      <c r="E868" s="12" t="s">
        <v>2635</v>
      </c>
      <c r="F868" s="12" t="s">
        <v>2636</v>
      </c>
      <c r="G868" s="12"/>
      <c r="H868" s="12" t="s">
        <v>6</v>
      </c>
      <c r="I868" s="12" t="s">
        <v>37</v>
      </c>
      <c r="J868" s="12" t="s">
        <v>2637</v>
      </c>
      <c r="K868" s="12"/>
      <c r="L868" s="13">
        <v>66.040000000000006</v>
      </c>
      <c r="M868" s="13">
        <v>0</v>
      </c>
      <c r="N868" s="13">
        <v>2</v>
      </c>
      <c r="O868" s="13">
        <v>132.08000000000001</v>
      </c>
    </row>
    <row r="869" spans="1:15" hidden="1" x14ac:dyDescent="0.25">
      <c r="A869" t="str">
        <f t="shared" si="14"/>
        <v>T713908126P02D392000068896</v>
      </c>
      <c r="B869" s="12" t="s">
        <v>20</v>
      </c>
      <c r="C869" s="12" t="s">
        <v>20</v>
      </c>
      <c r="D869" s="12" t="s">
        <v>2638</v>
      </c>
      <c r="E869" s="12" t="s">
        <v>2635</v>
      </c>
      <c r="F869" s="12" t="s">
        <v>2639</v>
      </c>
      <c r="G869" s="12"/>
      <c r="H869" s="12" t="s">
        <v>6</v>
      </c>
      <c r="I869" s="12" t="s">
        <v>37</v>
      </c>
      <c r="J869" s="12" t="s">
        <v>2640</v>
      </c>
      <c r="K869" s="12"/>
      <c r="L869" s="13">
        <v>63.34</v>
      </c>
      <c r="M869" s="13">
        <v>0</v>
      </c>
      <c r="N869" s="13">
        <v>3</v>
      </c>
      <c r="O869" s="13">
        <v>190.02</v>
      </c>
    </row>
    <row r="870" spans="1:15" hidden="1" x14ac:dyDescent="0.25">
      <c r="A870" t="str">
        <f t="shared" si="14"/>
        <v>Ti-SF-613.12P02D40211240529</v>
      </c>
      <c r="B870" s="12" t="s">
        <v>20</v>
      </c>
      <c r="C870" s="12" t="s">
        <v>20</v>
      </c>
      <c r="D870" s="12" t="s">
        <v>2641</v>
      </c>
      <c r="E870" s="12" t="s">
        <v>2642</v>
      </c>
      <c r="F870" s="12" t="s">
        <v>2643</v>
      </c>
      <c r="G870" s="12"/>
      <c r="H870" s="12" t="s">
        <v>6</v>
      </c>
      <c r="I870" s="12" t="s">
        <v>37</v>
      </c>
      <c r="J870" s="12" t="s">
        <v>2644</v>
      </c>
      <c r="K870" s="12"/>
      <c r="L870" s="13">
        <v>45.99</v>
      </c>
      <c r="M870" s="13">
        <v>0</v>
      </c>
      <c r="N870" s="13">
        <v>4</v>
      </c>
      <c r="O870" s="13">
        <v>183.96</v>
      </c>
    </row>
    <row r="871" spans="1:15" hidden="1" x14ac:dyDescent="0.25">
      <c r="A871" t="str">
        <f t="shared" si="14"/>
        <v>Ti-SF-613.14P02D40221255108</v>
      </c>
      <c r="B871" s="12" t="s">
        <v>20</v>
      </c>
      <c r="C871" s="12" t="s">
        <v>20</v>
      </c>
      <c r="D871" s="12" t="s">
        <v>2645</v>
      </c>
      <c r="E871" s="12" t="s">
        <v>2642</v>
      </c>
      <c r="F871" s="12" t="s">
        <v>2646</v>
      </c>
      <c r="G871" s="12"/>
      <c r="H871" s="12" t="s">
        <v>6</v>
      </c>
      <c r="I871" s="12" t="s">
        <v>37</v>
      </c>
      <c r="J871" s="12" t="s">
        <v>2647</v>
      </c>
      <c r="K871" s="12"/>
      <c r="L871" s="13">
        <v>45.99</v>
      </c>
      <c r="M871" s="13">
        <v>0</v>
      </c>
      <c r="N871" s="13">
        <v>3</v>
      </c>
      <c r="O871" s="13">
        <v>137.97</v>
      </c>
    </row>
    <row r="872" spans="1:15" hidden="1" x14ac:dyDescent="0.25">
      <c r="A872" t="str">
        <f t="shared" si="14"/>
        <v>35L-CLCC-012-RP02D44J230314-L078</v>
      </c>
      <c r="B872" s="12" t="s">
        <v>20</v>
      </c>
      <c r="C872" s="12" t="s">
        <v>20</v>
      </c>
      <c r="D872" s="12" t="s">
        <v>2648</v>
      </c>
      <c r="E872" s="12" t="s">
        <v>2649</v>
      </c>
      <c r="F872" s="12" t="s">
        <v>2650</v>
      </c>
      <c r="G872" s="12"/>
      <c r="H872" s="12" t="s">
        <v>6</v>
      </c>
      <c r="I872" s="12" t="s">
        <v>37</v>
      </c>
      <c r="J872" s="12" t="s">
        <v>2651</v>
      </c>
      <c r="K872" s="12"/>
      <c r="L872" s="13">
        <v>81.819999999999993</v>
      </c>
      <c r="M872" s="13">
        <v>0</v>
      </c>
      <c r="N872" s="13">
        <v>1</v>
      </c>
      <c r="O872" s="13">
        <v>81.819999999999993</v>
      </c>
    </row>
    <row r="873" spans="1:15" hidden="1" x14ac:dyDescent="0.25">
      <c r="A873" t="str">
        <f t="shared" si="14"/>
        <v>35L-CLCC-213-LP02D44J210202-L015</v>
      </c>
      <c r="B873" s="12" t="s">
        <v>20</v>
      </c>
      <c r="C873" s="12" t="s">
        <v>20</v>
      </c>
      <c r="D873" s="12" t="s">
        <v>2652</v>
      </c>
      <c r="E873" s="12" t="s">
        <v>2649</v>
      </c>
      <c r="F873" s="12" t="s">
        <v>2653</v>
      </c>
      <c r="G873" s="12"/>
      <c r="H873" s="12" t="s">
        <v>6</v>
      </c>
      <c r="I873" s="12" t="s">
        <v>37</v>
      </c>
      <c r="J873" s="12" t="s">
        <v>2654</v>
      </c>
      <c r="K873" s="12"/>
      <c r="L873" s="13">
        <v>14.57</v>
      </c>
      <c r="M873" s="13">
        <v>0</v>
      </c>
      <c r="N873" s="13">
        <v>1</v>
      </c>
      <c r="O873" s="13">
        <v>14.57</v>
      </c>
    </row>
    <row r="874" spans="1:15" hidden="1" x14ac:dyDescent="0.25">
      <c r="A874" t="str">
        <f t="shared" si="14"/>
        <v>0706.201.002XNP03A2100098830</v>
      </c>
      <c r="B874" s="12" t="s">
        <v>2655</v>
      </c>
      <c r="C874" s="12" t="s">
        <v>2655</v>
      </c>
      <c r="D874" s="12" t="s">
        <v>2656</v>
      </c>
      <c r="E874" s="12" t="s">
        <v>2657</v>
      </c>
      <c r="F874" s="12" t="s">
        <v>2658</v>
      </c>
      <c r="G874" s="12"/>
      <c r="H874" s="12" t="s">
        <v>6</v>
      </c>
      <c r="I874" s="12" t="s">
        <v>424</v>
      </c>
      <c r="J874" s="12" t="s">
        <v>2659</v>
      </c>
      <c r="K874" s="12"/>
      <c r="L874" s="13">
        <v>72.260000000000005</v>
      </c>
      <c r="M874" s="13">
        <v>0</v>
      </c>
      <c r="N874" s="13">
        <v>3</v>
      </c>
      <c r="O874" s="13">
        <v>216.78</v>
      </c>
    </row>
    <row r="875" spans="1:15" hidden="1" x14ac:dyDescent="0.25">
      <c r="A875" t="str">
        <f t="shared" si="14"/>
        <v>0706.201.011XNP03A2200174530</v>
      </c>
      <c r="B875" s="12" t="s">
        <v>25</v>
      </c>
      <c r="C875" s="12" t="s">
        <v>25</v>
      </c>
      <c r="D875" s="12" t="s">
        <v>2660</v>
      </c>
      <c r="E875" s="12" t="s">
        <v>2657</v>
      </c>
      <c r="F875" s="12" t="s">
        <v>2661</v>
      </c>
      <c r="G875" s="12"/>
      <c r="H875" s="12" t="s">
        <v>6</v>
      </c>
      <c r="I875" s="12" t="s">
        <v>424</v>
      </c>
      <c r="J875" s="12" t="s">
        <v>2662</v>
      </c>
      <c r="K875" s="12"/>
      <c r="L875" s="13">
        <v>72.260000000000005</v>
      </c>
      <c r="M875" s="13">
        <v>0</v>
      </c>
      <c r="N875" s="13">
        <v>3</v>
      </c>
      <c r="O875" s="13">
        <v>216.78</v>
      </c>
    </row>
    <row r="876" spans="1:15" hidden="1" x14ac:dyDescent="0.25">
      <c r="A876" t="str">
        <f t="shared" si="14"/>
        <v>0706.201.011XNP03A2300004238</v>
      </c>
      <c r="B876" s="12" t="s">
        <v>25</v>
      </c>
      <c r="C876" s="12" t="s">
        <v>25</v>
      </c>
      <c r="D876" s="12" t="s">
        <v>2660</v>
      </c>
      <c r="E876" s="12" t="s">
        <v>2657</v>
      </c>
      <c r="F876" s="12" t="s">
        <v>2661</v>
      </c>
      <c r="G876" s="12"/>
      <c r="H876" s="12" t="s">
        <v>6</v>
      </c>
      <c r="I876" s="12" t="s">
        <v>424</v>
      </c>
      <c r="J876" s="12" t="s">
        <v>2663</v>
      </c>
      <c r="K876" s="12"/>
      <c r="L876" s="13">
        <v>72.260000000000005</v>
      </c>
      <c r="M876" s="13">
        <v>0</v>
      </c>
      <c r="N876" s="13">
        <v>1</v>
      </c>
      <c r="O876" s="13">
        <v>72.260000000000005</v>
      </c>
    </row>
    <row r="877" spans="1:15" hidden="1" x14ac:dyDescent="0.25">
      <c r="A877" t="str">
        <f t="shared" si="14"/>
        <v>0707.202.001XNP03A2300005772</v>
      </c>
      <c r="B877" s="12" t="s">
        <v>35</v>
      </c>
      <c r="C877" s="12" t="s">
        <v>35</v>
      </c>
      <c r="D877" s="12" t="s">
        <v>2664</v>
      </c>
      <c r="E877" s="12" t="s">
        <v>2657</v>
      </c>
      <c r="F877" s="12" t="s">
        <v>2665</v>
      </c>
      <c r="G877" s="12"/>
      <c r="H877" s="12" t="s">
        <v>6</v>
      </c>
      <c r="I877" s="12" t="s">
        <v>424</v>
      </c>
      <c r="J877" s="12" t="s">
        <v>2666</v>
      </c>
      <c r="K877" s="12"/>
      <c r="L877" s="13">
        <v>5.78</v>
      </c>
      <c r="M877" s="13">
        <v>0</v>
      </c>
      <c r="N877" s="13">
        <v>19</v>
      </c>
      <c r="O877" s="13">
        <v>109.82</v>
      </c>
    </row>
    <row r="878" spans="1:15" hidden="1" x14ac:dyDescent="0.25">
      <c r="A878" t="str">
        <f t="shared" si="14"/>
        <v>9804P03A01SJD1208060160</v>
      </c>
      <c r="B878" s="12" t="s">
        <v>25</v>
      </c>
      <c r="C878" s="12" t="s">
        <v>25</v>
      </c>
      <c r="D878" s="12" t="s">
        <v>2671</v>
      </c>
      <c r="E878" s="12" t="s">
        <v>2668</v>
      </c>
      <c r="F878" s="12" t="s">
        <v>2672</v>
      </c>
      <c r="G878" s="12"/>
      <c r="H878" s="12" t="s">
        <v>6</v>
      </c>
      <c r="I878" s="12" t="s">
        <v>37</v>
      </c>
      <c r="J878" s="12" t="s">
        <v>2673</v>
      </c>
      <c r="K878" s="12"/>
      <c r="L878" s="13">
        <v>78.41</v>
      </c>
      <c r="M878" s="13">
        <v>0</v>
      </c>
      <c r="N878" s="13">
        <v>3</v>
      </c>
      <c r="O878" s="13">
        <v>235.23</v>
      </c>
    </row>
    <row r="879" spans="1:15" hidden="1" x14ac:dyDescent="0.25">
      <c r="A879" t="str">
        <f t="shared" si="14"/>
        <v>70180P03A01TSD1204121050</v>
      </c>
      <c r="B879" s="12" t="s">
        <v>25</v>
      </c>
      <c r="C879" s="12" t="s">
        <v>25</v>
      </c>
      <c r="D879" s="12" t="s">
        <v>2667</v>
      </c>
      <c r="E879" s="12" t="s">
        <v>2668</v>
      </c>
      <c r="F879" s="12" t="s">
        <v>2669</v>
      </c>
      <c r="G879" s="12"/>
      <c r="H879" s="12" t="s">
        <v>6</v>
      </c>
      <c r="I879" s="12" t="s">
        <v>37</v>
      </c>
      <c r="J879" s="12" t="s">
        <v>2670</v>
      </c>
      <c r="K879" s="12"/>
      <c r="L879" s="13">
        <v>126.43</v>
      </c>
      <c r="M879" s="13">
        <v>0</v>
      </c>
      <c r="N879" s="13">
        <v>5</v>
      </c>
      <c r="O879" s="13">
        <v>632.15</v>
      </c>
    </row>
    <row r="880" spans="1:15" hidden="1" x14ac:dyDescent="0.25">
      <c r="A880" t="str">
        <f t="shared" si="14"/>
        <v>9805P03A02SJD1207261170</v>
      </c>
      <c r="B880" s="12" t="s">
        <v>25</v>
      </c>
      <c r="C880" s="12" t="s">
        <v>25</v>
      </c>
      <c r="D880" s="12" t="s">
        <v>2678</v>
      </c>
      <c r="E880" s="12" t="s">
        <v>2675</v>
      </c>
      <c r="F880" s="12" t="s">
        <v>2679</v>
      </c>
      <c r="G880" s="12"/>
      <c r="H880" s="12" t="s">
        <v>6</v>
      </c>
      <c r="I880" s="12" t="s">
        <v>37</v>
      </c>
      <c r="J880" s="12" t="s">
        <v>2680</v>
      </c>
      <c r="K880" s="12"/>
      <c r="L880" s="13">
        <v>43.19</v>
      </c>
      <c r="M880" s="13">
        <v>0</v>
      </c>
      <c r="N880" s="13">
        <v>4</v>
      </c>
      <c r="O880" s="13">
        <v>172.76</v>
      </c>
    </row>
    <row r="881" spans="1:15" hidden="1" x14ac:dyDescent="0.25">
      <c r="A881" t="str">
        <f t="shared" si="14"/>
        <v>70200P03A02TJD1204181200</v>
      </c>
      <c r="B881" s="12" t="s">
        <v>25</v>
      </c>
      <c r="C881" s="12" t="s">
        <v>25</v>
      </c>
      <c r="D881" s="12" t="s">
        <v>2674</v>
      </c>
      <c r="E881" s="12" t="s">
        <v>2675</v>
      </c>
      <c r="F881" s="12" t="s">
        <v>2676</v>
      </c>
      <c r="G881" s="12"/>
      <c r="H881" s="12" t="s">
        <v>6</v>
      </c>
      <c r="I881" s="12" t="s">
        <v>37</v>
      </c>
      <c r="J881" s="12" t="s">
        <v>2677</v>
      </c>
      <c r="K881" s="12"/>
      <c r="L881" s="13">
        <v>134.03</v>
      </c>
      <c r="M881" s="13">
        <v>0</v>
      </c>
      <c r="N881" s="13">
        <v>2</v>
      </c>
      <c r="O881" s="13">
        <v>268.06</v>
      </c>
    </row>
    <row r="882" spans="1:15" hidden="1" x14ac:dyDescent="0.25">
      <c r="A882" t="str">
        <f t="shared" si="14"/>
        <v>70220P03A032200043665</v>
      </c>
      <c r="B882" s="12" t="s">
        <v>25</v>
      </c>
      <c r="C882" s="12" t="s">
        <v>25</v>
      </c>
      <c r="D882" s="12" t="s">
        <v>2681</v>
      </c>
      <c r="E882" s="12" t="s">
        <v>2682</v>
      </c>
      <c r="F882" s="12" t="s">
        <v>2683</v>
      </c>
      <c r="G882" s="12"/>
      <c r="H882" s="12" t="s">
        <v>6</v>
      </c>
      <c r="I882" s="12" t="s">
        <v>37</v>
      </c>
      <c r="J882" s="12" t="s">
        <v>2684</v>
      </c>
      <c r="K882" s="12"/>
      <c r="L882" s="13">
        <v>96.77</v>
      </c>
      <c r="M882" s="13">
        <v>0</v>
      </c>
      <c r="N882" s="13">
        <v>24</v>
      </c>
      <c r="O882" s="13">
        <v>2322.48</v>
      </c>
    </row>
    <row r="883" spans="1:15" hidden="1" x14ac:dyDescent="0.25">
      <c r="A883" t="str">
        <f t="shared" si="14"/>
        <v>9807P03A041208090540</v>
      </c>
      <c r="B883" s="12" t="s">
        <v>25</v>
      </c>
      <c r="C883" s="12" t="s">
        <v>25</v>
      </c>
      <c r="D883" s="12" t="s">
        <v>2689</v>
      </c>
      <c r="E883" s="12" t="s">
        <v>2686</v>
      </c>
      <c r="F883" s="12" t="s">
        <v>2690</v>
      </c>
      <c r="G883" s="12"/>
      <c r="H883" s="12" t="s">
        <v>6</v>
      </c>
      <c r="I883" s="12" t="s">
        <v>37</v>
      </c>
      <c r="J883" s="12" t="s">
        <v>2691</v>
      </c>
      <c r="K883" s="12"/>
      <c r="L883" s="13">
        <v>50.29</v>
      </c>
      <c r="M883" s="13">
        <v>0</v>
      </c>
      <c r="N883" s="13">
        <v>3</v>
      </c>
      <c r="O883" s="13">
        <v>150.87</v>
      </c>
    </row>
    <row r="884" spans="1:15" hidden="1" x14ac:dyDescent="0.25">
      <c r="A884" t="str">
        <f t="shared" si="14"/>
        <v>70240P03A042100044752</v>
      </c>
      <c r="B884" s="12" t="s">
        <v>25</v>
      </c>
      <c r="C884" s="12" t="s">
        <v>25</v>
      </c>
      <c r="D884" s="12" t="s">
        <v>2685</v>
      </c>
      <c r="E884" s="12" t="s">
        <v>2686</v>
      </c>
      <c r="F884" s="12" t="s">
        <v>2687</v>
      </c>
      <c r="G884" s="12"/>
      <c r="H884" s="12" t="s">
        <v>6</v>
      </c>
      <c r="I884" s="12" t="s">
        <v>37</v>
      </c>
      <c r="J884" s="12" t="s">
        <v>2688</v>
      </c>
      <c r="K884" s="12"/>
      <c r="L884" s="13">
        <v>159.03</v>
      </c>
      <c r="M884" s="13">
        <v>0</v>
      </c>
      <c r="N884" s="13">
        <v>11</v>
      </c>
      <c r="O884" s="13">
        <v>1749.33</v>
      </c>
    </row>
    <row r="885" spans="1:15" hidden="1" x14ac:dyDescent="0.25">
      <c r="A885" t="str">
        <f t="shared" si="14"/>
        <v>2728P03A051207261260</v>
      </c>
      <c r="B885" s="12" t="s">
        <v>25</v>
      </c>
      <c r="C885" s="12" t="s">
        <v>25</v>
      </c>
      <c r="D885" s="12" t="s">
        <v>2692</v>
      </c>
      <c r="E885" s="12" t="s">
        <v>2693</v>
      </c>
      <c r="F885" s="12" t="s">
        <v>2694</v>
      </c>
      <c r="G885" s="12"/>
      <c r="H885" s="12" t="s">
        <v>6</v>
      </c>
      <c r="I885" s="12" t="s">
        <v>37</v>
      </c>
      <c r="J885" s="12" t="s">
        <v>2695</v>
      </c>
      <c r="K885" s="12"/>
      <c r="L885" s="13">
        <v>84</v>
      </c>
      <c r="M885" s="13">
        <v>0</v>
      </c>
      <c r="N885" s="13">
        <v>2</v>
      </c>
      <c r="O885" s="13">
        <v>168</v>
      </c>
    </row>
    <row r="886" spans="1:15" hidden="1" x14ac:dyDescent="0.25">
      <c r="A886" t="str">
        <f t="shared" si="14"/>
        <v>9808P03A051207310310</v>
      </c>
      <c r="B886" s="12" t="s">
        <v>25</v>
      </c>
      <c r="C886" s="12" t="s">
        <v>25</v>
      </c>
      <c r="D886" s="12" t="s">
        <v>2699</v>
      </c>
      <c r="E886" s="12" t="s">
        <v>2693</v>
      </c>
      <c r="F886" s="12" t="s">
        <v>2700</v>
      </c>
      <c r="G886" s="12"/>
      <c r="H886" s="12" t="s">
        <v>6</v>
      </c>
      <c r="I886" s="12" t="s">
        <v>37</v>
      </c>
      <c r="J886" s="12" t="s">
        <v>2701</v>
      </c>
      <c r="K886" s="12"/>
      <c r="L886" s="13">
        <v>73.75</v>
      </c>
      <c r="M886" s="13">
        <v>0</v>
      </c>
      <c r="N886" s="13">
        <v>3</v>
      </c>
      <c r="O886" s="13">
        <v>221.25</v>
      </c>
    </row>
    <row r="887" spans="1:15" hidden="1" x14ac:dyDescent="0.25">
      <c r="A887" t="str">
        <f t="shared" si="14"/>
        <v>70260P03A052100058673</v>
      </c>
      <c r="B887" s="12" t="s">
        <v>25</v>
      </c>
      <c r="C887" s="12" t="s">
        <v>25</v>
      </c>
      <c r="D887" s="12" t="s">
        <v>2696</v>
      </c>
      <c r="E887" s="12" t="s">
        <v>2693</v>
      </c>
      <c r="F887" s="12" t="s">
        <v>2697</v>
      </c>
      <c r="G887" s="12"/>
      <c r="H887" s="12" t="s">
        <v>6</v>
      </c>
      <c r="I887" s="12" t="s">
        <v>37</v>
      </c>
      <c r="J887" s="12" t="s">
        <v>2698</v>
      </c>
      <c r="K887" s="12"/>
      <c r="L887" s="13">
        <v>105.75</v>
      </c>
      <c r="M887" s="13">
        <v>0</v>
      </c>
      <c r="N887" s="13">
        <v>18</v>
      </c>
      <c r="O887" s="13">
        <v>1903.5</v>
      </c>
    </row>
    <row r="888" spans="1:15" hidden="1" x14ac:dyDescent="0.25">
      <c r="A888" t="str">
        <f t="shared" si="14"/>
        <v>70280P03A061204181320</v>
      </c>
      <c r="B888" s="12" t="s">
        <v>25</v>
      </c>
      <c r="C888" s="12" t="s">
        <v>25</v>
      </c>
      <c r="D888" s="12" t="s">
        <v>2702</v>
      </c>
      <c r="E888" s="12" t="s">
        <v>2703</v>
      </c>
      <c r="F888" s="12" t="s">
        <v>2704</v>
      </c>
      <c r="G888" s="12"/>
      <c r="H888" s="12" t="s">
        <v>6</v>
      </c>
      <c r="I888" s="12" t="s">
        <v>37</v>
      </c>
      <c r="J888" s="12" t="s">
        <v>2705</v>
      </c>
      <c r="K888" s="12"/>
      <c r="L888" s="13">
        <v>123.09</v>
      </c>
      <c r="M888" s="13">
        <v>0</v>
      </c>
      <c r="N888" s="13">
        <v>4</v>
      </c>
      <c r="O888" s="13">
        <v>492.36</v>
      </c>
    </row>
    <row r="889" spans="1:15" hidden="1" x14ac:dyDescent="0.25">
      <c r="A889" t="str">
        <f t="shared" si="14"/>
        <v>130.9.170P03A07210227931</v>
      </c>
      <c r="B889" s="12" t="s">
        <v>25</v>
      </c>
      <c r="C889" s="12" t="s">
        <v>25</v>
      </c>
      <c r="D889" s="12" t="s">
        <v>2706</v>
      </c>
      <c r="E889" s="12" t="s">
        <v>2707</v>
      </c>
      <c r="F889" s="12" t="s">
        <v>2708</v>
      </c>
      <c r="G889" s="12"/>
      <c r="H889" s="12" t="s">
        <v>6</v>
      </c>
      <c r="I889" s="12" t="s">
        <v>37</v>
      </c>
      <c r="J889" s="12" t="s">
        <v>2709</v>
      </c>
      <c r="K889" s="12"/>
      <c r="L889" s="13">
        <v>71.58</v>
      </c>
      <c r="M889" s="13">
        <v>0</v>
      </c>
      <c r="N889" s="13">
        <v>2</v>
      </c>
      <c r="O889" s="13">
        <v>143.16</v>
      </c>
    </row>
    <row r="890" spans="1:15" hidden="1" x14ac:dyDescent="0.25">
      <c r="A890" t="str">
        <f t="shared" si="14"/>
        <v>130.9.170P03A07211139529</v>
      </c>
      <c r="B890" s="12" t="s">
        <v>25</v>
      </c>
      <c r="C890" s="12" t="s">
        <v>25</v>
      </c>
      <c r="D890" s="12" t="s">
        <v>2706</v>
      </c>
      <c r="E890" s="12" t="s">
        <v>2707</v>
      </c>
      <c r="F890" s="12" t="s">
        <v>2708</v>
      </c>
      <c r="G890" s="12"/>
      <c r="H890" s="12" t="s">
        <v>6</v>
      </c>
      <c r="I890" s="12" t="s">
        <v>37</v>
      </c>
      <c r="J890" s="12" t="s">
        <v>2710</v>
      </c>
      <c r="K890" s="12"/>
      <c r="L890" s="13">
        <v>71.58</v>
      </c>
      <c r="M890" s="13">
        <v>0</v>
      </c>
      <c r="N890" s="13">
        <v>1</v>
      </c>
      <c r="O890" s="13">
        <v>71.58</v>
      </c>
    </row>
    <row r="891" spans="1:15" hidden="1" x14ac:dyDescent="0.25">
      <c r="A891" t="str">
        <f t="shared" si="14"/>
        <v>130.9.200P03A08210733162</v>
      </c>
      <c r="B891" s="12" t="s">
        <v>25</v>
      </c>
      <c r="C891" s="12" t="s">
        <v>25</v>
      </c>
      <c r="D891" s="12" t="s">
        <v>2711</v>
      </c>
      <c r="E891" s="12" t="s">
        <v>2712</v>
      </c>
      <c r="F891" s="12" t="s">
        <v>2713</v>
      </c>
      <c r="G891" s="12"/>
      <c r="H891" s="12" t="s">
        <v>6</v>
      </c>
      <c r="I891" s="12" t="s">
        <v>37</v>
      </c>
      <c r="J891" s="12" t="s">
        <v>2714</v>
      </c>
      <c r="K891" s="12"/>
      <c r="L891" s="13">
        <v>42.5</v>
      </c>
      <c r="M891" s="13">
        <v>0</v>
      </c>
      <c r="N891" s="13">
        <v>1</v>
      </c>
      <c r="O891" s="13">
        <v>42.5</v>
      </c>
    </row>
    <row r="892" spans="1:15" hidden="1" x14ac:dyDescent="0.25">
      <c r="A892" t="str">
        <f t="shared" si="14"/>
        <v>130.9.200P03A08220647961</v>
      </c>
      <c r="B892" s="12" t="s">
        <v>25</v>
      </c>
      <c r="C892" s="12" t="s">
        <v>25</v>
      </c>
      <c r="D892" s="12" t="s">
        <v>2711</v>
      </c>
      <c r="E892" s="12" t="s">
        <v>2712</v>
      </c>
      <c r="F892" s="12" t="s">
        <v>2713</v>
      </c>
      <c r="G892" s="12"/>
      <c r="H892" s="12" t="s">
        <v>6</v>
      </c>
      <c r="I892" s="12" t="s">
        <v>37</v>
      </c>
      <c r="J892" s="12" t="s">
        <v>2715</v>
      </c>
      <c r="K892" s="12"/>
      <c r="L892" s="13">
        <v>42.5</v>
      </c>
      <c r="M892" s="13">
        <v>0</v>
      </c>
      <c r="N892" s="13">
        <v>1</v>
      </c>
      <c r="O892" s="13">
        <v>42.5</v>
      </c>
    </row>
    <row r="893" spans="1:15" hidden="1" x14ac:dyDescent="0.25">
      <c r="A893" t="str">
        <f t="shared" si="14"/>
        <v>130.9.240P03A09221255017</v>
      </c>
      <c r="B893" s="12" t="s">
        <v>25</v>
      </c>
      <c r="C893" s="12" t="s">
        <v>25</v>
      </c>
      <c r="D893" s="12" t="s">
        <v>2716</v>
      </c>
      <c r="E893" s="12" t="s">
        <v>2717</v>
      </c>
      <c r="F893" s="12" t="s">
        <v>2718</v>
      </c>
      <c r="G893" s="12"/>
      <c r="H893" s="12" t="s">
        <v>6</v>
      </c>
      <c r="I893" s="12" t="s">
        <v>37</v>
      </c>
      <c r="J893" s="12" t="s">
        <v>2719</v>
      </c>
      <c r="K893" s="12"/>
      <c r="L893" s="13">
        <v>42.5</v>
      </c>
      <c r="M893" s="13">
        <v>0</v>
      </c>
      <c r="N893" s="13">
        <v>7</v>
      </c>
      <c r="O893" s="13">
        <v>297.5</v>
      </c>
    </row>
    <row r="894" spans="1:15" hidden="1" x14ac:dyDescent="0.25">
      <c r="A894" t="str">
        <f t="shared" si="14"/>
        <v>130.9.260LP03A10221255025</v>
      </c>
      <c r="B894" s="12" t="s">
        <v>25</v>
      </c>
      <c r="C894" s="12" t="s">
        <v>25</v>
      </c>
      <c r="D894" s="12" t="s">
        <v>2720</v>
      </c>
      <c r="E894" s="12" t="s">
        <v>2721</v>
      </c>
      <c r="F894" s="12" t="s">
        <v>2722</v>
      </c>
      <c r="G894" s="12"/>
      <c r="H894" s="12" t="s">
        <v>6</v>
      </c>
      <c r="I894" s="12" t="s">
        <v>37</v>
      </c>
      <c r="J894" s="12" t="s">
        <v>2723</v>
      </c>
      <c r="K894" s="12"/>
      <c r="L894" s="13">
        <v>59.33</v>
      </c>
      <c r="M894" s="13">
        <v>0</v>
      </c>
      <c r="N894" s="13">
        <v>1</v>
      </c>
      <c r="O894" s="13">
        <v>59.33</v>
      </c>
    </row>
    <row r="895" spans="1:15" hidden="1" x14ac:dyDescent="0.25">
      <c r="A895" t="str">
        <f t="shared" si="14"/>
        <v>130.9.260LP03A10210733149</v>
      </c>
      <c r="B895" s="12" t="s">
        <v>25</v>
      </c>
      <c r="C895" s="12" t="s">
        <v>25</v>
      </c>
      <c r="D895" s="12" t="s">
        <v>2720</v>
      </c>
      <c r="E895" s="12" t="s">
        <v>2721</v>
      </c>
      <c r="F895" s="12" t="s">
        <v>2722</v>
      </c>
      <c r="G895" s="12"/>
      <c r="H895" s="12" t="s">
        <v>6</v>
      </c>
      <c r="I895" s="12" t="s">
        <v>37</v>
      </c>
      <c r="J895" s="12" t="s">
        <v>2724</v>
      </c>
      <c r="K895" s="12"/>
      <c r="L895" s="13">
        <v>59.33</v>
      </c>
      <c r="M895" s="13">
        <v>0</v>
      </c>
      <c r="N895" s="13">
        <v>1</v>
      </c>
      <c r="O895" s="13">
        <v>59.33</v>
      </c>
    </row>
    <row r="896" spans="1:15" hidden="1" x14ac:dyDescent="0.25">
      <c r="A896" t="str">
        <f t="shared" si="14"/>
        <v>130.9.260RP03A10221255026</v>
      </c>
      <c r="B896" s="12" t="s">
        <v>25</v>
      </c>
      <c r="C896" s="12" t="s">
        <v>25</v>
      </c>
      <c r="D896" s="12" t="s">
        <v>2725</v>
      </c>
      <c r="E896" s="12" t="s">
        <v>2721</v>
      </c>
      <c r="F896" s="12" t="s">
        <v>2726</v>
      </c>
      <c r="G896" s="12"/>
      <c r="H896" s="12" t="s">
        <v>6</v>
      </c>
      <c r="I896" s="12" t="s">
        <v>37</v>
      </c>
      <c r="J896" s="12" t="s">
        <v>2727</v>
      </c>
      <c r="K896" s="12"/>
      <c r="L896" s="13">
        <v>86.4</v>
      </c>
      <c r="M896" s="13">
        <v>0</v>
      </c>
      <c r="N896" s="13">
        <v>3</v>
      </c>
      <c r="O896" s="13">
        <v>259.2</v>
      </c>
    </row>
    <row r="897" spans="1:15" hidden="1" x14ac:dyDescent="0.25">
      <c r="A897" t="str">
        <f t="shared" si="14"/>
        <v>130.9.280LP03A11221255027</v>
      </c>
      <c r="B897" s="12" t="s">
        <v>25</v>
      </c>
      <c r="C897" s="12" t="s">
        <v>25</v>
      </c>
      <c r="D897" s="12" t="s">
        <v>2728</v>
      </c>
      <c r="E897" s="12" t="s">
        <v>2729</v>
      </c>
      <c r="F897" s="12" t="s">
        <v>2730</v>
      </c>
      <c r="G897" s="12"/>
      <c r="H897" s="12" t="s">
        <v>6</v>
      </c>
      <c r="I897" s="12" t="s">
        <v>37</v>
      </c>
      <c r="J897" s="12" t="s">
        <v>2731</v>
      </c>
      <c r="K897" s="12"/>
      <c r="L897" s="13">
        <v>59.33</v>
      </c>
      <c r="M897" s="13">
        <v>0</v>
      </c>
      <c r="N897" s="13">
        <v>1</v>
      </c>
      <c r="O897" s="13">
        <v>59.33</v>
      </c>
    </row>
    <row r="898" spans="1:15" hidden="1" x14ac:dyDescent="0.25">
      <c r="A898" t="str">
        <f t="shared" si="14"/>
        <v>130.9.280RP03A11221255028</v>
      </c>
      <c r="B898" s="12" t="s">
        <v>25</v>
      </c>
      <c r="C898" s="12" t="s">
        <v>25</v>
      </c>
      <c r="D898" s="12" t="s">
        <v>2732</v>
      </c>
      <c r="E898" s="12" t="s">
        <v>2729</v>
      </c>
      <c r="F898" s="12" t="s">
        <v>2733</v>
      </c>
      <c r="G898" s="12"/>
      <c r="H898" s="12" t="s">
        <v>6</v>
      </c>
      <c r="I898" s="12" t="s">
        <v>37</v>
      </c>
      <c r="J898" s="12" t="s">
        <v>2734</v>
      </c>
      <c r="K898" s="12"/>
      <c r="L898" s="13">
        <v>59.33</v>
      </c>
      <c r="M898" s="13">
        <v>0</v>
      </c>
      <c r="N898" s="13">
        <v>3</v>
      </c>
      <c r="O898" s="13">
        <v>177.99</v>
      </c>
    </row>
    <row r="899" spans="1:15" hidden="1" x14ac:dyDescent="0.25">
      <c r="A899" t="str">
        <f t="shared" ref="A899:A962" si="15">CONCATENATE(D899,E899,J899)</f>
        <v>130.9.300LP03A12210227995</v>
      </c>
      <c r="B899" s="12" t="s">
        <v>25</v>
      </c>
      <c r="C899" s="12" t="s">
        <v>25</v>
      </c>
      <c r="D899" s="12" t="s">
        <v>2735</v>
      </c>
      <c r="E899" s="12" t="s">
        <v>2736</v>
      </c>
      <c r="F899" s="12" t="s">
        <v>2737</v>
      </c>
      <c r="G899" s="12"/>
      <c r="H899" s="12" t="s">
        <v>6</v>
      </c>
      <c r="I899" s="12" t="s">
        <v>37</v>
      </c>
      <c r="J899" s="12" t="s">
        <v>2738</v>
      </c>
      <c r="K899" s="12"/>
      <c r="L899" s="13">
        <v>53.88</v>
      </c>
      <c r="M899" s="13">
        <v>0</v>
      </c>
      <c r="N899" s="13">
        <v>2</v>
      </c>
      <c r="O899" s="13">
        <v>107.76</v>
      </c>
    </row>
    <row r="900" spans="1:15" hidden="1" x14ac:dyDescent="0.25">
      <c r="A900" t="str">
        <f t="shared" si="15"/>
        <v>130.9.300LP03A12221255029</v>
      </c>
      <c r="B900" s="12" t="s">
        <v>25</v>
      </c>
      <c r="C900" s="12" t="s">
        <v>25</v>
      </c>
      <c r="D900" s="12" t="s">
        <v>2735</v>
      </c>
      <c r="E900" s="12" t="s">
        <v>2736</v>
      </c>
      <c r="F900" s="12" t="s">
        <v>2737</v>
      </c>
      <c r="G900" s="12"/>
      <c r="H900" s="12" t="s">
        <v>6</v>
      </c>
      <c r="I900" s="12" t="s">
        <v>37</v>
      </c>
      <c r="J900" s="12" t="s">
        <v>2739</v>
      </c>
      <c r="K900" s="12"/>
      <c r="L900" s="13">
        <v>53.88</v>
      </c>
      <c r="M900" s="13">
        <v>0</v>
      </c>
      <c r="N900" s="13">
        <v>2</v>
      </c>
      <c r="O900" s="13">
        <v>107.76</v>
      </c>
    </row>
    <row r="901" spans="1:15" hidden="1" x14ac:dyDescent="0.25">
      <c r="A901" t="str">
        <f t="shared" si="15"/>
        <v>130.9.300LP03A12210733151</v>
      </c>
      <c r="B901" s="12" t="s">
        <v>25</v>
      </c>
      <c r="C901" s="12" t="s">
        <v>25</v>
      </c>
      <c r="D901" s="12" t="s">
        <v>2735</v>
      </c>
      <c r="E901" s="12" t="s">
        <v>2736</v>
      </c>
      <c r="F901" s="12" t="s">
        <v>2737</v>
      </c>
      <c r="G901" s="12"/>
      <c r="H901" s="12" t="s">
        <v>6</v>
      </c>
      <c r="I901" s="12" t="s">
        <v>37</v>
      </c>
      <c r="J901" s="12" t="s">
        <v>2740</v>
      </c>
      <c r="K901" s="12"/>
      <c r="L901" s="13">
        <v>53.88</v>
      </c>
      <c r="M901" s="13">
        <v>0</v>
      </c>
      <c r="N901" s="13">
        <v>1</v>
      </c>
      <c r="O901" s="13">
        <v>53.88</v>
      </c>
    </row>
    <row r="902" spans="1:15" hidden="1" x14ac:dyDescent="0.25">
      <c r="A902" t="str">
        <f t="shared" si="15"/>
        <v>130.9.300RP03A12221255030</v>
      </c>
      <c r="B902" s="12" t="s">
        <v>25</v>
      </c>
      <c r="C902" s="12" t="s">
        <v>25</v>
      </c>
      <c r="D902" s="12" t="s">
        <v>2741</v>
      </c>
      <c r="E902" s="12" t="s">
        <v>2736</v>
      </c>
      <c r="F902" s="12" t="s">
        <v>2742</v>
      </c>
      <c r="G902" s="12"/>
      <c r="H902" s="12" t="s">
        <v>6</v>
      </c>
      <c r="I902" s="12" t="s">
        <v>37</v>
      </c>
      <c r="J902" s="12" t="s">
        <v>2743</v>
      </c>
      <c r="K902" s="12"/>
      <c r="L902" s="13">
        <v>53.88</v>
      </c>
      <c r="M902" s="13">
        <v>0</v>
      </c>
      <c r="N902" s="13">
        <v>2</v>
      </c>
      <c r="O902" s="13">
        <v>107.76</v>
      </c>
    </row>
    <row r="903" spans="1:15" hidden="1" x14ac:dyDescent="0.25">
      <c r="A903" t="str">
        <f t="shared" si="15"/>
        <v>130.9.320LP03A132212550031</v>
      </c>
      <c r="B903" s="12" t="s">
        <v>25</v>
      </c>
      <c r="C903" s="12" t="s">
        <v>25</v>
      </c>
      <c r="D903" s="12" t="s">
        <v>2744</v>
      </c>
      <c r="E903" s="12" t="s">
        <v>2745</v>
      </c>
      <c r="F903" s="12" t="s">
        <v>2746</v>
      </c>
      <c r="G903" s="12"/>
      <c r="H903" s="12" t="s">
        <v>6</v>
      </c>
      <c r="I903" s="12" t="s">
        <v>37</v>
      </c>
      <c r="J903" s="12" t="s">
        <v>2747</v>
      </c>
      <c r="K903" s="12"/>
      <c r="L903" s="13">
        <v>49.95</v>
      </c>
      <c r="M903" s="13">
        <v>0</v>
      </c>
      <c r="N903" s="13">
        <v>5</v>
      </c>
      <c r="O903" s="13">
        <v>249.75</v>
      </c>
    </row>
    <row r="904" spans="1:15" hidden="1" x14ac:dyDescent="0.25">
      <c r="A904" t="str">
        <f t="shared" si="15"/>
        <v>130.9.320RP03A13221255032</v>
      </c>
      <c r="B904" s="12" t="s">
        <v>25</v>
      </c>
      <c r="C904" s="12" t="s">
        <v>25</v>
      </c>
      <c r="D904" s="12" t="s">
        <v>2748</v>
      </c>
      <c r="E904" s="12" t="s">
        <v>2745</v>
      </c>
      <c r="F904" s="12" t="s">
        <v>2749</v>
      </c>
      <c r="G904" s="12"/>
      <c r="H904" s="12" t="s">
        <v>6</v>
      </c>
      <c r="I904" s="12" t="s">
        <v>37</v>
      </c>
      <c r="J904" s="12" t="s">
        <v>2750</v>
      </c>
      <c r="K904" s="12"/>
      <c r="L904" s="13">
        <v>53.88</v>
      </c>
      <c r="M904" s="13">
        <v>0</v>
      </c>
      <c r="N904" s="13">
        <v>5</v>
      </c>
      <c r="O904" s="13">
        <v>269.39999999999998</v>
      </c>
    </row>
    <row r="905" spans="1:15" hidden="1" x14ac:dyDescent="0.25">
      <c r="A905" t="str">
        <f t="shared" si="15"/>
        <v>130.9.340LP03A14221255033</v>
      </c>
      <c r="B905" s="12" t="s">
        <v>25</v>
      </c>
      <c r="C905" s="12" t="s">
        <v>25</v>
      </c>
      <c r="D905" s="12" t="s">
        <v>2751</v>
      </c>
      <c r="E905" s="12" t="s">
        <v>2752</v>
      </c>
      <c r="F905" s="12" t="s">
        <v>2753</v>
      </c>
      <c r="G905" s="12"/>
      <c r="H905" s="12" t="s">
        <v>6</v>
      </c>
      <c r="I905" s="12" t="s">
        <v>37</v>
      </c>
      <c r="J905" s="12" t="s">
        <v>2754</v>
      </c>
      <c r="K905" s="12"/>
      <c r="L905" s="13">
        <v>42.5</v>
      </c>
      <c r="M905" s="13">
        <v>0</v>
      </c>
      <c r="N905" s="13">
        <v>2</v>
      </c>
      <c r="O905" s="13">
        <v>85</v>
      </c>
    </row>
    <row r="906" spans="1:15" hidden="1" x14ac:dyDescent="0.25">
      <c r="A906" t="str">
        <f t="shared" si="15"/>
        <v>130.9.340RP03A14221255034</v>
      </c>
      <c r="B906" s="12" t="s">
        <v>25</v>
      </c>
      <c r="C906" s="12" t="s">
        <v>25</v>
      </c>
      <c r="D906" s="12" t="s">
        <v>2755</v>
      </c>
      <c r="E906" s="12" t="s">
        <v>2752</v>
      </c>
      <c r="F906" s="12" t="s">
        <v>2756</v>
      </c>
      <c r="G906" s="12"/>
      <c r="H906" s="12" t="s">
        <v>6</v>
      </c>
      <c r="I906" s="12" t="s">
        <v>37</v>
      </c>
      <c r="J906" s="12" t="s">
        <v>2757</v>
      </c>
      <c r="K906" s="12"/>
      <c r="L906" s="13">
        <v>59.33</v>
      </c>
      <c r="M906" s="13">
        <v>0</v>
      </c>
      <c r="N906" s="13">
        <v>5</v>
      </c>
      <c r="O906" s="13">
        <v>296.64999999999998</v>
      </c>
    </row>
    <row r="907" spans="1:15" hidden="1" x14ac:dyDescent="0.25">
      <c r="A907" t="str">
        <f t="shared" si="15"/>
        <v>9809P03A151208060220</v>
      </c>
      <c r="B907" s="12" t="s">
        <v>25</v>
      </c>
      <c r="C907" s="12" t="s">
        <v>25</v>
      </c>
      <c r="D907" s="12" t="s">
        <v>2762</v>
      </c>
      <c r="E907" s="12" t="s">
        <v>2759</v>
      </c>
      <c r="F907" s="12" t="s">
        <v>2763</v>
      </c>
      <c r="G907" s="12"/>
      <c r="H907" s="12" t="s">
        <v>6</v>
      </c>
      <c r="I907" s="12" t="s">
        <v>37</v>
      </c>
      <c r="J907" s="12" t="s">
        <v>2764</v>
      </c>
      <c r="K907" s="12"/>
      <c r="L907" s="13">
        <v>78.41</v>
      </c>
      <c r="M907" s="13">
        <v>0</v>
      </c>
      <c r="N907" s="13">
        <v>4</v>
      </c>
      <c r="O907" s="13">
        <v>313.64</v>
      </c>
    </row>
    <row r="908" spans="1:15" hidden="1" x14ac:dyDescent="0.25">
      <c r="A908" t="str">
        <f t="shared" si="15"/>
        <v>75180P03A151204050020</v>
      </c>
      <c r="B908" s="12" t="s">
        <v>25</v>
      </c>
      <c r="C908" s="12" t="s">
        <v>25</v>
      </c>
      <c r="D908" s="12" t="s">
        <v>2758</v>
      </c>
      <c r="E908" s="12" t="s">
        <v>2759</v>
      </c>
      <c r="F908" s="12" t="s">
        <v>2760</v>
      </c>
      <c r="G908" s="12"/>
      <c r="H908" s="12" t="s">
        <v>6</v>
      </c>
      <c r="I908" s="12" t="s">
        <v>37</v>
      </c>
      <c r="J908" s="12" t="s">
        <v>2761</v>
      </c>
      <c r="K908" s="12"/>
      <c r="L908" s="13">
        <v>125.12</v>
      </c>
      <c r="M908" s="13">
        <v>0</v>
      </c>
      <c r="N908" s="13">
        <v>3</v>
      </c>
      <c r="O908" s="13">
        <v>375.36</v>
      </c>
    </row>
    <row r="909" spans="1:15" hidden="1" x14ac:dyDescent="0.25">
      <c r="A909" t="str">
        <f t="shared" si="15"/>
        <v>9810P03A161207310340</v>
      </c>
      <c r="B909" s="12" t="s">
        <v>25</v>
      </c>
      <c r="C909" s="12" t="s">
        <v>25</v>
      </c>
      <c r="D909" s="12" t="s">
        <v>2769</v>
      </c>
      <c r="E909" s="12" t="s">
        <v>2766</v>
      </c>
      <c r="F909" s="12" t="s">
        <v>2770</v>
      </c>
      <c r="G909" s="12"/>
      <c r="H909" s="12" t="s">
        <v>6</v>
      </c>
      <c r="I909" s="12" t="s">
        <v>37</v>
      </c>
      <c r="J909" s="12" t="s">
        <v>2771</v>
      </c>
      <c r="K909" s="12"/>
      <c r="L909" s="13">
        <v>101.88</v>
      </c>
      <c r="M909" s="13">
        <v>0</v>
      </c>
      <c r="N909" s="13">
        <v>2</v>
      </c>
      <c r="O909" s="13">
        <v>203.76</v>
      </c>
    </row>
    <row r="910" spans="1:15" hidden="1" x14ac:dyDescent="0.25">
      <c r="A910" t="str">
        <f t="shared" si="15"/>
        <v>75200P03A161204181080</v>
      </c>
      <c r="B910" s="12" t="s">
        <v>25</v>
      </c>
      <c r="C910" s="12" t="s">
        <v>25</v>
      </c>
      <c r="D910" s="12" t="s">
        <v>2765</v>
      </c>
      <c r="E910" s="12" t="s">
        <v>2766</v>
      </c>
      <c r="F910" s="12" t="s">
        <v>2767</v>
      </c>
      <c r="G910" s="12"/>
      <c r="H910" s="12" t="s">
        <v>6</v>
      </c>
      <c r="I910" s="12" t="s">
        <v>37</v>
      </c>
      <c r="J910" s="12" t="s">
        <v>2768</v>
      </c>
      <c r="K910" s="12"/>
      <c r="L910" s="13">
        <v>164.62</v>
      </c>
      <c r="M910" s="13">
        <v>0</v>
      </c>
      <c r="N910" s="13">
        <v>1</v>
      </c>
      <c r="O910" s="13">
        <v>164.62</v>
      </c>
    </row>
    <row r="911" spans="1:15" hidden="1" x14ac:dyDescent="0.25">
      <c r="A911" t="str">
        <f t="shared" si="15"/>
        <v>9811P03A171207310350</v>
      </c>
      <c r="B911" s="12" t="s">
        <v>25</v>
      </c>
      <c r="C911" s="12" t="s">
        <v>25</v>
      </c>
      <c r="D911" s="12" t="s">
        <v>2779</v>
      </c>
      <c r="E911" s="12" t="s">
        <v>2773</v>
      </c>
      <c r="F911" s="12" t="s">
        <v>2780</v>
      </c>
      <c r="G911" s="12"/>
      <c r="H911" s="12" t="s">
        <v>6</v>
      </c>
      <c r="I911" s="12" t="s">
        <v>37</v>
      </c>
      <c r="J911" s="12" t="s">
        <v>2781</v>
      </c>
      <c r="K911" s="12"/>
      <c r="L911" s="13">
        <v>58.93</v>
      </c>
      <c r="M911" s="13">
        <v>0</v>
      </c>
      <c r="N911" s="13">
        <v>4</v>
      </c>
      <c r="O911" s="13">
        <v>235.72</v>
      </c>
    </row>
    <row r="912" spans="1:15" hidden="1" x14ac:dyDescent="0.25">
      <c r="A912" t="str">
        <f t="shared" si="15"/>
        <v>75220P03A172200043659</v>
      </c>
      <c r="B912" s="12" t="s">
        <v>25</v>
      </c>
      <c r="C912" s="12" t="s">
        <v>25</v>
      </c>
      <c r="D912" s="12" t="s">
        <v>2772</v>
      </c>
      <c r="E912" s="12" t="s">
        <v>2773</v>
      </c>
      <c r="F912" s="12" t="s">
        <v>2774</v>
      </c>
      <c r="G912" s="12"/>
      <c r="H912" s="12" t="s">
        <v>6</v>
      </c>
      <c r="I912" s="12" t="s">
        <v>37</v>
      </c>
      <c r="J912" s="12" t="s">
        <v>2775</v>
      </c>
      <c r="K912" s="12"/>
      <c r="L912" s="13">
        <v>184.08</v>
      </c>
      <c r="M912" s="13">
        <v>0</v>
      </c>
      <c r="N912" s="13">
        <v>5</v>
      </c>
      <c r="O912" s="13">
        <v>920.4</v>
      </c>
    </row>
    <row r="913" spans="1:15" hidden="1" x14ac:dyDescent="0.25">
      <c r="A913" t="str">
        <f t="shared" si="15"/>
        <v>75220P03A171704180033</v>
      </c>
      <c r="B913" s="12" t="s">
        <v>25</v>
      </c>
      <c r="C913" s="12" t="s">
        <v>25</v>
      </c>
      <c r="D913" s="12" t="s">
        <v>2772</v>
      </c>
      <c r="E913" s="12" t="s">
        <v>2773</v>
      </c>
      <c r="F913" s="12" t="s">
        <v>2774</v>
      </c>
      <c r="G913" s="12"/>
      <c r="H913" s="12" t="s">
        <v>6</v>
      </c>
      <c r="I913" s="12" t="s">
        <v>37</v>
      </c>
      <c r="J913" s="12" t="s">
        <v>2776</v>
      </c>
      <c r="K913" s="12"/>
      <c r="L913" s="13">
        <v>184.08</v>
      </c>
      <c r="M913" s="13">
        <v>0</v>
      </c>
      <c r="N913" s="13">
        <v>3</v>
      </c>
      <c r="O913" s="13">
        <v>552.24</v>
      </c>
    </row>
    <row r="914" spans="1:15" hidden="1" x14ac:dyDescent="0.25">
      <c r="A914" t="str">
        <f t="shared" si="15"/>
        <v>75220P03A171204181240</v>
      </c>
      <c r="B914" s="12" t="s">
        <v>25</v>
      </c>
      <c r="C914" s="12" t="s">
        <v>25</v>
      </c>
      <c r="D914" s="12" t="s">
        <v>2772</v>
      </c>
      <c r="E914" s="12" t="s">
        <v>2773</v>
      </c>
      <c r="F914" s="12" t="s">
        <v>2774</v>
      </c>
      <c r="G914" s="12"/>
      <c r="H914" s="12" t="s">
        <v>6</v>
      </c>
      <c r="I914" s="12" t="s">
        <v>37</v>
      </c>
      <c r="J914" s="12" t="s">
        <v>2777</v>
      </c>
      <c r="K914" s="12"/>
      <c r="L914" s="13">
        <v>184.08</v>
      </c>
      <c r="M914" s="13">
        <v>0</v>
      </c>
      <c r="N914" s="13">
        <v>2</v>
      </c>
      <c r="O914" s="13">
        <v>368.16</v>
      </c>
    </row>
    <row r="915" spans="1:15" hidden="1" x14ac:dyDescent="0.25">
      <c r="A915" t="str">
        <f t="shared" si="15"/>
        <v>75220P03A171204121110</v>
      </c>
      <c r="B915" s="12" t="s">
        <v>25</v>
      </c>
      <c r="C915" s="12" t="s">
        <v>25</v>
      </c>
      <c r="D915" s="12" t="s">
        <v>2772</v>
      </c>
      <c r="E915" s="12" t="s">
        <v>2773</v>
      </c>
      <c r="F915" s="12" t="s">
        <v>2774</v>
      </c>
      <c r="G915" s="12"/>
      <c r="H915" s="12" t="s">
        <v>6</v>
      </c>
      <c r="I915" s="12" t="s">
        <v>37</v>
      </c>
      <c r="J915" s="12" t="s">
        <v>2778</v>
      </c>
      <c r="K915" s="12"/>
      <c r="L915" s="13">
        <v>184.08</v>
      </c>
      <c r="M915" s="13">
        <v>0</v>
      </c>
      <c r="N915" s="13">
        <v>2</v>
      </c>
      <c r="O915" s="13">
        <v>368.16</v>
      </c>
    </row>
    <row r="916" spans="1:15" hidden="1" x14ac:dyDescent="0.25">
      <c r="A916" t="str">
        <f t="shared" si="15"/>
        <v>9812P03A181207310360</v>
      </c>
      <c r="B916" s="12" t="s">
        <v>25</v>
      </c>
      <c r="C916" s="12" t="s">
        <v>25</v>
      </c>
      <c r="D916" s="12" t="s">
        <v>2786</v>
      </c>
      <c r="E916" s="12" t="s">
        <v>2783</v>
      </c>
      <c r="F916" s="12" t="s">
        <v>2787</v>
      </c>
      <c r="G916" s="12"/>
      <c r="H916" s="12" t="s">
        <v>6</v>
      </c>
      <c r="I916" s="12" t="s">
        <v>37</v>
      </c>
      <c r="J916" s="12" t="s">
        <v>2788</v>
      </c>
      <c r="K916" s="12"/>
      <c r="L916" s="13">
        <v>58.97</v>
      </c>
      <c r="M916" s="13">
        <v>0</v>
      </c>
      <c r="N916" s="13">
        <v>4</v>
      </c>
      <c r="O916" s="13">
        <v>235.88</v>
      </c>
    </row>
    <row r="917" spans="1:15" hidden="1" x14ac:dyDescent="0.25">
      <c r="A917" t="str">
        <f t="shared" si="15"/>
        <v>9812P03A181207261340</v>
      </c>
      <c r="B917" s="12" t="s">
        <v>25</v>
      </c>
      <c r="C917" s="12" t="s">
        <v>25</v>
      </c>
      <c r="D917" s="12" t="s">
        <v>2786</v>
      </c>
      <c r="E917" s="12" t="s">
        <v>2783</v>
      </c>
      <c r="F917" s="12" t="s">
        <v>2787</v>
      </c>
      <c r="G917" s="12"/>
      <c r="H917" s="12" t="s">
        <v>6</v>
      </c>
      <c r="I917" s="12" t="s">
        <v>37</v>
      </c>
      <c r="J917" s="12" t="s">
        <v>2789</v>
      </c>
      <c r="K917" s="12"/>
      <c r="L917" s="13">
        <v>58.97</v>
      </c>
      <c r="M917" s="13">
        <v>0</v>
      </c>
      <c r="N917" s="13">
        <v>1</v>
      </c>
      <c r="O917" s="13">
        <v>58.97</v>
      </c>
    </row>
    <row r="918" spans="1:15" hidden="1" x14ac:dyDescent="0.25">
      <c r="A918" t="str">
        <f t="shared" si="15"/>
        <v>75240P03A1819021400393</v>
      </c>
      <c r="B918" s="12" t="s">
        <v>25</v>
      </c>
      <c r="C918" s="12" t="s">
        <v>25</v>
      </c>
      <c r="D918" s="12" t="s">
        <v>2782</v>
      </c>
      <c r="E918" s="12" t="s">
        <v>2783</v>
      </c>
      <c r="F918" s="12" t="s">
        <v>2784</v>
      </c>
      <c r="G918" s="12"/>
      <c r="H918" s="12" t="s">
        <v>6</v>
      </c>
      <c r="I918" s="12" t="s">
        <v>37</v>
      </c>
      <c r="J918" s="12" t="s">
        <v>2785</v>
      </c>
      <c r="K918" s="12"/>
      <c r="L918" s="13">
        <v>66.03</v>
      </c>
      <c r="M918" s="13">
        <v>0</v>
      </c>
      <c r="N918" s="13">
        <v>3</v>
      </c>
      <c r="O918" s="13">
        <v>198.09</v>
      </c>
    </row>
    <row r="919" spans="1:15" hidden="1" x14ac:dyDescent="0.25">
      <c r="A919" t="str">
        <f t="shared" si="15"/>
        <v>75260P03A192100044753</v>
      </c>
      <c r="B919" s="12" t="s">
        <v>25</v>
      </c>
      <c r="C919" s="12" t="s">
        <v>25</v>
      </c>
      <c r="D919" s="12" t="s">
        <v>2790</v>
      </c>
      <c r="E919" s="12" t="s">
        <v>2791</v>
      </c>
      <c r="F919" s="12" t="s">
        <v>2792</v>
      </c>
      <c r="G919" s="12"/>
      <c r="H919" s="12" t="s">
        <v>6</v>
      </c>
      <c r="I919" s="12" t="s">
        <v>37</v>
      </c>
      <c r="J919" s="12" t="s">
        <v>2793</v>
      </c>
      <c r="K919" s="12"/>
      <c r="L919" s="13">
        <v>42.56</v>
      </c>
      <c r="M919" s="13">
        <v>0</v>
      </c>
      <c r="N919" s="13">
        <v>1</v>
      </c>
      <c r="O919" s="13">
        <v>42.56</v>
      </c>
    </row>
    <row r="920" spans="1:15" hidden="1" x14ac:dyDescent="0.25">
      <c r="A920" t="str">
        <f t="shared" si="15"/>
        <v>9814P03A201207261360</v>
      </c>
      <c r="B920" s="12" t="s">
        <v>25</v>
      </c>
      <c r="C920" s="12" t="s">
        <v>25</v>
      </c>
      <c r="D920" s="12" t="s">
        <v>2798</v>
      </c>
      <c r="E920" s="12" t="s">
        <v>2795</v>
      </c>
      <c r="F920" s="12" t="s">
        <v>2799</v>
      </c>
      <c r="G920" s="12"/>
      <c r="H920" s="12" t="s">
        <v>6</v>
      </c>
      <c r="I920" s="12" t="s">
        <v>37</v>
      </c>
      <c r="J920" s="12" t="s">
        <v>2800</v>
      </c>
      <c r="K920" s="12"/>
      <c r="L920" s="13">
        <v>86.56</v>
      </c>
      <c r="M920" s="13">
        <v>0</v>
      </c>
      <c r="N920" s="13">
        <v>3</v>
      </c>
      <c r="O920" s="13">
        <v>259.68</v>
      </c>
    </row>
    <row r="921" spans="1:15" hidden="1" x14ac:dyDescent="0.25">
      <c r="A921" t="str">
        <f t="shared" si="15"/>
        <v>75280P03A201204271290</v>
      </c>
      <c r="B921" s="12" t="s">
        <v>25</v>
      </c>
      <c r="C921" s="12" t="s">
        <v>25</v>
      </c>
      <c r="D921" s="12" t="s">
        <v>2794</v>
      </c>
      <c r="E921" s="12" t="s">
        <v>2795</v>
      </c>
      <c r="F921" s="12" t="s">
        <v>2796</v>
      </c>
      <c r="G921" s="12"/>
      <c r="H921" s="12" t="s">
        <v>6</v>
      </c>
      <c r="I921" s="12" t="s">
        <v>37</v>
      </c>
      <c r="J921" s="12" t="s">
        <v>2797</v>
      </c>
      <c r="K921" s="12"/>
      <c r="L921" s="13">
        <v>114.49</v>
      </c>
      <c r="M921" s="13">
        <v>0</v>
      </c>
      <c r="N921" s="13">
        <v>5</v>
      </c>
      <c r="O921" s="13">
        <v>572.45000000000005</v>
      </c>
    </row>
    <row r="922" spans="1:15" hidden="1" x14ac:dyDescent="0.25">
      <c r="A922" t="str">
        <f t="shared" si="15"/>
        <v>130.10.170P03A21221255018</v>
      </c>
      <c r="B922" s="12" t="s">
        <v>25</v>
      </c>
      <c r="C922" s="12" t="s">
        <v>25</v>
      </c>
      <c r="D922" s="12" t="s">
        <v>2801</v>
      </c>
      <c r="E922" s="12" t="s">
        <v>2802</v>
      </c>
      <c r="F922" s="12" t="s">
        <v>2803</v>
      </c>
      <c r="G922" s="12"/>
      <c r="H922" s="12" t="s">
        <v>6</v>
      </c>
      <c r="I922" s="12" t="s">
        <v>37</v>
      </c>
      <c r="J922" s="12" t="s">
        <v>2804</v>
      </c>
      <c r="K922" s="12"/>
      <c r="L922" s="13">
        <v>50.3</v>
      </c>
      <c r="M922" s="13">
        <v>0</v>
      </c>
      <c r="N922" s="13">
        <v>4</v>
      </c>
      <c r="O922" s="13">
        <v>201.2</v>
      </c>
    </row>
    <row r="923" spans="1:15" hidden="1" x14ac:dyDescent="0.25">
      <c r="A923" t="str">
        <f t="shared" si="15"/>
        <v>130.10.200P03A22221052547</v>
      </c>
      <c r="B923" s="12" t="s">
        <v>25</v>
      </c>
      <c r="C923" s="12" t="s">
        <v>25</v>
      </c>
      <c r="D923" s="12" t="s">
        <v>2805</v>
      </c>
      <c r="E923" s="12" t="s">
        <v>2806</v>
      </c>
      <c r="F923" s="12" t="s">
        <v>2807</v>
      </c>
      <c r="G923" s="12"/>
      <c r="H923" s="12" t="s">
        <v>6</v>
      </c>
      <c r="I923" s="12" t="s">
        <v>37</v>
      </c>
      <c r="J923" s="12" t="s">
        <v>2808</v>
      </c>
      <c r="K923" s="12"/>
      <c r="L923" s="13">
        <v>71.11</v>
      </c>
      <c r="M923" s="13">
        <v>0</v>
      </c>
      <c r="N923" s="13">
        <v>7</v>
      </c>
      <c r="O923" s="13">
        <v>497.77</v>
      </c>
    </row>
    <row r="924" spans="1:15" hidden="1" x14ac:dyDescent="0.25">
      <c r="A924" t="str">
        <f t="shared" si="15"/>
        <v>130.10.240P03A23221052548</v>
      </c>
      <c r="B924" s="12" t="s">
        <v>25</v>
      </c>
      <c r="C924" s="12" t="s">
        <v>25</v>
      </c>
      <c r="D924" s="12" t="s">
        <v>2809</v>
      </c>
      <c r="E924" s="12" t="s">
        <v>2810</v>
      </c>
      <c r="F924" s="12" t="s">
        <v>2811</v>
      </c>
      <c r="G924" s="12"/>
      <c r="H924" s="12" t="s">
        <v>6</v>
      </c>
      <c r="I924" s="12" t="s">
        <v>37</v>
      </c>
      <c r="J924" s="12" t="s">
        <v>2812</v>
      </c>
      <c r="K924" s="12"/>
      <c r="L924" s="13">
        <v>80</v>
      </c>
      <c r="M924" s="13">
        <v>0</v>
      </c>
      <c r="N924" s="13">
        <v>8</v>
      </c>
      <c r="O924" s="13">
        <v>640</v>
      </c>
    </row>
    <row r="925" spans="1:15" hidden="1" x14ac:dyDescent="0.25">
      <c r="A925" t="str">
        <f t="shared" si="15"/>
        <v>130.10.260LP03A24210228007</v>
      </c>
      <c r="B925" s="12" t="s">
        <v>25</v>
      </c>
      <c r="C925" s="12" t="s">
        <v>25</v>
      </c>
      <c r="D925" s="12" t="s">
        <v>2813</v>
      </c>
      <c r="E925" s="12" t="s">
        <v>2814</v>
      </c>
      <c r="F925" s="12" t="s">
        <v>2815</v>
      </c>
      <c r="G925" s="12"/>
      <c r="H925" s="12" t="s">
        <v>6</v>
      </c>
      <c r="I925" s="12" t="s">
        <v>37</v>
      </c>
      <c r="J925" s="12" t="s">
        <v>2816</v>
      </c>
      <c r="K925" s="12"/>
      <c r="L925" s="13">
        <v>21</v>
      </c>
      <c r="M925" s="13">
        <v>0</v>
      </c>
      <c r="N925" s="13">
        <v>1</v>
      </c>
      <c r="O925" s="13">
        <v>21</v>
      </c>
    </row>
    <row r="926" spans="1:15" hidden="1" x14ac:dyDescent="0.25">
      <c r="A926" t="str">
        <f t="shared" si="15"/>
        <v>130.10.260LP03A24221255035</v>
      </c>
      <c r="B926" s="12" t="s">
        <v>25</v>
      </c>
      <c r="C926" s="12" t="s">
        <v>25</v>
      </c>
      <c r="D926" s="12" t="s">
        <v>2813</v>
      </c>
      <c r="E926" s="12" t="s">
        <v>2814</v>
      </c>
      <c r="F926" s="12" t="s">
        <v>2815</v>
      </c>
      <c r="G926" s="12"/>
      <c r="H926" s="12" t="s">
        <v>6</v>
      </c>
      <c r="I926" s="12" t="s">
        <v>37</v>
      </c>
      <c r="J926" s="12" t="s">
        <v>2817</v>
      </c>
      <c r="K926" s="12"/>
      <c r="L926" s="13">
        <v>21</v>
      </c>
      <c r="M926" s="13">
        <v>0</v>
      </c>
      <c r="N926" s="13">
        <v>1</v>
      </c>
      <c r="O926" s="13">
        <v>21</v>
      </c>
    </row>
    <row r="927" spans="1:15" hidden="1" x14ac:dyDescent="0.25">
      <c r="A927" t="str">
        <f t="shared" si="15"/>
        <v>130.10.260LP03A24210733754</v>
      </c>
      <c r="B927" s="12" t="s">
        <v>25</v>
      </c>
      <c r="C927" s="12" t="s">
        <v>25</v>
      </c>
      <c r="D927" s="12" t="s">
        <v>2813</v>
      </c>
      <c r="E927" s="12" t="s">
        <v>2814</v>
      </c>
      <c r="F927" s="12" t="s">
        <v>2815</v>
      </c>
      <c r="G927" s="12"/>
      <c r="H927" s="12" t="s">
        <v>6</v>
      </c>
      <c r="I927" s="12" t="s">
        <v>37</v>
      </c>
      <c r="J927" s="12" t="s">
        <v>2818</v>
      </c>
      <c r="K927" s="12"/>
      <c r="L927" s="13">
        <v>21</v>
      </c>
      <c r="M927" s="13">
        <v>0</v>
      </c>
      <c r="N927" s="13">
        <v>1</v>
      </c>
      <c r="O927" s="13">
        <v>21</v>
      </c>
    </row>
    <row r="928" spans="1:15" hidden="1" x14ac:dyDescent="0.25">
      <c r="A928" t="str">
        <f t="shared" si="15"/>
        <v>130.10.260RP03A24221255036</v>
      </c>
      <c r="B928" s="12" t="s">
        <v>25</v>
      </c>
      <c r="C928" s="12" t="s">
        <v>25</v>
      </c>
      <c r="D928" s="12" t="s">
        <v>2819</v>
      </c>
      <c r="E928" s="12" t="s">
        <v>2814</v>
      </c>
      <c r="F928" s="12" t="s">
        <v>2820</v>
      </c>
      <c r="G928" s="12"/>
      <c r="H928" s="12" t="s">
        <v>6</v>
      </c>
      <c r="I928" s="12" t="s">
        <v>37</v>
      </c>
      <c r="J928" s="12" t="s">
        <v>2821</v>
      </c>
      <c r="K928" s="12"/>
      <c r="L928" s="13">
        <v>21</v>
      </c>
      <c r="M928" s="13">
        <v>0</v>
      </c>
      <c r="N928" s="13">
        <v>2</v>
      </c>
      <c r="O928" s="13">
        <v>42</v>
      </c>
    </row>
    <row r="929" spans="1:15" hidden="1" x14ac:dyDescent="0.25">
      <c r="A929" t="str">
        <f t="shared" si="15"/>
        <v>130.10.280LP03A25210228008</v>
      </c>
      <c r="B929" s="12" t="s">
        <v>25</v>
      </c>
      <c r="C929" s="12" t="s">
        <v>25</v>
      </c>
      <c r="D929" s="12" t="s">
        <v>2822</v>
      </c>
      <c r="E929" s="12" t="s">
        <v>2823</v>
      </c>
      <c r="F929" s="12" t="s">
        <v>2824</v>
      </c>
      <c r="G929" s="12"/>
      <c r="H929" s="12" t="s">
        <v>6</v>
      </c>
      <c r="I929" s="12" t="s">
        <v>37</v>
      </c>
      <c r="J929" s="12" t="s">
        <v>2825</v>
      </c>
      <c r="K929" s="12"/>
      <c r="L929" s="13">
        <v>31.49</v>
      </c>
      <c r="M929" s="13">
        <v>0</v>
      </c>
      <c r="N929" s="13">
        <v>3</v>
      </c>
      <c r="O929" s="13">
        <v>94.47</v>
      </c>
    </row>
    <row r="930" spans="1:15" hidden="1" x14ac:dyDescent="0.25">
      <c r="A930" t="str">
        <f t="shared" si="15"/>
        <v>130.10.280LP03A25221255037</v>
      </c>
      <c r="B930" s="12" t="s">
        <v>25</v>
      </c>
      <c r="C930" s="12" t="s">
        <v>25</v>
      </c>
      <c r="D930" s="12" t="s">
        <v>2822</v>
      </c>
      <c r="E930" s="12" t="s">
        <v>2823</v>
      </c>
      <c r="F930" s="12" t="s">
        <v>2824</v>
      </c>
      <c r="G930" s="12"/>
      <c r="H930" s="12" t="s">
        <v>6</v>
      </c>
      <c r="I930" s="12" t="s">
        <v>37</v>
      </c>
      <c r="J930" s="12" t="s">
        <v>2826</v>
      </c>
      <c r="K930" s="12"/>
      <c r="L930" s="13">
        <v>31.49</v>
      </c>
      <c r="M930" s="13">
        <v>0</v>
      </c>
      <c r="N930" s="13">
        <v>2</v>
      </c>
      <c r="O930" s="13">
        <v>62.98</v>
      </c>
    </row>
    <row r="931" spans="1:15" hidden="1" x14ac:dyDescent="0.25">
      <c r="A931" t="str">
        <f t="shared" si="15"/>
        <v>130.10.280LP03A25210733155</v>
      </c>
      <c r="B931" s="12" t="s">
        <v>25</v>
      </c>
      <c r="C931" s="12" t="s">
        <v>25</v>
      </c>
      <c r="D931" s="12" t="s">
        <v>2822</v>
      </c>
      <c r="E931" s="12" t="s">
        <v>2823</v>
      </c>
      <c r="F931" s="12" t="s">
        <v>2824</v>
      </c>
      <c r="G931" s="12"/>
      <c r="H931" s="12" t="s">
        <v>6</v>
      </c>
      <c r="I931" s="12" t="s">
        <v>37</v>
      </c>
      <c r="J931" s="12" t="s">
        <v>2827</v>
      </c>
      <c r="K931" s="12"/>
      <c r="L931" s="13">
        <v>31.49</v>
      </c>
      <c r="M931" s="13">
        <v>0</v>
      </c>
      <c r="N931" s="13">
        <v>1</v>
      </c>
      <c r="O931" s="13">
        <v>31.49</v>
      </c>
    </row>
    <row r="932" spans="1:15" hidden="1" x14ac:dyDescent="0.25">
      <c r="A932" t="str">
        <f t="shared" si="15"/>
        <v>130.10.280RP03A25210228010</v>
      </c>
      <c r="B932" s="12" t="s">
        <v>25</v>
      </c>
      <c r="C932" s="12" t="s">
        <v>25</v>
      </c>
      <c r="D932" s="12" t="s">
        <v>2828</v>
      </c>
      <c r="E932" s="12" t="s">
        <v>2823</v>
      </c>
      <c r="F932" s="12" t="s">
        <v>2829</v>
      </c>
      <c r="G932" s="12"/>
      <c r="H932" s="12" t="s">
        <v>6</v>
      </c>
      <c r="I932" s="12" t="s">
        <v>37</v>
      </c>
      <c r="J932" s="12" t="s">
        <v>2830</v>
      </c>
      <c r="K932" s="12"/>
      <c r="L932" s="13">
        <v>21</v>
      </c>
      <c r="M932" s="13">
        <v>0</v>
      </c>
      <c r="N932" s="13">
        <v>1</v>
      </c>
      <c r="O932" s="13">
        <v>21</v>
      </c>
    </row>
    <row r="933" spans="1:15" hidden="1" x14ac:dyDescent="0.25">
      <c r="A933" t="str">
        <f t="shared" si="15"/>
        <v>130.10.280RP03A25221255038</v>
      </c>
      <c r="B933" s="12" t="s">
        <v>25</v>
      </c>
      <c r="C933" s="12" t="s">
        <v>25</v>
      </c>
      <c r="D933" s="12" t="s">
        <v>2828</v>
      </c>
      <c r="E933" s="12" t="s">
        <v>2823</v>
      </c>
      <c r="F933" s="12" t="s">
        <v>2829</v>
      </c>
      <c r="G933" s="12"/>
      <c r="H933" s="12" t="s">
        <v>6</v>
      </c>
      <c r="I933" s="12" t="s">
        <v>37</v>
      </c>
      <c r="J933" s="12" t="s">
        <v>2831</v>
      </c>
      <c r="K933" s="12"/>
      <c r="L933" s="13">
        <v>21</v>
      </c>
      <c r="M933" s="13">
        <v>0</v>
      </c>
      <c r="N933" s="13">
        <v>2</v>
      </c>
      <c r="O933" s="13">
        <v>42</v>
      </c>
    </row>
    <row r="934" spans="1:15" hidden="1" x14ac:dyDescent="0.25">
      <c r="A934" t="str">
        <f t="shared" si="15"/>
        <v>130.10.300LP03A26221255039</v>
      </c>
      <c r="B934" s="12" t="s">
        <v>25</v>
      </c>
      <c r="C934" s="12" t="s">
        <v>25</v>
      </c>
      <c r="D934" s="12" t="s">
        <v>2832</v>
      </c>
      <c r="E934" s="12" t="s">
        <v>2833</v>
      </c>
      <c r="F934" s="12" t="s">
        <v>2834</v>
      </c>
      <c r="G934" s="12"/>
      <c r="H934" s="12" t="s">
        <v>6</v>
      </c>
      <c r="I934" s="12" t="s">
        <v>37</v>
      </c>
      <c r="J934" s="12" t="s">
        <v>2835</v>
      </c>
      <c r="K934" s="12"/>
      <c r="L934" s="13">
        <v>0</v>
      </c>
      <c r="M934" s="13">
        <v>0</v>
      </c>
      <c r="N934" s="13">
        <v>3</v>
      </c>
      <c r="O934" s="13">
        <v>0</v>
      </c>
    </row>
    <row r="935" spans="1:15" hidden="1" x14ac:dyDescent="0.25">
      <c r="A935" t="str">
        <f t="shared" si="15"/>
        <v>130.10.300RP03A26221255040</v>
      </c>
      <c r="B935" s="12" t="s">
        <v>25</v>
      </c>
      <c r="C935" s="12" t="s">
        <v>25</v>
      </c>
      <c r="D935" s="12" t="s">
        <v>2836</v>
      </c>
      <c r="E935" s="12" t="s">
        <v>2833</v>
      </c>
      <c r="F935" s="12" t="s">
        <v>2837</v>
      </c>
      <c r="G935" s="12"/>
      <c r="H935" s="12" t="s">
        <v>6</v>
      </c>
      <c r="I935" s="12" t="s">
        <v>37</v>
      </c>
      <c r="J935" s="12" t="s">
        <v>2838</v>
      </c>
      <c r="K935" s="12"/>
      <c r="L935" s="13">
        <v>0</v>
      </c>
      <c r="M935" s="13">
        <v>0</v>
      </c>
      <c r="N935" s="13">
        <v>3</v>
      </c>
      <c r="O935" s="13">
        <v>0</v>
      </c>
    </row>
    <row r="936" spans="1:15" hidden="1" x14ac:dyDescent="0.25">
      <c r="A936" t="str">
        <f t="shared" si="15"/>
        <v>130.10.320LP03A27121255041</v>
      </c>
      <c r="B936" s="12" t="s">
        <v>25</v>
      </c>
      <c r="C936" s="12" t="s">
        <v>25</v>
      </c>
      <c r="D936" s="12" t="s">
        <v>2839</v>
      </c>
      <c r="E936" s="12" t="s">
        <v>2840</v>
      </c>
      <c r="F936" s="12" t="s">
        <v>2841</v>
      </c>
      <c r="G936" s="12"/>
      <c r="H936" s="12" t="s">
        <v>6</v>
      </c>
      <c r="I936" s="12" t="s">
        <v>37</v>
      </c>
      <c r="J936" s="12" t="s">
        <v>2842</v>
      </c>
      <c r="K936" s="12"/>
      <c r="L936" s="13">
        <v>0</v>
      </c>
      <c r="M936" s="13">
        <v>0</v>
      </c>
      <c r="N936" s="13">
        <v>3</v>
      </c>
      <c r="O936" s="13">
        <v>0</v>
      </c>
    </row>
    <row r="937" spans="1:15" hidden="1" x14ac:dyDescent="0.25">
      <c r="A937" t="str">
        <f t="shared" si="15"/>
        <v>130.10.320RP03A27221255042</v>
      </c>
      <c r="B937" s="12" t="s">
        <v>25</v>
      </c>
      <c r="C937" s="12" t="s">
        <v>25</v>
      </c>
      <c r="D937" s="12" t="s">
        <v>2843</v>
      </c>
      <c r="E937" s="12" t="s">
        <v>2840</v>
      </c>
      <c r="F937" s="12" t="s">
        <v>2844</v>
      </c>
      <c r="G937" s="12"/>
      <c r="H937" s="12" t="s">
        <v>6</v>
      </c>
      <c r="I937" s="12" t="s">
        <v>37</v>
      </c>
      <c r="J937" s="12" t="s">
        <v>2845</v>
      </c>
      <c r="K937" s="12"/>
      <c r="L937" s="13">
        <v>0</v>
      </c>
      <c r="M937" s="13">
        <v>0</v>
      </c>
      <c r="N937" s="13">
        <v>3</v>
      </c>
      <c r="O937" s="13">
        <v>0</v>
      </c>
    </row>
    <row r="938" spans="1:15" hidden="1" x14ac:dyDescent="0.25">
      <c r="A938" t="str">
        <f t="shared" si="15"/>
        <v>130.10.340LP03A28221255043</v>
      </c>
      <c r="B938" s="12" t="s">
        <v>25</v>
      </c>
      <c r="C938" s="12" t="s">
        <v>25</v>
      </c>
      <c r="D938" s="12" t="s">
        <v>2846</v>
      </c>
      <c r="E938" s="12" t="s">
        <v>2847</v>
      </c>
      <c r="F938" s="12" t="s">
        <v>2848</v>
      </c>
      <c r="G938" s="12"/>
      <c r="H938" s="12" t="s">
        <v>6</v>
      </c>
      <c r="I938" s="12" t="s">
        <v>37</v>
      </c>
      <c r="J938" s="12" t="s">
        <v>2849</v>
      </c>
      <c r="K938" s="12"/>
      <c r="L938" s="13">
        <v>0</v>
      </c>
      <c r="M938" s="13">
        <v>0</v>
      </c>
      <c r="N938" s="13">
        <v>4</v>
      </c>
      <c r="O938" s="13">
        <v>0</v>
      </c>
    </row>
    <row r="939" spans="1:15" hidden="1" x14ac:dyDescent="0.25">
      <c r="A939" t="str">
        <f t="shared" si="15"/>
        <v>130.10.340LP03A28210733158</v>
      </c>
      <c r="B939" s="12" t="s">
        <v>25</v>
      </c>
      <c r="C939" s="12" t="s">
        <v>25</v>
      </c>
      <c r="D939" s="12" t="s">
        <v>2846</v>
      </c>
      <c r="E939" s="12" t="s">
        <v>2847</v>
      </c>
      <c r="F939" s="12" t="s">
        <v>2848</v>
      </c>
      <c r="G939" s="12"/>
      <c r="H939" s="12" t="s">
        <v>6</v>
      </c>
      <c r="I939" s="12" t="s">
        <v>37</v>
      </c>
      <c r="J939" s="12" t="s">
        <v>2850</v>
      </c>
      <c r="K939" s="12"/>
      <c r="L939" s="13">
        <v>0</v>
      </c>
      <c r="M939" s="13">
        <v>0</v>
      </c>
      <c r="N939" s="13">
        <v>1</v>
      </c>
      <c r="O939" s="13">
        <v>0</v>
      </c>
    </row>
    <row r="940" spans="1:15" hidden="1" x14ac:dyDescent="0.25">
      <c r="A940" t="str">
        <f t="shared" si="15"/>
        <v>130.10.340RP03A28210228177</v>
      </c>
      <c r="B940" s="12" t="s">
        <v>25</v>
      </c>
      <c r="C940" s="12" t="s">
        <v>25</v>
      </c>
      <c r="D940" s="12" t="s">
        <v>2851</v>
      </c>
      <c r="E940" s="12" t="s">
        <v>2847</v>
      </c>
      <c r="F940" s="12" t="s">
        <v>2852</v>
      </c>
      <c r="G940" s="12"/>
      <c r="H940" s="12" t="s">
        <v>6</v>
      </c>
      <c r="I940" s="12" t="s">
        <v>37</v>
      </c>
      <c r="J940" s="12" t="s">
        <v>2853</v>
      </c>
      <c r="K940" s="12"/>
      <c r="L940" s="13">
        <v>17.78</v>
      </c>
      <c r="M940" s="13">
        <v>0</v>
      </c>
      <c r="N940" s="13">
        <v>2</v>
      </c>
      <c r="O940" s="13">
        <v>35.56</v>
      </c>
    </row>
    <row r="941" spans="1:15" hidden="1" x14ac:dyDescent="0.25">
      <c r="A941" t="str">
        <f t="shared" si="15"/>
        <v>130.10.340RP03A28221255045</v>
      </c>
      <c r="B941" s="12" t="s">
        <v>25</v>
      </c>
      <c r="C941" s="12" t="s">
        <v>25</v>
      </c>
      <c r="D941" s="12" t="s">
        <v>2851</v>
      </c>
      <c r="E941" s="12" t="s">
        <v>2847</v>
      </c>
      <c r="F941" s="12" t="s">
        <v>2852</v>
      </c>
      <c r="G941" s="12"/>
      <c r="H941" s="12" t="s">
        <v>6</v>
      </c>
      <c r="I941" s="12" t="s">
        <v>37</v>
      </c>
      <c r="J941" s="12" t="s">
        <v>2854</v>
      </c>
      <c r="K941" s="12"/>
      <c r="L941" s="13">
        <v>17.78</v>
      </c>
      <c r="M941" s="13">
        <v>0</v>
      </c>
      <c r="N941" s="13">
        <v>5</v>
      </c>
      <c r="O941" s="13">
        <v>88.9</v>
      </c>
    </row>
    <row r="942" spans="1:15" hidden="1" x14ac:dyDescent="0.25">
      <c r="A942" t="str">
        <f t="shared" si="15"/>
        <v>2730P03A291207310390</v>
      </c>
      <c r="B942" s="12" t="s">
        <v>25</v>
      </c>
      <c r="C942" s="12" t="s">
        <v>25</v>
      </c>
      <c r="D942" s="12" t="s">
        <v>2855</v>
      </c>
      <c r="E942" s="12" t="s">
        <v>2856</v>
      </c>
      <c r="F942" s="12" t="s">
        <v>2857</v>
      </c>
      <c r="G942" s="12"/>
      <c r="H942" s="12" t="s">
        <v>6</v>
      </c>
      <c r="I942" s="12" t="s">
        <v>37</v>
      </c>
      <c r="J942" s="12" t="s">
        <v>2858</v>
      </c>
      <c r="K942" s="12"/>
      <c r="L942" s="13">
        <v>73.75</v>
      </c>
      <c r="M942" s="13">
        <v>0</v>
      </c>
      <c r="N942" s="13">
        <v>2</v>
      </c>
      <c r="O942" s="13">
        <v>147.5</v>
      </c>
    </row>
    <row r="943" spans="1:15" hidden="1" x14ac:dyDescent="0.25">
      <c r="A943" t="str">
        <f t="shared" si="15"/>
        <v>9815P03A301207261380</v>
      </c>
      <c r="B943" s="12" t="s">
        <v>25</v>
      </c>
      <c r="C943" s="12" t="s">
        <v>25</v>
      </c>
      <c r="D943" s="12" t="s">
        <v>2865</v>
      </c>
      <c r="E943" s="12" t="s">
        <v>2860</v>
      </c>
      <c r="F943" s="12" t="s">
        <v>2866</v>
      </c>
      <c r="G943" s="12"/>
      <c r="H943" s="12" t="s">
        <v>6</v>
      </c>
      <c r="I943" s="12" t="s">
        <v>37</v>
      </c>
      <c r="J943" s="12" t="s">
        <v>2867</v>
      </c>
      <c r="K943" s="12"/>
      <c r="L943" s="13">
        <v>73.75</v>
      </c>
      <c r="M943" s="13">
        <v>0</v>
      </c>
      <c r="N943" s="13">
        <v>2</v>
      </c>
      <c r="O943" s="13">
        <v>147.5</v>
      </c>
    </row>
    <row r="944" spans="1:15" hidden="1" x14ac:dyDescent="0.25">
      <c r="A944" t="str">
        <f t="shared" si="15"/>
        <v>80200P03A301204271190</v>
      </c>
      <c r="B944" s="12" t="s">
        <v>25</v>
      </c>
      <c r="C944" s="12" t="s">
        <v>25</v>
      </c>
      <c r="D944" s="12" t="s">
        <v>2863</v>
      </c>
      <c r="E944" s="12" t="s">
        <v>2860</v>
      </c>
      <c r="F944" s="12" t="s">
        <v>2861</v>
      </c>
      <c r="G944" s="12"/>
      <c r="H944" s="12" t="s">
        <v>6</v>
      </c>
      <c r="I944" s="12" t="s">
        <v>37</v>
      </c>
      <c r="J944" s="12" t="s">
        <v>2864</v>
      </c>
      <c r="K944" s="12"/>
      <c r="L944" s="13">
        <v>128.30000000000001</v>
      </c>
      <c r="M944" s="13">
        <v>0</v>
      </c>
      <c r="N944" s="13">
        <v>3</v>
      </c>
      <c r="O944" s="13">
        <v>384.9</v>
      </c>
    </row>
    <row r="945" spans="1:15" hidden="1" x14ac:dyDescent="0.25">
      <c r="A945" t="str">
        <f t="shared" si="15"/>
        <v>0706.201.014XNP03A302200001468</v>
      </c>
      <c r="B945" s="12" t="s">
        <v>25</v>
      </c>
      <c r="C945" s="12" t="s">
        <v>25</v>
      </c>
      <c r="D945" s="12" t="s">
        <v>2859</v>
      </c>
      <c r="E945" s="12" t="s">
        <v>2860</v>
      </c>
      <c r="F945" s="12" t="s">
        <v>2861</v>
      </c>
      <c r="G945" s="12"/>
      <c r="H945" s="12" t="s">
        <v>6</v>
      </c>
      <c r="I945" s="12" t="s">
        <v>424</v>
      </c>
      <c r="J945" s="12" t="s">
        <v>2862</v>
      </c>
      <c r="K945" s="12"/>
      <c r="L945" s="13">
        <v>214.29</v>
      </c>
      <c r="M945" s="13">
        <v>0</v>
      </c>
      <c r="N945" s="13">
        <v>3</v>
      </c>
      <c r="O945" s="13">
        <v>642.87</v>
      </c>
    </row>
    <row r="946" spans="1:15" hidden="1" x14ac:dyDescent="0.25">
      <c r="A946" t="str">
        <f t="shared" si="15"/>
        <v>80220P03A312200043662</v>
      </c>
      <c r="B946" s="12" t="s">
        <v>25</v>
      </c>
      <c r="C946" s="12" t="s">
        <v>25</v>
      </c>
      <c r="D946" s="12" t="s">
        <v>2868</v>
      </c>
      <c r="E946" s="12" t="s">
        <v>2869</v>
      </c>
      <c r="F946" s="12" t="s">
        <v>2870</v>
      </c>
      <c r="G946" s="12"/>
      <c r="H946" s="12" t="s">
        <v>6</v>
      </c>
      <c r="I946" s="12" t="s">
        <v>37</v>
      </c>
      <c r="J946" s="12" t="s">
        <v>2871</v>
      </c>
      <c r="K946" s="12"/>
      <c r="L946" s="13">
        <v>85.52</v>
      </c>
      <c r="M946" s="13">
        <v>0</v>
      </c>
      <c r="N946" s="13">
        <v>4</v>
      </c>
      <c r="O946" s="13">
        <v>342.08</v>
      </c>
    </row>
    <row r="947" spans="1:15" hidden="1" x14ac:dyDescent="0.25">
      <c r="A947" t="str">
        <f t="shared" si="15"/>
        <v>80240P03A322300004243</v>
      </c>
      <c r="B947" s="12" t="s">
        <v>25</v>
      </c>
      <c r="C947" s="12" t="s">
        <v>25</v>
      </c>
      <c r="D947" s="12" t="s">
        <v>2872</v>
      </c>
      <c r="E947" s="12" t="s">
        <v>2873</v>
      </c>
      <c r="F947" s="12" t="s">
        <v>2874</v>
      </c>
      <c r="G947" s="12"/>
      <c r="H947" s="12" t="s">
        <v>6</v>
      </c>
      <c r="I947" s="12" t="s">
        <v>37</v>
      </c>
      <c r="J947" s="12" t="s">
        <v>2875</v>
      </c>
      <c r="K947" s="12"/>
      <c r="L947" s="13">
        <v>72.41</v>
      </c>
      <c r="M947" s="13">
        <v>0</v>
      </c>
      <c r="N947" s="13">
        <v>1</v>
      </c>
      <c r="O947" s="13">
        <v>72.41</v>
      </c>
    </row>
    <row r="948" spans="1:15" hidden="1" x14ac:dyDescent="0.25">
      <c r="A948" t="str">
        <f t="shared" si="15"/>
        <v>80240P03A322200174532</v>
      </c>
      <c r="B948" s="12" t="s">
        <v>25</v>
      </c>
      <c r="C948" s="12" t="s">
        <v>25</v>
      </c>
      <c r="D948" s="12" t="s">
        <v>2872</v>
      </c>
      <c r="E948" s="12" t="s">
        <v>2873</v>
      </c>
      <c r="F948" s="12" t="s">
        <v>2874</v>
      </c>
      <c r="G948" s="12"/>
      <c r="H948" s="12" t="s">
        <v>6</v>
      </c>
      <c r="I948" s="12" t="s">
        <v>37</v>
      </c>
      <c r="J948" s="12" t="s">
        <v>2876</v>
      </c>
      <c r="K948" s="12"/>
      <c r="L948" s="13">
        <v>72.41</v>
      </c>
      <c r="M948" s="13">
        <v>0</v>
      </c>
      <c r="N948" s="13">
        <v>1</v>
      </c>
      <c r="O948" s="13">
        <v>72.41</v>
      </c>
    </row>
    <row r="949" spans="1:15" hidden="1" x14ac:dyDescent="0.25">
      <c r="A949" t="str">
        <f t="shared" si="15"/>
        <v>80260P03A332300004244</v>
      </c>
      <c r="B949" s="12" t="s">
        <v>25</v>
      </c>
      <c r="C949" s="12" t="s">
        <v>25</v>
      </c>
      <c r="D949" s="12" t="s">
        <v>2878</v>
      </c>
      <c r="E949" s="12" t="s">
        <v>2877</v>
      </c>
      <c r="F949" s="12" t="s">
        <v>2879</v>
      </c>
      <c r="G949" s="12"/>
      <c r="H949" s="12" t="s">
        <v>6</v>
      </c>
      <c r="I949" s="12" t="s">
        <v>37</v>
      </c>
      <c r="J949" s="12" t="s">
        <v>2880</v>
      </c>
      <c r="K949" s="12"/>
      <c r="L949" s="13">
        <v>72.790000000000006</v>
      </c>
      <c r="M949" s="13">
        <v>0</v>
      </c>
      <c r="N949" s="13">
        <v>2</v>
      </c>
      <c r="O949" s="13">
        <v>145.58000000000001</v>
      </c>
    </row>
    <row r="950" spans="1:15" hidden="1" x14ac:dyDescent="0.25">
      <c r="A950" t="str">
        <f t="shared" si="15"/>
        <v>6819P03A341200700106</v>
      </c>
      <c r="B950" s="12" t="s">
        <v>25</v>
      </c>
      <c r="C950" s="12" t="s">
        <v>25</v>
      </c>
      <c r="D950" s="12" t="s">
        <v>2881</v>
      </c>
      <c r="E950" s="12" t="s">
        <v>2882</v>
      </c>
      <c r="F950" s="12" t="s">
        <v>2883</v>
      </c>
      <c r="G950" s="12"/>
      <c r="H950" s="12" t="s">
        <v>6</v>
      </c>
      <c r="I950" s="12"/>
      <c r="J950" s="12" t="s">
        <v>2884</v>
      </c>
      <c r="K950" s="12"/>
      <c r="L950" s="13">
        <v>128.30000000000001</v>
      </c>
      <c r="M950" s="13">
        <v>0</v>
      </c>
      <c r="N950" s="13">
        <v>2</v>
      </c>
      <c r="O950" s="13">
        <v>256.60000000000002</v>
      </c>
    </row>
    <row r="951" spans="1:15" hidden="1" x14ac:dyDescent="0.25">
      <c r="A951" t="str">
        <f t="shared" si="15"/>
        <v>9819P03A341207261420</v>
      </c>
      <c r="B951" s="12" t="s">
        <v>25</v>
      </c>
      <c r="C951" s="12" t="s">
        <v>25</v>
      </c>
      <c r="D951" s="12" t="s">
        <v>2888</v>
      </c>
      <c r="E951" s="12" t="s">
        <v>2882</v>
      </c>
      <c r="F951" s="12" t="s">
        <v>2889</v>
      </c>
      <c r="G951" s="12"/>
      <c r="H951" s="12" t="s">
        <v>6</v>
      </c>
      <c r="I951" s="12" t="s">
        <v>37</v>
      </c>
      <c r="J951" s="12" t="s">
        <v>2890</v>
      </c>
      <c r="K951" s="12"/>
      <c r="L951" s="13">
        <v>90.83</v>
      </c>
      <c r="M951" s="13">
        <v>0</v>
      </c>
      <c r="N951" s="13">
        <v>1</v>
      </c>
      <c r="O951" s="13">
        <v>90.83</v>
      </c>
    </row>
    <row r="952" spans="1:15" hidden="1" x14ac:dyDescent="0.25">
      <c r="A952" t="str">
        <f t="shared" si="15"/>
        <v>80280P03A342100041910</v>
      </c>
      <c r="B952" s="12" t="s">
        <v>25</v>
      </c>
      <c r="C952" s="12" t="s">
        <v>25</v>
      </c>
      <c r="D952" s="12" t="s">
        <v>2885</v>
      </c>
      <c r="E952" s="12" t="s">
        <v>2882</v>
      </c>
      <c r="F952" s="12" t="s">
        <v>2883</v>
      </c>
      <c r="G952" s="12"/>
      <c r="H952" s="12" t="s">
        <v>6</v>
      </c>
      <c r="I952" s="12" t="s">
        <v>37</v>
      </c>
      <c r="J952" s="12" t="s">
        <v>2886</v>
      </c>
      <c r="K952" s="12"/>
      <c r="L952" s="13">
        <v>80.510000000000005</v>
      </c>
      <c r="M952" s="13">
        <v>0</v>
      </c>
      <c r="N952" s="13">
        <v>2</v>
      </c>
      <c r="O952" s="13">
        <v>161.02000000000001</v>
      </c>
    </row>
    <row r="953" spans="1:15" hidden="1" x14ac:dyDescent="0.25">
      <c r="A953" t="str">
        <f t="shared" si="15"/>
        <v>80280P03A342200043664</v>
      </c>
      <c r="B953" s="12" t="s">
        <v>25</v>
      </c>
      <c r="C953" s="12" t="s">
        <v>25</v>
      </c>
      <c r="D953" s="12" t="s">
        <v>2885</v>
      </c>
      <c r="E953" s="12" t="s">
        <v>2882</v>
      </c>
      <c r="F953" s="12" t="s">
        <v>2883</v>
      </c>
      <c r="G953" s="12"/>
      <c r="H953" s="12" t="s">
        <v>6</v>
      </c>
      <c r="I953" s="12" t="s">
        <v>37</v>
      </c>
      <c r="J953" s="12" t="s">
        <v>2887</v>
      </c>
      <c r="K953" s="12"/>
      <c r="L953" s="13">
        <v>80.510000000000005</v>
      </c>
      <c r="M953" s="13">
        <v>0</v>
      </c>
      <c r="N953" s="13">
        <v>4</v>
      </c>
      <c r="O953" s="13">
        <v>322.04000000000002</v>
      </c>
    </row>
    <row r="954" spans="1:15" hidden="1" x14ac:dyDescent="0.25">
      <c r="A954" t="str">
        <f t="shared" si="15"/>
        <v>130.12.170P03A40221255023</v>
      </c>
      <c r="B954" s="12" t="s">
        <v>25</v>
      </c>
      <c r="C954" s="12" t="s">
        <v>25</v>
      </c>
      <c r="D954" s="12" t="s">
        <v>2891</v>
      </c>
      <c r="E954" s="12" t="s">
        <v>2892</v>
      </c>
      <c r="F954" s="12" t="s">
        <v>2893</v>
      </c>
      <c r="G954" s="12"/>
      <c r="H954" s="12" t="s">
        <v>6</v>
      </c>
      <c r="I954" s="12" t="s">
        <v>37</v>
      </c>
      <c r="J954" s="12" t="s">
        <v>2894</v>
      </c>
      <c r="K954" s="12"/>
      <c r="L954" s="13">
        <v>8.89</v>
      </c>
      <c r="M954" s="13">
        <v>0</v>
      </c>
      <c r="N954" s="13">
        <v>5</v>
      </c>
      <c r="O954" s="13">
        <v>44.45</v>
      </c>
    </row>
    <row r="955" spans="1:15" hidden="1" x14ac:dyDescent="0.25">
      <c r="A955" t="str">
        <f t="shared" si="15"/>
        <v>130.12.240P03A42210227942</v>
      </c>
      <c r="B955" s="12" t="s">
        <v>25</v>
      </c>
      <c r="C955" s="12" t="s">
        <v>25</v>
      </c>
      <c r="D955" s="12" t="s">
        <v>2895</v>
      </c>
      <c r="E955" s="12" t="s">
        <v>2896</v>
      </c>
      <c r="F955" s="12" t="s">
        <v>2897</v>
      </c>
      <c r="G955" s="12"/>
      <c r="H955" s="12" t="s">
        <v>6</v>
      </c>
      <c r="I955" s="12" t="s">
        <v>37</v>
      </c>
      <c r="J955" s="12" t="s">
        <v>2898</v>
      </c>
      <c r="K955" s="12"/>
      <c r="L955" s="13">
        <v>26.67</v>
      </c>
      <c r="M955" s="13">
        <v>0</v>
      </c>
      <c r="N955" s="13">
        <v>1</v>
      </c>
      <c r="O955" s="13">
        <v>26.67</v>
      </c>
    </row>
    <row r="956" spans="1:15" hidden="1" x14ac:dyDescent="0.25">
      <c r="A956" t="str">
        <f t="shared" si="15"/>
        <v>071810170P03B01 200718103</v>
      </c>
      <c r="B956" s="12" t="s">
        <v>25</v>
      </c>
      <c r="C956" s="12" t="s">
        <v>25</v>
      </c>
      <c r="D956" s="12" t="s">
        <v>2899</v>
      </c>
      <c r="E956" s="12" t="s">
        <v>2900</v>
      </c>
      <c r="F956" s="12" t="s">
        <v>2901</v>
      </c>
      <c r="G956" s="12"/>
      <c r="H956" s="12" t="s">
        <v>6</v>
      </c>
      <c r="I956" s="12" t="s">
        <v>37</v>
      </c>
      <c r="J956" s="12" t="s">
        <v>2902</v>
      </c>
      <c r="K956" s="12"/>
      <c r="L956" s="13">
        <v>107.92</v>
      </c>
      <c r="M956" s="13">
        <v>0</v>
      </c>
      <c r="N956" s="13">
        <v>11</v>
      </c>
      <c r="O956" s="13">
        <v>1187.1199999999999</v>
      </c>
    </row>
    <row r="957" spans="1:15" hidden="1" x14ac:dyDescent="0.25">
      <c r="A957" t="str">
        <f t="shared" si="15"/>
        <v>071230000P03B03H200712301</v>
      </c>
      <c r="B957" s="12" t="s">
        <v>25</v>
      </c>
      <c r="C957" s="12" t="s">
        <v>25</v>
      </c>
      <c r="D957" s="12" t="s">
        <v>2903</v>
      </c>
      <c r="E957" s="12" t="s">
        <v>2904</v>
      </c>
      <c r="F957" s="12" t="s">
        <v>2905</v>
      </c>
      <c r="G957" s="12"/>
      <c r="H957" s="12" t="s">
        <v>6</v>
      </c>
      <c r="I957" s="12" t="s">
        <v>37</v>
      </c>
      <c r="J957" s="12" t="s">
        <v>2906</v>
      </c>
      <c r="K957" s="12"/>
      <c r="L957" s="13">
        <v>14.52</v>
      </c>
      <c r="M957" s="13">
        <v>0</v>
      </c>
      <c r="N957" s="13">
        <v>4</v>
      </c>
      <c r="O957" s="13">
        <v>58.08</v>
      </c>
    </row>
    <row r="958" spans="1:15" hidden="1" x14ac:dyDescent="0.25">
      <c r="A958" t="str">
        <f t="shared" si="15"/>
        <v>071230005P03B03L200712302</v>
      </c>
      <c r="B958" s="12" t="s">
        <v>25</v>
      </c>
      <c r="C958" s="12" t="s">
        <v>25</v>
      </c>
      <c r="D958" s="12" t="s">
        <v>2907</v>
      </c>
      <c r="E958" s="12" t="s">
        <v>2904</v>
      </c>
      <c r="F958" s="12" t="s">
        <v>2908</v>
      </c>
      <c r="G958" s="12"/>
      <c r="H958" s="12" t="s">
        <v>6</v>
      </c>
      <c r="I958" s="12" t="s">
        <v>37</v>
      </c>
      <c r="J958" s="12" t="s">
        <v>2909</v>
      </c>
      <c r="K958" s="12"/>
      <c r="L958" s="13">
        <v>15.29</v>
      </c>
      <c r="M958" s="13">
        <v>0</v>
      </c>
      <c r="N958" s="13">
        <v>1</v>
      </c>
      <c r="O958" s="13">
        <v>15.29</v>
      </c>
    </row>
    <row r="959" spans="1:15" hidden="1" x14ac:dyDescent="0.25">
      <c r="A959" t="str">
        <f t="shared" si="15"/>
        <v>071810200P03B03A180718101</v>
      </c>
      <c r="B959" s="12" t="s">
        <v>25</v>
      </c>
      <c r="C959" s="12" t="s">
        <v>25</v>
      </c>
      <c r="D959" s="12" t="s">
        <v>2910</v>
      </c>
      <c r="E959" s="12" t="s">
        <v>2904</v>
      </c>
      <c r="F959" s="12" t="s">
        <v>2911</v>
      </c>
      <c r="G959" s="12"/>
      <c r="H959" s="12" t="s">
        <v>6</v>
      </c>
      <c r="I959" s="12" t="s">
        <v>37</v>
      </c>
      <c r="J959" s="12" t="s">
        <v>418</v>
      </c>
      <c r="K959" s="12"/>
      <c r="L959" s="13">
        <v>0</v>
      </c>
      <c r="M959" s="13">
        <v>0</v>
      </c>
      <c r="N959" s="13">
        <v>2</v>
      </c>
      <c r="O959" s="13">
        <v>0</v>
      </c>
    </row>
    <row r="960" spans="1:15" hidden="1" x14ac:dyDescent="0.25">
      <c r="A960" t="str">
        <f t="shared" si="15"/>
        <v>071810200P03B031609071811</v>
      </c>
      <c r="B960" s="12" t="s">
        <v>25</v>
      </c>
      <c r="C960" s="12" t="s">
        <v>25</v>
      </c>
      <c r="D960" s="12" t="s">
        <v>2910</v>
      </c>
      <c r="E960" s="12" t="s">
        <v>2904</v>
      </c>
      <c r="F960" s="12" t="s">
        <v>2911</v>
      </c>
      <c r="G960" s="12"/>
      <c r="H960" s="12" t="s">
        <v>6</v>
      </c>
      <c r="I960" s="12" t="s">
        <v>37</v>
      </c>
      <c r="J960" s="12" t="s">
        <v>419</v>
      </c>
      <c r="K960" s="12"/>
      <c r="L960" s="13">
        <v>0</v>
      </c>
      <c r="M960" s="13">
        <v>0</v>
      </c>
      <c r="N960" s="13">
        <v>3</v>
      </c>
      <c r="O960" s="13">
        <v>0</v>
      </c>
    </row>
    <row r="961" spans="1:15" hidden="1" x14ac:dyDescent="0.25">
      <c r="A961" t="str">
        <f t="shared" si="15"/>
        <v>071810200P03B03E200718103</v>
      </c>
      <c r="B961" s="12" t="s">
        <v>25</v>
      </c>
      <c r="C961" s="12" t="s">
        <v>25</v>
      </c>
      <c r="D961" s="12" t="s">
        <v>2910</v>
      </c>
      <c r="E961" s="12" t="s">
        <v>2904</v>
      </c>
      <c r="F961" s="12" t="s">
        <v>2911</v>
      </c>
      <c r="G961" s="12"/>
      <c r="H961" s="12" t="s">
        <v>6</v>
      </c>
      <c r="I961" s="12" t="s">
        <v>37</v>
      </c>
      <c r="J961" s="12" t="s">
        <v>420</v>
      </c>
      <c r="K961" s="12"/>
      <c r="L961" s="13">
        <v>0</v>
      </c>
      <c r="M961" s="13">
        <v>0</v>
      </c>
      <c r="N961" s="13">
        <v>7</v>
      </c>
      <c r="O961" s="13">
        <v>0</v>
      </c>
    </row>
    <row r="962" spans="1:15" hidden="1" x14ac:dyDescent="0.25">
      <c r="A962" t="str">
        <f t="shared" si="15"/>
        <v>071810240P03B03M2234146</v>
      </c>
      <c r="B962" s="12" t="s">
        <v>25</v>
      </c>
      <c r="C962" s="12" t="s">
        <v>25</v>
      </c>
      <c r="D962" s="12" t="s">
        <v>2912</v>
      </c>
      <c r="E962" s="12" t="s">
        <v>2904</v>
      </c>
      <c r="F962" s="12" t="s">
        <v>2913</v>
      </c>
      <c r="G962" s="12"/>
      <c r="H962" s="12" t="s">
        <v>6</v>
      </c>
      <c r="I962" s="12" t="s">
        <v>37</v>
      </c>
      <c r="J962" s="12" t="s">
        <v>2914</v>
      </c>
      <c r="K962" s="12"/>
      <c r="L962" s="13">
        <v>169.21</v>
      </c>
      <c r="M962" s="13">
        <v>0</v>
      </c>
      <c r="N962" s="13">
        <v>8</v>
      </c>
      <c r="O962" s="13">
        <v>1353.68</v>
      </c>
    </row>
    <row r="963" spans="1:15" hidden="1" x14ac:dyDescent="0.25">
      <c r="A963" t="str">
        <f t="shared" ref="A963:A1026" si="16">CONCATENATE(D963,E963,J963)</f>
        <v>071810240P03B03C190718101</v>
      </c>
      <c r="B963" s="12" t="s">
        <v>25</v>
      </c>
      <c r="C963" s="12" t="s">
        <v>25</v>
      </c>
      <c r="D963" s="12" t="s">
        <v>2912</v>
      </c>
      <c r="E963" s="12" t="s">
        <v>2904</v>
      </c>
      <c r="F963" s="12" t="s">
        <v>2913</v>
      </c>
      <c r="G963" s="12"/>
      <c r="H963" s="12" t="s">
        <v>6</v>
      </c>
      <c r="I963" s="12" t="s">
        <v>37</v>
      </c>
      <c r="J963" s="12" t="s">
        <v>2915</v>
      </c>
      <c r="K963" s="12"/>
      <c r="L963" s="13">
        <v>169.21</v>
      </c>
      <c r="M963" s="13">
        <v>0</v>
      </c>
      <c r="N963" s="13">
        <v>8</v>
      </c>
      <c r="O963" s="13">
        <v>1353.68</v>
      </c>
    </row>
    <row r="964" spans="1:15" hidden="1" x14ac:dyDescent="0.25">
      <c r="A964" t="str">
        <f t="shared" si="16"/>
        <v>071810240P03B03E200718104</v>
      </c>
      <c r="B964" s="12" t="s">
        <v>25</v>
      </c>
      <c r="C964" s="12" t="s">
        <v>25</v>
      </c>
      <c r="D964" s="12" t="s">
        <v>2912</v>
      </c>
      <c r="E964" s="12" t="s">
        <v>2904</v>
      </c>
      <c r="F964" s="12" t="s">
        <v>2913</v>
      </c>
      <c r="G964" s="12"/>
      <c r="H964" s="12" t="s">
        <v>6</v>
      </c>
      <c r="I964" s="12" t="s">
        <v>37</v>
      </c>
      <c r="J964" s="12" t="s">
        <v>2916</v>
      </c>
      <c r="K964" s="12"/>
      <c r="L964" s="13">
        <v>169.21</v>
      </c>
      <c r="M964" s="13">
        <v>0</v>
      </c>
      <c r="N964" s="13">
        <v>3</v>
      </c>
      <c r="O964" s="13">
        <v>507.63</v>
      </c>
    </row>
    <row r="965" spans="1:15" hidden="1" x14ac:dyDescent="0.25">
      <c r="A965" t="str">
        <f t="shared" si="16"/>
        <v>071820170P03B04 200718202</v>
      </c>
      <c r="B965" s="12" t="s">
        <v>25</v>
      </c>
      <c r="C965" s="12" t="s">
        <v>25</v>
      </c>
      <c r="D965" s="12" t="s">
        <v>2917</v>
      </c>
      <c r="E965" s="12" t="s">
        <v>2918</v>
      </c>
      <c r="F965" s="12" t="s">
        <v>2919</v>
      </c>
      <c r="G965" s="12"/>
      <c r="H965" s="12" t="s">
        <v>6</v>
      </c>
      <c r="I965" s="12" t="s">
        <v>37</v>
      </c>
      <c r="J965" s="12" t="s">
        <v>2920</v>
      </c>
      <c r="K965" s="12"/>
      <c r="L965" s="13">
        <v>99.82</v>
      </c>
      <c r="M965" s="13">
        <v>0</v>
      </c>
      <c r="N965" s="13">
        <v>3</v>
      </c>
      <c r="O965" s="13">
        <v>299.45999999999998</v>
      </c>
    </row>
    <row r="966" spans="1:15" hidden="1" x14ac:dyDescent="0.25">
      <c r="A966" t="str">
        <f t="shared" si="16"/>
        <v>071820170P03B04 M2236085</v>
      </c>
      <c r="B966" s="12" t="s">
        <v>25</v>
      </c>
      <c r="C966" s="12" t="s">
        <v>25</v>
      </c>
      <c r="D966" s="12" t="s">
        <v>2917</v>
      </c>
      <c r="E966" s="12" t="s">
        <v>2918</v>
      </c>
      <c r="F966" s="12" t="s">
        <v>2919</v>
      </c>
      <c r="G966" s="12"/>
      <c r="H966" s="12" t="s">
        <v>6</v>
      </c>
      <c r="I966" s="12" t="s">
        <v>37</v>
      </c>
      <c r="J966" s="12" t="s">
        <v>2921</v>
      </c>
      <c r="K966" s="12"/>
      <c r="L966" s="13">
        <v>99.82</v>
      </c>
      <c r="M966" s="13">
        <v>0</v>
      </c>
      <c r="N966" s="13">
        <v>10</v>
      </c>
      <c r="O966" s="13">
        <v>998.2</v>
      </c>
    </row>
    <row r="967" spans="1:15" hidden="1" x14ac:dyDescent="0.25">
      <c r="A967" t="str">
        <f t="shared" si="16"/>
        <v>071820200P03B05M2236075</v>
      </c>
      <c r="B967" s="12" t="s">
        <v>25</v>
      </c>
      <c r="C967" s="12" t="s">
        <v>25</v>
      </c>
      <c r="D967" s="12" t="s">
        <v>2922</v>
      </c>
      <c r="E967" s="12" t="s">
        <v>2923</v>
      </c>
      <c r="F967" s="12" t="s">
        <v>2924</v>
      </c>
      <c r="G967" s="12"/>
      <c r="H967" s="12" t="s">
        <v>6</v>
      </c>
      <c r="I967" s="12" t="s">
        <v>37</v>
      </c>
      <c r="J967" s="12" t="s">
        <v>2925</v>
      </c>
      <c r="K967" s="12"/>
      <c r="L967" s="13">
        <v>95.98</v>
      </c>
      <c r="M967" s="13">
        <v>0</v>
      </c>
      <c r="N967" s="13">
        <v>7</v>
      </c>
      <c r="O967" s="13">
        <v>671.86</v>
      </c>
    </row>
    <row r="968" spans="1:15" hidden="1" x14ac:dyDescent="0.25">
      <c r="A968" t="str">
        <f t="shared" si="16"/>
        <v>071820240P03B061710071821</v>
      </c>
      <c r="B968" s="12" t="s">
        <v>25</v>
      </c>
      <c r="C968" s="12" t="s">
        <v>25</v>
      </c>
      <c r="D968" s="12" t="s">
        <v>2926</v>
      </c>
      <c r="E968" s="12" t="s">
        <v>2927</v>
      </c>
      <c r="F968" s="12" t="s">
        <v>2928</v>
      </c>
      <c r="G968" s="12"/>
      <c r="H968" s="12" t="s">
        <v>6</v>
      </c>
      <c r="I968" s="12" t="s">
        <v>37</v>
      </c>
      <c r="J968" s="12" t="s">
        <v>2929</v>
      </c>
      <c r="K968" s="12"/>
      <c r="L968" s="13">
        <v>249.51</v>
      </c>
      <c r="M968" s="13">
        <v>0</v>
      </c>
      <c r="N968" s="13">
        <v>2</v>
      </c>
      <c r="O968" s="13">
        <v>499.02</v>
      </c>
    </row>
    <row r="969" spans="1:15" hidden="1" x14ac:dyDescent="0.25">
      <c r="A969" t="str">
        <f t="shared" si="16"/>
        <v>071820240P03B06M2234125</v>
      </c>
      <c r="B969" s="12" t="s">
        <v>25</v>
      </c>
      <c r="C969" s="12" t="s">
        <v>25</v>
      </c>
      <c r="D969" s="12" t="s">
        <v>2926</v>
      </c>
      <c r="E969" s="12" t="s">
        <v>2927</v>
      </c>
      <c r="F969" s="12" t="s">
        <v>2928</v>
      </c>
      <c r="G969" s="12"/>
      <c r="H969" s="12" t="s">
        <v>6</v>
      </c>
      <c r="I969" s="12" t="s">
        <v>37</v>
      </c>
      <c r="J969" s="12" t="s">
        <v>2930</v>
      </c>
      <c r="K969" s="12"/>
      <c r="L969" s="13">
        <v>249.51</v>
      </c>
      <c r="M969" s="13">
        <v>0</v>
      </c>
      <c r="N969" s="13">
        <v>10</v>
      </c>
      <c r="O969" s="13">
        <v>2495.1</v>
      </c>
    </row>
    <row r="970" spans="1:15" hidden="1" x14ac:dyDescent="0.25">
      <c r="A970" t="str">
        <f t="shared" si="16"/>
        <v>071830170P03B07A2301555</v>
      </c>
      <c r="B970" s="12" t="s">
        <v>25</v>
      </c>
      <c r="C970" s="12" t="s">
        <v>25</v>
      </c>
      <c r="D970" s="12" t="s">
        <v>2931</v>
      </c>
      <c r="E970" s="12" t="s">
        <v>2932</v>
      </c>
      <c r="F970" s="12" t="s">
        <v>2933</v>
      </c>
      <c r="G970" s="12"/>
      <c r="H970" s="12" t="s">
        <v>6</v>
      </c>
      <c r="I970" s="12" t="s">
        <v>37</v>
      </c>
      <c r="J970" s="12" t="s">
        <v>2934</v>
      </c>
      <c r="K970" s="12"/>
      <c r="L970" s="13">
        <v>71.67</v>
      </c>
      <c r="M970" s="13">
        <v>0</v>
      </c>
      <c r="N970" s="13">
        <v>11</v>
      </c>
      <c r="O970" s="13">
        <v>788.37</v>
      </c>
    </row>
    <row r="971" spans="1:15" hidden="1" x14ac:dyDescent="0.25">
      <c r="A971" t="str">
        <f t="shared" si="16"/>
        <v>071830200P03B08M2234132</v>
      </c>
      <c r="B971" s="12" t="s">
        <v>25</v>
      </c>
      <c r="C971" s="12" t="s">
        <v>25</v>
      </c>
      <c r="D971" s="12" t="s">
        <v>2935</v>
      </c>
      <c r="E971" s="12" t="s">
        <v>2936</v>
      </c>
      <c r="F971" s="12" t="s">
        <v>2937</v>
      </c>
      <c r="G971" s="12"/>
      <c r="H971" s="12" t="s">
        <v>6</v>
      </c>
      <c r="I971" s="12" t="s">
        <v>37</v>
      </c>
      <c r="J971" s="12" t="s">
        <v>2938</v>
      </c>
      <c r="K971" s="12"/>
      <c r="L971" s="13">
        <v>130.01</v>
      </c>
      <c r="M971" s="13">
        <v>0</v>
      </c>
      <c r="N971" s="13">
        <v>3</v>
      </c>
      <c r="O971" s="13">
        <v>390.03</v>
      </c>
    </row>
    <row r="972" spans="1:15" hidden="1" x14ac:dyDescent="0.25">
      <c r="A972" t="str">
        <f t="shared" si="16"/>
        <v>071830200P03B08L190718302</v>
      </c>
      <c r="B972" s="12" t="s">
        <v>25</v>
      </c>
      <c r="C972" s="12" t="s">
        <v>25</v>
      </c>
      <c r="D972" s="12" t="s">
        <v>2935</v>
      </c>
      <c r="E972" s="12" t="s">
        <v>2936</v>
      </c>
      <c r="F972" s="12" t="s">
        <v>2937</v>
      </c>
      <c r="G972" s="12"/>
      <c r="H972" s="12" t="s">
        <v>6</v>
      </c>
      <c r="I972" s="12" t="s">
        <v>37</v>
      </c>
      <c r="J972" s="12" t="s">
        <v>2939</v>
      </c>
      <c r="K972" s="12"/>
      <c r="L972" s="13">
        <v>130.01</v>
      </c>
      <c r="M972" s="13">
        <v>0</v>
      </c>
      <c r="N972" s="13">
        <v>1</v>
      </c>
      <c r="O972" s="13">
        <v>130.01</v>
      </c>
    </row>
    <row r="973" spans="1:15" hidden="1" x14ac:dyDescent="0.25">
      <c r="A973" t="str">
        <f t="shared" si="16"/>
        <v>071830240P03B091708071836</v>
      </c>
      <c r="B973" s="12" t="s">
        <v>25</v>
      </c>
      <c r="C973" s="12" t="s">
        <v>25</v>
      </c>
      <c r="D973" s="12" t="s">
        <v>2940</v>
      </c>
      <c r="E973" s="12" t="s">
        <v>2941</v>
      </c>
      <c r="F973" s="12" t="s">
        <v>2942</v>
      </c>
      <c r="G973" s="12"/>
      <c r="H973" s="12" t="s">
        <v>6</v>
      </c>
      <c r="I973" s="12" t="s">
        <v>37</v>
      </c>
      <c r="J973" s="12" t="s">
        <v>2943</v>
      </c>
      <c r="K973" s="12"/>
      <c r="L973" s="13">
        <v>161.04</v>
      </c>
      <c r="M973" s="13">
        <v>0</v>
      </c>
      <c r="N973" s="13">
        <v>2</v>
      </c>
      <c r="O973" s="13">
        <v>322.08</v>
      </c>
    </row>
    <row r="974" spans="1:15" hidden="1" x14ac:dyDescent="0.25">
      <c r="A974" t="str">
        <f t="shared" si="16"/>
        <v>071830240P03B09M2234119</v>
      </c>
      <c r="B974" s="12" t="s">
        <v>25</v>
      </c>
      <c r="C974" s="12" t="s">
        <v>25</v>
      </c>
      <c r="D974" s="12" t="s">
        <v>2940</v>
      </c>
      <c r="E974" s="12" t="s">
        <v>2941</v>
      </c>
      <c r="F974" s="12" t="s">
        <v>2942</v>
      </c>
      <c r="G974" s="12"/>
      <c r="H974" s="12" t="s">
        <v>6</v>
      </c>
      <c r="I974" s="12" t="s">
        <v>37</v>
      </c>
      <c r="J974" s="12" t="s">
        <v>2944</v>
      </c>
      <c r="K974" s="12"/>
      <c r="L974" s="13">
        <v>161.04</v>
      </c>
      <c r="M974" s="13">
        <v>0</v>
      </c>
      <c r="N974" s="13">
        <v>10</v>
      </c>
      <c r="O974" s="13">
        <v>1610.4</v>
      </c>
    </row>
    <row r="975" spans="1:15" hidden="1" x14ac:dyDescent="0.25">
      <c r="A975" t="str">
        <f t="shared" si="16"/>
        <v>071830240P03B09C200718303</v>
      </c>
      <c r="B975" s="12" t="s">
        <v>25</v>
      </c>
      <c r="C975" s="12" t="s">
        <v>25</v>
      </c>
      <c r="D975" s="12" t="s">
        <v>2940</v>
      </c>
      <c r="E975" s="12" t="s">
        <v>2941</v>
      </c>
      <c r="F975" s="12" t="s">
        <v>2942</v>
      </c>
      <c r="G975" s="12"/>
      <c r="H975" s="12" t="s">
        <v>6</v>
      </c>
      <c r="I975" s="12" t="s">
        <v>37</v>
      </c>
      <c r="J975" s="12" t="s">
        <v>2945</v>
      </c>
      <c r="K975" s="12"/>
      <c r="L975" s="13">
        <v>161.04</v>
      </c>
      <c r="M975" s="13">
        <v>0</v>
      </c>
      <c r="N975" s="13">
        <v>1</v>
      </c>
      <c r="O975" s="13">
        <v>161.04</v>
      </c>
    </row>
    <row r="976" spans="1:15" hidden="1" x14ac:dyDescent="0.25">
      <c r="A976" t="str">
        <f t="shared" si="16"/>
        <v>071840170P03B10 180718401</v>
      </c>
      <c r="B976" s="12" t="s">
        <v>25</v>
      </c>
      <c r="C976" s="12" t="s">
        <v>25</v>
      </c>
      <c r="D976" s="12" t="s">
        <v>2946</v>
      </c>
      <c r="E976" s="12" t="s">
        <v>2947</v>
      </c>
      <c r="F976" s="12" t="s">
        <v>2948</v>
      </c>
      <c r="G976" s="12"/>
      <c r="H976" s="12" t="s">
        <v>6</v>
      </c>
      <c r="I976" s="12" t="s">
        <v>37</v>
      </c>
      <c r="J976" s="12" t="s">
        <v>2949</v>
      </c>
      <c r="K976" s="12"/>
      <c r="L976" s="13">
        <v>97.94</v>
      </c>
      <c r="M976" s="13">
        <v>0</v>
      </c>
      <c r="N976" s="13">
        <v>4</v>
      </c>
      <c r="O976" s="13">
        <v>391.76</v>
      </c>
    </row>
    <row r="977" spans="1:15" hidden="1" x14ac:dyDescent="0.25">
      <c r="A977" t="str">
        <f t="shared" si="16"/>
        <v>071840200P03B11200718404</v>
      </c>
      <c r="B977" s="12" t="s">
        <v>25</v>
      </c>
      <c r="C977" s="12" t="s">
        <v>25</v>
      </c>
      <c r="D977" s="12" t="s">
        <v>2950</v>
      </c>
      <c r="E977" s="12" t="s">
        <v>2951</v>
      </c>
      <c r="F977" s="12" t="s">
        <v>2952</v>
      </c>
      <c r="G977" s="12"/>
      <c r="H977" s="12" t="s">
        <v>6</v>
      </c>
      <c r="I977" s="12" t="s">
        <v>37</v>
      </c>
      <c r="J977" s="12" t="s">
        <v>2953</v>
      </c>
      <c r="K977" s="12"/>
      <c r="L977" s="13">
        <v>201.77</v>
      </c>
      <c r="M977" s="13">
        <v>0</v>
      </c>
      <c r="N977" s="13">
        <v>7</v>
      </c>
      <c r="O977" s="13">
        <v>1412.39</v>
      </c>
    </row>
    <row r="978" spans="1:15" hidden="1" x14ac:dyDescent="0.25">
      <c r="A978" t="str">
        <f t="shared" si="16"/>
        <v>071840200P03B11M2234106</v>
      </c>
      <c r="B978" s="12" t="s">
        <v>25</v>
      </c>
      <c r="C978" s="12" t="s">
        <v>25</v>
      </c>
      <c r="D978" s="12" t="s">
        <v>2950</v>
      </c>
      <c r="E978" s="12" t="s">
        <v>2951</v>
      </c>
      <c r="F978" s="12" t="s">
        <v>2952</v>
      </c>
      <c r="G978" s="12"/>
      <c r="H978" s="12" t="s">
        <v>6</v>
      </c>
      <c r="I978" s="12" t="s">
        <v>37</v>
      </c>
      <c r="J978" s="12" t="s">
        <v>2954</v>
      </c>
      <c r="K978" s="12"/>
      <c r="L978" s="13">
        <v>201.77</v>
      </c>
      <c r="M978" s="13">
        <v>0</v>
      </c>
      <c r="N978" s="13">
        <v>10</v>
      </c>
      <c r="O978" s="13">
        <v>2017.7</v>
      </c>
    </row>
    <row r="979" spans="1:15" hidden="1" x14ac:dyDescent="0.25">
      <c r="A979" t="str">
        <f t="shared" si="16"/>
        <v>071840240P03B12180718402</v>
      </c>
      <c r="B979" s="12" t="s">
        <v>25</v>
      </c>
      <c r="C979" s="12" t="s">
        <v>25</v>
      </c>
      <c r="D979" s="12" t="s">
        <v>2955</v>
      </c>
      <c r="E979" s="12" t="s">
        <v>2956</v>
      </c>
      <c r="F979" s="12" t="s">
        <v>2957</v>
      </c>
      <c r="G979" s="12"/>
      <c r="H979" s="12" t="s">
        <v>6</v>
      </c>
      <c r="I979" s="12" t="s">
        <v>37</v>
      </c>
      <c r="J979" s="12" t="s">
        <v>2958</v>
      </c>
      <c r="K979" s="12"/>
      <c r="L979" s="13">
        <v>278.27</v>
      </c>
      <c r="M979" s="13">
        <v>0</v>
      </c>
      <c r="N979" s="13">
        <v>3</v>
      </c>
      <c r="O979" s="13">
        <v>834.81</v>
      </c>
    </row>
    <row r="980" spans="1:15" hidden="1" x14ac:dyDescent="0.25">
      <c r="A980" t="str">
        <f t="shared" si="16"/>
        <v>071840240P03B12M2234102</v>
      </c>
      <c r="B980" s="12" t="s">
        <v>25</v>
      </c>
      <c r="C980" s="12" t="s">
        <v>25</v>
      </c>
      <c r="D980" s="12" t="s">
        <v>2955</v>
      </c>
      <c r="E980" s="12" t="s">
        <v>2956</v>
      </c>
      <c r="F980" s="12" t="s">
        <v>2957</v>
      </c>
      <c r="G980" s="12"/>
      <c r="H980" s="12" t="s">
        <v>6</v>
      </c>
      <c r="I980" s="12" t="s">
        <v>37</v>
      </c>
      <c r="J980" s="12" t="s">
        <v>2959</v>
      </c>
      <c r="K980" s="12"/>
      <c r="L980" s="13">
        <v>278.27</v>
      </c>
      <c r="M980" s="13">
        <v>0</v>
      </c>
      <c r="N980" s="13">
        <v>7</v>
      </c>
      <c r="O980" s="13">
        <v>1947.89</v>
      </c>
    </row>
    <row r="981" spans="1:15" hidden="1" x14ac:dyDescent="0.25">
      <c r="A981" t="str">
        <f t="shared" si="16"/>
        <v>T071852300P03B171710071858</v>
      </c>
      <c r="B981" s="12" t="s">
        <v>25</v>
      </c>
      <c r="C981" s="12" t="s">
        <v>25</v>
      </c>
      <c r="D981" s="12" t="s">
        <v>2960</v>
      </c>
      <c r="E981" s="12" t="s">
        <v>2961</v>
      </c>
      <c r="F981" s="12" t="s">
        <v>2962</v>
      </c>
      <c r="G981" s="12"/>
      <c r="H981" s="12" t="s">
        <v>6</v>
      </c>
      <c r="I981" s="12" t="s">
        <v>37</v>
      </c>
      <c r="J981" s="12" t="s">
        <v>2963</v>
      </c>
      <c r="K981" s="12"/>
      <c r="L981" s="13">
        <v>170.12</v>
      </c>
      <c r="M981" s="13">
        <v>0</v>
      </c>
      <c r="N981" s="13">
        <v>2</v>
      </c>
      <c r="O981" s="13">
        <v>340.24</v>
      </c>
    </row>
    <row r="982" spans="1:15" hidden="1" x14ac:dyDescent="0.25">
      <c r="A982" t="str">
        <f t="shared" si="16"/>
        <v>T071852300P03B17M2234129</v>
      </c>
      <c r="B982" s="12" t="s">
        <v>25</v>
      </c>
      <c r="C982" s="12" t="s">
        <v>25</v>
      </c>
      <c r="D982" s="12" t="s">
        <v>2960</v>
      </c>
      <c r="E982" s="12" t="s">
        <v>2961</v>
      </c>
      <c r="F982" s="12" t="s">
        <v>2962</v>
      </c>
      <c r="G982" s="12"/>
      <c r="H982" s="12" t="s">
        <v>6</v>
      </c>
      <c r="I982" s="12" t="s">
        <v>37</v>
      </c>
      <c r="J982" s="12" t="s">
        <v>2964</v>
      </c>
      <c r="K982" s="12"/>
      <c r="L982" s="13">
        <v>170.12</v>
      </c>
      <c r="M982" s="13">
        <v>0</v>
      </c>
      <c r="N982" s="13">
        <v>6</v>
      </c>
      <c r="O982" s="13">
        <v>1020.72</v>
      </c>
    </row>
    <row r="983" spans="1:15" hidden="1" x14ac:dyDescent="0.25">
      <c r="A983" t="str">
        <f t="shared" si="16"/>
        <v>T071852300P03B171711071851</v>
      </c>
      <c r="B983" s="12" t="s">
        <v>25</v>
      </c>
      <c r="C983" s="12" t="s">
        <v>25</v>
      </c>
      <c r="D983" s="12" t="s">
        <v>2960</v>
      </c>
      <c r="E983" s="12" t="s">
        <v>2961</v>
      </c>
      <c r="F983" s="12" t="s">
        <v>2962</v>
      </c>
      <c r="G983" s="12"/>
      <c r="H983" s="12" t="s">
        <v>6</v>
      </c>
      <c r="I983" s="12" t="s">
        <v>37</v>
      </c>
      <c r="J983" s="12" t="s">
        <v>2965</v>
      </c>
      <c r="K983" s="12"/>
      <c r="L983" s="13">
        <v>170.12</v>
      </c>
      <c r="M983" s="13">
        <v>0</v>
      </c>
      <c r="N983" s="13">
        <v>2</v>
      </c>
      <c r="O983" s="13">
        <v>340.24</v>
      </c>
    </row>
    <row r="984" spans="1:15" hidden="1" x14ac:dyDescent="0.25">
      <c r="A984" t="str">
        <f t="shared" si="16"/>
        <v>T071851300P03B17 200718510</v>
      </c>
      <c r="B984" s="12" t="s">
        <v>25</v>
      </c>
      <c r="C984" s="12" t="s">
        <v>25</v>
      </c>
      <c r="D984" s="12" t="s">
        <v>2966</v>
      </c>
      <c r="E984" s="12" t="s">
        <v>2967</v>
      </c>
      <c r="F984" s="12" t="s">
        <v>2968</v>
      </c>
      <c r="G984" s="12"/>
      <c r="H984" s="12" t="s">
        <v>6</v>
      </c>
      <c r="I984" s="12" t="s">
        <v>37</v>
      </c>
      <c r="J984" s="12" t="s">
        <v>2969</v>
      </c>
      <c r="K984" s="12"/>
      <c r="L984" s="13">
        <v>130.46</v>
      </c>
      <c r="M984" s="13">
        <v>0</v>
      </c>
      <c r="N984" s="13">
        <v>5</v>
      </c>
      <c r="O984" s="13">
        <v>652.29999999999995</v>
      </c>
    </row>
    <row r="985" spans="1:15" hidden="1" x14ac:dyDescent="0.25">
      <c r="A985" t="str">
        <f t="shared" si="16"/>
        <v>T071851340P03B18180718502</v>
      </c>
      <c r="B985" s="12" t="s">
        <v>25</v>
      </c>
      <c r="C985" s="12" t="s">
        <v>25</v>
      </c>
      <c r="D985" s="12" t="s">
        <v>2970</v>
      </c>
      <c r="E985" s="12" t="s">
        <v>2971</v>
      </c>
      <c r="F985" s="12" t="s">
        <v>2972</v>
      </c>
      <c r="G985" s="12"/>
      <c r="H985" s="12" t="s">
        <v>6</v>
      </c>
      <c r="I985" s="12" t="s">
        <v>37</v>
      </c>
      <c r="J985" s="12" t="s">
        <v>2973</v>
      </c>
      <c r="K985" s="12"/>
      <c r="L985" s="13">
        <v>181.09</v>
      </c>
      <c r="M985" s="13">
        <v>0</v>
      </c>
      <c r="N985" s="13">
        <v>11</v>
      </c>
      <c r="O985" s="13">
        <v>1991.99</v>
      </c>
    </row>
    <row r="986" spans="1:15" hidden="1" x14ac:dyDescent="0.25">
      <c r="A986" t="str">
        <f t="shared" si="16"/>
        <v>T071851340P03B18d200718504</v>
      </c>
      <c r="B986" s="12" t="s">
        <v>25</v>
      </c>
      <c r="C986" s="12" t="s">
        <v>25</v>
      </c>
      <c r="D986" s="12" t="s">
        <v>2970</v>
      </c>
      <c r="E986" s="12" t="s">
        <v>2971</v>
      </c>
      <c r="F986" s="12" t="s">
        <v>2972</v>
      </c>
      <c r="G986" s="12"/>
      <c r="H986" s="12" t="s">
        <v>6</v>
      </c>
      <c r="I986" s="12" t="s">
        <v>37</v>
      </c>
      <c r="J986" s="12" t="s">
        <v>2974</v>
      </c>
      <c r="K986" s="12"/>
      <c r="L986" s="13">
        <v>181.09</v>
      </c>
      <c r="M986" s="13">
        <v>0</v>
      </c>
      <c r="N986" s="13">
        <v>1</v>
      </c>
      <c r="O986" s="13">
        <v>181.09</v>
      </c>
    </row>
    <row r="987" spans="1:15" hidden="1" x14ac:dyDescent="0.25">
      <c r="A987" t="str">
        <f t="shared" si="16"/>
        <v>T071851340P03B18d200718509</v>
      </c>
      <c r="B987" s="12" t="s">
        <v>25</v>
      </c>
      <c r="C987" s="12" t="s">
        <v>25</v>
      </c>
      <c r="D987" s="12" t="s">
        <v>2970</v>
      </c>
      <c r="E987" s="12" t="s">
        <v>2971</v>
      </c>
      <c r="F987" s="12" t="s">
        <v>2972</v>
      </c>
      <c r="G987" s="12"/>
      <c r="H987" s="12" t="s">
        <v>6</v>
      </c>
      <c r="I987" s="12" t="s">
        <v>37</v>
      </c>
      <c r="J987" s="12" t="s">
        <v>2975</v>
      </c>
      <c r="K987" s="12"/>
      <c r="L987" s="13">
        <v>181.09</v>
      </c>
      <c r="M987" s="13">
        <v>0</v>
      </c>
      <c r="N987" s="13">
        <v>1</v>
      </c>
      <c r="O987" s="13">
        <v>181.09</v>
      </c>
    </row>
    <row r="988" spans="1:15" hidden="1" x14ac:dyDescent="0.25">
      <c r="A988" t="str">
        <f t="shared" si="16"/>
        <v>T071852340P03B18180718501</v>
      </c>
      <c r="B988" s="12" t="s">
        <v>25</v>
      </c>
      <c r="C988" s="12" t="s">
        <v>25</v>
      </c>
      <c r="D988" s="12" t="s">
        <v>2976</v>
      </c>
      <c r="E988" s="12" t="s">
        <v>2971</v>
      </c>
      <c r="F988" s="12" t="s">
        <v>2977</v>
      </c>
      <c r="G988" s="12"/>
      <c r="H988" s="12" t="s">
        <v>6</v>
      </c>
      <c r="I988" s="12" t="s">
        <v>37</v>
      </c>
      <c r="J988" s="12" t="s">
        <v>2978</v>
      </c>
      <c r="K988" s="12"/>
      <c r="L988" s="13">
        <v>167.16</v>
      </c>
      <c r="M988" s="13">
        <v>0</v>
      </c>
      <c r="N988" s="13">
        <v>9</v>
      </c>
      <c r="O988" s="13">
        <v>1504.44</v>
      </c>
    </row>
    <row r="989" spans="1:15" hidden="1" x14ac:dyDescent="0.25">
      <c r="A989" t="str">
        <f t="shared" si="16"/>
        <v>T071852340P03B18d200718502</v>
      </c>
      <c r="B989" s="12" t="s">
        <v>25</v>
      </c>
      <c r="C989" s="12" t="s">
        <v>25</v>
      </c>
      <c r="D989" s="12" t="s">
        <v>2976</v>
      </c>
      <c r="E989" s="12" t="s">
        <v>2971</v>
      </c>
      <c r="F989" s="12" t="s">
        <v>2977</v>
      </c>
      <c r="G989" s="12"/>
      <c r="H989" s="12" t="s">
        <v>6</v>
      </c>
      <c r="I989" s="12" t="s">
        <v>37</v>
      </c>
      <c r="J989" s="12" t="s">
        <v>2979</v>
      </c>
      <c r="K989" s="12"/>
      <c r="L989" s="13">
        <v>167.16</v>
      </c>
      <c r="M989" s="13">
        <v>0</v>
      </c>
      <c r="N989" s="13">
        <v>1</v>
      </c>
      <c r="O989" s="13">
        <v>167.16</v>
      </c>
    </row>
    <row r="990" spans="1:15" hidden="1" x14ac:dyDescent="0.25">
      <c r="A990" t="str">
        <f t="shared" si="16"/>
        <v>T071852340P03B181508071885</v>
      </c>
      <c r="B990" s="12" t="s">
        <v>25</v>
      </c>
      <c r="C990" s="12" t="s">
        <v>25</v>
      </c>
      <c r="D990" s="12" t="s">
        <v>2976</v>
      </c>
      <c r="E990" s="12" t="s">
        <v>2971</v>
      </c>
      <c r="F990" s="12" t="s">
        <v>2977</v>
      </c>
      <c r="G990" s="12"/>
      <c r="H990" s="12" t="s">
        <v>6</v>
      </c>
      <c r="I990" s="12" t="s">
        <v>37</v>
      </c>
      <c r="J990" s="12" t="s">
        <v>2980</v>
      </c>
      <c r="K990" s="12"/>
      <c r="L990" s="13">
        <v>167.16</v>
      </c>
      <c r="M990" s="13">
        <v>0</v>
      </c>
      <c r="N990" s="13">
        <v>1</v>
      </c>
      <c r="O990" s="13">
        <v>167.16</v>
      </c>
    </row>
    <row r="991" spans="1:15" hidden="1" x14ac:dyDescent="0.25">
      <c r="A991" t="str">
        <f t="shared" si="16"/>
        <v>T071851380P03B19 1411071854</v>
      </c>
      <c r="B991" s="12" t="s">
        <v>25</v>
      </c>
      <c r="C991" s="12" t="s">
        <v>25</v>
      </c>
      <c r="D991" s="12" t="s">
        <v>2981</v>
      </c>
      <c r="E991" s="12" t="s">
        <v>2982</v>
      </c>
      <c r="F991" s="12" t="s">
        <v>2983</v>
      </c>
      <c r="G991" s="12"/>
      <c r="H991" s="12" t="s">
        <v>6</v>
      </c>
      <c r="I991" s="12" t="s">
        <v>37</v>
      </c>
      <c r="J991" s="12" t="s">
        <v>2984</v>
      </c>
      <c r="K991" s="12"/>
      <c r="L991" s="13">
        <v>143.21</v>
      </c>
      <c r="M991" s="13">
        <v>0</v>
      </c>
      <c r="N991" s="13">
        <v>8</v>
      </c>
      <c r="O991" s="13">
        <v>1145.68</v>
      </c>
    </row>
    <row r="992" spans="1:15" hidden="1" x14ac:dyDescent="0.25">
      <c r="A992" t="str">
        <f t="shared" si="16"/>
        <v>T071852380P03B19 1506071854</v>
      </c>
      <c r="B992" s="12" t="s">
        <v>25</v>
      </c>
      <c r="C992" s="12" t="s">
        <v>25</v>
      </c>
      <c r="D992" s="12" t="s">
        <v>2985</v>
      </c>
      <c r="E992" s="12" t="s">
        <v>2982</v>
      </c>
      <c r="F992" s="12" t="s">
        <v>2986</v>
      </c>
      <c r="G992" s="12"/>
      <c r="H992" s="12" t="s">
        <v>6</v>
      </c>
      <c r="I992" s="12" t="s">
        <v>37</v>
      </c>
      <c r="J992" s="12" t="s">
        <v>2987</v>
      </c>
      <c r="K992" s="12"/>
      <c r="L992" s="13">
        <v>143.21</v>
      </c>
      <c r="M992" s="13">
        <v>0</v>
      </c>
      <c r="N992" s="13">
        <v>9</v>
      </c>
      <c r="O992" s="13">
        <v>1288.8900000000001</v>
      </c>
    </row>
    <row r="993" spans="1:15" hidden="1" x14ac:dyDescent="0.25">
      <c r="A993" t="str">
        <f t="shared" si="16"/>
        <v>T071851420P03B20200718508</v>
      </c>
      <c r="B993" s="12" t="s">
        <v>25</v>
      </c>
      <c r="C993" s="12" t="s">
        <v>25</v>
      </c>
      <c r="D993" s="12" t="s">
        <v>2988</v>
      </c>
      <c r="E993" s="12" t="s">
        <v>2989</v>
      </c>
      <c r="F993" s="12" t="s">
        <v>2990</v>
      </c>
      <c r="G993" s="12"/>
      <c r="H993" s="12" t="s">
        <v>6</v>
      </c>
      <c r="I993" s="12" t="s">
        <v>37</v>
      </c>
      <c r="J993" s="12" t="s">
        <v>2991</v>
      </c>
      <c r="K993" s="12"/>
      <c r="L993" s="13">
        <v>210.08</v>
      </c>
      <c r="M993" s="13">
        <v>0</v>
      </c>
      <c r="N993" s="13">
        <v>9</v>
      </c>
      <c r="O993" s="13">
        <v>1890.72</v>
      </c>
    </row>
    <row r="994" spans="1:15" hidden="1" x14ac:dyDescent="0.25">
      <c r="A994" t="str">
        <f t="shared" si="16"/>
        <v>T071852420P03B20200718511</v>
      </c>
      <c r="B994" s="12" t="s">
        <v>25</v>
      </c>
      <c r="C994" s="12" t="s">
        <v>25</v>
      </c>
      <c r="D994" s="12" t="s">
        <v>2992</v>
      </c>
      <c r="E994" s="12" t="s">
        <v>2989</v>
      </c>
      <c r="F994" s="12" t="s">
        <v>2993</v>
      </c>
      <c r="G994" s="12"/>
      <c r="H994" s="12" t="s">
        <v>6</v>
      </c>
      <c r="I994" s="12" t="s">
        <v>37</v>
      </c>
      <c r="J994" s="12" t="s">
        <v>2994</v>
      </c>
      <c r="K994" s="12"/>
      <c r="L994" s="13">
        <v>212.16</v>
      </c>
      <c r="M994" s="13">
        <v>0</v>
      </c>
      <c r="N994" s="13">
        <v>7</v>
      </c>
      <c r="O994" s="13">
        <v>1485.12</v>
      </c>
    </row>
    <row r="995" spans="1:15" hidden="1" x14ac:dyDescent="0.25">
      <c r="A995" t="str">
        <f t="shared" si="16"/>
        <v>T071861300P03B21200718611</v>
      </c>
      <c r="B995" s="12" t="s">
        <v>25</v>
      </c>
      <c r="C995" s="12" t="s">
        <v>25</v>
      </c>
      <c r="D995" s="12" t="s">
        <v>2995</v>
      </c>
      <c r="E995" s="12" t="s">
        <v>2996</v>
      </c>
      <c r="F995" s="12" t="s">
        <v>2997</v>
      </c>
      <c r="G995" s="12"/>
      <c r="H995" s="12" t="s">
        <v>6</v>
      </c>
      <c r="I995" s="12"/>
      <c r="J995" s="12" t="s">
        <v>2998</v>
      </c>
      <c r="K995" s="12"/>
      <c r="L995" s="13">
        <v>258.18</v>
      </c>
      <c r="M995" s="13">
        <v>0</v>
      </c>
      <c r="N995" s="13">
        <v>9</v>
      </c>
      <c r="O995" s="13">
        <v>2323.62</v>
      </c>
    </row>
    <row r="996" spans="1:15" hidden="1" x14ac:dyDescent="0.25">
      <c r="A996" t="str">
        <f t="shared" si="16"/>
        <v>T071861300P03B21190718606</v>
      </c>
      <c r="B996" s="12" t="s">
        <v>25</v>
      </c>
      <c r="C996" s="12" t="s">
        <v>25</v>
      </c>
      <c r="D996" s="12" t="s">
        <v>2995</v>
      </c>
      <c r="E996" s="12" t="s">
        <v>2996</v>
      </c>
      <c r="F996" s="12" t="s">
        <v>2997</v>
      </c>
      <c r="G996" s="12"/>
      <c r="H996" s="12" t="s">
        <v>6</v>
      </c>
      <c r="I996" s="12"/>
      <c r="J996" s="12" t="s">
        <v>2999</v>
      </c>
      <c r="K996" s="12"/>
      <c r="L996" s="13">
        <v>258.18</v>
      </c>
      <c r="M996" s="13">
        <v>0</v>
      </c>
      <c r="N996" s="13">
        <v>1</v>
      </c>
      <c r="O996" s="13">
        <v>258.18</v>
      </c>
    </row>
    <row r="997" spans="1:15" hidden="1" x14ac:dyDescent="0.25">
      <c r="A997" t="str">
        <f t="shared" si="16"/>
        <v>T071862300P03B21180718601</v>
      </c>
      <c r="B997" s="12" t="s">
        <v>25</v>
      </c>
      <c r="C997" s="12" t="s">
        <v>25</v>
      </c>
      <c r="D997" s="12" t="s">
        <v>3000</v>
      </c>
      <c r="E997" s="12" t="s">
        <v>2996</v>
      </c>
      <c r="F997" s="12" t="s">
        <v>3001</v>
      </c>
      <c r="G997" s="12"/>
      <c r="H997" s="12" t="s">
        <v>6</v>
      </c>
      <c r="I997" s="12" t="s">
        <v>37</v>
      </c>
      <c r="J997" s="12" t="s">
        <v>3002</v>
      </c>
      <c r="K997" s="12"/>
      <c r="L997" s="13">
        <v>150.66</v>
      </c>
      <c r="M997" s="13">
        <v>0</v>
      </c>
      <c r="N997" s="13">
        <v>3</v>
      </c>
      <c r="O997" s="13">
        <v>451.98</v>
      </c>
    </row>
    <row r="998" spans="1:15" hidden="1" x14ac:dyDescent="0.25">
      <c r="A998" t="str">
        <f t="shared" si="16"/>
        <v>T071862300P03B21190718603</v>
      </c>
      <c r="B998" s="12" t="s">
        <v>25</v>
      </c>
      <c r="C998" s="12" t="s">
        <v>25</v>
      </c>
      <c r="D998" s="12" t="s">
        <v>3000</v>
      </c>
      <c r="E998" s="12" t="s">
        <v>2996</v>
      </c>
      <c r="F998" s="12" t="s">
        <v>3001</v>
      </c>
      <c r="G998" s="12"/>
      <c r="H998" s="12" t="s">
        <v>6</v>
      </c>
      <c r="I998" s="12" t="s">
        <v>37</v>
      </c>
      <c r="J998" s="12" t="s">
        <v>3003</v>
      </c>
      <c r="K998" s="12"/>
      <c r="L998" s="13">
        <v>150.66</v>
      </c>
      <c r="M998" s="13">
        <v>0</v>
      </c>
      <c r="N998" s="13">
        <v>1</v>
      </c>
      <c r="O998" s="13">
        <v>150.66</v>
      </c>
    </row>
    <row r="999" spans="1:15" hidden="1" x14ac:dyDescent="0.25">
      <c r="A999" t="str">
        <f t="shared" si="16"/>
        <v>T071861340P03B22180718601</v>
      </c>
      <c r="B999" s="12" t="s">
        <v>25</v>
      </c>
      <c r="C999" s="12" t="s">
        <v>25</v>
      </c>
      <c r="D999" s="12" t="s">
        <v>3004</v>
      </c>
      <c r="E999" s="12" t="s">
        <v>3005</v>
      </c>
      <c r="F999" s="12" t="s">
        <v>3006</v>
      </c>
      <c r="G999" s="12"/>
      <c r="H999" s="12" t="s">
        <v>6</v>
      </c>
      <c r="I999" s="12" t="s">
        <v>37</v>
      </c>
      <c r="J999" s="12" t="s">
        <v>3002</v>
      </c>
      <c r="K999" s="12"/>
      <c r="L999" s="13">
        <v>162.27000000000001</v>
      </c>
      <c r="M999" s="13">
        <v>0</v>
      </c>
      <c r="N999" s="13">
        <v>3</v>
      </c>
      <c r="O999" s="13">
        <v>486.81</v>
      </c>
    </row>
    <row r="1000" spans="1:15" hidden="1" x14ac:dyDescent="0.25">
      <c r="A1000" t="str">
        <f t="shared" si="16"/>
        <v>T071861340P03B221900718602</v>
      </c>
      <c r="B1000" s="12" t="s">
        <v>25</v>
      </c>
      <c r="C1000" s="12" t="s">
        <v>25</v>
      </c>
      <c r="D1000" s="12" t="s">
        <v>3004</v>
      </c>
      <c r="E1000" s="12" t="s">
        <v>3005</v>
      </c>
      <c r="F1000" s="12" t="s">
        <v>3006</v>
      </c>
      <c r="G1000" s="12"/>
      <c r="H1000" s="12" t="s">
        <v>6</v>
      </c>
      <c r="I1000" s="12" t="s">
        <v>37</v>
      </c>
      <c r="J1000" s="12" t="s">
        <v>3007</v>
      </c>
      <c r="K1000" s="12"/>
      <c r="L1000" s="13">
        <v>162.27000000000001</v>
      </c>
      <c r="M1000" s="13">
        <v>0</v>
      </c>
      <c r="N1000" s="13">
        <v>1</v>
      </c>
      <c r="O1000" s="13">
        <v>162.27000000000001</v>
      </c>
    </row>
    <row r="1001" spans="1:15" hidden="1" x14ac:dyDescent="0.25">
      <c r="A1001" t="str">
        <f t="shared" si="16"/>
        <v>T071862340P03B22190718601</v>
      </c>
      <c r="B1001" s="12" t="s">
        <v>25</v>
      </c>
      <c r="C1001" s="12" t="s">
        <v>25</v>
      </c>
      <c r="D1001" s="12" t="s">
        <v>3008</v>
      </c>
      <c r="E1001" s="12" t="s">
        <v>3005</v>
      </c>
      <c r="F1001" s="12" t="s">
        <v>3009</v>
      </c>
      <c r="G1001" s="12"/>
      <c r="H1001" s="12" t="s">
        <v>6</v>
      </c>
      <c r="I1001" s="12" t="s">
        <v>37</v>
      </c>
      <c r="J1001" s="12" t="s">
        <v>3010</v>
      </c>
      <c r="K1001" s="12"/>
      <c r="L1001" s="13">
        <v>171.33</v>
      </c>
      <c r="M1001" s="13">
        <v>0</v>
      </c>
      <c r="N1001" s="13">
        <v>4</v>
      </c>
      <c r="O1001" s="13">
        <v>685.32</v>
      </c>
    </row>
    <row r="1002" spans="1:15" hidden="1" x14ac:dyDescent="0.25">
      <c r="A1002" t="str">
        <f t="shared" si="16"/>
        <v>T071862340P03B225180718603</v>
      </c>
      <c r="B1002" s="12" t="s">
        <v>25</v>
      </c>
      <c r="C1002" s="12" t="s">
        <v>25</v>
      </c>
      <c r="D1002" s="12" t="s">
        <v>3008</v>
      </c>
      <c r="E1002" s="12" t="s">
        <v>3005</v>
      </c>
      <c r="F1002" s="12" t="s">
        <v>3009</v>
      </c>
      <c r="G1002" s="12"/>
      <c r="H1002" s="12" t="s">
        <v>6</v>
      </c>
      <c r="I1002" s="12" t="s">
        <v>37</v>
      </c>
      <c r="J1002" s="12" t="s">
        <v>3011</v>
      </c>
      <c r="K1002" s="12"/>
      <c r="L1002" s="13">
        <v>171.33</v>
      </c>
      <c r="M1002" s="13">
        <v>0</v>
      </c>
      <c r="N1002" s="13">
        <v>3</v>
      </c>
      <c r="O1002" s="13">
        <v>513.99</v>
      </c>
    </row>
    <row r="1003" spans="1:15" hidden="1" x14ac:dyDescent="0.25">
      <c r="A1003" t="str">
        <f t="shared" si="16"/>
        <v>T071862340P03B22C190718601</v>
      </c>
      <c r="B1003" s="12" t="s">
        <v>25</v>
      </c>
      <c r="C1003" s="12" t="s">
        <v>25</v>
      </c>
      <c r="D1003" s="12" t="s">
        <v>3008</v>
      </c>
      <c r="E1003" s="12" t="s">
        <v>3005</v>
      </c>
      <c r="F1003" s="12" t="s">
        <v>3009</v>
      </c>
      <c r="G1003" s="12"/>
      <c r="H1003" s="12" t="s">
        <v>6</v>
      </c>
      <c r="I1003" s="12" t="s">
        <v>37</v>
      </c>
      <c r="J1003" s="12" t="s">
        <v>3012</v>
      </c>
      <c r="K1003" s="12"/>
      <c r="L1003" s="13">
        <v>171.33</v>
      </c>
      <c r="M1003" s="13">
        <v>0</v>
      </c>
      <c r="N1003" s="13">
        <v>2</v>
      </c>
      <c r="O1003" s="13">
        <v>342.66</v>
      </c>
    </row>
    <row r="1004" spans="1:15" hidden="1" x14ac:dyDescent="0.25">
      <c r="A1004" t="str">
        <f t="shared" si="16"/>
        <v>T071862340P03B22A190718601</v>
      </c>
      <c r="B1004" s="12" t="s">
        <v>25</v>
      </c>
      <c r="C1004" s="12" t="s">
        <v>25</v>
      </c>
      <c r="D1004" s="12" t="s">
        <v>3008</v>
      </c>
      <c r="E1004" s="12" t="s">
        <v>3005</v>
      </c>
      <c r="F1004" s="12" t="s">
        <v>3009</v>
      </c>
      <c r="G1004" s="12"/>
      <c r="H1004" s="12" t="s">
        <v>6</v>
      </c>
      <c r="I1004" s="12" t="s">
        <v>37</v>
      </c>
      <c r="J1004" s="12" t="s">
        <v>3013</v>
      </c>
      <c r="K1004" s="12"/>
      <c r="L1004" s="13">
        <v>171.33</v>
      </c>
      <c r="M1004" s="13">
        <v>0</v>
      </c>
      <c r="N1004" s="13">
        <v>1</v>
      </c>
      <c r="O1004" s="13">
        <v>171.33</v>
      </c>
    </row>
    <row r="1005" spans="1:15" hidden="1" x14ac:dyDescent="0.25">
      <c r="A1005" t="str">
        <f t="shared" si="16"/>
        <v>T071861380P03B23190718604</v>
      </c>
      <c r="B1005" s="12" t="s">
        <v>25</v>
      </c>
      <c r="C1005" s="12" t="s">
        <v>25</v>
      </c>
      <c r="D1005" s="12" t="s">
        <v>3014</v>
      </c>
      <c r="E1005" s="12" t="s">
        <v>3015</v>
      </c>
      <c r="F1005" s="12" t="s">
        <v>3016</v>
      </c>
      <c r="G1005" s="12"/>
      <c r="H1005" s="12" t="s">
        <v>6</v>
      </c>
      <c r="I1005" s="12" t="s">
        <v>37</v>
      </c>
      <c r="J1005" s="12" t="s">
        <v>3017</v>
      </c>
      <c r="K1005" s="12"/>
      <c r="L1005" s="13">
        <v>177.54</v>
      </c>
      <c r="M1005" s="13">
        <v>0</v>
      </c>
      <c r="N1005" s="13">
        <v>12</v>
      </c>
      <c r="O1005" s="13">
        <v>2130.48</v>
      </c>
    </row>
    <row r="1006" spans="1:15" hidden="1" x14ac:dyDescent="0.25">
      <c r="A1006" t="str">
        <f t="shared" si="16"/>
        <v>T071861380P03B23F180718601</v>
      </c>
      <c r="B1006" s="12" t="s">
        <v>25</v>
      </c>
      <c r="C1006" s="12" t="s">
        <v>25</v>
      </c>
      <c r="D1006" s="12" t="s">
        <v>3014</v>
      </c>
      <c r="E1006" s="12" t="s">
        <v>3015</v>
      </c>
      <c r="F1006" s="12" t="s">
        <v>3016</v>
      </c>
      <c r="G1006" s="12"/>
      <c r="H1006" s="12" t="s">
        <v>6</v>
      </c>
      <c r="I1006" s="12" t="s">
        <v>37</v>
      </c>
      <c r="J1006" s="12" t="s">
        <v>3018</v>
      </c>
      <c r="K1006" s="12"/>
      <c r="L1006" s="13">
        <v>177.54</v>
      </c>
      <c r="M1006" s="13">
        <v>0</v>
      </c>
      <c r="N1006" s="13">
        <v>3</v>
      </c>
      <c r="O1006" s="13">
        <v>532.62</v>
      </c>
    </row>
    <row r="1007" spans="1:15" hidden="1" x14ac:dyDescent="0.25">
      <c r="A1007" t="str">
        <f t="shared" si="16"/>
        <v>T071862380P03B23190718605</v>
      </c>
      <c r="B1007" s="12" t="s">
        <v>25</v>
      </c>
      <c r="C1007" s="12" t="s">
        <v>25</v>
      </c>
      <c r="D1007" s="12" t="s">
        <v>3019</v>
      </c>
      <c r="E1007" s="12" t="s">
        <v>3015</v>
      </c>
      <c r="F1007" s="12" t="s">
        <v>3020</v>
      </c>
      <c r="G1007" s="12"/>
      <c r="H1007" s="12" t="s">
        <v>6</v>
      </c>
      <c r="I1007" s="12" t="s">
        <v>37</v>
      </c>
      <c r="J1007" s="12" t="s">
        <v>3021</v>
      </c>
      <c r="K1007" s="12"/>
      <c r="L1007" s="13">
        <v>169.8</v>
      </c>
      <c r="M1007" s="13">
        <v>0</v>
      </c>
      <c r="N1007" s="13">
        <v>7</v>
      </c>
      <c r="O1007" s="13">
        <v>1188.5999999999999</v>
      </c>
    </row>
    <row r="1008" spans="1:15" hidden="1" x14ac:dyDescent="0.25">
      <c r="A1008" t="str">
        <f t="shared" si="16"/>
        <v>T071862380P03B231707071861</v>
      </c>
      <c r="B1008" s="12" t="s">
        <v>25</v>
      </c>
      <c r="C1008" s="12" t="s">
        <v>25</v>
      </c>
      <c r="D1008" s="12" t="s">
        <v>3019</v>
      </c>
      <c r="E1008" s="12" t="s">
        <v>3015</v>
      </c>
      <c r="F1008" s="12" t="s">
        <v>3020</v>
      </c>
      <c r="G1008" s="12"/>
      <c r="H1008" s="12" t="s">
        <v>6</v>
      </c>
      <c r="I1008" s="12" t="s">
        <v>37</v>
      </c>
      <c r="J1008" s="12" t="s">
        <v>3022</v>
      </c>
      <c r="K1008" s="12"/>
      <c r="L1008" s="13">
        <v>169.8</v>
      </c>
      <c r="M1008" s="13">
        <v>0</v>
      </c>
      <c r="N1008" s="13">
        <v>1</v>
      </c>
      <c r="O1008" s="13">
        <v>169.8</v>
      </c>
    </row>
    <row r="1009" spans="1:15" hidden="1" x14ac:dyDescent="0.25">
      <c r="A1009" t="str">
        <f t="shared" si="16"/>
        <v>T071861420P03B24200718606</v>
      </c>
      <c r="B1009" s="12" t="s">
        <v>25</v>
      </c>
      <c r="C1009" s="12" t="s">
        <v>25</v>
      </c>
      <c r="D1009" s="12" t="s">
        <v>3023</v>
      </c>
      <c r="E1009" s="12" t="s">
        <v>3024</v>
      </c>
      <c r="F1009" s="12" t="s">
        <v>3025</v>
      </c>
      <c r="G1009" s="12"/>
      <c r="H1009" s="12" t="s">
        <v>6</v>
      </c>
      <c r="I1009" s="12" t="s">
        <v>37</v>
      </c>
      <c r="J1009" s="12" t="s">
        <v>3026</v>
      </c>
      <c r="K1009" s="12"/>
      <c r="L1009" s="13">
        <v>215.43</v>
      </c>
      <c r="M1009" s="13">
        <v>0</v>
      </c>
      <c r="N1009" s="13">
        <v>5</v>
      </c>
      <c r="O1009" s="13">
        <v>1077.1500000000001</v>
      </c>
    </row>
    <row r="1010" spans="1:15" hidden="1" x14ac:dyDescent="0.25">
      <c r="A1010" t="str">
        <f t="shared" si="16"/>
        <v>T071862420P03B24200718609</v>
      </c>
      <c r="B1010" s="12" t="s">
        <v>25</v>
      </c>
      <c r="C1010" s="12" t="s">
        <v>25</v>
      </c>
      <c r="D1010" s="12" t="s">
        <v>3027</v>
      </c>
      <c r="E1010" s="12" t="s">
        <v>3024</v>
      </c>
      <c r="F1010" s="12" t="s">
        <v>3028</v>
      </c>
      <c r="G1010" s="12"/>
      <c r="H1010" s="12" t="s">
        <v>6</v>
      </c>
      <c r="I1010" s="12" t="s">
        <v>37</v>
      </c>
      <c r="J1010" s="12" t="s">
        <v>3029</v>
      </c>
      <c r="K1010" s="12"/>
      <c r="L1010" s="13">
        <v>156.4</v>
      </c>
      <c r="M1010" s="13">
        <v>0</v>
      </c>
      <c r="N1010" s="13">
        <v>7</v>
      </c>
      <c r="O1010" s="13">
        <v>1094.8</v>
      </c>
    </row>
    <row r="1011" spans="1:15" hidden="1" x14ac:dyDescent="0.25">
      <c r="A1011" t="str">
        <f t="shared" si="16"/>
        <v>T071871300P03B25200718705</v>
      </c>
      <c r="B1011" s="12" t="s">
        <v>25</v>
      </c>
      <c r="C1011" s="12" t="s">
        <v>25</v>
      </c>
      <c r="D1011" s="12" t="s">
        <v>3030</v>
      </c>
      <c r="E1011" s="12" t="s">
        <v>3031</v>
      </c>
      <c r="F1011" s="12" t="s">
        <v>3032</v>
      </c>
      <c r="G1011" s="12"/>
      <c r="H1011" s="12" t="s">
        <v>6</v>
      </c>
      <c r="I1011" s="12" t="s">
        <v>37</v>
      </c>
      <c r="J1011" s="12" t="s">
        <v>3033</v>
      </c>
      <c r="K1011" s="12"/>
      <c r="L1011" s="13">
        <v>153.66</v>
      </c>
      <c r="M1011" s="13">
        <v>0</v>
      </c>
      <c r="N1011" s="13">
        <v>3</v>
      </c>
      <c r="O1011" s="13">
        <v>460.98</v>
      </c>
    </row>
    <row r="1012" spans="1:15" hidden="1" x14ac:dyDescent="0.25">
      <c r="A1012" t="str">
        <f t="shared" si="16"/>
        <v>T071871300P03B25C190718606</v>
      </c>
      <c r="B1012" s="12" t="s">
        <v>25</v>
      </c>
      <c r="C1012" s="12" t="s">
        <v>25</v>
      </c>
      <c r="D1012" s="12" t="s">
        <v>3030</v>
      </c>
      <c r="E1012" s="12" t="s">
        <v>3031</v>
      </c>
      <c r="F1012" s="12" t="s">
        <v>3032</v>
      </c>
      <c r="G1012" s="12"/>
      <c r="H1012" s="12" t="s">
        <v>6</v>
      </c>
      <c r="I1012" s="12" t="s">
        <v>37</v>
      </c>
      <c r="J1012" s="12" t="s">
        <v>3034</v>
      </c>
      <c r="K1012" s="12"/>
      <c r="L1012" s="13">
        <v>153.66</v>
      </c>
      <c r="M1012" s="13">
        <v>0</v>
      </c>
      <c r="N1012" s="13">
        <v>1</v>
      </c>
      <c r="O1012" s="13">
        <v>153.66</v>
      </c>
    </row>
    <row r="1013" spans="1:15" hidden="1" x14ac:dyDescent="0.25">
      <c r="A1013" t="str">
        <f t="shared" si="16"/>
        <v>T071871300P03B25C190718702</v>
      </c>
      <c r="B1013" s="12" t="s">
        <v>25</v>
      </c>
      <c r="C1013" s="12" t="s">
        <v>25</v>
      </c>
      <c r="D1013" s="12" t="s">
        <v>3030</v>
      </c>
      <c r="E1013" s="12" t="s">
        <v>3031</v>
      </c>
      <c r="F1013" s="12" t="s">
        <v>3032</v>
      </c>
      <c r="G1013" s="12"/>
      <c r="H1013" s="12" t="s">
        <v>6</v>
      </c>
      <c r="I1013" s="12" t="s">
        <v>37</v>
      </c>
      <c r="J1013" s="12" t="s">
        <v>3035</v>
      </c>
      <c r="K1013" s="12"/>
      <c r="L1013" s="13">
        <v>153.66</v>
      </c>
      <c r="M1013" s="13">
        <v>0</v>
      </c>
      <c r="N1013" s="13">
        <v>2</v>
      </c>
      <c r="O1013" s="13">
        <v>307.32</v>
      </c>
    </row>
    <row r="1014" spans="1:15" hidden="1" x14ac:dyDescent="0.25">
      <c r="A1014" t="str">
        <f t="shared" si="16"/>
        <v>T071872300P03B25200718705</v>
      </c>
      <c r="B1014" s="12" t="s">
        <v>25</v>
      </c>
      <c r="C1014" s="12" t="s">
        <v>25</v>
      </c>
      <c r="D1014" s="12" t="s">
        <v>3036</v>
      </c>
      <c r="E1014" s="12" t="s">
        <v>3031</v>
      </c>
      <c r="F1014" s="12" t="s">
        <v>3037</v>
      </c>
      <c r="G1014" s="12"/>
      <c r="H1014" s="12" t="s">
        <v>6</v>
      </c>
      <c r="I1014" s="12" t="s">
        <v>37</v>
      </c>
      <c r="J1014" s="12" t="s">
        <v>3033</v>
      </c>
      <c r="K1014" s="12"/>
      <c r="L1014" s="13">
        <v>153.66</v>
      </c>
      <c r="M1014" s="13">
        <v>0</v>
      </c>
      <c r="N1014" s="13">
        <v>3</v>
      </c>
      <c r="O1014" s="13">
        <v>460.98</v>
      </c>
    </row>
    <row r="1015" spans="1:15" hidden="1" x14ac:dyDescent="0.25">
      <c r="A1015" t="str">
        <f t="shared" si="16"/>
        <v>T071872300P03B25D200718705</v>
      </c>
      <c r="B1015" s="12" t="s">
        <v>25</v>
      </c>
      <c r="C1015" s="12" t="s">
        <v>25</v>
      </c>
      <c r="D1015" s="12" t="s">
        <v>3036</v>
      </c>
      <c r="E1015" s="12" t="s">
        <v>3031</v>
      </c>
      <c r="F1015" s="12" t="s">
        <v>3037</v>
      </c>
      <c r="G1015" s="12"/>
      <c r="H1015" s="12" t="s">
        <v>6</v>
      </c>
      <c r="I1015" s="12" t="s">
        <v>37</v>
      </c>
      <c r="J1015" s="12" t="s">
        <v>3039</v>
      </c>
      <c r="K1015" s="12"/>
      <c r="L1015" s="13">
        <v>153.66</v>
      </c>
      <c r="M1015" s="13">
        <v>0</v>
      </c>
      <c r="N1015" s="13">
        <v>2</v>
      </c>
      <c r="O1015" s="13">
        <v>307.32</v>
      </c>
    </row>
    <row r="1016" spans="1:15" hidden="1" x14ac:dyDescent="0.25">
      <c r="A1016" t="str">
        <f t="shared" si="16"/>
        <v>T071871340P03B26200718707</v>
      </c>
      <c r="B1016" s="12" t="s">
        <v>25</v>
      </c>
      <c r="C1016" s="12" t="s">
        <v>25</v>
      </c>
      <c r="D1016" s="12" t="s">
        <v>3040</v>
      </c>
      <c r="E1016" s="12" t="s">
        <v>3041</v>
      </c>
      <c r="F1016" s="12" t="s">
        <v>3042</v>
      </c>
      <c r="G1016" s="12"/>
      <c r="H1016" s="12" t="s">
        <v>6</v>
      </c>
      <c r="I1016" s="12" t="s">
        <v>37</v>
      </c>
      <c r="J1016" s="12" t="s">
        <v>3043</v>
      </c>
      <c r="K1016" s="12"/>
      <c r="L1016" s="13">
        <v>144.4</v>
      </c>
      <c r="M1016" s="13">
        <v>0</v>
      </c>
      <c r="N1016" s="13">
        <v>5</v>
      </c>
      <c r="O1016" s="13">
        <v>722</v>
      </c>
    </row>
    <row r="1017" spans="1:15" hidden="1" x14ac:dyDescent="0.25">
      <c r="A1017" t="str">
        <f t="shared" si="16"/>
        <v>T071871340P03B26A180718701</v>
      </c>
      <c r="B1017" s="12" t="s">
        <v>25</v>
      </c>
      <c r="C1017" s="12" t="s">
        <v>25</v>
      </c>
      <c r="D1017" s="12" t="s">
        <v>3040</v>
      </c>
      <c r="E1017" s="12" t="s">
        <v>3041</v>
      </c>
      <c r="F1017" s="12" t="s">
        <v>3042</v>
      </c>
      <c r="G1017" s="12"/>
      <c r="H1017" s="12" t="s">
        <v>6</v>
      </c>
      <c r="I1017" s="12" t="s">
        <v>37</v>
      </c>
      <c r="J1017" s="12" t="s">
        <v>3038</v>
      </c>
      <c r="K1017" s="12"/>
      <c r="L1017" s="13">
        <v>144.4</v>
      </c>
      <c r="M1017" s="13">
        <v>0</v>
      </c>
      <c r="N1017" s="13">
        <v>1</v>
      </c>
      <c r="O1017" s="13">
        <v>144.4</v>
      </c>
    </row>
    <row r="1018" spans="1:15" hidden="1" x14ac:dyDescent="0.25">
      <c r="A1018" t="str">
        <f t="shared" si="16"/>
        <v>T071872340P03B26 190718703</v>
      </c>
      <c r="B1018" s="12" t="s">
        <v>25</v>
      </c>
      <c r="C1018" s="12" t="s">
        <v>25</v>
      </c>
      <c r="D1018" s="12" t="s">
        <v>3044</v>
      </c>
      <c r="E1018" s="12" t="s">
        <v>3045</v>
      </c>
      <c r="F1018" s="12" t="s">
        <v>3046</v>
      </c>
      <c r="G1018" s="12"/>
      <c r="H1018" s="12" t="s">
        <v>6</v>
      </c>
      <c r="I1018" s="12" t="s">
        <v>37</v>
      </c>
      <c r="J1018" s="12" t="s">
        <v>3047</v>
      </c>
      <c r="K1018" s="12"/>
      <c r="L1018" s="13">
        <v>135.19999999999999</v>
      </c>
      <c r="M1018" s="13">
        <v>0</v>
      </c>
      <c r="N1018" s="13">
        <v>3</v>
      </c>
      <c r="O1018" s="13">
        <v>405.6</v>
      </c>
    </row>
    <row r="1019" spans="1:15" hidden="1" x14ac:dyDescent="0.25">
      <c r="A1019" t="str">
        <f t="shared" si="16"/>
        <v>T071872340P03B26 D200718712</v>
      </c>
      <c r="B1019" s="12" t="s">
        <v>25</v>
      </c>
      <c r="C1019" s="12" t="s">
        <v>25</v>
      </c>
      <c r="D1019" s="12" t="s">
        <v>3044</v>
      </c>
      <c r="E1019" s="12" t="s">
        <v>3045</v>
      </c>
      <c r="F1019" s="12" t="s">
        <v>3046</v>
      </c>
      <c r="G1019" s="12"/>
      <c r="H1019" s="12" t="s">
        <v>6</v>
      </c>
      <c r="I1019" s="12" t="s">
        <v>37</v>
      </c>
      <c r="J1019" s="12" t="s">
        <v>3048</v>
      </c>
      <c r="K1019" s="12"/>
      <c r="L1019" s="13">
        <v>135.19999999999999</v>
      </c>
      <c r="M1019" s="13">
        <v>0</v>
      </c>
      <c r="N1019" s="13">
        <v>2</v>
      </c>
      <c r="O1019" s="13">
        <v>270.39999999999998</v>
      </c>
    </row>
    <row r="1020" spans="1:15" hidden="1" x14ac:dyDescent="0.25">
      <c r="A1020" t="str">
        <f t="shared" si="16"/>
        <v>T071871380P03B27190718704</v>
      </c>
      <c r="B1020" s="12" t="s">
        <v>25</v>
      </c>
      <c r="C1020" s="12" t="s">
        <v>25</v>
      </c>
      <c r="D1020" s="12" t="s">
        <v>3049</v>
      </c>
      <c r="E1020" s="12" t="s">
        <v>3050</v>
      </c>
      <c r="F1020" s="12" t="s">
        <v>3051</v>
      </c>
      <c r="G1020" s="12"/>
      <c r="H1020" s="12" t="s">
        <v>6</v>
      </c>
      <c r="I1020" s="12" t="s">
        <v>37</v>
      </c>
      <c r="J1020" s="12" t="s">
        <v>3052</v>
      </c>
      <c r="K1020" s="12"/>
      <c r="L1020" s="13">
        <v>303.57</v>
      </c>
      <c r="M1020" s="13">
        <v>0</v>
      </c>
      <c r="N1020" s="13">
        <v>11</v>
      </c>
      <c r="O1020" s="13">
        <v>3339.27</v>
      </c>
    </row>
    <row r="1021" spans="1:15" hidden="1" x14ac:dyDescent="0.25">
      <c r="A1021" t="str">
        <f t="shared" si="16"/>
        <v>T071871380P03B27M2234124</v>
      </c>
      <c r="B1021" s="12" t="s">
        <v>25</v>
      </c>
      <c r="C1021" s="12" t="s">
        <v>25</v>
      </c>
      <c r="D1021" s="12" t="s">
        <v>3049</v>
      </c>
      <c r="E1021" s="12" t="s">
        <v>3050</v>
      </c>
      <c r="F1021" s="12" t="s">
        <v>3051</v>
      </c>
      <c r="G1021" s="12"/>
      <c r="H1021" s="12" t="s">
        <v>6</v>
      </c>
      <c r="I1021" s="12" t="s">
        <v>37</v>
      </c>
      <c r="J1021" s="12" t="s">
        <v>3053</v>
      </c>
      <c r="K1021" s="12"/>
      <c r="L1021" s="13">
        <v>303.57</v>
      </c>
      <c r="M1021" s="13">
        <v>0</v>
      </c>
      <c r="N1021" s="13">
        <v>5</v>
      </c>
      <c r="O1021" s="13">
        <v>1517.85</v>
      </c>
    </row>
    <row r="1022" spans="1:15" hidden="1" x14ac:dyDescent="0.25">
      <c r="A1022" t="str">
        <f t="shared" si="16"/>
        <v>T071872380P03B271703071871</v>
      </c>
      <c r="B1022" s="12" t="s">
        <v>25</v>
      </c>
      <c r="C1022" s="12" t="s">
        <v>25</v>
      </c>
      <c r="D1022" s="12" t="s">
        <v>3054</v>
      </c>
      <c r="E1022" s="12" t="s">
        <v>3050</v>
      </c>
      <c r="F1022" s="12" t="s">
        <v>3055</v>
      </c>
      <c r="G1022" s="12"/>
      <c r="H1022" s="12" t="s">
        <v>6</v>
      </c>
      <c r="I1022" s="12" t="s">
        <v>37</v>
      </c>
      <c r="J1022" s="12" t="s">
        <v>3056</v>
      </c>
      <c r="K1022" s="12"/>
      <c r="L1022" s="13">
        <v>236.55</v>
      </c>
      <c r="M1022" s="13">
        <v>0</v>
      </c>
      <c r="N1022" s="13">
        <v>12</v>
      </c>
      <c r="O1022" s="13">
        <v>2838.6</v>
      </c>
    </row>
    <row r="1023" spans="1:15" hidden="1" x14ac:dyDescent="0.25">
      <c r="A1023" t="str">
        <f t="shared" si="16"/>
        <v>T071872380P03B27M2234919</v>
      </c>
      <c r="B1023" s="12" t="s">
        <v>25</v>
      </c>
      <c r="C1023" s="12" t="s">
        <v>25</v>
      </c>
      <c r="D1023" s="12" t="s">
        <v>3054</v>
      </c>
      <c r="E1023" s="12" t="s">
        <v>3050</v>
      </c>
      <c r="F1023" s="12" t="s">
        <v>3055</v>
      </c>
      <c r="G1023" s="12"/>
      <c r="H1023" s="12" t="s">
        <v>6</v>
      </c>
      <c r="I1023" s="12" t="s">
        <v>37</v>
      </c>
      <c r="J1023" s="12" t="s">
        <v>3057</v>
      </c>
      <c r="K1023" s="12"/>
      <c r="L1023" s="13">
        <v>236.55</v>
      </c>
      <c r="M1023" s="13">
        <v>0</v>
      </c>
      <c r="N1023" s="13">
        <v>5</v>
      </c>
      <c r="O1023" s="13">
        <v>1182.75</v>
      </c>
    </row>
    <row r="1024" spans="1:15" hidden="1" x14ac:dyDescent="0.25">
      <c r="A1024" t="str">
        <f t="shared" si="16"/>
        <v>T071871420P03B28200718706</v>
      </c>
      <c r="B1024" s="12" t="s">
        <v>25</v>
      </c>
      <c r="C1024" s="12" t="s">
        <v>25</v>
      </c>
      <c r="D1024" s="12" t="s">
        <v>3058</v>
      </c>
      <c r="E1024" s="12" t="s">
        <v>3059</v>
      </c>
      <c r="F1024" s="12" t="s">
        <v>3060</v>
      </c>
      <c r="G1024" s="12"/>
      <c r="H1024" s="12" t="s">
        <v>6</v>
      </c>
      <c r="I1024" s="12" t="s">
        <v>37</v>
      </c>
      <c r="J1024" s="12" t="s">
        <v>3061</v>
      </c>
      <c r="K1024" s="12"/>
      <c r="L1024" s="13">
        <v>223.58</v>
      </c>
      <c r="M1024" s="13">
        <v>0</v>
      </c>
      <c r="N1024" s="13">
        <v>2</v>
      </c>
      <c r="O1024" s="13">
        <v>447.16</v>
      </c>
    </row>
    <row r="1025" spans="1:15" hidden="1" x14ac:dyDescent="0.25">
      <c r="A1025" t="str">
        <f t="shared" si="16"/>
        <v>T071871420P03B28J2102880</v>
      </c>
      <c r="B1025" s="12" t="s">
        <v>25</v>
      </c>
      <c r="C1025" s="12" t="s">
        <v>25</v>
      </c>
      <c r="D1025" s="12" t="s">
        <v>3058</v>
      </c>
      <c r="E1025" s="12" t="s">
        <v>3059</v>
      </c>
      <c r="F1025" s="12" t="s">
        <v>3060</v>
      </c>
      <c r="G1025" s="12"/>
      <c r="H1025" s="12" t="s">
        <v>6</v>
      </c>
      <c r="I1025" s="12" t="s">
        <v>37</v>
      </c>
      <c r="J1025" s="12" t="s">
        <v>3062</v>
      </c>
      <c r="K1025" s="12"/>
      <c r="L1025" s="13">
        <v>223.58</v>
      </c>
      <c r="M1025" s="13">
        <v>0</v>
      </c>
      <c r="N1025" s="13">
        <v>5</v>
      </c>
      <c r="O1025" s="13">
        <v>1117.9000000000001</v>
      </c>
    </row>
    <row r="1026" spans="1:15" hidden="1" x14ac:dyDescent="0.25">
      <c r="A1026" t="str">
        <f t="shared" si="16"/>
        <v>T071872420P03B28200718709</v>
      </c>
      <c r="B1026" s="12" t="s">
        <v>25</v>
      </c>
      <c r="C1026" s="12" t="s">
        <v>25</v>
      </c>
      <c r="D1026" s="12" t="s">
        <v>3063</v>
      </c>
      <c r="E1026" s="12" t="s">
        <v>3059</v>
      </c>
      <c r="F1026" s="12" t="s">
        <v>3064</v>
      </c>
      <c r="G1026" s="12"/>
      <c r="H1026" s="12" t="s">
        <v>6</v>
      </c>
      <c r="I1026" s="12" t="s">
        <v>37</v>
      </c>
      <c r="J1026" s="12" t="s">
        <v>3065</v>
      </c>
      <c r="K1026" s="12"/>
      <c r="L1026" s="13">
        <v>205.22</v>
      </c>
      <c r="M1026" s="13">
        <v>0</v>
      </c>
      <c r="N1026" s="13">
        <v>4</v>
      </c>
      <c r="O1026" s="13">
        <v>820.88</v>
      </c>
    </row>
    <row r="1027" spans="1:15" hidden="1" x14ac:dyDescent="0.25">
      <c r="A1027" t="str">
        <f t="shared" ref="A1027:A1090" si="17">CONCATENATE(D1027,E1027,J1027)</f>
        <v>T071872420P03B28M2234144</v>
      </c>
      <c r="B1027" s="12" t="s">
        <v>25</v>
      </c>
      <c r="C1027" s="12" t="s">
        <v>25</v>
      </c>
      <c r="D1027" s="12" t="s">
        <v>3063</v>
      </c>
      <c r="E1027" s="12" t="s">
        <v>3059</v>
      </c>
      <c r="F1027" s="12" t="s">
        <v>3064</v>
      </c>
      <c r="G1027" s="12"/>
      <c r="H1027" s="12" t="s">
        <v>6</v>
      </c>
      <c r="I1027" s="12" t="s">
        <v>37</v>
      </c>
      <c r="J1027" s="12" t="s">
        <v>3066</v>
      </c>
      <c r="K1027" s="12"/>
      <c r="L1027" s="13">
        <v>205.22</v>
      </c>
      <c r="M1027" s="13">
        <v>0</v>
      </c>
      <c r="N1027" s="13">
        <v>3</v>
      </c>
      <c r="O1027" s="13">
        <v>615.66</v>
      </c>
    </row>
    <row r="1028" spans="1:15" hidden="1" x14ac:dyDescent="0.25">
      <c r="A1028" t="str">
        <f t="shared" si="17"/>
        <v>T071872420P03B28E200718701</v>
      </c>
      <c r="B1028" s="12" t="s">
        <v>25</v>
      </c>
      <c r="C1028" s="12" t="s">
        <v>25</v>
      </c>
      <c r="D1028" s="12" t="s">
        <v>3063</v>
      </c>
      <c r="E1028" s="12" t="s">
        <v>3059</v>
      </c>
      <c r="F1028" s="12" t="s">
        <v>3064</v>
      </c>
      <c r="G1028" s="12"/>
      <c r="H1028" s="12" t="s">
        <v>6</v>
      </c>
      <c r="I1028" s="12" t="s">
        <v>37</v>
      </c>
      <c r="J1028" s="12" t="s">
        <v>3067</v>
      </c>
      <c r="K1028" s="12"/>
      <c r="L1028" s="13">
        <v>205.22</v>
      </c>
      <c r="M1028" s="13">
        <v>0</v>
      </c>
      <c r="N1028" s="13">
        <v>1</v>
      </c>
      <c r="O1028" s="13">
        <v>205.22</v>
      </c>
    </row>
    <row r="1029" spans="1:15" hidden="1" x14ac:dyDescent="0.25">
      <c r="A1029" t="str">
        <f t="shared" si="17"/>
        <v>T071872420P03B28F200718707</v>
      </c>
      <c r="B1029" s="12" t="s">
        <v>25</v>
      </c>
      <c r="C1029" s="12" t="s">
        <v>25</v>
      </c>
      <c r="D1029" s="12" t="s">
        <v>3063</v>
      </c>
      <c r="E1029" s="12" t="s">
        <v>3059</v>
      </c>
      <c r="F1029" s="12" t="s">
        <v>3064</v>
      </c>
      <c r="G1029" s="12"/>
      <c r="H1029" s="12" t="s">
        <v>6</v>
      </c>
      <c r="I1029" s="12" t="s">
        <v>37</v>
      </c>
      <c r="J1029" s="12" t="s">
        <v>3068</v>
      </c>
      <c r="K1029" s="12"/>
      <c r="L1029" s="13">
        <v>205.22</v>
      </c>
      <c r="M1029" s="13">
        <v>0</v>
      </c>
      <c r="N1029" s="13">
        <v>2</v>
      </c>
      <c r="O1029" s="13">
        <v>410.44</v>
      </c>
    </row>
    <row r="1030" spans="1:15" hidden="1" x14ac:dyDescent="0.25">
      <c r="A1030" t="str">
        <f t="shared" si="17"/>
        <v>T071872420P03B28D200718708</v>
      </c>
      <c r="B1030" s="12" t="s">
        <v>25</v>
      </c>
      <c r="C1030" s="12" t="s">
        <v>25</v>
      </c>
      <c r="D1030" s="12" t="s">
        <v>3063</v>
      </c>
      <c r="E1030" s="12" t="s">
        <v>3059</v>
      </c>
      <c r="F1030" s="12" t="s">
        <v>3064</v>
      </c>
      <c r="G1030" s="12"/>
      <c r="H1030" s="12" t="s">
        <v>6</v>
      </c>
      <c r="I1030" s="12" t="s">
        <v>37</v>
      </c>
      <c r="J1030" s="12" t="s">
        <v>3069</v>
      </c>
      <c r="K1030" s="12"/>
      <c r="L1030" s="13">
        <v>205.22</v>
      </c>
      <c r="M1030" s="13">
        <v>0</v>
      </c>
      <c r="N1030" s="13">
        <v>2</v>
      </c>
      <c r="O1030" s="13">
        <v>410.44</v>
      </c>
    </row>
    <row r="1031" spans="1:15" hidden="1" x14ac:dyDescent="0.25">
      <c r="A1031" t="str">
        <f t="shared" si="17"/>
        <v>T071882300P03B29200718804</v>
      </c>
      <c r="B1031" s="12" t="s">
        <v>25</v>
      </c>
      <c r="C1031" s="12" t="s">
        <v>25</v>
      </c>
      <c r="D1031" s="12" t="s">
        <v>3070</v>
      </c>
      <c r="E1031" s="12" t="s">
        <v>3071</v>
      </c>
      <c r="F1031" s="12" t="s">
        <v>3072</v>
      </c>
      <c r="G1031" s="12"/>
      <c r="H1031" s="12" t="s">
        <v>6</v>
      </c>
      <c r="I1031" s="12" t="s">
        <v>37</v>
      </c>
      <c r="J1031" s="12" t="s">
        <v>3073</v>
      </c>
      <c r="K1031" s="12"/>
      <c r="L1031" s="13">
        <v>158.84</v>
      </c>
      <c r="M1031" s="13">
        <v>0</v>
      </c>
      <c r="N1031" s="13">
        <v>4</v>
      </c>
      <c r="O1031" s="13">
        <v>635.36</v>
      </c>
    </row>
    <row r="1032" spans="1:15" hidden="1" x14ac:dyDescent="0.25">
      <c r="A1032" t="str">
        <f t="shared" si="17"/>
        <v>T071882300P03B29M2234134</v>
      </c>
      <c r="B1032" s="12" t="s">
        <v>25</v>
      </c>
      <c r="C1032" s="12" t="s">
        <v>25</v>
      </c>
      <c r="D1032" s="12" t="s">
        <v>3070</v>
      </c>
      <c r="E1032" s="12" t="s">
        <v>3071</v>
      </c>
      <c r="F1032" s="12" t="s">
        <v>3072</v>
      </c>
      <c r="G1032" s="12"/>
      <c r="H1032" s="12" t="s">
        <v>6</v>
      </c>
      <c r="I1032" s="12" t="s">
        <v>37</v>
      </c>
      <c r="J1032" s="12" t="s">
        <v>3074</v>
      </c>
      <c r="K1032" s="12"/>
      <c r="L1032" s="13">
        <v>158.84</v>
      </c>
      <c r="M1032" s="13">
        <v>0</v>
      </c>
      <c r="N1032" s="13">
        <v>3</v>
      </c>
      <c r="O1032" s="13">
        <v>476.52</v>
      </c>
    </row>
    <row r="1033" spans="1:15" hidden="1" x14ac:dyDescent="0.25">
      <c r="A1033" t="str">
        <f t="shared" si="17"/>
        <v>T071882300P03B29F200718810</v>
      </c>
      <c r="B1033" s="12" t="s">
        <v>25</v>
      </c>
      <c r="C1033" s="12" t="s">
        <v>25</v>
      </c>
      <c r="D1033" s="12" t="s">
        <v>3070</v>
      </c>
      <c r="E1033" s="12" t="s">
        <v>3071</v>
      </c>
      <c r="F1033" s="12" t="s">
        <v>3072</v>
      </c>
      <c r="G1033" s="12"/>
      <c r="H1033" s="12" t="s">
        <v>6</v>
      </c>
      <c r="I1033" s="12" t="s">
        <v>37</v>
      </c>
      <c r="J1033" s="12" t="s">
        <v>3075</v>
      </c>
      <c r="K1033" s="12"/>
      <c r="L1033" s="13">
        <v>158.84</v>
      </c>
      <c r="M1033" s="13">
        <v>0</v>
      </c>
      <c r="N1033" s="13">
        <v>1</v>
      </c>
      <c r="O1033" s="13">
        <v>158.84</v>
      </c>
    </row>
    <row r="1034" spans="1:15" hidden="1" x14ac:dyDescent="0.25">
      <c r="A1034" t="str">
        <f t="shared" si="17"/>
        <v>T071882300P03B291307071881</v>
      </c>
      <c r="B1034" s="12" t="s">
        <v>25</v>
      </c>
      <c r="C1034" s="12" t="s">
        <v>25</v>
      </c>
      <c r="D1034" s="12" t="s">
        <v>3070</v>
      </c>
      <c r="E1034" s="12" t="s">
        <v>3071</v>
      </c>
      <c r="F1034" s="12" t="s">
        <v>3072</v>
      </c>
      <c r="G1034" s="12"/>
      <c r="H1034" s="12" t="s">
        <v>6</v>
      </c>
      <c r="I1034" s="12" t="s">
        <v>37</v>
      </c>
      <c r="J1034" s="12" t="s">
        <v>3076</v>
      </c>
      <c r="K1034" s="12"/>
      <c r="L1034" s="13">
        <v>158.84</v>
      </c>
      <c r="M1034" s="13">
        <v>0</v>
      </c>
      <c r="N1034" s="13">
        <v>3</v>
      </c>
      <c r="O1034" s="13">
        <v>476.52</v>
      </c>
    </row>
    <row r="1035" spans="1:15" hidden="1" x14ac:dyDescent="0.25">
      <c r="A1035" t="str">
        <f t="shared" si="17"/>
        <v>T071882300P03B291209071882</v>
      </c>
      <c r="B1035" s="12" t="s">
        <v>25</v>
      </c>
      <c r="C1035" s="12" t="s">
        <v>25</v>
      </c>
      <c r="D1035" s="12" t="s">
        <v>3070</v>
      </c>
      <c r="E1035" s="12" t="s">
        <v>3071</v>
      </c>
      <c r="F1035" s="12" t="s">
        <v>3072</v>
      </c>
      <c r="G1035" s="12"/>
      <c r="H1035" s="12" t="s">
        <v>6</v>
      </c>
      <c r="I1035" s="12" t="s">
        <v>37</v>
      </c>
      <c r="J1035" s="12" t="s">
        <v>3077</v>
      </c>
      <c r="K1035" s="12"/>
      <c r="L1035" s="13">
        <v>158.84</v>
      </c>
      <c r="M1035" s="13">
        <v>0</v>
      </c>
      <c r="N1035" s="13">
        <v>2</v>
      </c>
      <c r="O1035" s="13">
        <v>317.68</v>
      </c>
    </row>
    <row r="1036" spans="1:15" hidden="1" x14ac:dyDescent="0.25">
      <c r="A1036" t="str">
        <f t="shared" si="17"/>
        <v>T071882300P03B29F200718807</v>
      </c>
      <c r="B1036" s="12" t="s">
        <v>25</v>
      </c>
      <c r="C1036" s="12" t="s">
        <v>25</v>
      </c>
      <c r="D1036" s="12" t="s">
        <v>3070</v>
      </c>
      <c r="E1036" s="12" t="s">
        <v>3071</v>
      </c>
      <c r="F1036" s="12" t="s">
        <v>3072</v>
      </c>
      <c r="G1036" s="12"/>
      <c r="H1036" s="12" t="s">
        <v>6</v>
      </c>
      <c r="I1036" s="12" t="s">
        <v>37</v>
      </c>
      <c r="J1036" s="12" t="s">
        <v>3078</v>
      </c>
      <c r="K1036" s="12"/>
      <c r="L1036" s="13">
        <v>158.84</v>
      </c>
      <c r="M1036" s="13">
        <v>0</v>
      </c>
      <c r="N1036" s="13">
        <v>1</v>
      </c>
      <c r="O1036" s="13">
        <v>158.84</v>
      </c>
    </row>
    <row r="1037" spans="1:15" hidden="1" x14ac:dyDescent="0.25">
      <c r="A1037" t="str">
        <f t="shared" si="17"/>
        <v>T071881300P03B29 200718802</v>
      </c>
      <c r="B1037" s="12" t="s">
        <v>25</v>
      </c>
      <c r="C1037" s="12" t="s">
        <v>25</v>
      </c>
      <c r="D1037" s="12" t="s">
        <v>3079</v>
      </c>
      <c r="E1037" s="12" t="s">
        <v>3080</v>
      </c>
      <c r="F1037" s="12" t="s">
        <v>3081</v>
      </c>
      <c r="G1037" s="12"/>
      <c r="H1037" s="12" t="s">
        <v>6</v>
      </c>
      <c r="I1037" s="12" t="s">
        <v>37</v>
      </c>
      <c r="J1037" s="12" t="s">
        <v>3082</v>
      </c>
      <c r="K1037" s="12"/>
      <c r="L1037" s="13">
        <v>143.21</v>
      </c>
      <c r="M1037" s="13">
        <v>0</v>
      </c>
      <c r="N1037" s="13">
        <v>5</v>
      </c>
      <c r="O1037" s="13">
        <v>716.05</v>
      </c>
    </row>
    <row r="1038" spans="1:15" hidden="1" x14ac:dyDescent="0.25">
      <c r="A1038" t="str">
        <f t="shared" si="17"/>
        <v>T071881340P03B30200718803</v>
      </c>
      <c r="B1038" s="12" t="s">
        <v>25</v>
      </c>
      <c r="C1038" s="12" t="s">
        <v>25</v>
      </c>
      <c r="D1038" s="12" t="s">
        <v>3083</v>
      </c>
      <c r="E1038" s="12" t="s">
        <v>3084</v>
      </c>
      <c r="F1038" s="12" t="s">
        <v>3085</v>
      </c>
      <c r="G1038" s="12"/>
      <c r="H1038" s="12" t="s">
        <v>6</v>
      </c>
      <c r="I1038" s="12" t="s">
        <v>37</v>
      </c>
      <c r="J1038" s="12" t="s">
        <v>3086</v>
      </c>
      <c r="K1038" s="12"/>
      <c r="L1038" s="13">
        <v>156.4</v>
      </c>
      <c r="M1038" s="13">
        <v>0</v>
      </c>
      <c r="N1038" s="13">
        <v>4</v>
      </c>
      <c r="O1038" s="13">
        <v>625.6</v>
      </c>
    </row>
    <row r="1039" spans="1:15" hidden="1" x14ac:dyDescent="0.25">
      <c r="A1039" t="str">
        <f t="shared" si="17"/>
        <v>T071881340P03B30M2234139</v>
      </c>
      <c r="B1039" s="12" t="s">
        <v>25</v>
      </c>
      <c r="C1039" s="12" t="s">
        <v>25</v>
      </c>
      <c r="D1039" s="12" t="s">
        <v>3083</v>
      </c>
      <c r="E1039" s="12" t="s">
        <v>3084</v>
      </c>
      <c r="F1039" s="12" t="s">
        <v>3085</v>
      </c>
      <c r="G1039" s="12"/>
      <c r="H1039" s="12" t="s">
        <v>6</v>
      </c>
      <c r="I1039" s="12" t="s">
        <v>37</v>
      </c>
      <c r="J1039" s="12" t="s">
        <v>3087</v>
      </c>
      <c r="K1039" s="12"/>
      <c r="L1039" s="13">
        <v>156.4</v>
      </c>
      <c r="M1039" s="13">
        <v>0</v>
      </c>
      <c r="N1039" s="13">
        <v>3</v>
      </c>
      <c r="O1039" s="13">
        <v>469.2</v>
      </c>
    </row>
    <row r="1040" spans="1:15" hidden="1" x14ac:dyDescent="0.25">
      <c r="A1040" t="str">
        <f t="shared" si="17"/>
        <v>T071881340P03B301503071888</v>
      </c>
      <c r="B1040" s="12" t="s">
        <v>25</v>
      </c>
      <c r="C1040" s="12" t="s">
        <v>25</v>
      </c>
      <c r="D1040" s="12" t="s">
        <v>3083</v>
      </c>
      <c r="E1040" s="12" t="s">
        <v>3084</v>
      </c>
      <c r="F1040" s="12" t="s">
        <v>3085</v>
      </c>
      <c r="G1040" s="12"/>
      <c r="H1040" s="12" t="s">
        <v>6</v>
      </c>
      <c r="I1040" s="12" t="s">
        <v>37</v>
      </c>
      <c r="J1040" s="12" t="s">
        <v>3088</v>
      </c>
      <c r="K1040" s="12"/>
      <c r="L1040" s="13">
        <v>156.4</v>
      </c>
      <c r="M1040" s="13">
        <v>0</v>
      </c>
      <c r="N1040" s="13">
        <v>1</v>
      </c>
      <c r="O1040" s="13">
        <v>156.4</v>
      </c>
    </row>
    <row r="1041" spans="1:15" hidden="1" x14ac:dyDescent="0.25">
      <c r="A1041" t="str">
        <f t="shared" si="17"/>
        <v>T071881340P03B30L180718801</v>
      </c>
      <c r="B1041" s="12" t="s">
        <v>25</v>
      </c>
      <c r="C1041" s="12" t="s">
        <v>25</v>
      </c>
      <c r="D1041" s="12" t="s">
        <v>3083</v>
      </c>
      <c r="E1041" s="12" t="s">
        <v>3084</v>
      </c>
      <c r="F1041" s="12" t="s">
        <v>3085</v>
      </c>
      <c r="G1041" s="12"/>
      <c r="H1041" s="12" t="s">
        <v>6</v>
      </c>
      <c r="I1041" s="12" t="s">
        <v>37</v>
      </c>
      <c r="J1041" s="12" t="s">
        <v>3089</v>
      </c>
      <c r="K1041" s="12"/>
      <c r="L1041" s="13">
        <v>156.4</v>
      </c>
      <c r="M1041" s="13">
        <v>0</v>
      </c>
      <c r="N1041" s="13">
        <v>2</v>
      </c>
      <c r="O1041" s="13">
        <v>312.8</v>
      </c>
    </row>
    <row r="1042" spans="1:15" hidden="1" x14ac:dyDescent="0.25">
      <c r="A1042" t="str">
        <f t="shared" si="17"/>
        <v>T071881340P03B301508071885</v>
      </c>
      <c r="B1042" s="12" t="s">
        <v>25</v>
      </c>
      <c r="C1042" s="12" t="s">
        <v>25</v>
      </c>
      <c r="D1042" s="12" t="s">
        <v>3083</v>
      </c>
      <c r="E1042" s="12" t="s">
        <v>3084</v>
      </c>
      <c r="F1042" s="12" t="s">
        <v>3085</v>
      </c>
      <c r="G1042" s="12"/>
      <c r="H1042" s="12" t="s">
        <v>6</v>
      </c>
      <c r="I1042" s="12" t="s">
        <v>37</v>
      </c>
      <c r="J1042" s="12" t="s">
        <v>2980</v>
      </c>
      <c r="K1042" s="12"/>
      <c r="L1042" s="13">
        <v>156.4</v>
      </c>
      <c r="M1042" s="13">
        <v>0</v>
      </c>
      <c r="N1042" s="13">
        <v>2</v>
      </c>
      <c r="O1042" s="13">
        <v>312.8</v>
      </c>
    </row>
    <row r="1043" spans="1:15" hidden="1" x14ac:dyDescent="0.25">
      <c r="A1043" t="str">
        <f t="shared" si="17"/>
        <v>T071882340P03B30200718805</v>
      </c>
      <c r="B1043" s="12" t="s">
        <v>25</v>
      </c>
      <c r="C1043" s="12" t="s">
        <v>25</v>
      </c>
      <c r="D1043" s="12" t="s">
        <v>3090</v>
      </c>
      <c r="E1043" s="12" t="s">
        <v>3084</v>
      </c>
      <c r="F1043" s="12" t="s">
        <v>3091</v>
      </c>
      <c r="G1043" s="12"/>
      <c r="H1043" s="12" t="s">
        <v>6</v>
      </c>
      <c r="I1043" s="12" t="s">
        <v>37</v>
      </c>
      <c r="J1043" s="12" t="s">
        <v>3092</v>
      </c>
      <c r="K1043" s="12"/>
      <c r="L1043" s="13">
        <v>193.89</v>
      </c>
      <c r="M1043" s="13">
        <v>0</v>
      </c>
      <c r="N1043" s="13">
        <v>3</v>
      </c>
      <c r="O1043" s="13">
        <v>581.66999999999996</v>
      </c>
    </row>
    <row r="1044" spans="1:15" hidden="1" x14ac:dyDescent="0.25">
      <c r="A1044" t="str">
        <f t="shared" si="17"/>
        <v>T071882340P03B30M2234143</v>
      </c>
      <c r="B1044" s="12" t="s">
        <v>25</v>
      </c>
      <c r="C1044" s="12" t="s">
        <v>25</v>
      </c>
      <c r="D1044" s="12" t="s">
        <v>3090</v>
      </c>
      <c r="E1044" s="12" t="s">
        <v>3084</v>
      </c>
      <c r="F1044" s="12" t="s">
        <v>3091</v>
      </c>
      <c r="G1044" s="12"/>
      <c r="H1044" s="12" t="s">
        <v>6</v>
      </c>
      <c r="I1044" s="12" t="s">
        <v>37</v>
      </c>
      <c r="J1044" s="12" t="s">
        <v>3093</v>
      </c>
      <c r="K1044" s="12"/>
      <c r="L1044" s="13">
        <v>193.89</v>
      </c>
      <c r="M1044" s="13">
        <v>0</v>
      </c>
      <c r="N1044" s="13">
        <v>3</v>
      </c>
      <c r="O1044" s="13">
        <v>581.66999999999996</v>
      </c>
    </row>
    <row r="1045" spans="1:15" hidden="1" x14ac:dyDescent="0.25">
      <c r="A1045" t="str">
        <f t="shared" si="17"/>
        <v>T071881380P03B31200718804</v>
      </c>
      <c r="B1045" s="12" t="s">
        <v>25</v>
      </c>
      <c r="C1045" s="12" t="s">
        <v>25</v>
      </c>
      <c r="D1045" s="12" t="s">
        <v>3094</v>
      </c>
      <c r="E1045" s="12" t="s">
        <v>3095</v>
      </c>
      <c r="F1045" s="12" t="s">
        <v>3096</v>
      </c>
      <c r="G1045" s="12"/>
      <c r="H1045" s="12" t="s">
        <v>6</v>
      </c>
      <c r="I1045" s="12" t="s">
        <v>37</v>
      </c>
      <c r="J1045" s="12" t="s">
        <v>3073</v>
      </c>
      <c r="K1045" s="12"/>
      <c r="L1045" s="13">
        <v>161.1</v>
      </c>
      <c r="M1045" s="13">
        <v>0</v>
      </c>
      <c r="N1045" s="13">
        <v>8</v>
      </c>
      <c r="O1045" s="13">
        <v>1288.8</v>
      </c>
    </row>
    <row r="1046" spans="1:15" hidden="1" x14ac:dyDescent="0.25">
      <c r="A1046" t="str">
        <f t="shared" si="17"/>
        <v>T071881380P03B31M2234148</v>
      </c>
      <c r="B1046" s="12" t="s">
        <v>25</v>
      </c>
      <c r="C1046" s="12" t="s">
        <v>25</v>
      </c>
      <c r="D1046" s="12" t="s">
        <v>3094</v>
      </c>
      <c r="E1046" s="12" t="s">
        <v>3095</v>
      </c>
      <c r="F1046" s="12" t="s">
        <v>3096</v>
      </c>
      <c r="G1046" s="12"/>
      <c r="H1046" s="12" t="s">
        <v>6</v>
      </c>
      <c r="I1046" s="12" t="s">
        <v>37</v>
      </c>
      <c r="J1046" s="12" t="s">
        <v>3097</v>
      </c>
      <c r="K1046" s="12"/>
      <c r="L1046" s="13">
        <v>161.1</v>
      </c>
      <c r="M1046" s="13">
        <v>0</v>
      </c>
      <c r="N1046" s="13">
        <v>5</v>
      </c>
      <c r="O1046" s="13">
        <v>805.5</v>
      </c>
    </row>
    <row r="1047" spans="1:15" hidden="1" x14ac:dyDescent="0.25">
      <c r="A1047" t="str">
        <f t="shared" si="17"/>
        <v>T071882380P03B31 200718812</v>
      </c>
      <c r="B1047" s="12" t="s">
        <v>25</v>
      </c>
      <c r="C1047" s="12" t="s">
        <v>25</v>
      </c>
      <c r="D1047" s="12" t="s">
        <v>3098</v>
      </c>
      <c r="E1047" s="12" t="s">
        <v>3099</v>
      </c>
      <c r="F1047" s="12" t="s">
        <v>3100</v>
      </c>
      <c r="G1047" s="12"/>
      <c r="H1047" s="12" t="s">
        <v>6</v>
      </c>
      <c r="I1047" s="12" t="s">
        <v>37</v>
      </c>
      <c r="J1047" s="12" t="s">
        <v>3101</v>
      </c>
      <c r="K1047" s="12"/>
      <c r="L1047" s="13">
        <v>135.19999999999999</v>
      </c>
      <c r="M1047" s="13">
        <v>0</v>
      </c>
      <c r="N1047" s="13">
        <v>7</v>
      </c>
      <c r="O1047" s="13">
        <v>946.4</v>
      </c>
    </row>
    <row r="1048" spans="1:15" hidden="1" x14ac:dyDescent="0.25">
      <c r="A1048" t="str">
        <f t="shared" si="17"/>
        <v>T071882380P03B31 1503071888</v>
      </c>
      <c r="B1048" s="12" t="s">
        <v>25</v>
      </c>
      <c r="C1048" s="12" t="s">
        <v>25</v>
      </c>
      <c r="D1048" s="12" t="s">
        <v>3098</v>
      </c>
      <c r="E1048" s="12" t="s">
        <v>3099</v>
      </c>
      <c r="F1048" s="12" t="s">
        <v>3100</v>
      </c>
      <c r="G1048" s="12"/>
      <c r="H1048" s="12" t="s">
        <v>6</v>
      </c>
      <c r="I1048" s="12" t="s">
        <v>37</v>
      </c>
      <c r="J1048" s="12" t="s">
        <v>3088</v>
      </c>
      <c r="K1048" s="12"/>
      <c r="L1048" s="13">
        <v>135.19999999999999</v>
      </c>
      <c r="M1048" s="13">
        <v>0</v>
      </c>
      <c r="N1048" s="13">
        <v>1</v>
      </c>
      <c r="O1048" s="13">
        <v>135.19999999999999</v>
      </c>
    </row>
    <row r="1049" spans="1:15" hidden="1" x14ac:dyDescent="0.25">
      <c r="A1049" t="str">
        <f t="shared" si="17"/>
        <v>T071881420P03B32200718809</v>
      </c>
      <c r="B1049" s="12" t="s">
        <v>25</v>
      </c>
      <c r="C1049" s="12" t="s">
        <v>25</v>
      </c>
      <c r="D1049" s="12" t="s">
        <v>3102</v>
      </c>
      <c r="E1049" s="12" t="s">
        <v>3103</v>
      </c>
      <c r="F1049" s="12" t="s">
        <v>3104</v>
      </c>
      <c r="G1049" s="12"/>
      <c r="H1049" s="12" t="s">
        <v>6</v>
      </c>
      <c r="I1049" s="12" t="s">
        <v>37</v>
      </c>
      <c r="J1049" s="12" t="s">
        <v>3105</v>
      </c>
      <c r="K1049" s="12"/>
      <c r="L1049" s="13">
        <v>217.87</v>
      </c>
      <c r="M1049" s="13">
        <v>0</v>
      </c>
      <c r="N1049" s="13">
        <v>4</v>
      </c>
      <c r="O1049" s="13">
        <v>871.48</v>
      </c>
    </row>
    <row r="1050" spans="1:15" hidden="1" x14ac:dyDescent="0.25">
      <c r="A1050" t="str">
        <f t="shared" si="17"/>
        <v>T071881420P03B32M2234101</v>
      </c>
      <c r="B1050" s="12" t="s">
        <v>25</v>
      </c>
      <c r="C1050" s="12" t="s">
        <v>25</v>
      </c>
      <c r="D1050" s="12" t="s">
        <v>3102</v>
      </c>
      <c r="E1050" s="12" t="s">
        <v>3103</v>
      </c>
      <c r="F1050" s="12" t="s">
        <v>3104</v>
      </c>
      <c r="G1050" s="12"/>
      <c r="H1050" s="12" t="s">
        <v>6</v>
      </c>
      <c r="I1050" s="12" t="s">
        <v>37</v>
      </c>
      <c r="J1050" s="12" t="s">
        <v>3106</v>
      </c>
      <c r="K1050" s="12"/>
      <c r="L1050" s="13">
        <v>217.87</v>
      </c>
      <c r="M1050" s="13">
        <v>0</v>
      </c>
      <c r="N1050" s="13">
        <v>3</v>
      </c>
      <c r="O1050" s="13">
        <v>653.61</v>
      </c>
    </row>
    <row r="1051" spans="1:15" hidden="1" x14ac:dyDescent="0.25">
      <c r="A1051" t="str">
        <f t="shared" si="17"/>
        <v>T071882420P03B32200718811</v>
      </c>
      <c r="B1051" s="12" t="s">
        <v>25</v>
      </c>
      <c r="C1051" s="12" t="s">
        <v>25</v>
      </c>
      <c r="D1051" s="12" t="s">
        <v>3107</v>
      </c>
      <c r="E1051" s="12" t="s">
        <v>3103</v>
      </c>
      <c r="F1051" s="12" t="s">
        <v>3108</v>
      </c>
      <c r="G1051" s="12"/>
      <c r="H1051" s="12" t="s">
        <v>6</v>
      </c>
      <c r="I1051" s="12" t="s">
        <v>37</v>
      </c>
      <c r="J1051" s="12" t="s">
        <v>3109</v>
      </c>
      <c r="K1051" s="12"/>
      <c r="L1051" s="13">
        <v>215.43</v>
      </c>
      <c r="M1051" s="13">
        <v>0</v>
      </c>
      <c r="N1051" s="13">
        <v>5</v>
      </c>
      <c r="O1051" s="13">
        <v>1077.1500000000001</v>
      </c>
    </row>
    <row r="1052" spans="1:15" hidden="1" x14ac:dyDescent="0.25">
      <c r="A1052" t="str">
        <f t="shared" si="17"/>
        <v>T071882420P03B32M2234127</v>
      </c>
      <c r="B1052" s="12" t="s">
        <v>25</v>
      </c>
      <c r="C1052" s="12" t="s">
        <v>25</v>
      </c>
      <c r="D1052" s="12" t="s">
        <v>3107</v>
      </c>
      <c r="E1052" s="12" t="s">
        <v>3103</v>
      </c>
      <c r="F1052" s="12" t="s">
        <v>3108</v>
      </c>
      <c r="G1052" s="12"/>
      <c r="H1052" s="12" t="s">
        <v>6</v>
      </c>
      <c r="I1052" s="12" t="s">
        <v>37</v>
      </c>
      <c r="J1052" s="12" t="s">
        <v>3110</v>
      </c>
      <c r="K1052" s="12"/>
      <c r="L1052" s="13">
        <v>215.43</v>
      </c>
      <c r="M1052" s="13">
        <v>0</v>
      </c>
      <c r="N1052" s="13">
        <v>3</v>
      </c>
      <c r="O1052" s="13">
        <v>646.29</v>
      </c>
    </row>
    <row r="1053" spans="1:15" hidden="1" x14ac:dyDescent="0.25">
      <c r="A1053" t="str">
        <f t="shared" si="17"/>
        <v>T421280270P03B332000013409</v>
      </c>
      <c r="B1053" s="12" t="s">
        <v>25</v>
      </c>
      <c r="C1053" s="12" t="s">
        <v>25</v>
      </c>
      <c r="D1053" s="12" t="s">
        <v>3111</v>
      </c>
      <c r="E1053" s="12" t="s">
        <v>3112</v>
      </c>
      <c r="F1053" s="12" t="s">
        <v>3113</v>
      </c>
      <c r="G1053" s="12"/>
      <c r="H1053" s="12" t="s">
        <v>6</v>
      </c>
      <c r="I1053" s="12" t="s">
        <v>37</v>
      </c>
      <c r="J1053" s="12" t="s">
        <v>3114</v>
      </c>
      <c r="K1053" s="12"/>
      <c r="L1053" s="13">
        <v>131.83000000000001</v>
      </c>
      <c r="M1053" s="13">
        <v>0</v>
      </c>
      <c r="N1053" s="13">
        <v>1</v>
      </c>
      <c r="O1053" s="13">
        <v>131.83000000000001</v>
      </c>
    </row>
    <row r="1054" spans="1:15" hidden="1" x14ac:dyDescent="0.25">
      <c r="A1054" t="str">
        <f t="shared" si="17"/>
        <v>T421280285P03B342000065984</v>
      </c>
      <c r="B1054" s="12" t="s">
        <v>25</v>
      </c>
      <c r="C1054" s="12" t="s">
        <v>25</v>
      </c>
      <c r="D1054" s="12" t="s">
        <v>3115</v>
      </c>
      <c r="E1054" s="12" t="s">
        <v>3116</v>
      </c>
      <c r="F1054" s="12" t="s">
        <v>3117</v>
      </c>
      <c r="G1054" s="12"/>
      <c r="H1054" s="12" t="s">
        <v>6</v>
      </c>
      <c r="I1054" s="12" t="s">
        <v>37</v>
      </c>
      <c r="J1054" s="12" t="s">
        <v>3118</v>
      </c>
      <c r="K1054" s="12"/>
      <c r="L1054" s="13">
        <v>142.97999999999999</v>
      </c>
      <c r="M1054" s="13">
        <v>0</v>
      </c>
      <c r="N1054" s="13">
        <v>26</v>
      </c>
      <c r="O1054" s="13">
        <v>3717.48</v>
      </c>
    </row>
    <row r="1055" spans="1:15" hidden="1" x14ac:dyDescent="0.25">
      <c r="A1055" t="str">
        <f t="shared" si="17"/>
        <v>T421280285P03B3417A2540</v>
      </c>
      <c r="B1055" s="12" t="s">
        <v>25</v>
      </c>
      <c r="C1055" s="12" t="s">
        <v>25</v>
      </c>
      <c r="D1055" s="12" t="s">
        <v>3115</v>
      </c>
      <c r="E1055" s="12" t="s">
        <v>3116</v>
      </c>
      <c r="F1055" s="12" t="s">
        <v>3117</v>
      </c>
      <c r="G1055" s="12"/>
      <c r="H1055" s="12" t="s">
        <v>6</v>
      </c>
      <c r="I1055" s="12" t="s">
        <v>37</v>
      </c>
      <c r="J1055" s="12" t="s">
        <v>3119</v>
      </c>
      <c r="K1055" s="12"/>
      <c r="L1055" s="13">
        <v>142.97999999999999</v>
      </c>
      <c r="M1055" s="13">
        <v>0</v>
      </c>
      <c r="N1055" s="13">
        <v>1</v>
      </c>
      <c r="O1055" s="13">
        <v>142.97999999999999</v>
      </c>
    </row>
    <row r="1056" spans="1:15" hidden="1" x14ac:dyDescent="0.25">
      <c r="A1056" t="str">
        <f t="shared" si="17"/>
        <v>T421280300P03B352000013237</v>
      </c>
      <c r="B1056" s="12" t="s">
        <v>25</v>
      </c>
      <c r="C1056" s="12" t="s">
        <v>25</v>
      </c>
      <c r="D1056" s="12" t="s">
        <v>3120</v>
      </c>
      <c r="E1056" s="12" t="s">
        <v>3121</v>
      </c>
      <c r="F1056" s="12" t="s">
        <v>3122</v>
      </c>
      <c r="G1056" s="12"/>
      <c r="H1056" s="12" t="s">
        <v>6</v>
      </c>
      <c r="I1056" s="12" t="s">
        <v>37</v>
      </c>
      <c r="J1056" s="12" t="s">
        <v>3123</v>
      </c>
      <c r="K1056" s="12"/>
      <c r="L1056" s="13">
        <v>142.6</v>
      </c>
      <c r="M1056" s="13">
        <v>0</v>
      </c>
      <c r="N1056" s="13">
        <v>4</v>
      </c>
      <c r="O1056" s="13">
        <v>570.4</v>
      </c>
    </row>
    <row r="1057" spans="1:15" hidden="1" x14ac:dyDescent="0.25">
      <c r="A1057" t="str">
        <f t="shared" si="17"/>
        <v>T421280300P03B3519C6747</v>
      </c>
      <c r="B1057" s="12" t="s">
        <v>25</v>
      </c>
      <c r="C1057" s="12" t="s">
        <v>25</v>
      </c>
      <c r="D1057" s="12" t="s">
        <v>3120</v>
      </c>
      <c r="E1057" s="12" t="s">
        <v>3121</v>
      </c>
      <c r="F1057" s="12" t="s">
        <v>3122</v>
      </c>
      <c r="G1057" s="12"/>
      <c r="H1057" s="12" t="s">
        <v>6</v>
      </c>
      <c r="I1057" s="12" t="s">
        <v>37</v>
      </c>
      <c r="J1057" s="12" t="s">
        <v>3124</v>
      </c>
      <c r="K1057" s="12"/>
      <c r="L1057" s="13">
        <v>142.6</v>
      </c>
      <c r="M1057" s="13">
        <v>0</v>
      </c>
      <c r="N1057" s="13">
        <v>3</v>
      </c>
      <c r="O1057" s="13">
        <v>427.8</v>
      </c>
    </row>
    <row r="1058" spans="1:15" hidden="1" x14ac:dyDescent="0.25">
      <c r="A1058" t="str">
        <f t="shared" si="17"/>
        <v>T421280300P03B3517A8164</v>
      </c>
      <c r="B1058" s="12" t="s">
        <v>25</v>
      </c>
      <c r="C1058" s="12" t="s">
        <v>25</v>
      </c>
      <c r="D1058" s="12" t="s">
        <v>3120</v>
      </c>
      <c r="E1058" s="12" t="s">
        <v>3121</v>
      </c>
      <c r="F1058" s="12" t="s">
        <v>3122</v>
      </c>
      <c r="G1058" s="12"/>
      <c r="H1058" s="12" t="s">
        <v>6</v>
      </c>
      <c r="I1058" s="12" t="s">
        <v>37</v>
      </c>
      <c r="J1058" s="12" t="s">
        <v>3125</v>
      </c>
      <c r="K1058" s="12"/>
      <c r="L1058" s="13">
        <v>142.6</v>
      </c>
      <c r="M1058" s="13">
        <v>0</v>
      </c>
      <c r="N1058" s="13">
        <v>3</v>
      </c>
      <c r="O1058" s="13">
        <v>427.8</v>
      </c>
    </row>
    <row r="1059" spans="1:15" hidden="1" x14ac:dyDescent="0.25">
      <c r="A1059" t="str">
        <f t="shared" si="17"/>
        <v>T421280300P03B3517A2541</v>
      </c>
      <c r="B1059" s="12" t="s">
        <v>25</v>
      </c>
      <c r="C1059" s="12" t="s">
        <v>25</v>
      </c>
      <c r="D1059" s="12" t="s">
        <v>3120</v>
      </c>
      <c r="E1059" s="12" t="s">
        <v>3121</v>
      </c>
      <c r="F1059" s="12" t="s">
        <v>3122</v>
      </c>
      <c r="G1059" s="12"/>
      <c r="H1059" s="12" t="s">
        <v>6</v>
      </c>
      <c r="I1059" s="12" t="s">
        <v>37</v>
      </c>
      <c r="J1059" s="12" t="s">
        <v>3126</v>
      </c>
      <c r="K1059" s="12"/>
      <c r="L1059" s="13">
        <v>142.6</v>
      </c>
      <c r="M1059" s="13">
        <v>0</v>
      </c>
      <c r="N1059" s="13">
        <v>3</v>
      </c>
      <c r="O1059" s="13">
        <v>427.8</v>
      </c>
    </row>
    <row r="1060" spans="1:15" hidden="1" x14ac:dyDescent="0.25">
      <c r="A1060" t="str">
        <f t="shared" si="17"/>
        <v>T421280300P03B351800075692</v>
      </c>
      <c r="B1060" s="12" t="s">
        <v>25</v>
      </c>
      <c r="C1060" s="12" t="s">
        <v>25</v>
      </c>
      <c r="D1060" s="12" t="s">
        <v>3120</v>
      </c>
      <c r="E1060" s="12" t="s">
        <v>3121</v>
      </c>
      <c r="F1060" s="12" t="s">
        <v>3122</v>
      </c>
      <c r="G1060" s="12"/>
      <c r="H1060" s="12" t="s">
        <v>6</v>
      </c>
      <c r="I1060" s="12" t="s">
        <v>37</v>
      </c>
      <c r="J1060" s="12" t="s">
        <v>3127</v>
      </c>
      <c r="K1060" s="12"/>
      <c r="L1060" s="13">
        <v>142.6</v>
      </c>
      <c r="M1060" s="13">
        <v>0</v>
      </c>
      <c r="N1060" s="13">
        <v>2</v>
      </c>
      <c r="O1060" s="13">
        <v>285.2</v>
      </c>
    </row>
    <row r="1061" spans="1:15" hidden="1" x14ac:dyDescent="0.25">
      <c r="A1061" t="str">
        <f t="shared" si="17"/>
        <v>T421280300P03B351800081651</v>
      </c>
      <c r="B1061" s="12" t="s">
        <v>25</v>
      </c>
      <c r="C1061" s="12" t="s">
        <v>25</v>
      </c>
      <c r="D1061" s="12" t="s">
        <v>3120</v>
      </c>
      <c r="E1061" s="12" t="s">
        <v>3121</v>
      </c>
      <c r="F1061" s="12" t="s">
        <v>3122</v>
      </c>
      <c r="G1061" s="12"/>
      <c r="H1061" s="12" t="s">
        <v>6</v>
      </c>
      <c r="I1061" s="12" t="s">
        <v>37</v>
      </c>
      <c r="J1061" s="12" t="s">
        <v>3128</v>
      </c>
      <c r="K1061" s="12"/>
      <c r="L1061" s="13">
        <v>142.6</v>
      </c>
      <c r="M1061" s="13">
        <v>0</v>
      </c>
      <c r="N1061" s="13">
        <v>3</v>
      </c>
      <c r="O1061" s="13">
        <v>427.8</v>
      </c>
    </row>
    <row r="1062" spans="1:15" hidden="1" x14ac:dyDescent="0.25">
      <c r="A1062" t="str">
        <f t="shared" si="17"/>
        <v>T421280315P03B3617A2542</v>
      </c>
      <c r="B1062" s="12" t="s">
        <v>25</v>
      </c>
      <c r="C1062" s="12" t="s">
        <v>25</v>
      </c>
      <c r="D1062" s="12" t="s">
        <v>3129</v>
      </c>
      <c r="E1062" s="12" t="s">
        <v>3130</v>
      </c>
      <c r="F1062" s="12" t="s">
        <v>3131</v>
      </c>
      <c r="G1062" s="12"/>
      <c r="H1062" s="12" t="s">
        <v>6</v>
      </c>
      <c r="I1062" s="12" t="s">
        <v>37</v>
      </c>
      <c r="J1062" s="12" t="s">
        <v>3132</v>
      </c>
      <c r="K1062" s="12"/>
      <c r="L1062" s="13">
        <v>150.5</v>
      </c>
      <c r="M1062" s="13">
        <v>0</v>
      </c>
      <c r="N1062" s="13">
        <v>3</v>
      </c>
      <c r="O1062" s="13">
        <v>451.5</v>
      </c>
    </row>
    <row r="1063" spans="1:15" hidden="1" x14ac:dyDescent="0.25">
      <c r="A1063" t="str">
        <f t="shared" si="17"/>
        <v>T421280315P03B3617A8165</v>
      </c>
      <c r="B1063" s="12" t="s">
        <v>25</v>
      </c>
      <c r="C1063" s="12" t="s">
        <v>25</v>
      </c>
      <c r="D1063" s="12" t="s">
        <v>3129</v>
      </c>
      <c r="E1063" s="12" t="s">
        <v>3130</v>
      </c>
      <c r="F1063" s="12" t="s">
        <v>3131</v>
      </c>
      <c r="G1063" s="12"/>
      <c r="H1063" s="12" t="s">
        <v>6</v>
      </c>
      <c r="I1063" s="12" t="s">
        <v>37</v>
      </c>
      <c r="J1063" s="12" t="s">
        <v>3133</v>
      </c>
      <c r="K1063" s="12"/>
      <c r="L1063" s="13">
        <v>150.5</v>
      </c>
      <c r="M1063" s="13">
        <v>0</v>
      </c>
      <c r="N1063" s="13">
        <v>5</v>
      </c>
      <c r="O1063" s="13">
        <v>752.5</v>
      </c>
    </row>
    <row r="1064" spans="1:15" hidden="1" x14ac:dyDescent="0.25">
      <c r="A1064" t="str">
        <f t="shared" si="17"/>
        <v>T421280315P03B361900017063</v>
      </c>
      <c r="B1064" s="12" t="s">
        <v>25</v>
      </c>
      <c r="C1064" s="12" t="s">
        <v>25</v>
      </c>
      <c r="D1064" s="12" t="s">
        <v>3129</v>
      </c>
      <c r="E1064" s="12" t="s">
        <v>3130</v>
      </c>
      <c r="F1064" s="12" t="s">
        <v>3131</v>
      </c>
      <c r="G1064" s="12"/>
      <c r="H1064" s="12" t="s">
        <v>6</v>
      </c>
      <c r="I1064" s="12" t="s">
        <v>37</v>
      </c>
      <c r="J1064" s="12" t="s">
        <v>3134</v>
      </c>
      <c r="K1064" s="12"/>
      <c r="L1064" s="13">
        <v>150.5</v>
      </c>
      <c r="M1064" s="13">
        <v>0</v>
      </c>
      <c r="N1064" s="13">
        <v>5</v>
      </c>
      <c r="O1064" s="13">
        <v>752.5</v>
      </c>
    </row>
    <row r="1065" spans="1:15" hidden="1" x14ac:dyDescent="0.25">
      <c r="A1065" t="str">
        <f t="shared" si="17"/>
        <v>T421280315P03B361900002014</v>
      </c>
      <c r="B1065" s="12" t="s">
        <v>25</v>
      </c>
      <c r="C1065" s="12" t="s">
        <v>25</v>
      </c>
      <c r="D1065" s="12" t="s">
        <v>3129</v>
      </c>
      <c r="E1065" s="12" t="s">
        <v>3130</v>
      </c>
      <c r="F1065" s="12" t="s">
        <v>3131</v>
      </c>
      <c r="G1065" s="12"/>
      <c r="H1065" s="12" t="s">
        <v>6</v>
      </c>
      <c r="I1065" s="12" t="s">
        <v>37</v>
      </c>
      <c r="J1065" s="12" t="s">
        <v>3135</v>
      </c>
      <c r="K1065" s="12"/>
      <c r="L1065" s="13">
        <v>150.5</v>
      </c>
      <c r="M1065" s="13">
        <v>0</v>
      </c>
      <c r="N1065" s="13">
        <v>3</v>
      </c>
      <c r="O1065" s="13">
        <v>451.5</v>
      </c>
    </row>
    <row r="1066" spans="1:15" hidden="1" x14ac:dyDescent="0.25">
      <c r="A1066" t="str">
        <f t="shared" si="17"/>
        <v>T421280315P03B362000013410</v>
      </c>
      <c r="B1066" s="12" t="s">
        <v>25</v>
      </c>
      <c r="C1066" s="12" t="s">
        <v>25</v>
      </c>
      <c r="D1066" s="12" t="s">
        <v>3129</v>
      </c>
      <c r="E1066" s="12" t="s">
        <v>3130</v>
      </c>
      <c r="F1066" s="12" t="s">
        <v>3131</v>
      </c>
      <c r="G1066" s="12"/>
      <c r="H1066" s="12" t="s">
        <v>6</v>
      </c>
      <c r="I1066" s="12" t="s">
        <v>37</v>
      </c>
      <c r="J1066" s="12" t="s">
        <v>3136</v>
      </c>
      <c r="K1066" s="12"/>
      <c r="L1066" s="13">
        <v>150.5</v>
      </c>
      <c r="M1066" s="13">
        <v>0</v>
      </c>
      <c r="N1066" s="13">
        <v>4</v>
      </c>
      <c r="O1066" s="13">
        <v>602</v>
      </c>
    </row>
    <row r="1067" spans="1:15" hidden="1" x14ac:dyDescent="0.25">
      <c r="A1067" t="str">
        <f t="shared" si="17"/>
        <v>T421280315P03B361800077961</v>
      </c>
      <c r="B1067" s="12" t="s">
        <v>25</v>
      </c>
      <c r="C1067" s="12" t="s">
        <v>25</v>
      </c>
      <c r="D1067" s="12" t="s">
        <v>3129</v>
      </c>
      <c r="E1067" s="12" t="s">
        <v>3130</v>
      </c>
      <c r="F1067" s="12" t="s">
        <v>3131</v>
      </c>
      <c r="G1067" s="12"/>
      <c r="H1067" s="12" t="s">
        <v>6</v>
      </c>
      <c r="I1067" s="12" t="s">
        <v>37</v>
      </c>
      <c r="J1067" s="12" t="s">
        <v>3137</v>
      </c>
      <c r="K1067" s="12"/>
      <c r="L1067" s="13">
        <v>150.5</v>
      </c>
      <c r="M1067" s="13">
        <v>0</v>
      </c>
      <c r="N1067" s="13">
        <v>9</v>
      </c>
      <c r="O1067" s="13">
        <v>1354.5</v>
      </c>
    </row>
    <row r="1068" spans="1:15" hidden="1" x14ac:dyDescent="0.25">
      <c r="A1068" t="str">
        <f t="shared" si="17"/>
        <v>T421280315P03B362000069384</v>
      </c>
      <c r="B1068" s="12" t="s">
        <v>25</v>
      </c>
      <c r="C1068" s="12" t="s">
        <v>25</v>
      </c>
      <c r="D1068" s="12" t="s">
        <v>3129</v>
      </c>
      <c r="E1068" s="12" t="s">
        <v>3130</v>
      </c>
      <c r="F1068" s="12" t="s">
        <v>3131</v>
      </c>
      <c r="G1068" s="12"/>
      <c r="H1068" s="12" t="s">
        <v>6</v>
      </c>
      <c r="I1068" s="12" t="s">
        <v>37</v>
      </c>
      <c r="J1068" s="12" t="s">
        <v>3138</v>
      </c>
      <c r="K1068" s="12"/>
      <c r="L1068" s="13">
        <v>150.5</v>
      </c>
      <c r="M1068" s="13">
        <v>0</v>
      </c>
      <c r="N1068" s="13">
        <v>1</v>
      </c>
      <c r="O1068" s="13">
        <v>150.5</v>
      </c>
    </row>
    <row r="1069" spans="1:15" hidden="1" x14ac:dyDescent="0.25">
      <c r="A1069" t="str">
        <f t="shared" si="17"/>
        <v>TZT8801330P03B371900013972</v>
      </c>
      <c r="B1069" s="12" t="s">
        <v>25</v>
      </c>
      <c r="C1069" s="12" t="s">
        <v>25</v>
      </c>
      <c r="D1069" s="12" t="s">
        <v>3141</v>
      </c>
      <c r="E1069" s="12" t="s">
        <v>3139</v>
      </c>
      <c r="F1069" s="12" t="s">
        <v>3140</v>
      </c>
      <c r="G1069" s="12"/>
      <c r="H1069" s="12" t="s">
        <v>6</v>
      </c>
      <c r="I1069" s="12"/>
      <c r="J1069" s="12" t="s">
        <v>3142</v>
      </c>
      <c r="K1069" s="12"/>
      <c r="L1069" s="13">
        <v>132.5</v>
      </c>
      <c r="M1069" s="13">
        <v>0</v>
      </c>
      <c r="N1069" s="13">
        <v>7</v>
      </c>
      <c r="O1069" s="13">
        <v>927.5</v>
      </c>
    </row>
    <row r="1070" spans="1:15" hidden="1" x14ac:dyDescent="0.25">
      <c r="A1070" t="str">
        <f t="shared" si="17"/>
        <v>TZT8801330P03B3717A2543</v>
      </c>
      <c r="B1070" s="12" t="s">
        <v>25</v>
      </c>
      <c r="C1070" s="12" t="s">
        <v>25</v>
      </c>
      <c r="D1070" s="12" t="s">
        <v>3141</v>
      </c>
      <c r="E1070" s="12" t="s">
        <v>3139</v>
      </c>
      <c r="F1070" s="12" t="s">
        <v>3140</v>
      </c>
      <c r="G1070" s="12"/>
      <c r="H1070" s="12" t="s">
        <v>6</v>
      </c>
      <c r="I1070" s="12"/>
      <c r="J1070" s="12" t="s">
        <v>3143</v>
      </c>
      <c r="K1070" s="12"/>
      <c r="L1070" s="13">
        <v>132.5</v>
      </c>
      <c r="M1070" s="13">
        <v>0</v>
      </c>
      <c r="N1070" s="13">
        <v>2</v>
      </c>
      <c r="O1070" s="13">
        <v>265</v>
      </c>
    </row>
    <row r="1071" spans="1:15" hidden="1" x14ac:dyDescent="0.25">
      <c r="A1071" t="str">
        <f t="shared" si="17"/>
        <v>TZT8801330P03B3719C6749</v>
      </c>
      <c r="B1071" s="12" t="s">
        <v>25</v>
      </c>
      <c r="C1071" s="12" t="s">
        <v>25</v>
      </c>
      <c r="D1071" s="12" t="s">
        <v>3141</v>
      </c>
      <c r="E1071" s="12" t="s">
        <v>3139</v>
      </c>
      <c r="F1071" s="12" t="s">
        <v>3140</v>
      </c>
      <c r="G1071" s="12"/>
      <c r="H1071" s="12" t="s">
        <v>6</v>
      </c>
      <c r="I1071" s="12"/>
      <c r="J1071" s="12" t="s">
        <v>3144</v>
      </c>
      <c r="K1071" s="12"/>
      <c r="L1071" s="13">
        <v>132.5</v>
      </c>
      <c r="M1071" s="13">
        <v>0</v>
      </c>
      <c r="N1071" s="13">
        <v>4</v>
      </c>
      <c r="O1071" s="13">
        <v>530</v>
      </c>
    </row>
    <row r="1072" spans="1:15" hidden="1" x14ac:dyDescent="0.25">
      <c r="A1072" t="str">
        <f t="shared" si="17"/>
        <v>TZT8801330P03B371800081652</v>
      </c>
      <c r="B1072" s="12" t="s">
        <v>25</v>
      </c>
      <c r="C1072" s="12" t="s">
        <v>25</v>
      </c>
      <c r="D1072" s="12" t="s">
        <v>3141</v>
      </c>
      <c r="E1072" s="12" t="s">
        <v>3139</v>
      </c>
      <c r="F1072" s="12" t="s">
        <v>3140</v>
      </c>
      <c r="G1072" s="12"/>
      <c r="H1072" s="12" t="s">
        <v>6</v>
      </c>
      <c r="I1072" s="12"/>
      <c r="J1072" s="12" t="s">
        <v>3145</v>
      </c>
      <c r="K1072" s="12"/>
      <c r="L1072" s="13">
        <v>132.5</v>
      </c>
      <c r="M1072" s="13">
        <v>0</v>
      </c>
      <c r="N1072" s="13">
        <v>4</v>
      </c>
      <c r="O1072" s="13">
        <v>530</v>
      </c>
    </row>
    <row r="1073" spans="1:15" hidden="1" x14ac:dyDescent="0.25">
      <c r="A1073" t="str">
        <f t="shared" si="17"/>
        <v>TZT8801330P03B371900066166</v>
      </c>
      <c r="B1073" s="12" t="s">
        <v>25</v>
      </c>
      <c r="C1073" s="12" t="s">
        <v>25</v>
      </c>
      <c r="D1073" s="12" t="s">
        <v>3141</v>
      </c>
      <c r="E1073" s="12" t="s">
        <v>3139</v>
      </c>
      <c r="F1073" s="12" t="s">
        <v>3140</v>
      </c>
      <c r="G1073" s="12"/>
      <c r="H1073" s="12" t="s">
        <v>6</v>
      </c>
      <c r="I1073" s="12"/>
      <c r="J1073" s="12" t="s">
        <v>3146</v>
      </c>
      <c r="K1073" s="12"/>
      <c r="L1073" s="13">
        <v>132.5</v>
      </c>
      <c r="M1073" s="13">
        <v>0</v>
      </c>
      <c r="N1073" s="13">
        <v>5</v>
      </c>
      <c r="O1073" s="13">
        <v>662.5</v>
      </c>
    </row>
    <row r="1074" spans="1:15" hidden="1" x14ac:dyDescent="0.25">
      <c r="A1074" t="str">
        <f t="shared" si="17"/>
        <v>TZT8801330P03B371512300245</v>
      </c>
      <c r="B1074" s="12" t="s">
        <v>25</v>
      </c>
      <c r="C1074" s="12" t="s">
        <v>25</v>
      </c>
      <c r="D1074" s="12" t="s">
        <v>3141</v>
      </c>
      <c r="E1074" s="12" t="s">
        <v>3139</v>
      </c>
      <c r="F1074" s="12" t="s">
        <v>3140</v>
      </c>
      <c r="G1074" s="12"/>
      <c r="H1074" s="12" t="s">
        <v>6</v>
      </c>
      <c r="I1074" s="12"/>
      <c r="J1074" s="12" t="s">
        <v>3147</v>
      </c>
      <c r="K1074" s="12"/>
      <c r="L1074" s="13">
        <v>132.5</v>
      </c>
      <c r="M1074" s="13">
        <v>0</v>
      </c>
      <c r="N1074" s="13">
        <v>2</v>
      </c>
      <c r="O1074" s="13">
        <v>265</v>
      </c>
    </row>
    <row r="1075" spans="1:15" hidden="1" x14ac:dyDescent="0.25">
      <c r="A1075" t="str">
        <f t="shared" si="17"/>
        <v>TZT8801330P03B37150624034</v>
      </c>
      <c r="B1075" s="12" t="s">
        <v>25</v>
      </c>
      <c r="C1075" s="12" t="s">
        <v>25</v>
      </c>
      <c r="D1075" s="12" t="s">
        <v>3141</v>
      </c>
      <c r="E1075" s="12" t="s">
        <v>3139</v>
      </c>
      <c r="F1075" s="12" t="s">
        <v>3140</v>
      </c>
      <c r="G1075" s="12"/>
      <c r="H1075" s="12" t="s">
        <v>6</v>
      </c>
      <c r="I1075" s="12"/>
      <c r="J1075" s="12" t="s">
        <v>3148</v>
      </c>
      <c r="K1075" s="12"/>
      <c r="L1075" s="13">
        <v>132.5</v>
      </c>
      <c r="M1075" s="13">
        <v>0</v>
      </c>
      <c r="N1075" s="13">
        <v>1</v>
      </c>
      <c r="O1075" s="13">
        <v>132.5</v>
      </c>
    </row>
    <row r="1076" spans="1:15" hidden="1" x14ac:dyDescent="0.25">
      <c r="A1076" t="str">
        <f t="shared" si="17"/>
        <v>TZT8801330P03B372000069385</v>
      </c>
      <c r="B1076" s="12" t="s">
        <v>25</v>
      </c>
      <c r="C1076" s="12" t="s">
        <v>25</v>
      </c>
      <c r="D1076" s="12" t="s">
        <v>3141</v>
      </c>
      <c r="E1076" s="12" t="s">
        <v>3139</v>
      </c>
      <c r="F1076" s="12" t="s">
        <v>3140</v>
      </c>
      <c r="G1076" s="12"/>
      <c r="H1076" s="12" t="s">
        <v>6</v>
      </c>
      <c r="I1076" s="12"/>
      <c r="J1076" s="12" t="s">
        <v>3149</v>
      </c>
      <c r="K1076" s="12"/>
      <c r="L1076" s="13">
        <v>132.5</v>
      </c>
      <c r="M1076" s="13">
        <v>0</v>
      </c>
      <c r="N1076" s="13">
        <v>5</v>
      </c>
      <c r="O1076" s="13">
        <v>662.5</v>
      </c>
    </row>
    <row r="1077" spans="1:15" hidden="1" x14ac:dyDescent="0.25">
      <c r="A1077" t="str">
        <f t="shared" si="17"/>
        <v>TZT8802345P03B381900066167</v>
      </c>
      <c r="B1077" s="12" t="s">
        <v>25</v>
      </c>
      <c r="C1077" s="12" t="s">
        <v>25</v>
      </c>
      <c r="D1077" s="12" t="s">
        <v>3152</v>
      </c>
      <c r="E1077" s="12" t="s">
        <v>3150</v>
      </c>
      <c r="F1077" s="12" t="s">
        <v>3151</v>
      </c>
      <c r="G1077" s="12"/>
      <c r="H1077" s="12" t="s">
        <v>6</v>
      </c>
      <c r="I1077" s="12"/>
      <c r="J1077" s="12" t="s">
        <v>3153</v>
      </c>
      <c r="K1077" s="12"/>
      <c r="L1077" s="13">
        <v>140.62</v>
      </c>
      <c r="M1077" s="13">
        <v>0</v>
      </c>
      <c r="N1077" s="13">
        <v>8</v>
      </c>
      <c r="O1077" s="13">
        <v>1124.96</v>
      </c>
    </row>
    <row r="1078" spans="1:15" hidden="1" x14ac:dyDescent="0.25">
      <c r="A1078" t="str">
        <f t="shared" si="17"/>
        <v>TZT8802345P03B3817A4948</v>
      </c>
      <c r="B1078" s="12" t="s">
        <v>25</v>
      </c>
      <c r="C1078" s="12" t="s">
        <v>25</v>
      </c>
      <c r="D1078" s="12" t="s">
        <v>3152</v>
      </c>
      <c r="E1078" s="12" t="s">
        <v>3150</v>
      </c>
      <c r="F1078" s="12" t="s">
        <v>3151</v>
      </c>
      <c r="G1078" s="12"/>
      <c r="H1078" s="12" t="s">
        <v>6</v>
      </c>
      <c r="I1078" s="12"/>
      <c r="J1078" s="12" t="s">
        <v>3154</v>
      </c>
      <c r="K1078" s="12"/>
      <c r="L1078" s="13">
        <v>140.62</v>
      </c>
      <c r="M1078" s="13">
        <v>0</v>
      </c>
      <c r="N1078" s="13">
        <v>1</v>
      </c>
      <c r="O1078" s="13">
        <v>140.62</v>
      </c>
    </row>
    <row r="1079" spans="1:15" hidden="1" x14ac:dyDescent="0.25">
      <c r="A1079" t="str">
        <f t="shared" si="17"/>
        <v>TZT8802345P03B3817A8167</v>
      </c>
      <c r="B1079" s="12" t="s">
        <v>25</v>
      </c>
      <c r="C1079" s="12" t="s">
        <v>25</v>
      </c>
      <c r="D1079" s="12" t="s">
        <v>3152</v>
      </c>
      <c r="E1079" s="12" t="s">
        <v>3150</v>
      </c>
      <c r="F1079" s="12" t="s">
        <v>3151</v>
      </c>
      <c r="G1079" s="12"/>
      <c r="H1079" s="12" t="s">
        <v>6</v>
      </c>
      <c r="I1079" s="12"/>
      <c r="J1079" s="12" t="s">
        <v>3155</v>
      </c>
      <c r="K1079" s="12"/>
      <c r="L1079" s="13">
        <v>140.62</v>
      </c>
      <c r="M1079" s="13">
        <v>0</v>
      </c>
      <c r="N1079" s="13">
        <v>2</v>
      </c>
      <c r="O1079" s="13">
        <v>281.24</v>
      </c>
    </row>
    <row r="1080" spans="1:15" hidden="1" x14ac:dyDescent="0.25">
      <c r="A1080" t="str">
        <f t="shared" si="17"/>
        <v>TZT8802345P03B3817A2544</v>
      </c>
      <c r="B1080" s="12" t="s">
        <v>25</v>
      </c>
      <c r="C1080" s="12" t="s">
        <v>25</v>
      </c>
      <c r="D1080" s="12" t="s">
        <v>3152</v>
      </c>
      <c r="E1080" s="12" t="s">
        <v>3150</v>
      </c>
      <c r="F1080" s="12" t="s">
        <v>3151</v>
      </c>
      <c r="G1080" s="12"/>
      <c r="H1080" s="12" t="s">
        <v>6</v>
      </c>
      <c r="I1080" s="12"/>
      <c r="J1080" s="12" t="s">
        <v>3156</v>
      </c>
      <c r="K1080" s="12"/>
      <c r="L1080" s="13">
        <v>140.62</v>
      </c>
      <c r="M1080" s="13">
        <v>0</v>
      </c>
      <c r="N1080" s="13">
        <v>5</v>
      </c>
      <c r="O1080" s="13">
        <v>703.1</v>
      </c>
    </row>
    <row r="1081" spans="1:15" hidden="1" x14ac:dyDescent="0.25">
      <c r="A1081" t="str">
        <f t="shared" si="17"/>
        <v>TZT8802345P03B382000013412</v>
      </c>
      <c r="B1081" s="12" t="s">
        <v>25</v>
      </c>
      <c r="C1081" s="12" t="s">
        <v>25</v>
      </c>
      <c r="D1081" s="12" t="s">
        <v>3152</v>
      </c>
      <c r="E1081" s="12" t="s">
        <v>3150</v>
      </c>
      <c r="F1081" s="12" t="s">
        <v>3151</v>
      </c>
      <c r="G1081" s="12"/>
      <c r="H1081" s="12" t="s">
        <v>6</v>
      </c>
      <c r="I1081" s="12"/>
      <c r="J1081" s="12" t="s">
        <v>3157</v>
      </c>
      <c r="K1081" s="12"/>
      <c r="L1081" s="13">
        <v>140.62</v>
      </c>
      <c r="M1081" s="13">
        <v>0</v>
      </c>
      <c r="N1081" s="13">
        <v>5</v>
      </c>
      <c r="O1081" s="13">
        <v>703.1</v>
      </c>
    </row>
    <row r="1082" spans="1:15" hidden="1" x14ac:dyDescent="0.25">
      <c r="A1082" t="str">
        <f t="shared" si="17"/>
        <v>T421280360P03B392000036242</v>
      </c>
      <c r="B1082" s="12" t="s">
        <v>25</v>
      </c>
      <c r="C1082" s="12" t="s">
        <v>25</v>
      </c>
      <c r="D1082" s="12" t="s">
        <v>3158</v>
      </c>
      <c r="E1082" s="12" t="s">
        <v>3159</v>
      </c>
      <c r="F1082" s="12" t="s">
        <v>3160</v>
      </c>
      <c r="G1082" s="12"/>
      <c r="H1082" s="12" t="s">
        <v>6</v>
      </c>
      <c r="I1082" s="12" t="s">
        <v>37</v>
      </c>
      <c r="J1082" s="12" t="s">
        <v>3161</v>
      </c>
      <c r="K1082" s="12"/>
      <c r="L1082" s="13">
        <v>126.97</v>
      </c>
      <c r="M1082" s="13">
        <v>0</v>
      </c>
      <c r="N1082" s="13">
        <v>4</v>
      </c>
      <c r="O1082" s="13">
        <v>507.88</v>
      </c>
    </row>
    <row r="1083" spans="1:15" hidden="1" x14ac:dyDescent="0.25">
      <c r="A1083" t="str">
        <f t="shared" si="17"/>
        <v>T421280360P03B3926472</v>
      </c>
      <c r="B1083" s="12" t="s">
        <v>25</v>
      </c>
      <c r="C1083" s="12" t="s">
        <v>25</v>
      </c>
      <c r="D1083" s="12" t="s">
        <v>3158</v>
      </c>
      <c r="E1083" s="12" t="s">
        <v>3159</v>
      </c>
      <c r="F1083" s="12" t="s">
        <v>3160</v>
      </c>
      <c r="G1083" s="12"/>
      <c r="H1083" s="12" t="s">
        <v>6</v>
      </c>
      <c r="I1083" s="12" t="s">
        <v>37</v>
      </c>
      <c r="J1083" s="12" t="s">
        <v>3162</v>
      </c>
      <c r="K1083" s="12"/>
      <c r="L1083" s="13">
        <v>126.97</v>
      </c>
      <c r="M1083" s="13">
        <v>0</v>
      </c>
      <c r="N1083" s="13">
        <v>1</v>
      </c>
      <c r="O1083" s="13">
        <v>126.97</v>
      </c>
    </row>
    <row r="1084" spans="1:15" hidden="1" x14ac:dyDescent="0.25">
      <c r="A1084" t="str">
        <f t="shared" si="17"/>
        <v>T421280360P03B3917A8168</v>
      </c>
      <c r="B1084" s="12" t="s">
        <v>25</v>
      </c>
      <c r="C1084" s="12" t="s">
        <v>25</v>
      </c>
      <c r="D1084" s="12" t="s">
        <v>3158</v>
      </c>
      <c r="E1084" s="12" t="s">
        <v>3159</v>
      </c>
      <c r="F1084" s="12" t="s">
        <v>3160</v>
      </c>
      <c r="G1084" s="12"/>
      <c r="H1084" s="12" t="s">
        <v>6</v>
      </c>
      <c r="I1084" s="12" t="s">
        <v>37</v>
      </c>
      <c r="J1084" s="12" t="s">
        <v>3163</v>
      </c>
      <c r="K1084" s="12"/>
      <c r="L1084" s="13">
        <v>126.97</v>
      </c>
      <c r="M1084" s="13">
        <v>0</v>
      </c>
      <c r="N1084" s="13">
        <v>2</v>
      </c>
      <c r="O1084" s="13">
        <v>253.94</v>
      </c>
    </row>
    <row r="1085" spans="1:15" hidden="1" x14ac:dyDescent="0.25">
      <c r="A1085" t="str">
        <f t="shared" si="17"/>
        <v>T421280360P03B39180005237</v>
      </c>
      <c r="B1085" s="12" t="s">
        <v>25</v>
      </c>
      <c r="C1085" s="12" t="s">
        <v>25</v>
      </c>
      <c r="D1085" s="12" t="s">
        <v>3158</v>
      </c>
      <c r="E1085" s="12" t="s">
        <v>3159</v>
      </c>
      <c r="F1085" s="12" t="s">
        <v>3160</v>
      </c>
      <c r="G1085" s="12"/>
      <c r="H1085" s="12" t="s">
        <v>6</v>
      </c>
      <c r="I1085" s="12" t="s">
        <v>37</v>
      </c>
      <c r="J1085" s="12" t="s">
        <v>3164</v>
      </c>
      <c r="K1085" s="12"/>
      <c r="L1085" s="13">
        <v>126.97</v>
      </c>
      <c r="M1085" s="13">
        <v>0</v>
      </c>
      <c r="N1085" s="13">
        <v>2</v>
      </c>
      <c r="O1085" s="13">
        <v>253.94</v>
      </c>
    </row>
    <row r="1086" spans="1:15" hidden="1" x14ac:dyDescent="0.25">
      <c r="A1086" t="str">
        <f t="shared" si="17"/>
        <v>T421280375P03B402000036243</v>
      </c>
      <c r="B1086" s="12" t="s">
        <v>25</v>
      </c>
      <c r="C1086" s="12" t="s">
        <v>25</v>
      </c>
      <c r="D1086" s="12" t="s">
        <v>3165</v>
      </c>
      <c r="E1086" s="12" t="s">
        <v>3166</v>
      </c>
      <c r="F1086" s="12" t="s">
        <v>3167</v>
      </c>
      <c r="G1086" s="12"/>
      <c r="H1086" s="12" t="s">
        <v>6</v>
      </c>
      <c r="I1086" s="12" t="s">
        <v>37</v>
      </c>
      <c r="J1086" s="12" t="s">
        <v>3168</v>
      </c>
      <c r="K1086" s="12"/>
      <c r="L1086" s="13">
        <v>109.6</v>
      </c>
      <c r="M1086" s="13">
        <v>0</v>
      </c>
      <c r="N1086" s="13">
        <v>2</v>
      </c>
      <c r="O1086" s="13">
        <v>219.2</v>
      </c>
    </row>
    <row r="1087" spans="1:15" hidden="1" x14ac:dyDescent="0.25">
      <c r="A1087" t="str">
        <f t="shared" si="17"/>
        <v>T421280375P03B4017A4951</v>
      </c>
      <c r="B1087" s="12" t="s">
        <v>25</v>
      </c>
      <c r="C1087" s="12" t="s">
        <v>25</v>
      </c>
      <c r="D1087" s="12" t="s">
        <v>3165</v>
      </c>
      <c r="E1087" s="12" t="s">
        <v>3166</v>
      </c>
      <c r="F1087" s="12" t="s">
        <v>3167</v>
      </c>
      <c r="G1087" s="12"/>
      <c r="H1087" s="12" t="s">
        <v>6</v>
      </c>
      <c r="I1087" s="12" t="s">
        <v>37</v>
      </c>
      <c r="J1087" s="12" t="s">
        <v>3169</v>
      </c>
      <c r="K1087" s="12"/>
      <c r="L1087" s="13">
        <v>109.6</v>
      </c>
      <c r="M1087" s="13">
        <v>0</v>
      </c>
      <c r="N1087" s="13">
        <v>1</v>
      </c>
      <c r="O1087" s="13">
        <v>109.6</v>
      </c>
    </row>
    <row r="1088" spans="1:15" hidden="1" x14ac:dyDescent="0.25">
      <c r="A1088" t="str">
        <f t="shared" si="17"/>
        <v>T421280375P03B4017A2546</v>
      </c>
      <c r="B1088" s="12" t="s">
        <v>25</v>
      </c>
      <c r="C1088" s="12" t="s">
        <v>25</v>
      </c>
      <c r="D1088" s="12" t="s">
        <v>3165</v>
      </c>
      <c r="E1088" s="12" t="s">
        <v>3166</v>
      </c>
      <c r="F1088" s="12" t="s">
        <v>3167</v>
      </c>
      <c r="G1088" s="12"/>
      <c r="H1088" s="12" t="s">
        <v>6</v>
      </c>
      <c r="I1088" s="12" t="s">
        <v>37</v>
      </c>
      <c r="J1088" s="12" t="s">
        <v>3170</v>
      </c>
      <c r="K1088" s="12"/>
      <c r="L1088" s="13">
        <v>109.6</v>
      </c>
      <c r="M1088" s="13">
        <v>0</v>
      </c>
      <c r="N1088" s="13">
        <v>1</v>
      </c>
      <c r="O1088" s="13">
        <v>109.6</v>
      </c>
    </row>
    <row r="1089" spans="1:15" hidden="1" x14ac:dyDescent="0.25">
      <c r="A1089" t="str">
        <f t="shared" si="17"/>
        <v>T421290270P03B412000013239</v>
      </c>
      <c r="B1089" s="12" t="s">
        <v>25</v>
      </c>
      <c r="C1089" s="12" t="s">
        <v>25</v>
      </c>
      <c r="D1089" s="12" t="s">
        <v>3171</v>
      </c>
      <c r="E1089" s="12" t="s">
        <v>3172</v>
      </c>
      <c r="F1089" s="12" t="s">
        <v>3173</v>
      </c>
      <c r="G1089" s="12"/>
      <c r="H1089" s="12" t="s">
        <v>6</v>
      </c>
      <c r="I1089" s="12" t="s">
        <v>37</v>
      </c>
      <c r="J1089" s="12" t="s">
        <v>3174</v>
      </c>
      <c r="K1089" s="12"/>
      <c r="L1089" s="13">
        <v>126.97</v>
      </c>
      <c r="M1089" s="13">
        <v>0</v>
      </c>
      <c r="N1089" s="13">
        <v>5</v>
      </c>
      <c r="O1089" s="13">
        <v>634.85</v>
      </c>
    </row>
    <row r="1090" spans="1:15" hidden="1" x14ac:dyDescent="0.25">
      <c r="A1090" t="str">
        <f t="shared" si="17"/>
        <v>T421290270P03B4119C6753</v>
      </c>
      <c r="B1090" s="12" t="s">
        <v>25</v>
      </c>
      <c r="C1090" s="12" t="s">
        <v>25</v>
      </c>
      <c r="D1090" s="12" t="s">
        <v>3171</v>
      </c>
      <c r="E1090" s="12" t="s">
        <v>3172</v>
      </c>
      <c r="F1090" s="12" t="s">
        <v>3173</v>
      </c>
      <c r="G1090" s="12"/>
      <c r="H1090" s="12" t="s">
        <v>6</v>
      </c>
      <c r="I1090" s="12" t="s">
        <v>37</v>
      </c>
      <c r="J1090" s="12" t="s">
        <v>3175</v>
      </c>
      <c r="K1090" s="12"/>
      <c r="L1090" s="13">
        <v>126.97</v>
      </c>
      <c r="M1090" s="13">
        <v>0</v>
      </c>
      <c r="N1090" s="13">
        <v>4</v>
      </c>
      <c r="O1090" s="13">
        <v>507.88</v>
      </c>
    </row>
    <row r="1091" spans="1:15" hidden="1" x14ac:dyDescent="0.25">
      <c r="A1091" t="str">
        <f t="shared" ref="A1091:A1154" si="18">CONCATENATE(D1091,E1091,J1091)</f>
        <v>T421290285P03B422000069386</v>
      </c>
      <c r="B1091" s="12" t="s">
        <v>25</v>
      </c>
      <c r="C1091" s="12" t="s">
        <v>25</v>
      </c>
      <c r="D1091" s="12" t="s">
        <v>3176</v>
      </c>
      <c r="E1091" s="12" t="s">
        <v>3177</v>
      </c>
      <c r="F1091" s="12" t="s">
        <v>3178</v>
      </c>
      <c r="G1091" s="12"/>
      <c r="H1091" s="12" t="s">
        <v>6</v>
      </c>
      <c r="I1091" s="12" t="s">
        <v>37</v>
      </c>
      <c r="J1091" s="12" t="s">
        <v>3179</v>
      </c>
      <c r="K1091" s="12"/>
      <c r="L1091" s="13">
        <v>135.07</v>
      </c>
      <c r="M1091" s="13">
        <v>0</v>
      </c>
      <c r="N1091" s="13">
        <v>3</v>
      </c>
      <c r="O1091" s="13">
        <v>405.21</v>
      </c>
    </row>
    <row r="1092" spans="1:15" hidden="1" x14ac:dyDescent="0.25">
      <c r="A1092" t="str">
        <f t="shared" si="18"/>
        <v>T421290285P03B4217A8156</v>
      </c>
      <c r="B1092" s="12" t="s">
        <v>25</v>
      </c>
      <c r="C1092" s="12" t="s">
        <v>25</v>
      </c>
      <c r="D1092" s="12" t="s">
        <v>3176</v>
      </c>
      <c r="E1092" s="12" t="s">
        <v>3177</v>
      </c>
      <c r="F1092" s="12" t="s">
        <v>3178</v>
      </c>
      <c r="G1092" s="12"/>
      <c r="H1092" s="12" t="s">
        <v>6</v>
      </c>
      <c r="I1092" s="12" t="s">
        <v>37</v>
      </c>
      <c r="J1092" s="12" t="s">
        <v>3180</v>
      </c>
      <c r="K1092" s="12"/>
      <c r="L1092" s="13">
        <v>135.07</v>
      </c>
      <c r="M1092" s="13">
        <v>0</v>
      </c>
      <c r="N1092" s="13">
        <v>4</v>
      </c>
      <c r="O1092" s="13">
        <v>540.28</v>
      </c>
    </row>
    <row r="1093" spans="1:15" hidden="1" x14ac:dyDescent="0.25">
      <c r="A1093" t="str">
        <f t="shared" si="18"/>
        <v>T421290285P03B421800044287</v>
      </c>
      <c r="B1093" s="12" t="s">
        <v>25</v>
      </c>
      <c r="C1093" s="12" t="s">
        <v>25</v>
      </c>
      <c r="D1093" s="12" t="s">
        <v>3176</v>
      </c>
      <c r="E1093" s="12" t="s">
        <v>3177</v>
      </c>
      <c r="F1093" s="12" t="s">
        <v>3178</v>
      </c>
      <c r="G1093" s="12"/>
      <c r="H1093" s="12" t="s">
        <v>6</v>
      </c>
      <c r="I1093" s="12" t="s">
        <v>37</v>
      </c>
      <c r="J1093" s="12" t="s">
        <v>3181</v>
      </c>
      <c r="K1093" s="12"/>
      <c r="L1093" s="13">
        <v>135.07</v>
      </c>
      <c r="M1093" s="13">
        <v>0</v>
      </c>
      <c r="N1093" s="13">
        <v>1</v>
      </c>
      <c r="O1093" s="13">
        <v>135.07</v>
      </c>
    </row>
    <row r="1094" spans="1:15" hidden="1" x14ac:dyDescent="0.25">
      <c r="A1094" t="str">
        <f t="shared" si="18"/>
        <v>T421290285P03B421800060234</v>
      </c>
      <c r="B1094" s="12" t="s">
        <v>25</v>
      </c>
      <c r="C1094" s="12" t="s">
        <v>25</v>
      </c>
      <c r="D1094" s="12" t="s">
        <v>3176</v>
      </c>
      <c r="E1094" s="12" t="s">
        <v>3177</v>
      </c>
      <c r="F1094" s="12" t="s">
        <v>3178</v>
      </c>
      <c r="G1094" s="12"/>
      <c r="H1094" s="12" t="s">
        <v>6</v>
      </c>
      <c r="I1094" s="12" t="s">
        <v>37</v>
      </c>
      <c r="J1094" s="12" t="s">
        <v>3182</v>
      </c>
      <c r="K1094" s="12"/>
      <c r="L1094" s="13">
        <v>135.07</v>
      </c>
      <c r="M1094" s="13">
        <v>0</v>
      </c>
      <c r="N1094" s="13">
        <v>2</v>
      </c>
      <c r="O1094" s="13">
        <v>270.14</v>
      </c>
    </row>
    <row r="1095" spans="1:15" hidden="1" x14ac:dyDescent="0.25">
      <c r="A1095" t="str">
        <f t="shared" si="18"/>
        <v>T421290300P03B432000069581</v>
      </c>
      <c r="B1095" s="12" t="s">
        <v>25</v>
      </c>
      <c r="C1095" s="12" t="s">
        <v>25</v>
      </c>
      <c r="D1095" s="12" t="s">
        <v>3183</v>
      </c>
      <c r="E1095" s="12" t="s">
        <v>3184</v>
      </c>
      <c r="F1095" s="12" t="s">
        <v>3185</v>
      </c>
      <c r="G1095" s="12"/>
      <c r="H1095" s="12" t="s">
        <v>6</v>
      </c>
      <c r="I1095" s="12" t="s">
        <v>37</v>
      </c>
      <c r="J1095" s="12" t="s">
        <v>3186</v>
      </c>
      <c r="K1095" s="12"/>
      <c r="L1095" s="13">
        <v>140.5</v>
      </c>
      <c r="M1095" s="13">
        <v>0</v>
      </c>
      <c r="N1095" s="13">
        <v>3</v>
      </c>
      <c r="O1095" s="13">
        <v>421.5</v>
      </c>
    </row>
    <row r="1096" spans="1:15" hidden="1" x14ac:dyDescent="0.25">
      <c r="A1096" t="str">
        <f t="shared" si="18"/>
        <v>T421290300P03B4317A3900</v>
      </c>
      <c r="B1096" s="12" t="s">
        <v>25</v>
      </c>
      <c r="C1096" s="12" t="s">
        <v>25</v>
      </c>
      <c r="D1096" s="12" t="s">
        <v>3183</v>
      </c>
      <c r="E1096" s="12" t="s">
        <v>3184</v>
      </c>
      <c r="F1096" s="12" t="s">
        <v>3185</v>
      </c>
      <c r="G1096" s="12"/>
      <c r="H1096" s="12" t="s">
        <v>6</v>
      </c>
      <c r="I1096" s="12" t="s">
        <v>37</v>
      </c>
      <c r="J1096" s="12" t="s">
        <v>3187</v>
      </c>
      <c r="K1096" s="12"/>
      <c r="L1096" s="13">
        <v>140.5</v>
      </c>
      <c r="M1096" s="13">
        <v>0</v>
      </c>
      <c r="N1096" s="13">
        <v>2</v>
      </c>
      <c r="O1096" s="13">
        <v>281</v>
      </c>
    </row>
    <row r="1097" spans="1:15" hidden="1" x14ac:dyDescent="0.25">
      <c r="A1097" t="str">
        <f t="shared" si="18"/>
        <v>T421290300P03B4319C6755</v>
      </c>
      <c r="B1097" s="12" t="s">
        <v>25</v>
      </c>
      <c r="C1097" s="12" t="s">
        <v>25</v>
      </c>
      <c r="D1097" s="12" t="s">
        <v>3183</v>
      </c>
      <c r="E1097" s="12" t="s">
        <v>3184</v>
      </c>
      <c r="F1097" s="12" t="s">
        <v>3185</v>
      </c>
      <c r="G1097" s="12"/>
      <c r="H1097" s="12" t="s">
        <v>6</v>
      </c>
      <c r="I1097" s="12" t="s">
        <v>37</v>
      </c>
      <c r="J1097" s="12" t="s">
        <v>3188</v>
      </c>
      <c r="K1097" s="12"/>
      <c r="L1097" s="13">
        <v>140.5</v>
      </c>
      <c r="M1097" s="13">
        <v>0</v>
      </c>
      <c r="N1097" s="13">
        <v>5</v>
      </c>
      <c r="O1097" s="13">
        <v>702.5</v>
      </c>
    </row>
    <row r="1098" spans="1:15" hidden="1" x14ac:dyDescent="0.25">
      <c r="A1098" t="str">
        <f t="shared" si="18"/>
        <v>T421290300P03B431605050006</v>
      </c>
      <c r="B1098" s="12" t="s">
        <v>25</v>
      </c>
      <c r="C1098" s="12" t="s">
        <v>25</v>
      </c>
      <c r="D1098" s="12" t="s">
        <v>3183</v>
      </c>
      <c r="E1098" s="12" t="s">
        <v>3184</v>
      </c>
      <c r="F1098" s="12" t="s">
        <v>3185</v>
      </c>
      <c r="G1098" s="12"/>
      <c r="H1098" s="12" t="s">
        <v>6</v>
      </c>
      <c r="I1098" s="12" t="s">
        <v>37</v>
      </c>
      <c r="J1098" s="12" t="s">
        <v>3189</v>
      </c>
      <c r="K1098" s="12"/>
      <c r="L1098" s="13">
        <v>140.5</v>
      </c>
      <c r="M1098" s="13">
        <v>0</v>
      </c>
      <c r="N1098" s="13">
        <v>1</v>
      </c>
      <c r="O1098" s="13">
        <v>140.5</v>
      </c>
    </row>
    <row r="1099" spans="1:15" hidden="1" x14ac:dyDescent="0.25">
      <c r="A1099" t="str">
        <f t="shared" si="18"/>
        <v>T421290300P03B431800085876</v>
      </c>
      <c r="B1099" s="12" t="s">
        <v>25</v>
      </c>
      <c r="C1099" s="12" t="s">
        <v>25</v>
      </c>
      <c r="D1099" s="12" t="s">
        <v>3183</v>
      </c>
      <c r="E1099" s="12" t="s">
        <v>3184</v>
      </c>
      <c r="F1099" s="12" t="s">
        <v>3185</v>
      </c>
      <c r="G1099" s="12"/>
      <c r="H1099" s="12" t="s">
        <v>6</v>
      </c>
      <c r="I1099" s="12" t="s">
        <v>37</v>
      </c>
      <c r="J1099" s="12" t="s">
        <v>3190</v>
      </c>
      <c r="K1099" s="12"/>
      <c r="L1099" s="13">
        <v>140.5</v>
      </c>
      <c r="M1099" s="13">
        <v>0</v>
      </c>
      <c r="N1099" s="13">
        <v>4</v>
      </c>
      <c r="O1099" s="13">
        <v>562</v>
      </c>
    </row>
    <row r="1100" spans="1:15" hidden="1" x14ac:dyDescent="0.25">
      <c r="A1100" t="str">
        <f t="shared" si="18"/>
        <v>T421290315P03B441900047582</v>
      </c>
      <c r="B1100" s="12" t="s">
        <v>25</v>
      </c>
      <c r="C1100" s="12" t="s">
        <v>25</v>
      </c>
      <c r="D1100" s="12" t="s">
        <v>3191</v>
      </c>
      <c r="E1100" s="12" t="s">
        <v>3192</v>
      </c>
      <c r="F1100" s="12" t="s">
        <v>3193</v>
      </c>
      <c r="G1100" s="12"/>
      <c r="H1100" s="12" t="s">
        <v>6</v>
      </c>
      <c r="I1100" s="12" t="s">
        <v>37</v>
      </c>
      <c r="J1100" s="12" t="s">
        <v>3194</v>
      </c>
      <c r="K1100" s="12"/>
      <c r="L1100" s="13">
        <v>149.04</v>
      </c>
      <c r="M1100" s="13">
        <v>0</v>
      </c>
      <c r="N1100" s="13">
        <v>9</v>
      </c>
      <c r="O1100" s="13">
        <v>1341.36</v>
      </c>
    </row>
    <row r="1101" spans="1:15" hidden="1" x14ac:dyDescent="0.25">
      <c r="A1101" t="str">
        <f t="shared" si="18"/>
        <v>T421290315P03B4419C6756</v>
      </c>
      <c r="B1101" s="12" t="s">
        <v>25</v>
      </c>
      <c r="C1101" s="12" t="s">
        <v>25</v>
      </c>
      <c r="D1101" s="12" t="s">
        <v>3191</v>
      </c>
      <c r="E1101" s="12" t="s">
        <v>3192</v>
      </c>
      <c r="F1101" s="12" t="s">
        <v>3193</v>
      </c>
      <c r="G1101" s="12"/>
      <c r="H1101" s="12" t="s">
        <v>6</v>
      </c>
      <c r="I1101" s="12" t="s">
        <v>37</v>
      </c>
      <c r="J1101" s="12" t="s">
        <v>3195</v>
      </c>
      <c r="K1101" s="12"/>
      <c r="L1101" s="13">
        <v>149.04</v>
      </c>
      <c r="M1101" s="13">
        <v>0</v>
      </c>
      <c r="N1101" s="13">
        <v>8</v>
      </c>
      <c r="O1101" s="13">
        <v>1192.32</v>
      </c>
    </row>
    <row r="1102" spans="1:15" hidden="1" x14ac:dyDescent="0.25">
      <c r="A1102" t="str">
        <f t="shared" si="18"/>
        <v>T421290315P03B441800060236</v>
      </c>
      <c r="B1102" s="12" t="s">
        <v>25</v>
      </c>
      <c r="C1102" s="12" t="s">
        <v>25</v>
      </c>
      <c r="D1102" s="12" t="s">
        <v>3191</v>
      </c>
      <c r="E1102" s="12" t="s">
        <v>3192</v>
      </c>
      <c r="F1102" s="12" t="s">
        <v>3193</v>
      </c>
      <c r="G1102" s="12"/>
      <c r="H1102" s="12" t="s">
        <v>6</v>
      </c>
      <c r="I1102" s="12" t="s">
        <v>37</v>
      </c>
      <c r="J1102" s="12" t="s">
        <v>3196</v>
      </c>
      <c r="K1102" s="12"/>
      <c r="L1102" s="13">
        <v>149.04</v>
      </c>
      <c r="M1102" s="13">
        <v>0</v>
      </c>
      <c r="N1102" s="13">
        <v>3</v>
      </c>
      <c r="O1102" s="13">
        <v>447.12</v>
      </c>
    </row>
    <row r="1103" spans="1:15" hidden="1" x14ac:dyDescent="0.25">
      <c r="A1103" t="str">
        <f t="shared" si="18"/>
        <v>T421290315P03B441800081654</v>
      </c>
      <c r="B1103" s="12" t="s">
        <v>25</v>
      </c>
      <c r="C1103" s="12" t="s">
        <v>25</v>
      </c>
      <c r="D1103" s="12" t="s">
        <v>3191</v>
      </c>
      <c r="E1103" s="12" t="s">
        <v>3192</v>
      </c>
      <c r="F1103" s="12" t="s">
        <v>3193</v>
      </c>
      <c r="G1103" s="12"/>
      <c r="H1103" s="12" t="s">
        <v>6</v>
      </c>
      <c r="I1103" s="12" t="s">
        <v>37</v>
      </c>
      <c r="J1103" s="12" t="s">
        <v>3197</v>
      </c>
      <c r="K1103" s="12"/>
      <c r="L1103" s="13">
        <v>149.04</v>
      </c>
      <c r="M1103" s="13">
        <v>0</v>
      </c>
      <c r="N1103" s="13">
        <v>1</v>
      </c>
      <c r="O1103" s="13">
        <v>149.04</v>
      </c>
    </row>
    <row r="1104" spans="1:15" hidden="1" x14ac:dyDescent="0.25">
      <c r="A1104" t="str">
        <f t="shared" si="18"/>
        <v>T421290315P03B442000069582</v>
      </c>
      <c r="B1104" s="12" t="s">
        <v>25</v>
      </c>
      <c r="C1104" s="12" t="s">
        <v>25</v>
      </c>
      <c r="D1104" s="12" t="s">
        <v>3191</v>
      </c>
      <c r="E1104" s="12" t="s">
        <v>3192</v>
      </c>
      <c r="F1104" s="12" t="s">
        <v>3193</v>
      </c>
      <c r="G1104" s="12"/>
      <c r="H1104" s="12" t="s">
        <v>6</v>
      </c>
      <c r="I1104" s="12" t="s">
        <v>37</v>
      </c>
      <c r="J1104" s="12" t="s">
        <v>3198</v>
      </c>
      <c r="K1104" s="12"/>
      <c r="L1104" s="13">
        <v>149.04</v>
      </c>
      <c r="M1104" s="13">
        <v>0</v>
      </c>
      <c r="N1104" s="13">
        <v>4</v>
      </c>
      <c r="O1104" s="13">
        <v>596.16</v>
      </c>
    </row>
    <row r="1105" spans="1:15" hidden="1" x14ac:dyDescent="0.25">
      <c r="A1105" t="str">
        <f t="shared" si="18"/>
        <v>T421290330P03B452000102246</v>
      </c>
      <c r="B1105" s="12" t="s">
        <v>25</v>
      </c>
      <c r="C1105" s="12" t="s">
        <v>25</v>
      </c>
      <c r="D1105" s="12" t="s">
        <v>3199</v>
      </c>
      <c r="E1105" s="12" t="s">
        <v>3200</v>
      </c>
      <c r="F1105" s="12" t="s">
        <v>3201</v>
      </c>
      <c r="G1105" s="12"/>
      <c r="H1105" s="12" t="s">
        <v>6</v>
      </c>
      <c r="I1105" s="12" t="s">
        <v>37</v>
      </c>
      <c r="J1105" s="12" t="s">
        <v>3202</v>
      </c>
      <c r="K1105" s="12"/>
      <c r="L1105" s="13">
        <v>151.51</v>
      </c>
      <c r="M1105" s="13">
        <v>0</v>
      </c>
      <c r="N1105" s="13">
        <v>4</v>
      </c>
      <c r="O1105" s="13">
        <v>606.04</v>
      </c>
    </row>
    <row r="1106" spans="1:15" hidden="1" x14ac:dyDescent="0.25">
      <c r="A1106" t="str">
        <f t="shared" si="18"/>
        <v>T421290330P03B4519C6757</v>
      </c>
      <c r="B1106" s="12" t="s">
        <v>25</v>
      </c>
      <c r="C1106" s="12" t="s">
        <v>25</v>
      </c>
      <c r="D1106" s="12" t="s">
        <v>3199</v>
      </c>
      <c r="E1106" s="12" t="s">
        <v>3200</v>
      </c>
      <c r="F1106" s="12" t="s">
        <v>3201</v>
      </c>
      <c r="G1106" s="12"/>
      <c r="H1106" s="12" t="s">
        <v>6</v>
      </c>
      <c r="I1106" s="12" t="s">
        <v>37</v>
      </c>
      <c r="J1106" s="12" t="s">
        <v>3203</v>
      </c>
      <c r="K1106" s="12"/>
      <c r="L1106" s="13">
        <v>151.51</v>
      </c>
      <c r="M1106" s="13">
        <v>0</v>
      </c>
      <c r="N1106" s="13">
        <v>14</v>
      </c>
      <c r="O1106" s="13">
        <v>2121.14</v>
      </c>
    </row>
    <row r="1107" spans="1:15" hidden="1" x14ac:dyDescent="0.25">
      <c r="A1107" t="str">
        <f t="shared" si="18"/>
        <v>T421290330P03B451900034495</v>
      </c>
      <c r="B1107" s="12" t="s">
        <v>25</v>
      </c>
      <c r="C1107" s="12" t="s">
        <v>25</v>
      </c>
      <c r="D1107" s="12" t="s">
        <v>3199</v>
      </c>
      <c r="E1107" s="12" t="s">
        <v>3200</v>
      </c>
      <c r="F1107" s="12" t="s">
        <v>3201</v>
      </c>
      <c r="G1107" s="12"/>
      <c r="H1107" s="12" t="s">
        <v>6</v>
      </c>
      <c r="I1107" s="12" t="s">
        <v>37</v>
      </c>
      <c r="J1107" s="12" t="s">
        <v>3204</v>
      </c>
      <c r="K1107" s="12"/>
      <c r="L1107" s="13">
        <v>151.51</v>
      </c>
      <c r="M1107" s="13">
        <v>0</v>
      </c>
      <c r="N1107" s="13">
        <v>1</v>
      </c>
      <c r="O1107" s="13">
        <v>151.51</v>
      </c>
    </row>
    <row r="1108" spans="1:15" hidden="1" x14ac:dyDescent="0.25">
      <c r="A1108" t="str">
        <f t="shared" si="18"/>
        <v>T421290330P03B451900017066</v>
      </c>
      <c r="B1108" s="12" t="s">
        <v>25</v>
      </c>
      <c r="C1108" s="12" t="s">
        <v>25</v>
      </c>
      <c r="D1108" s="12" t="s">
        <v>3199</v>
      </c>
      <c r="E1108" s="12" t="s">
        <v>3200</v>
      </c>
      <c r="F1108" s="12" t="s">
        <v>3201</v>
      </c>
      <c r="G1108" s="12"/>
      <c r="H1108" s="12" t="s">
        <v>6</v>
      </c>
      <c r="I1108" s="12" t="s">
        <v>37</v>
      </c>
      <c r="J1108" s="12" t="s">
        <v>3205</v>
      </c>
      <c r="K1108" s="12"/>
      <c r="L1108" s="13">
        <v>151.51</v>
      </c>
      <c r="M1108" s="13">
        <v>0</v>
      </c>
      <c r="N1108" s="13">
        <v>15</v>
      </c>
      <c r="O1108" s="13">
        <v>2272.65</v>
      </c>
    </row>
    <row r="1109" spans="1:15" hidden="1" x14ac:dyDescent="0.25">
      <c r="A1109" t="str">
        <f t="shared" si="18"/>
        <v>T421290345P03B461900017067</v>
      </c>
      <c r="B1109" s="12" t="s">
        <v>25</v>
      </c>
      <c r="C1109" s="12" t="s">
        <v>25</v>
      </c>
      <c r="D1109" s="12" t="s">
        <v>3206</v>
      </c>
      <c r="E1109" s="12" t="s">
        <v>3207</v>
      </c>
      <c r="F1109" s="12" t="s">
        <v>3208</v>
      </c>
      <c r="G1109" s="12"/>
      <c r="H1109" s="12" t="s">
        <v>6</v>
      </c>
      <c r="I1109" s="12" t="s">
        <v>37</v>
      </c>
      <c r="J1109" s="12" t="s">
        <v>3209</v>
      </c>
      <c r="K1109" s="12"/>
      <c r="L1109" s="13">
        <v>141.59</v>
      </c>
      <c r="M1109" s="13">
        <v>0</v>
      </c>
      <c r="N1109" s="13">
        <v>8</v>
      </c>
      <c r="O1109" s="13">
        <v>1132.72</v>
      </c>
    </row>
    <row r="1110" spans="1:15" hidden="1" x14ac:dyDescent="0.25">
      <c r="A1110" t="str">
        <f t="shared" si="18"/>
        <v>T421290345P03B4617A8160</v>
      </c>
      <c r="B1110" s="12" t="s">
        <v>25</v>
      </c>
      <c r="C1110" s="12" t="s">
        <v>25</v>
      </c>
      <c r="D1110" s="12" t="s">
        <v>3206</v>
      </c>
      <c r="E1110" s="12" t="s">
        <v>3207</v>
      </c>
      <c r="F1110" s="12" t="s">
        <v>3208</v>
      </c>
      <c r="G1110" s="12"/>
      <c r="H1110" s="12" t="s">
        <v>6</v>
      </c>
      <c r="I1110" s="12" t="s">
        <v>37</v>
      </c>
      <c r="J1110" s="12" t="s">
        <v>3210</v>
      </c>
      <c r="K1110" s="12"/>
      <c r="L1110" s="13">
        <v>141.59</v>
      </c>
      <c r="M1110" s="13">
        <v>0</v>
      </c>
      <c r="N1110" s="13">
        <v>1</v>
      </c>
      <c r="O1110" s="13">
        <v>141.59</v>
      </c>
    </row>
    <row r="1111" spans="1:15" hidden="1" x14ac:dyDescent="0.25">
      <c r="A1111" t="str">
        <f t="shared" si="18"/>
        <v>T421290345P03B461606180008</v>
      </c>
      <c r="B1111" s="12" t="s">
        <v>25</v>
      </c>
      <c r="C1111" s="12" t="s">
        <v>25</v>
      </c>
      <c r="D1111" s="12" t="s">
        <v>3206</v>
      </c>
      <c r="E1111" s="12" t="s">
        <v>3207</v>
      </c>
      <c r="F1111" s="12" t="s">
        <v>3208</v>
      </c>
      <c r="G1111" s="12"/>
      <c r="H1111" s="12" t="s">
        <v>6</v>
      </c>
      <c r="I1111" s="12" t="s">
        <v>37</v>
      </c>
      <c r="J1111" s="12" t="s">
        <v>3211</v>
      </c>
      <c r="K1111" s="12"/>
      <c r="L1111" s="13">
        <v>141.59</v>
      </c>
      <c r="M1111" s="13">
        <v>0</v>
      </c>
      <c r="N1111" s="13">
        <v>1</v>
      </c>
      <c r="O1111" s="13">
        <v>141.59</v>
      </c>
    </row>
    <row r="1112" spans="1:15" hidden="1" x14ac:dyDescent="0.25">
      <c r="A1112" t="str">
        <f t="shared" si="18"/>
        <v>T421290345P03B462000058651</v>
      </c>
      <c r="B1112" s="12" t="s">
        <v>25</v>
      </c>
      <c r="C1112" s="12" t="s">
        <v>25</v>
      </c>
      <c r="D1112" s="12" t="s">
        <v>3206</v>
      </c>
      <c r="E1112" s="12" t="s">
        <v>3207</v>
      </c>
      <c r="F1112" s="12" t="s">
        <v>3208</v>
      </c>
      <c r="G1112" s="12"/>
      <c r="H1112" s="12" t="s">
        <v>6</v>
      </c>
      <c r="I1112" s="12" t="s">
        <v>37</v>
      </c>
      <c r="J1112" s="12" t="s">
        <v>3212</v>
      </c>
      <c r="K1112" s="12"/>
      <c r="L1112" s="13">
        <v>141.59</v>
      </c>
      <c r="M1112" s="13">
        <v>0</v>
      </c>
      <c r="N1112" s="13">
        <v>3</v>
      </c>
      <c r="O1112" s="13">
        <v>424.77</v>
      </c>
    </row>
    <row r="1113" spans="1:15" hidden="1" x14ac:dyDescent="0.25">
      <c r="A1113" t="str">
        <f t="shared" si="18"/>
        <v>T421290345P03B461900013974</v>
      </c>
      <c r="B1113" s="12" t="s">
        <v>25</v>
      </c>
      <c r="C1113" s="12" t="s">
        <v>25</v>
      </c>
      <c r="D1113" s="12" t="s">
        <v>3206</v>
      </c>
      <c r="E1113" s="12" t="s">
        <v>3207</v>
      </c>
      <c r="F1113" s="12" t="s">
        <v>3208</v>
      </c>
      <c r="G1113" s="12"/>
      <c r="H1113" s="12" t="s">
        <v>6</v>
      </c>
      <c r="I1113" s="12" t="s">
        <v>37</v>
      </c>
      <c r="J1113" s="12" t="s">
        <v>3213</v>
      </c>
      <c r="K1113" s="12"/>
      <c r="L1113" s="13">
        <v>141.59</v>
      </c>
      <c r="M1113" s="13">
        <v>0</v>
      </c>
      <c r="N1113" s="13">
        <v>3</v>
      </c>
      <c r="O1113" s="13">
        <v>424.77</v>
      </c>
    </row>
    <row r="1114" spans="1:15" hidden="1" x14ac:dyDescent="0.25">
      <c r="A1114" t="str">
        <f t="shared" si="18"/>
        <v>T421290360P03B472000100864</v>
      </c>
      <c r="B1114" s="12" t="s">
        <v>25</v>
      </c>
      <c r="C1114" s="12" t="s">
        <v>25</v>
      </c>
      <c r="D1114" s="12" t="s">
        <v>3214</v>
      </c>
      <c r="E1114" s="12" t="s">
        <v>3215</v>
      </c>
      <c r="F1114" s="12" t="s">
        <v>3216</v>
      </c>
      <c r="G1114" s="12"/>
      <c r="H1114" s="12" t="s">
        <v>6</v>
      </c>
      <c r="I1114" s="12" t="s">
        <v>37</v>
      </c>
      <c r="J1114" s="12" t="s">
        <v>3217</v>
      </c>
      <c r="K1114" s="12"/>
      <c r="L1114" s="13">
        <v>138.03</v>
      </c>
      <c r="M1114" s="13">
        <v>0</v>
      </c>
      <c r="N1114" s="13">
        <v>5</v>
      </c>
      <c r="O1114" s="13">
        <v>690.15</v>
      </c>
    </row>
    <row r="1115" spans="1:15" hidden="1" x14ac:dyDescent="0.25">
      <c r="A1115" t="str">
        <f t="shared" si="18"/>
        <v>T421290360P03B4717A2538</v>
      </c>
      <c r="B1115" s="12" t="s">
        <v>25</v>
      </c>
      <c r="C1115" s="12" t="s">
        <v>25</v>
      </c>
      <c r="D1115" s="12" t="s">
        <v>3214</v>
      </c>
      <c r="E1115" s="12" t="s">
        <v>3215</v>
      </c>
      <c r="F1115" s="12" t="s">
        <v>3216</v>
      </c>
      <c r="G1115" s="12"/>
      <c r="H1115" s="12" t="s">
        <v>6</v>
      </c>
      <c r="I1115" s="12" t="s">
        <v>37</v>
      </c>
      <c r="J1115" s="12" t="s">
        <v>3218</v>
      </c>
      <c r="K1115" s="12"/>
      <c r="L1115" s="13">
        <v>138.03</v>
      </c>
      <c r="M1115" s="13">
        <v>0</v>
      </c>
      <c r="N1115" s="13">
        <v>3</v>
      </c>
      <c r="O1115" s="13">
        <v>414.09</v>
      </c>
    </row>
    <row r="1116" spans="1:15" hidden="1" x14ac:dyDescent="0.25">
      <c r="A1116" t="str">
        <f t="shared" si="18"/>
        <v>T421290360P03B47KAI3756</v>
      </c>
      <c r="B1116" s="12" t="s">
        <v>25</v>
      </c>
      <c r="C1116" s="12" t="s">
        <v>25</v>
      </c>
      <c r="D1116" s="12" t="s">
        <v>3214</v>
      </c>
      <c r="E1116" s="12" t="s">
        <v>3215</v>
      </c>
      <c r="F1116" s="12" t="s">
        <v>3216</v>
      </c>
      <c r="G1116" s="12"/>
      <c r="H1116" s="12" t="s">
        <v>6</v>
      </c>
      <c r="I1116" s="12" t="s">
        <v>37</v>
      </c>
      <c r="J1116" s="12" t="s">
        <v>3219</v>
      </c>
      <c r="K1116" s="12"/>
      <c r="L1116" s="13">
        <v>138.03</v>
      </c>
      <c r="M1116" s="13">
        <v>0</v>
      </c>
      <c r="N1116" s="13">
        <v>1</v>
      </c>
      <c r="O1116" s="13">
        <v>138.03</v>
      </c>
    </row>
    <row r="1117" spans="1:15" hidden="1" x14ac:dyDescent="0.25">
      <c r="A1117" t="str">
        <f t="shared" si="18"/>
        <v>T421290360P03B4717A8161</v>
      </c>
      <c r="B1117" s="12" t="s">
        <v>25</v>
      </c>
      <c r="C1117" s="12" t="s">
        <v>25</v>
      </c>
      <c r="D1117" s="12" t="s">
        <v>3214</v>
      </c>
      <c r="E1117" s="12" t="s">
        <v>3215</v>
      </c>
      <c r="F1117" s="12" t="s">
        <v>3216</v>
      </c>
      <c r="G1117" s="12"/>
      <c r="H1117" s="12" t="s">
        <v>6</v>
      </c>
      <c r="I1117" s="12" t="s">
        <v>37</v>
      </c>
      <c r="J1117" s="12" t="s">
        <v>3220</v>
      </c>
      <c r="K1117" s="12"/>
      <c r="L1117" s="13">
        <v>138.03</v>
      </c>
      <c r="M1117" s="13">
        <v>0</v>
      </c>
      <c r="N1117" s="13">
        <v>2</v>
      </c>
      <c r="O1117" s="13">
        <v>276.06</v>
      </c>
    </row>
    <row r="1118" spans="1:15" hidden="1" x14ac:dyDescent="0.25">
      <c r="A1118" t="str">
        <f t="shared" si="18"/>
        <v>T421290360P03B471800060034</v>
      </c>
      <c r="B1118" s="12" t="s">
        <v>25</v>
      </c>
      <c r="C1118" s="12" t="s">
        <v>25</v>
      </c>
      <c r="D1118" s="12" t="s">
        <v>3214</v>
      </c>
      <c r="E1118" s="12" t="s">
        <v>3215</v>
      </c>
      <c r="F1118" s="12" t="s">
        <v>3216</v>
      </c>
      <c r="G1118" s="12"/>
      <c r="H1118" s="12" t="s">
        <v>6</v>
      </c>
      <c r="I1118" s="12" t="s">
        <v>37</v>
      </c>
      <c r="J1118" s="12" t="s">
        <v>3221</v>
      </c>
      <c r="K1118" s="12"/>
      <c r="L1118" s="13">
        <v>138.03</v>
      </c>
      <c r="M1118" s="13">
        <v>0</v>
      </c>
      <c r="N1118" s="13">
        <v>2</v>
      </c>
      <c r="O1118" s="13">
        <v>276.06</v>
      </c>
    </row>
    <row r="1119" spans="1:15" hidden="1" x14ac:dyDescent="0.25">
      <c r="A1119" t="str">
        <f t="shared" si="18"/>
        <v>T421290360P03B471512140066</v>
      </c>
      <c r="B1119" s="12" t="s">
        <v>25</v>
      </c>
      <c r="C1119" s="12" t="s">
        <v>25</v>
      </c>
      <c r="D1119" s="12" t="s">
        <v>3214</v>
      </c>
      <c r="E1119" s="12" t="s">
        <v>3215</v>
      </c>
      <c r="F1119" s="12" t="s">
        <v>3216</v>
      </c>
      <c r="G1119" s="12"/>
      <c r="H1119" s="12" t="s">
        <v>6</v>
      </c>
      <c r="I1119" s="12" t="s">
        <v>37</v>
      </c>
      <c r="J1119" s="12" t="s">
        <v>3222</v>
      </c>
      <c r="K1119" s="12"/>
      <c r="L1119" s="13">
        <v>138.03</v>
      </c>
      <c r="M1119" s="13">
        <v>0</v>
      </c>
      <c r="N1119" s="13">
        <v>1</v>
      </c>
      <c r="O1119" s="13">
        <v>138.03</v>
      </c>
    </row>
    <row r="1120" spans="1:15" hidden="1" x14ac:dyDescent="0.25">
      <c r="A1120" t="str">
        <f t="shared" si="18"/>
        <v>T421290375P03B482000063744</v>
      </c>
      <c r="B1120" s="12" t="s">
        <v>25</v>
      </c>
      <c r="C1120" s="12" t="s">
        <v>25</v>
      </c>
      <c r="D1120" s="12" t="s">
        <v>3223</v>
      </c>
      <c r="E1120" s="12" t="s">
        <v>3224</v>
      </c>
      <c r="F1120" s="12" t="s">
        <v>3225</v>
      </c>
      <c r="G1120" s="12"/>
      <c r="H1120" s="12" t="s">
        <v>6</v>
      </c>
      <c r="I1120" s="12" t="s">
        <v>37</v>
      </c>
      <c r="J1120" s="12" t="s">
        <v>3226</v>
      </c>
      <c r="K1120" s="12"/>
      <c r="L1120" s="13">
        <v>104.67</v>
      </c>
      <c r="M1120" s="13">
        <v>0</v>
      </c>
      <c r="N1120" s="13">
        <v>2</v>
      </c>
      <c r="O1120" s="13">
        <v>209.34</v>
      </c>
    </row>
    <row r="1121" spans="1:15" hidden="1" x14ac:dyDescent="0.25">
      <c r="A1121" t="str">
        <f t="shared" si="18"/>
        <v>T421290375P03B4817A8162</v>
      </c>
      <c r="B1121" s="12" t="s">
        <v>25</v>
      </c>
      <c r="C1121" s="12" t="s">
        <v>25</v>
      </c>
      <c r="D1121" s="12" t="s">
        <v>3223</v>
      </c>
      <c r="E1121" s="12" t="s">
        <v>3224</v>
      </c>
      <c r="F1121" s="12" t="s">
        <v>3225</v>
      </c>
      <c r="G1121" s="12"/>
      <c r="H1121" s="12" t="s">
        <v>6</v>
      </c>
      <c r="I1121" s="12" t="s">
        <v>37</v>
      </c>
      <c r="J1121" s="12" t="s">
        <v>3227</v>
      </c>
      <c r="K1121" s="12"/>
      <c r="L1121" s="13">
        <v>104.67</v>
      </c>
      <c r="M1121" s="13">
        <v>0</v>
      </c>
      <c r="N1121" s="13">
        <v>1</v>
      </c>
      <c r="O1121" s="13">
        <v>104.67</v>
      </c>
    </row>
    <row r="1122" spans="1:15" hidden="1" x14ac:dyDescent="0.25">
      <c r="A1122" t="str">
        <f t="shared" si="18"/>
        <v>T421210270P03B492000035897</v>
      </c>
      <c r="B1122" s="12" t="s">
        <v>25</v>
      </c>
      <c r="C1122" s="12" t="s">
        <v>25</v>
      </c>
      <c r="D1122" s="12" t="s">
        <v>3228</v>
      </c>
      <c r="E1122" s="12" t="s">
        <v>3229</v>
      </c>
      <c r="F1122" s="12" t="s">
        <v>3230</v>
      </c>
      <c r="G1122" s="12"/>
      <c r="H1122" s="12" t="s">
        <v>6</v>
      </c>
      <c r="I1122" s="12" t="s">
        <v>37</v>
      </c>
      <c r="J1122" s="12" t="s">
        <v>3231</v>
      </c>
      <c r="K1122" s="12"/>
      <c r="L1122" s="13">
        <v>142.6</v>
      </c>
      <c r="M1122" s="13">
        <v>0</v>
      </c>
      <c r="N1122" s="13">
        <v>3</v>
      </c>
      <c r="O1122" s="13">
        <v>427.8</v>
      </c>
    </row>
    <row r="1123" spans="1:15" hidden="1" x14ac:dyDescent="0.25">
      <c r="A1123" t="str">
        <f t="shared" si="18"/>
        <v>T421210270P03B4918A9990</v>
      </c>
      <c r="B1123" s="12" t="s">
        <v>25</v>
      </c>
      <c r="C1123" s="12" t="s">
        <v>25</v>
      </c>
      <c r="D1123" s="12" t="s">
        <v>3228</v>
      </c>
      <c r="E1123" s="12" t="s">
        <v>3229</v>
      </c>
      <c r="F1123" s="12" t="s">
        <v>3230</v>
      </c>
      <c r="G1123" s="12"/>
      <c r="H1123" s="12" t="s">
        <v>6</v>
      </c>
      <c r="I1123" s="12" t="s">
        <v>37</v>
      </c>
      <c r="J1123" s="12" t="s">
        <v>3232</v>
      </c>
      <c r="K1123" s="12"/>
      <c r="L1123" s="13">
        <v>142.6</v>
      </c>
      <c r="M1123" s="13">
        <v>0</v>
      </c>
      <c r="N1123" s="13">
        <v>1</v>
      </c>
      <c r="O1123" s="13">
        <v>142.6</v>
      </c>
    </row>
    <row r="1124" spans="1:15" hidden="1" x14ac:dyDescent="0.25">
      <c r="A1124" t="str">
        <f t="shared" si="18"/>
        <v>T421210270P03B4919C6761</v>
      </c>
      <c r="B1124" s="12" t="s">
        <v>25</v>
      </c>
      <c r="C1124" s="12" t="s">
        <v>25</v>
      </c>
      <c r="D1124" s="12" t="s">
        <v>3228</v>
      </c>
      <c r="E1124" s="12" t="s">
        <v>3229</v>
      </c>
      <c r="F1124" s="12" t="s">
        <v>3230</v>
      </c>
      <c r="G1124" s="12"/>
      <c r="H1124" s="12" t="s">
        <v>6</v>
      </c>
      <c r="I1124" s="12" t="s">
        <v>37</v>
      </c>
      <c r="J1124" s="12" t="s">
        <v>3233</v>
      </c>
      <c r="K1124" s="12"/>
      <c r="L1124" s="13">
        <v>142.6</v>
      </c>
      <c r="M1124" s="13">
        <v>0</v>
      </c>
      <c r="N1124" s="13">
        <v>14</v>
      </c>
      <c r="O1124" s="13">
        <v>1996.4</v>
      </c>
    </row>
    <row r="1125" spans="1:15" hidden="1" x14ac:dyDescent="0.25">
      <c r="A1125" t="str">
        <f t="shared" si="18"/>
        <v>T421210285P03B502000012311</v>
      </c>
      <c r="B1125" s="12" t="s">
        <v>25</v>
      </c>
      <c r="C1125" s="12" t="s">
        <v>25</v>
      </c>
      <c r="D1125" s="12" t="s">
        <v>3234</v>
      </c>
      <c r="E1125" s="12" t="s">
        <v>3235</v>
      </c>
      <c r="F1125" s="12" t="s">
        <v>3236</v>
      </c>
      <c r="G1125" s="12"/>
      <c r="H1125" s="12" t="s">
        <v>6</v>
      </c>
      <c r="I1125" s="12" t="s">
        <v>37</v>
      </c>
      <c r="J1125" s="12" t="s">
        <v>3237</v>
      </c>
      <c r="K1125" s="12"/>
      <c r="L1125" s="13">
        <v>133.35</v>
      </c>
      <c r="M1125" s="13">
        <v>0</v>
      </c>
      <c r="N1125" s="13">
        <v>1</v>
      </c>
      <c r="O1125" s="13">
        <v>133.35</v>
      </c>
    </row>
    <row r="1126" spans="1:15" hidden="1" x14ac:dyDescent="0.25">
      <c r="A1126" t="str">
        <f t="shared" si="18"/>
        <v>T421210285P03B5017A8149</v>
      </c>
      <c r="B1126" s="12" t="s">
        <v>25</v>
      </c>
      <c r="C1126" s="12" t="s">
        <v>25</v>
      </c>
      <c r="D1126" s="12" t="s">
        <v>3234</v>
      </c>
      <c r="E1126" s="12" t="s">
        <v>3235</v>
      </c>
      <c r="F1126" s="12" t="s">
        <v>3236</v>
      </c>
      <c r="G1126" s="12"/>
      <c r="H1126" s="12" t="s">
        <v>6</v>
      </c>
      <c r="I1126" s="12" t="s">
        <v>37</v>
      </c>
      <c r="J1126" s="12" t="s">
        <v>3238</v>
      </c>
      <c r="K1126" s="12"/>
      <c r="L1126" s="13">
        <v>133.35</v>
      </c>
      <c r="M1126" s="13">
        <v>0</v>
      </c>
      <c r="N1126" s="13">
        <v>1</v>
      </c>
      <c r="O1126" s="13">
        <v>133.35</v>
      </c>
    </row>
    <row r="1127" spans="1:15" hidden="1" x14ac:dyDescent="0.25">
      <c r="A1127" t="str">
        <f t="shared" si="18"/>
        <v>T421210285P03B501512300244</v>
      </c>
      <c r="B1127" s="12" t="s">
        <v>25</v>
      </c>
      <c r="C1127" s="12" t="s">
        <v>25</v>
      </c>
      <c r="D1127" s="12" t="s">
        <v>3234</v>
      </c>
      <c r="E1127" s="12" t="s">
        <v>3235</v>
      </c>
      <c r="F1127" s="12" t="s">
        <v>3236</v>
      </c>
      <c r="G1127" s="12"/>
      <c r="H1127" s="12" t="s">
        <v>6</v>
      </c>
      <c r="I1127" s="12" t="s">
        <v>37</v>
      </c>
      <c r="J1127" s="12" t="s">
        <v>3239</v>
      </c>
      <c r="K1127" s="12"/>
      <c r="L1127" s="13">
        <v>133.35</v>
      </c>
      <c r="M1127" s="13">
        <v>0</v>
      </c>
      <c r="N1127" s="13">
        <v>1</v>
      </c>
      <c r="O1127" s="13">
        <v>133.35</v>
      </c>
    </row>
    <row r="1128" spans="1:15" hidden="1" x14ac:dyDescent="0.25">
      <c r="A1128" t="str">
        <f t="shared" si="18"/>
        <v>T421210285P03B501900047298</v>
      </c>
      <c r="B1128" s="12" t="s">
        <v>25</v>
      </c>
      <c r="C1128" s="12" t="s">
        <v>25</v>
      </c>
      <c r="D1128" s="12" t="s">
        <v>3234</v>
      </c>
      <c r="E1128" s="12" t="s">
        <v>3235</v>
      </c>
      <c r="F1128" s="12" t="s">
        <v>3236</v>
      </c>
      <c r="G1128" s="12"/>
      <c r="H1128" s="12" t="s">
        <v>6</v>
      </c>
      <c r="I1128" s="12" t="s">
        <v>37</v>
      </c>
      <c r="J1128" s="12" t="s">
        <v>3240</v>
      </c>
      <c r="K1128" s="12"/>
      <c r="L1128" s="13">
        <v>133.35</v>
      </c>
      <c r="M1128" s="13">
        <v>0</v>
      </c>
      <c r="N1128" s="13">
        <v>6</v>
      </c>
      <c r="O1128" s="13">
        <v>800.1</v>
      </c>
    </row>
    <row r="1129" spans="1:15" hidden="1" x14ac:dyDescent="0.25">
      <c r="A1129" t="str">
        <f t="shared" si="18"/>
        <v>T421210285P03B502100000108</v>
      </c>
      <c r="B1129" s="12" t="s">
        <v>25</v>
      </c>
      <c r="C1129" s="12" t="s">
        <v>25</v>
      </c>
      <c r="D1129" s="12" t="s">
        <v>3234</v>
      </c>
      <c r="E1129" s="12" t="s">
        <v>3235</v>
      </c>
      <c r="F1129" s="12" t="s">
        <v>3236</v>
      </c>
      <c r="G1129" s="12"/>
      <c r="H1129" s="12" t="s">
        <v>6</v>
      </c>
      <c r="I1129" s="12" t="s">
        <v>37</v>
      </c>
      <c r="J1129" s="12" t="s">
        <v>3241</v>
      </c>
      <c r="K1129" s="12"/>
      <c r="L1129" s="13">
        <v>133.35</v>
      </c>
      <c r="M1129" s="13">
        <v>0</v>
      </c>
      <c r="N1129" s="13">
        <v>3</v>
      </c>
      <c r="O1129" s="13">
        <v>400.05</v>
      </c>
    </row>
    <row r="1130" spans="1:15" hidden="1" x14ac:dyDescent="0.25">
      <c r="A1130" t="str">
        <f t="shared" si="18"/>
        <v>T421210300P03B512000040288</v>
      </c>
      <c r="B1130" s="12" t="s">
        <v>25</v>
      </c>
      <c r="C1130" s="12" t="s">
        <v>25</v>
      </c>
      <c r="D1130" s="12" t="s">
        <v>3242</v>
      </c>
      <c r="E1130" s="12" t="s">
        <v>3243</v>
      </c>
      <c r="F1130" s="12" t="s">
        <v>3244</v>
      </c>
      <c r="G1130" s="12"/>
      <c r="H1130" s="12" t="s">
        <v>6</v>
      </c>
      <c r="I1130" s="12" t="s">
        <v>37</v>
      </c>
      <c r="J1130" s="12" t="s">
        <v>3245</v>
      </c>
      <c r="K1130" s="12"/>
      <c r="L1130" s="13">
        <v>138.03</v>
      </c>
      <c r="M1130" s="13">
        <v>0</v>
      </c>
      <c r="N1130" s="13">
        <v>2</v>
      </c>
      <c r="O1130" s="13">
        <v>276.06</v>
      </c>
    </row>
    <row r="1131" spans="1:15" hidden="1" x14ac:dyDescent="0.25">
      <c r="A1131" t="str">
        <f t="shared" si="18"/>
        <v>T421210300P03B5119C6763</v>
      </c>
      <c r="B1131" s="12" t="s">
        <v>25</v>
      </c>
      <c r="C1131" s="12" t="s">
        <v>25</v>
      </c>
      <c r="D1131" s="12" t="s">
        <v>3242</v>
      </c>
      <c r="E1131" s="12" t="s">
        <v>3243</v>
      </c>
      <c r="F1131" s="12" t="s">
        <v>3244</v>
      </c>
      <c r="G1131" s="12"/>
      <c r="H1131" s="12" t="s">
        <v>6</v>
      </c>
      <c r="I1131" s="12" t="s">
        <v>37</v>
      </c>
      <c r="J1131" s="12" t="s">
        <v>3246</v>
      </c>
      <c r="K1131" s="12"/>
      <c r="L1131" s="13">
        <v>138.03</v>
      </c>
      <c r="M1131" s="13">
        <v>0</v>
      </c>
      <c r="N1131" s="13">
        <v>9</v>
      </c>
      <c r="O1131" s="13">
        <v>1242.27</v>
      </c>
    </row>
    <row r="1132" spans="1:15" hidden="1" x14ac:dyDescent="0.25">
      <c r="A1132" t="str">
        <f t="shared" si="18"/>
        <v>T421210300P03B512000097251</v>
      </c>
      <c r="B1132" s="12" t="s">
        <v>25</v>
      </c>
      <c r="C1132" s="12" t="s">
        <v>25</v>
      </c>
      <c r="D1132" s="12" t="s">
        <v>3242</v>
      </c>
      <c r="E1132" s="12" t="s">
        <v>3243</v>
      </c>
      <c r="F1132" s="12" t="s">
        <v>3244</v>
      </c>
      <c r="G1132" s="12"/>
      <c r="H1132" s="12" t="s">
        <v>6</v>
      </c>
      <c r="I1132" s="12" t="s">
        <v>37</v>
      </c>
      <c r="J1132" s="12" t="s">
        <v>3247</v>
      </c>
      <c r="K1132" s="12"/>
      <c r="L1132" s="13">
        <v>138.03</v>
      </c>
      <c r="M1132" s="13">
        <v>0</v>
      </c>
      <c r="N1132" s="13">
        <v>1</v>
      </c>
      <c r="O1132" s="13">
        <v>138.03</v>
      </c>
    </row>
    <row r="1133" spans="1:15" hidden="1" x14ac:dyDescent="0.25">
      <c r="A1133" t="str">
        <f t="shared" si="18"/>
        <v>T421210300P03B511800051425</v>
      </c>
      <c r="B1133" s="12" t="s">
        <v>25</v>
      </c>
      <c r="C1133" s="12" t="s">
        <v>25</v>
      </c>
      <c r="D1133" s="12" t="s">
        <v>3242</v>
      </c>
      <c r="E1133" s="12" t="s">
        <v>3243</v>
      </c>
      <c r="F1133" s="12" t="s">
        <v>3244</v>
      </c>
      <c r="G1133" s="12"/>
      <c r="H1133" s="12" t="s">
        <v>6</v>
      </c>
      <c r="I1133" s="12" t="s">
        <v>37</v>
      </c>
      <c r="J1133" s="12" t="s">
        <v>3248</v>
      </c>
      <c r="K1133" s="12"/>
      <c r="L1133" s="13">
        <v>138.03</v>
      </c>
      <c r="M1133" s="13">
        <v>0</v>
      </c>
      <c r="N1133" s="13">
        <v>1</v>
      </c>
      <c r="O1133" s="13">
        <v>138.03</v>
      </c>
    </row>
    <row r="1134" spans="1:15" hidden="1" x14ac:dyDescent="0.25">
      <c r="A1134" t="str">
        <f t="shared" si="18"/>
        <v>T421210315P03B522000058649</v>
      </c>
      <c r="B1134" s="12" t="s">
        <v>25</v>
      </c>
      <c r="C1134" s="12" t="s">
        <v>25</v>
      </c>
      <c r="D1134" s="12" t="s">
        <v>3249</v>
      </c>
      <c r="E1134" s="12" t="s">
        <v>3250</v>
      </c>
      <c r="F1134" s="12" t="s">
        <v>3251</v>
      </c>
      <c r="G1134" s="12"/>
      <c r="H1134" s="12" t="s">
        <v>6</v>
      </c>
      <c r="I1134" s="12" t="s">
        <v>37</v>
      </c>
      <c r="J1134" s="12" t="s">
        <v>3252</v>
      </c>
      <c r="K1134" s="12"/>
      <c r="L1134" s="13">
        <v>145.13999999999999</v>
      </c>
      <c r="M1134" s="13">
        <v>0</v>
      </c>
      <c r="N1134" s="13">
        <v>3</v>
      </c>
      <c r="O1134" s="13">
        <v>435.42</v>
      </c>
    </row>
    <row r="1135" spans="1:15" hidden="1" x14ac:dyDescent="0.25">
      <c r="A1135" t="str">
        <f t="shared" si="18"/>
        <v>T421210315P03B5219C6764</v>
      </c>
      <c r="B1135" s="12" t="s">
        <v>25</v>
      </c>
      <c r="C1135" s="12" t="s">
        <v>25</v>
      </c>
      <c r="D1135" s="12" t="s">
        <v>3249</v>
      </c>
      <c r="E1135" s="12" t="s">
        <v>3250</v>
      </c>
      <c r="F1135" s="12" t="s">
        <v>3251</v>
      </c>
      <c r="G1135" s="12"/>
      <c r="H1135" s="12" t="s">
        <v>6</v>
      </c>
      <c r="I1135" s="12" t="s">
        <v>37</v>
      </c>
      <c r="J1135" s="12" t="s">
        <v>3253</v>
      </c>
      <c r="K1135" s="12"/>
      <c r="L1135" s="13">
        <v>145.13999999999999</v>
      </c>
      <c r="M1135" s="13">
        <v>0</v>
      </c>
      <c r="N1135" s="13">
        <v>10</v>
      </c>
      <c r="O1135" s="13">
        <v>1451.4</v>
      </c>
    </row>
    <row r="1136" spans="1:15" hidden="1" x14ac:dyDescent="0.25">
      <c r="A1136" t="str">
        <f t="shared" si="18"/>
        <v>T421210315P03B52180006796</v>
      </c>
      <c r="B1136" s="12" t="s">
        <v>25</v>
      </c>
      <c r="C1136" s="12" t="s">
        <v>25</v>
      </c>
      <c r="D1136" s="12" t="s">
        <v>3249</v>
      </c>
      <c r="E1136" s="12" t="s">
        <v>3250</v>
      </c>
      <c r="F1136" s="12" t="s">
        <v>3251</v>
      </c>
      <c r="G1136" s="12"/>
      <c r="H1136" s="12" t="s">
        <v>6</v>
      </c>
      <c r="I1136" s="12" t="s">
        <v>37</v>
      </c>
      <c r="J1136" s="12" t="s">
        <v>3254</v>
      </c>
      <c r="K1136" s="12"/>
      <c r="L1136" s="13">
        <v>145.13999999999999</v>
      </c>
      <c r="M1136" s="13">
        <v>0</v>
      </c>
      <c r="N1136" s="13">
        <v>2</v>
      </c>
      <c r="O1136" s="13">
        <v>290.27999999999997</v>
      </c>
    </row>
    <row r="1137" spans="1:15" hidden="1" x14ac:dyDescent="0.25">
      <c r="A1137" t="str">
        <f t="shared" si="18"/>
        <v>T421210315P03B521900031537</v>
      </c>
      <c r="B1137" s="12" t="s">
        <v>25</v>
      </c>
      <c r="C1137" s="12" t="s">
        <v>25</v>
      </c>
      <c r="D1137" s="12" t="s">
        <v>3249</v>
      </c>
      <c r="E1137" s="12" t="s">
        <v>3250</v>
      </c>
      <c r="F1137" s="12" t="s">
        <v>3251</v>
      </c>
      <c r="G1137" s="12"/>
      <c r="H1137" s="12" t="s">
        <v>6</v>
      </c>
      <c r="I1137" s="12" t="s">
        <v>37</v>
      </c>
      <c r="J1137" s="12" t="s">
        <v>3255</v>
      </c>
      <c r="K1137" s="12"/>
      <c r="L1137" s="13">
        <v>145.13999999999999</v>
      </c>
      <c r="M1137" s="13">
        <v>0</v>
      </c>
      <c r="N1137" s="13">
        <v>3</v>
      </c>
      <c r="O1137" s="13">
        <v>435.42</v>
      </c>
    </row>
    <row r="1138" spans="1:15" hidden="1" x14ac:dyDescent="0.25">
      <c r="A1138" t="str">
        <f t="shared" si="18"/>
        <v>T421210330P03B531900016794</v>
      </c>
      <c r="B1138" s="12" t="s">
        <v>25</v>
      </c>
      <c r="C1138" s="12" t="s">
        <v>25</v>
      </c>
      <c r="D1138" s="12" t="s">
        <v>3256</v>
      </c>
      <c r="E1138" s="12" t="s">
        <v>3257</v>
      </c>
      <c r="F1138" s="12" t="s">
        <v>3258</v>
      </c>
      <c r="G1138" s="12"/>
      <c r="H1138" s="12" t="s">
        <v>6</v>
      </c>
      <c r="I1138" s="12" t="s">
        <v>37</v>
      </c>
      <c r="J1138" s="12" t="s">
        <v>3259</v>
      </c>
      <c r="K1138" s="12"/>
      <c r="L1138" s="13">
        <v>131.44999999999999</v>
      </c>
      <c r="M1138" s="13">
        <v>0</v>
      </c>
      <c r="N1138" s="13">
        <v>7</v>
      </c>
      <c r="O1138" s="13">
        <v>920.15</v>
      </c>
    </row>
    <row r="1139" spans="1:15" hidden="1" x14ac:dyDescent="0.25">
      <c r="A1139" t="str">
        <f t="shared" si="18"/>
        <v>T421210330P03B532000097251</v>
      </c>
      <c r="B1139" s="12" t="s">
        <v>25</v>
      </c>
      <c r="C1139" s="12" t="s">
        <v>25</v>
      </c>
      <c r="D1139" s="12" t="s">
        <v>3256</v>
      </c>
      <c r="E1139" s="12" t="s">
        <v>3257</v>
      </c>
      <c r="F1139" s="12" t="s">
        <v>3258</v>
      </c>
      <c r="G1139" s="12"/>
      <c r="H1139" s="12" t="s">
        <v>6</v>
      </c>
      <c r="I1139" s="12" t="s">
        <v>37</v>
      </c>
      <c r="J1139" s="12" t="s">
        <v>3247</v>
      </c>
      <c r="K1139" s="12"/>
      <c r="L1139" s="13">
        <v>131.44999999999999</v>
      </c>
      <c r="M1139" s="13">
        <v>0</v>
      </c>
      <c r="N1139" s="13">
        <v>2</v>
      </c>
      <c r="O1139" s="13">
        <v>262.89999999999998</v>
      </c>
    </row>
    <row r="1140" spans="1:15" hidden="1" x14ac:dyDescent="0.25">
      <c r="A1140" t="str">
        <f t="shared" si="18"/>
        <v>T421210345P03B542000031477</v>
      </c>
      <c r="B1140" s="12" t="s">
        <v>25</v>
      </c>
      <c r="C1140" s="12" t="s">
        <v>25</v>
      </c>
      <c r="D1140" s="12" t="s">
        <v>3260</v>
      </c>
      <c r="E1140" s="12" t="s">
        <v>3261</v>
      </c>
      <c r="F1140" s="12" t="s">
        <v>3262</v>
      </c>
      <c r="G1140" s="12"/>
      <c r="H1140" s="12" t="s">
        <v>6</v>
      </c>
      <c r="I1140" s="12" t="s">
        <v>37</v>
      </c>
      <c r="J1140" s="12" t="s">
        <v>3263</v>
      </c>
      <c r="K1140" s="12"/>
      <c r="L1140" s="13">
        <v>124.31</v>
      </c>
      <c r="M1140" s="13">
        <v>0</v>
      </c>
      <c r="N1140" s="13">
        <v>1</v>
      </c>
      <c r="O1140" s="13">
        <v>124.31</v>
      </c>
    </row>
    <row r="1141" spans="1:15" hidden="1" x14ac:dyDescent="0.25">
      <c r="A1141" t="str">
        <f t="shared" si="18"/>
        <v>T421210345P03B5417A8153</v>
      </c>
      <c r="B1141" s="12" t="s">
        <v>25</v>
      </c>
      <c r="C1141" s="12" t="s">
        <v>25</v>
      </c>
      <c r="D1141" s="12" t="s">
        <v>3260</v>
      </c>
      <c r="E1141" s="12" t="s">
        <v>3261</v>
      </c>
      <c r="F1141" s="12" t="s">
        <v>3262</v>
      </c>
      <c r="G1141" s="12"/>
      <c r="H1141" s="12" t="s">
        <v>6</v>
      </c>
      <c r="I1141" s="12" t="s">
        <v>37</v>
      </c>
      <c r="J1141" s="12" t="s">
        <v>3264</v>
      </c>
      <c r="K1141" s="12"/>
      <c r="L1141" s="13">
        <v>124.31</v>
      </c>
      <c r="M1141" s="13">
        <v>0</v>
      </c>
      <c r="N1141" s="13">
        <v>2</v>
      </c>
      <c r="O1141" s="13">
        <v>248.62</v>
      </c>
    </row>
    <row r="1142" spans="1:15" hidden="1" x14ac:dyDescent="0.25">
      <c r="A1142" t="str">
        <f t="shared" si="18"/>
        <v>T421210345P03B541900013971</v>
      </c>
      <c r="B1142" s="12" t="s">
        <v>25</v>
      </c>
      <c r="C1142" s="12" t="s">
        <v>25</v>
      </c>
      <c r="D1142" s="12" t="s">
        <v>3260</v>
      </c>
      <c r="E1142" s="12" t="s">
        <v>3261</v>
      </c>
      <c r="F1142" s="12" t="s">
        <v>3262</v>
      </c>
      <c r="G1142" s="12"/>
      <c r="H1142" s="12" t="s">
        <v>6</v>
      </c>
      <c r="I1142" s="12" t="s">
        <v>37</v>
      </c>
      <c r="J1142" s="12" t="s">
        <v>3265</v>
      </c>
      <c r="K1142" s="12"/>
      <c r="L1142" s="13">
        <v>124.31</v>
      </c>
      <c r="M1142" s="13">
        <v>0</v>
      </c>
      <c r="N1142" s="13">
        <v>2</v>
      </c>
      <c r="O1142" s="13">
        <v>248.62</v>
      </c>
    </row>
    <row r="1143" spans="1:15" hidden="1" x14ac:dyDescent="0.25">
      <c r="A1143" t="str">
        <f t="shared" si="18"/>
        <v>T421210345P03B542000100861</v>
      </c>
      <c r="B1143" s="12" t="s">
        <v>25</v>
      </c>
      <c r="C1143" s="12" t="s">
        <v>25</v>
      </c>
      <c r="D1143" s="12" t="s">
        <v>3260</v>
      </c>
      <c r="E1143" s="12" t="s">
        <v>3261</v>
      </c>
      <c r="F1143" s="12" t="s">
        <v>3262</v>
      </c>
      <c r="G1143" s="12"/>
      <c r="H1143" s="12" t="s">
        <v>6</v>
      </c>
      <c r="I1143" s="12" t="s">
        <v>37</v>
      </c>
      <c r="J1143" s="12" t="s">
        <v>3266</v>
      </c>
      <c r="K1143" s="12"/>
      <c r="L1143" s="13">
        <v>124.31</v>
      </c>
      <c r="M1143" s="13">
        <v>0</v>
      </c>
      <c r="N1143" s="13">
        <v>1</v>
      </c>
      <c r="O1143" s="13">
        <v>124.31</v>
      </c>
    </row>
    <row r="1144" spans="1:15" hidden="1" x14ac:dyDescent="0.25">
      <c r="A1144" t="str">
        <f t="shared" si="18"/>
        <v>T421210360P03B55200013408</v>
      </c>
      <c r="B1144" s="12" t="s">
        <v>25</v>
      </c>
      <c r="C1144" s="12" t="s">
        <v>25</v>
      </c>
      <c r="D1144" s="12" t="s">
        <v>3267</v>
      </c>
      <c r="E1144" s="12" t="s">
        <v>3268</v>
      </c>
      <c r="F1144" s="12" t="s">
        <v>3269</v>
      </c>
      <c r="G1144" s="12"/>
      <c r="H1144" s="12" t="s">
        <v>6</v>
      </c>
      <c r="I1144" s="12" t="s">
        <v>37</v>
      </c>
      <c r="J1144" s="12" t="s">
        <v>3270</v>
      </c>
      <c r="K1144" s="12"/>
      <c r="L1144" s="13">
        <v>121.49</v>
      </c>
      <c r="M1144" s="13">
        <v>0</v>
      </c>
      <c r="N1144" s="13">
        <v>4</v>
      </c>
      <c r="O1144" s="13">
        <v>485.96</v>
      </c>
    </row>
    <row r="1145" spans="1:15" hidden="1" x14ac:dyDescent="0.25">
      <c r="A1145" t="str">
        <f t="shared" si="18"/>
        <v>T421210360P03B551900047577</v>
      </c>
      <c r="B1145" s="12" t="s">
        <v>25</v>
      </c>
      <c r="C1145" s="12" t="s">
        <v>25</v>
      </c>
      <c r="D1145" s="12" t="s">
        <v>3267</v>
      </c>
      <c r="E1145" s="12" t="s">
        <v>3268</v>
      </c>
      <c r="F1145" s="12" t="s">
        <v>3269</v>
      </c>
      <c r="G1145" s="12"/>
      <c r="H1145" s="12" t="s">
        <v>6</v>
      </c>
      <c r="I1145" s="12" t="s">
        <v>37</v>
      </c>
      <c r="J1145" s="12" t="s">
        <v>3271</v>
      </c>
      <c r="K1145" s="12"/>
      <c r="L1145" s="13">
        <v>121.49</v>
      </c>
      <c r="M1145" s="13">
        <v>0</v>
      </c>
      <c r="N1145" s="13">
        <v>2</v>
      </c>
      <c r="O1145" s="13">
        <v>242.98</v>
      </c>
    </row>
    <row r="1146" spans="1:15" hidden="1" x14ac:dyDescent="0.25">
      <c r="A1146" t="str">
        <f t="shared" si="18"/>
        <v>T421211285P03B582100000262</v>
      </c>
      <c r="B1146" s="12" t="s">
        <v>25</v>
      </c>
      <c r="C1146" s="12" t="s">
        <v>25</v>
      </c>
      <c r="D1146" s="12" t="s">
        <v>3272</v>
      </c>
      <c r="E1146" s="12" t="s">
        <v>3273</v>
      </c>
      <c r="F1146" s="12" t="s">
        <v>3274</v>
      </c>
      <c r="G1146" s="12"/>
      <c r="H1146" s="12" t="s">
        <v>6</v>
      </c>
      <c r="I1146" s="12" t="s">
        <v>37</v>
      </c>
      <c r="J1146" s="12" t="s">
        <v>3275</v>
      </c>
      <c r="K1146" s="12"/>
      <c r="L1146" s="13">
        <v>175.45</v>
      </c>
      <c r="M1146" s="13">
        <v>0</v>
      </c>
      <c r="N1146" s="13">
        <v>2</v>
      </c>
      <c r="O1146" s="13">
        <v>350.9</v>
      </c>
    </row>
    <row r="1147" spans="1:15" hidden="1" x14ac:dyDescent="0.25">
      <c r="A1147" t="str">
        <f t="shared" si="18"/>
        <v>T421211285P03B5817A8142</v>
      </c>
      <c r="B1147" s="12" t="s">
        <v>25</v>
      </c>
      <c r="C1147" s="12" t="s">
        <v>25</v>
      </c>
      <c r="D1147" s="12" t="s">
        <v>3272</v>
      </c>
      <c r="E1147" s="12" t="s">
        <v>3273</v>
      </c>
      <c r="F1147" s="12" t="s">
        <v>3274</v>
      </c>
      <c r="G1147" s="12"/>
      <c r="H1147" s="12" t="s">
        <v>6</v>
      </c>
      <c r="I1147" s="12" t="s">
        <v>37</v>
      </c>
      <c r="J1147" s="12" t="s">
        <v>3276</v>
      </c>
      <c r="K1147" s="12"/>
      <c r="L1147" s="13">
        <v>175.45</v>
      </c>
      <c r="M1147" s="13">
        <v>0</v>
      </c>
      <c r="N1147" s="13">
        <v>2</v>
      </c>
      <c r="O1147" s="13">
        <v>350.9</v>
      </c>
    </row>
    <row r="1148" spans="1:15" hidden="1" x14ac:dyDescent="0.25">
      <c r="A1148" t="str">
        <f t="shared" si="18"/>
        <v>T421211285P03B581900121633</v>
      </c>
      <c r="B1148" s="12" t="s">
        <v>25</v>
      </c>
      <c r="C1148" s="12" t="s">
        <v>25</v>
      </c>
      <c r="D1148" s="12" t="s">
        <v>3272</v>
      </c>
      <c r="E1148" s="12" t="s">
        <v>3273</v>
      </c>
      <c r="F1148" s="12" t="s">
        <v>3274</v>
      </c>
      <c r="G1148" s="12"/>
      <c r="H1148" s="12" t="s">
        <v>6</v>
      </c>
      <c r="I1148" s="12" t="s">
        <v>37</v>
      </c>
      <c r="J1148" s="12" t="s">
        <v>3277</v>
      </c>
      <c r="K1148" s="12"/>
      <c r="L1148" s="13">
        <v>175.45</v>
      </c>
      <c r="M1148" s="13">
        <v>0</v>
      </c>
      <c r="N1148" s="13">
        <v>3</v>
      </c>
      <c r="O1148" s="13">
        <v>526.35</v>
      </c>
    </row>
    <row r="1149" spans="1:15" hidden="1" x14ac:dyDescent="0.25">
      <c r="A1149" t="str">
        <f t="shared" si="18"/>
        <v>T421211285P03B581800052364</v>
      </c>
      <c r="B1149" s="12" t="s">
        <v>25</v>
      </c>
      <c r="C1149" s="12" t="s">
        <v>25</v>
      </c>
      <c r="D1149" s="12" t="s">
        <v>3272</v>
      </c>
      <c r="E1149" s="12" t="s">
        <v>3273</v>
      </c>
      <c r="F1149" s="12" t="s">
        <v>3274</v>
      </c>
      <c r="G1149" s="12"/>
      <c r="H1149" s="12" t="s">
        <v>6</v>
      </c>
      <c r="I1149" s="12" t="s">
        <v>37</v>
      </c>
      <c r="J1149" s="12" t="s">
        <v>3278</v>
      </c>
      <c r="K1149" s="12"/>
      <c r="L1149" s="13">
        <v>175.45</v>
      </c>
      <c r="M1149" s="13">
        <v>0</v>
      </c>
      <c r="N1149" s="13">
        <v>2</v>
      </c>
      <c r="O1149" s="13">
        <v>350.9</v>
      </c>
    </row>
    <row r="1150" spans="1:15" hidden="1" x14ac:dyDescent="0.25">
      <c r="A1150" t="str">
        <f t="shared" si="18"/>
        <v>T421211300P03B592100000263</v>
      </c>
      <c r="B1150" s="12" t="s">
        <v>25</v>
      </c>
      <c r="C1150" s="12" t="s">
        <v>25</v>
      </c>
      <c r="D1150" s="12" t="s">
        <v>3279</v>
      </c>
      <c r="E1150" s="12" t="s">
        <v>3280</v>
      </c>
      <c r="F1150" s="12" t="s">
        <v>3281</v>
      </c>
      <c r="G1150" s="12"/>
      <c r="H1150" s="12" t="s">
        <v>6</v>
      </c>
      <c r="I1150" s="12" t="s">
        <v>37</v>
      </c>
      <c r="J1150" s="12" t="s">
        <v>3282</v>
      </c>
      <c r="K1150" s="12"/>
      <c r="L1150" s="13">
        <v>175.45</v>
      </c>
      <c r="M1150" s="13">
        <v>0</v>
      </c>
      <c r="N1150" s="13">
        <v>2</v>
      </c>
      <c r="O1150" s="13">
        <v>350.9</v>
      </c>
    </row>
    <row r="1151" spans="1:15" hidden="1" x14ac:dyDescent="0.25">
      <c r="A1151" t="str">
        <f t="shared" si="18"/>
        <v>T421211300P03B591800093973</v>
      </c>
      <c r="B1151" s="12" t="s">
        <v>25</v>
      </c>
      <c r="C1151" s="12" t="s">
        <v>25</v>
      </c>
      <c r="D1151" s="12" t="s">
        <v>3279</v>
      </c>
      <c r="E1151" s="12" t="s">
        <v>3280</v>
      </c>
      <c r="F1151" s="12" t="s">
        <v>3281</v>
      </c>
      <c r="G1151" s="12"/>
      <c r="H1151" s="12" t="s">
        <v>6</v>
      </c>
      <c r="I1151" s="12" t="s">
        <v>37</v>
      </c>
      <c r="J1151" s="12" t="s">
        <v>3283</v>
      </c>
      <c r="K1151" s="12"/>
      <c r="L1151" s="13">
        <v>175.45</v>
      </c>
      <c r="M1151" s="13">
        <v>0</v>
      </c>
      <c r="N1151" s="13">
        <v>6</v>
      </c>
      <c r="O1151" s="13">
        <v>1052.7</v>
      </c>
    </row>
    <row r="1152" spans="1:15" hidden="1" x14ac:dyDescent="0.25">
      <c r="A1152" t="str">
        <f t="shared" si="18"/>
        <v>T421211315P03B601900121774</v>
      </c>
      <c r="B1152" s="12" t="s">
        <v>25</v>
      </c>
      <c r="C1152" s="12" t="s">
        <v>25</v>
      </c>
      <c r="D1152" s="12" t="s">
        <v>3284</v>
      </c>
      <c r="E1152" s="12" t="s">
        <v>3285</v>
      </c>
      <c r="F1152" s="12" t="s">
        <v>3286</v>
      </c>
      <c r="G1152" s="12"/>
      <c r="H1152" s="12" t="s">
        <v>6</v>
      </c>
      <c r="I1152" s="12" t="s">
        <v>37</v>
      </c>
      <c r="J1152" s="12" t="s">
        <v>3287</v>
      </c>
      <c r="K1152" s="12"/>
      <c r="L1152" s="13">
        <v>205.01</v>
      </c>
      <c r="M1152" s="13">
        <v>0</v>
      </c>
      <c r="N1152" s="13">
        <v>5</v>
      </c>
      <c r="O1152" s="13">
        <v>1025.05</v>
      </c>
    </row>
    <row r="1153" spans="1:15" hidden="1" x14ac:dyDescent="0.25">
      <c r="A1153" t="str">
        <f t="shared" si="18"/>
        <v>T421211315P03B6019C6772</v>
      </c>
      <c r="B1153" s="12" t="s">
        <v>25</v>
      </c>
      <c r="C1153" s="12" t="s">
        <v>25</v>
      </c>
      <c r="D1153" s="12" t="s">
        <v>3284</v>
      </c>
      <c r="E1153" s="12" t="s">
        <v>3285</v>
      </c>
      <c r="F1153" s="12" t="s">
        <v>3286</v>
      </c>
      <c r="G1153" s="12"/>
      <c r="H1153" s="12" t="s">
        <v>6</v>
      </c>
      <c r="I1153" s="12" t="s">
        <v>37</v>
      </c>
      <c r="J1153" s="12" t="s">
        <v>3288</v>
      </c>
      <c r="K1153" s="12"/>
      <c r="L1153" s="13">
        <v>205.01</v>
      </c>
      <c r="M1153" s="13">
        <v>0</v>
      </c>
      <c r="N1153" s="13">
        <v>7</v>
      </c>
      <c r="O1153" s="13">
        <v>1435.07</v>
      </c>
    </row>
    <row r="1154" spans="1:15" hidden="1" x14ac:dyDescent="0.25">
      <c r="A1154" t="str">
        <f t="shared" si="18"/>
        <v>T421211315P03B601900014167</v>
      </c>
      <c r="B1154" s="12" t="s">
        <v>25</v>
      </c>
      <c r="C1154" s="12" t="s">
        <v>25</v>
      </c>
      <c r="D1154" s="12" t="s">
        <v>3284</v>
      </c>
      <c r="E1154" s="12" t="s">
        <v>3285</v>
      </c>
      <c r="F1154" s="12" t="s">
        <v>3286</v>
      </c>
      <c r="G1154" s="12"/>
      <c r="H1154" s="12" t="s">
        <v>6</v>
      </c>
      <c r="I1154" s="12" t="s">
        <v>37</v>
      </c>
      <c r="J1154" s="12" t="s">
        <v>3289</v>
      </c>
      <c r="K1154" s="12"/>
      <c r="L1154" s="13">
        <v>205.01</v>
      </c>
      <c r="M1154" s="13">
        <v>0</v>
      </c>
      <c r="N1154" s="13">
        <v>5</v>
      </c>
      <c r="O1154" s="13">
        <v>1025.05</v>
      </c>
    </row>
    <row r="1155" spans="1:15" hidden="1" x14ac:dyDescent="0.25">
      <c r="A1155" t="str">
        <f t="shared" ref="A1155:A1218" si="19">CONCATENATE(D1155,E1155,J1155)</f>
        <v>T421211315P03B601800087368</v>
      </c>
      <c r="B1155" s="12" t="s">
        <v>25</v>
      </c>
      <c r="C1155" s="12" t="s">
        <v>25</v>
      </c>
      <c r="D1155" s="12" t="s">
        <v>3284</v>
      </c>
      <c r="E1155" s="12" t="s">
        <v>3285</v>
      </c>
      <c r="F1155" s="12" t="s">
        <v>3286</v>
      </c>
      <c r="G1155" s="12"/>
      <c r="H1155" s="12" t="s">
        <v>6</v>
      </c>
      <c r="I1155" s="12" t="s">
        <v>37</v>
      </c>
      <c r="J1155" s="12" t="s">
        <v>3290</v>
      </c>
      <c r="K1155" s="12"/>
      <c r="L1155" s="13">
        <v>205.01</v>
      </c>
      <c r="M1155" s="13">
        <v>0</v>
      </c>
      <c r="N1155" s="13">
        <v>2</v>
      </c>
      <c r="O1155" s="13">
        <v>410.02</v>
      </c>
    </row>
    <row r="1156" spans="1:15" hidden="1" x14ac:dyDescent="0.25">
      <c r="A1156" t="str">
        <f t="shared" si="19"/>
        <v>T421211330P03B612100000264</v>
      </c>
      <c r="B1156" s="12" t="s">
        <v>25</v>
      </c>
      <c r="C1156" s="12" t="s">
        <v>25</v>
      </c>
      <c r="D1156" s="12" t="s">
        <v>3291</v>
      </c>
      <c r="E1156" s="12" t="s">
        <v>3292</v>
      </c>
      <c r="F1156" s="12" t="s">
        <v>3293</v>
      </c>
      <c r="G1156" s="12"/>
      <c r="H1156" s="12" t="s">
        <v>6</v>
      </c>
      <c r="I1156" s="12" t="s">
        <v>37</v>
      </c>
      <c r="J1156" s="12" t="s">
        <v>329</v>
      </c>
      <c r="K1156" s="12"/>
      <c r="L1156" s="13">
        <v>190.9</v>
      </c>
      <c r="M1156" s="13">
        <v>0</v>
      </c>
      <c r="N1156" s="13">
        <v>2</v>
      </c>
      <c r="O1156" s="13">
        <v>381.8</v>
      </c>
    </row>
    <row r="1157" spans="1:15" hidden="1" x14ac:dyDescent="0.25">
      <c r="A1157" t="str">
        <f t="shared" si="19"/>
        <v>T421211330P03B6117A2522</v>
      </c>
      <c r="B1157" s="12" t="s">
        <v>25</v>
      </c>
      <c r="C1157" s="12" t="s">
        <v>25</v>
      </c>
      <c r="D1157" s="12" t="s">
        <v>3291</v>
      </c>
      <c r="E1157" s="12" t="s">
        <v>3292</v>
      </c>
      <c r="F1157" s="12" t="s">
        <v>3293</v>
      </c>
      <c r="G1157" s="12"/>
      <c r="H1157" s="12" t="s">
        <v>6</v>
      </c>
      <c r="I1157" s="12" t="s">
        <v>37</v>
      </c>
      <c r="J1157" s="12" t="s">
        <v>3294</v>
      </c>
      <c r="K1157" s="12"/>
      <c r="L1157" s="13">
        <v>190.9</v>
      </c>
      <c r="M1157" s="13">
        <v>0</v>
      </c>
      <c r="N1157" s="13">
        <v>3</v>
      </c>
      <c r="O1157" s="13">
        <v>572.70000000000005</v>
      </c>
    </row>
    <row r="1158" spans="1:15" hidden="1" x14ac:dyDescent="0.25">
      <c r="A1158" t="str">
        <f t="shared" si="19"/>
        <v>T421211330P03B6117A8145</v>
      </c>
      <c r="B1158" s="12" t="s">
        <v>25</v>
      </c>
      <c r="C1158" s="12" t="s">
        <v>25</v>
      </c>
      <c r="D1158" s="12" t="s">
        <v>3291</v>
      </c>
      <c r="E1158" s="12" t="s">
        <v>3292</v>
      </c>
      <c r="F1158" s="12" t="s">
        <v>3293</v>
      </c>
      <c r="G1158" s="12"/>
      <c r="H1158" s="12" t="s">
        <v>6</v>
      </c>
      <c r="I1158" s="12" t="s">
        <v>37</v>
      </c>
      <c r="J1158" s="12" t="s">
        <v>3295</v>
      </c>
      <c r="K1158" s="12"/>
      <c r="L1158" s="13">
        <v>190.9</v>
      </c>
      <c r="M1158" s="13">
        <v>0</v>
      </c>
      <c r="N1158" s="13">
        <v>1</v>
      </c>
      <c r="O1158" s="13">
        <v>190.9</v>
      </c>
    </row>
    <row r="1159" spans="1:15" hidden="1" x14ac:dyDescent="0.25">
      <c r="A1159" t="str">
        <f t="shared" si="19"/>
        <v>T421211330P03B6119C6773</v>
      </c>
      <c r="B1159" s="12" t="s">
        <v>25</v>
      </c>
      <c r="C1159" s="12" t="s">
        <v>25</v>
      </c>
      <c r="D1159" s="12" t="s">
        <v>3291</v>
      </c>
      <c r="E1159" s="12" t="s">
        <v>3292</v>
      </c>
      <c r="F1159" s="12" t="s">
        <v>3293</v>
      </c>
      <c r="G1159" s="12"/>
      <c r="H1159" s="12" t="s">
        <v>6</v>
      </c>
      <c r="I1159" s="12" t="s">
        <v>37</v>
      </c>
      <c r="J1159" s="12" t="s">
        <v>3296</v>
      </c>
      <c r="K1159" s="12"/>
      <c r="L1159" s="13">
        <v>190.9</v>
      </c>
      <c r="M1159" s="13">
        <v>0</v>
      </c>
      <c r="N1159" s="13">
        <v>2</v>
      </c>
      <c r="O1159" s="13">
        <v>381.8</v>
      </c>
    </row>
    <row r="1160" spans="1:15" hidden="1" x14ac:dyDescent="0.25">
      <c r="A1160" t="str">
        <f t="shared" si="19"/>
        <v>T421211330P03B611900034800</v>
      </c>
      <c r="B1160" s="12" t="s">
        <v>25</v>
      </c>
      <c r="C1160" s="12" t="s">
        <v>25</v>
      </c>
      <c r="D1160" s="12" t="s">
        <v>3291</v>
      </c>
      <c r="E1160" s="12" t="s">
        <v>3292</v>
      </c>
      <c r="F1160" s="12" t="s">
        <v>3293</v>
      </c>
      <c r="G1160" s="12"/>
      <c r="H1160" s="12" t="s">
        <v>6</v>
      </c>
      <c r="I1160" s="12" t="s">
        <v>37</v>
      </c>
      <c r="J1160" s="12" t="s">
        <v>3297</v>
      </c>
      <c r="K1160" s="12"/>
      <c r="L1160" s="13">
        <v>190.9</v>
      </c>
      <c r="M1160" s="13">
        <v>0</v>
      </c>
      <c r="N1160" s="13">
        <v>3</v>
      </c>
      <c r="O1160" s="13">
        <v>572.70000000000005</v>
      </c>
    </row>
    <row r="1161" spans="1:15" hidden="1" x14ac:dyDescent="0.25">
      <c r="A1161" t="str">
        <f t="shared" si="19"/>
        <v>T421211330P03B611900100721</v>
      </c>
      <c r="B1161" s="12" t="s">
        <v>25</v>
      </c>
      <c r="C1161" s="12" t="s">
        <v>25</v>
      </c>
      <c r="D1161" s="12" t="s">
        <v>3291</v>
      </c>
      <c r="E1161" s="12" t="s">
        <v>3292</v>
      </c>
      <c r="F1161" s="12" t="s">
        <v>3293</v>
      </c>
      <c r="G1161" s="12"/>
      <c r="H1161" s="12" t="s">
        <v>6</v>
      </c>
      <c r="I1161" s="12" t="s">
        <v>37</v>
      </c>
      <c r="J1161" s="12" t="s">
        <v>3298</v>
      </c>
      <c r="K1161" s="12"/>
      <c r="L1161" s="13">
        <v>190.9</v>
      </c>
      <c r="M1161" s="13">
        <v>0</v>
      </c>
      <c r="N1161" s="13">
        <v>2</v>
      </c>
      <c r="O1161" s="13">
        <v>381.8</v>
      </c>
    </row>
    <row r="1162" spans="1:15" hidden="1" x14ac:dyDescent="0.25">
      <c r="A1162" t="str">
        <f t="shared" si="19"/>
        <v>T421211360P03B632000110770</v>
      </c>
      <c r="B1162" s="12" t="s">
        <v>25</v>
      </c>
      <c r="C1162" s="12" t="s">
        <v>25</v>
      </c>
      <c r="D1162" s="12" t="s">
        <v>3299</v>
      </c>
      <c r="E1162" s="12" t="s">
        <v>3300</v>
      </c>
      <c r="F1162" s="12" t="s">
        <v>3301</v>
      </c>
      <c r="G1162" s="12"/>
      <c r="H1162" s="12" t="s">
        <v>6</v>
      </c>
      <c r="I1162" s="12" t="s">
        <v>37</v>
      </c>
      <c r="J1162" s="12" t="s">
        <v>3302</v>
      </c>
      <c r="K1162" s="12"/>
      <c r="L1162" s="13">
        <v>149.76</v>
      </c>
      <c r="M1162" s="13">
        <v>0</v>
      </c>
      <c r="N1162" s="13">
        <v>2</v>
      </c>
      <c r="O1162" s="13">
        <v>299.52</v>
      </c>
    </row>
    <row r="1163" spans="1:15" hidden="1" x14ac:dyDescent="0.25">
      <c r="A1163" t="str">
        <f t="shared" si="19"/>
        <v>T421211360P03B6317A2524</v>
      </c>
      <c r="B1163" s="12" t="s">
        <v>25</v>
      </c>
      <c r="C1163" s="12" t="s">
        <v>25</v>
      </c>
      <c r="D1163" s="12" t="s">
        <v>3299</v>
      </c>
      <c r="E1163" s="12" t="s">
        <v>3300</v>
      </c>
      <c r="F1163" s="12" t="s">
        <v>3301</v>
      </c>
      <c r="G1163" s="12"/>
      <c r="H1163" s="12" t="s">
        <v>6</v>
      </c>
      <c r="I1163" s="12" t="s">
        <v>37</v>
      </c>
      <c r="J1163" s="12" t="s">
        <v>3303</v>
      </c>
      <c r="K1163" s="12"/>
      <c r="L1163" s="13">
        <v>149.76</v>
      </c>
      <c r="M1163" s="13">
        <v>0</v>
      </c>
      <c r="N1163" s="13">
        <v>1</v>
      </c>
      <c r="O1163" s="13">
        <v>149.76</v>
      </c>
    </row>
    <row r="1164" spans="1:15" hidden="1" x14ac:dyDescent="0.25">
      <c r="A1164" t="str">
        <f t="shared" si="19"/>
        <v>T421211360P03B631900110140</v>
      </c>
      <c r="B1164" s="12" t="s">
        <v>25</v>
      </c>
      <c r="C1164" s="12" t="s">
        <v>25</v>
      </c>
      <c r="D1164" s="12" t="s">
        <v>3299</v>
      </c>
      <c r="E1164" s="12" t="s">
        <v>3300</v>
      </c>
      <c r="F1164" s="12" t="s">
        <v>3301</v>
      </c>
      <c r="G1164" s="12"/>
      <c r="H1164" s="12" t="s">
        <v>6</v>
      </c>
      <c r="I1164" s="12" t="s">
        <v>37</v>
      </c>
      <c r="J1164" s="12" t="s">
        <v>3304</v>
      </c>
      <c r="K1164" s="12"/>
      <c r="L1164" s="13">
        <v>149.76</v>
      </c>
      <c r="M1164" s="13">
        <v>0</v>
      </c>
      <c r="N1164" s="13">
        <v>2</v>
      </c>
      <c r="O1164" s="13">
        <v>299.52</v>
      </c>
    </row>
    <row r="1165" spans="1:15" hidden="1" x14ac:dyDescent="0.25">
      <c r="A1165" t="str">
        <f t="shared" si="19"/>
        <v>T421211375P03B64KAI3758</v>
      </c>
      <c r="B1165" s="12" t="s">
        <v>25</v>
      </c>
      <c r="C1165" s="12" t="s">
        <v>25</v>
      </c>
      <c r="D1165" s="12" t="s">
        <v>3305</v>
      </c>
      <c r="E1165" s="12" t="s">
        <v>3306</v>
      </c>
      <c r="F1165" s="12" t="s">
        <v>3307</v>
      </c>
      <c r="G1165" s="12"/>
      <c r="H1165" s="12" t="s">
        <v>6</v>
      </c>
      <c r="I1165" s="12" t="s">
        <v>37</v>
      </c>
      <c r="J1165" s="12" t="s">
        <v>3308</v>
      </c>
      <c r="K1165" s="12"/>
      <c r="L1165" s="13">
        <v>104.4</v>
      </c>
      <c r="M1165" s="13">
        <v>0</v>
      </c>
      <c r="N1165" s="13">
        <v>1</v>
      </c>
      <c r="O1165" s="13">
        <v>104.4</v>
      </c>
    </row>
    <row r="1166" spans="1:15" hidden="1" x14ac:dyDescent="0.25">
      <c r="A1166" t="str">
        <f t="shared" si="19"/>
        <v>PT008-270P03C01191211259</v>
      </c>
      <c r="B1166" s="12" t="s">
        <v>25</v>
      </c>
      <c r="C1166" s="12" t="s">
        <v>25</v>
      </c>
      <c r="D1166" s="12" t="s">
        <v>3309</v>
      </c>
      <c r="E1166" s="12" t="s">
        <v>3310</v>
      </c>
      <c r="F1166" s="12" t="s">
        <v>3311</v>
      </c>
      <c r="G1166" s="12"/>
      <c r="H1166" s="12" t="s">
        <v>6</v>
      </c>
      <c r="I1166" s="12" t="s">
        <v>37</v>
      </c>
      <c r="J1166" s="12" t="s">
        <v>3312</v>
      </c>
      <c r="K1166" s="12"/>
      <c r="L1166" s="13">
        <v>66.56</v>
      </c>
      <c r="M1166" s="13">
        <v>0</v>
      </c>
      <c r="N1166" s="13">
        <v>1</v>
      </c>
      <c r="O1166" s="13">
        <v>66.56</v>
      </c>
    </row>
    <row r="1167" spans="1:15" hidden="1" x14ac:dyDescent="0.25">
      <c r="A1167" t="str">
        <f t="shared" si="19"/>
        <v>PT008-285P03C02191211260</v>
      </c>
      <c r="B1167" s="12" t="s">
        <v>25</v>
      </c>
      <c r="C1167" s="12" t="s">
        <v>25</v>
      </c>
      <c r="D1167" s="12" t="s">
        <v>3313</v>
      </c>
      <c r="E1167" s="12" t="s">
        <v>3314</v>
      </c>
      <c r="F1167" s="12" t="s">
        <v>3315</v>
      </c>
      <c r="G1167" s="12"/>
      <c r="H1167" s="12" t="s">
        <v>6</v>
      </c>
      <c r="I1167" s="12" t="s">
        <v>37</v>
      </c>
      <c r="J1167" s="12" t="s">
        <v>3316</v>
      </c>
      <c r="K1167" s="12"/>
      <c r="L1167" s="13">
        <v>86.2</v>
      </c>
      <c r="M1167" s="13">
        <v>0</v>
      </c>
      <c r="N1167" s="13">
        <v>3</v>
      </c>
      <c r="O1167" s="13">
        <v>258.60000000000002</v>
      </c>
    </row>
    <row r="1168" spans="1:15" hidden="1" x14ac:dyDescent="0.25">
      <c r="A1168" t="str">
        <f t="shared" si="19"/>
        <v>PT008-300P03C03191211261</v>
      </c>
      <c r="B1168" s="12" t="s">
        <v>25</v>
      </c>
      <c r="C1168" s="12" t="s">
        <v>25</v>
      </c>
      <c r="D1168" s="12" t="s">
        <v>3317</v>
      </c>
      <c r="E1168" s="12" t="s">
        <v>3318</v>
      </c>
      <c r="F1168" s="12" t="s">
        <v>3319</v>
      </c>
      <c r="G1168" s="12"/>
      <c r="H1168" s="12" t="s">
        <v>6</v>
      </c>
      <c r="I1168" s="12" t="s">
        <v>37</v>
      </c>
      <c r="J1168" s="12" t="s">
        <v>3320</v>
      </c>
      <c r="K1168" s="12"/>
      <c r="L1168" s="13">
        <v>75.98</v>
      </c>
      <c r="M1168" s="13">
        <v>0</v>
      </c>
      <c r="N1168" s="13">
        <v>21</v>
      </c>
      <c r="O1168" s="13">
        <v>1595.58</v>
      </c>
    </row>
    <row r="1169" spans="1:15" hidden="1" x14ac:dyDescent="0.25">
      <c r="A1169" t="str">
        <f t="shared" si="19"/>
        <v>PT008-300P03C03190805595</v>
      </c>
      <c r="B1169" s="12" t="s">
        <v>25</v>
      </c>
      <c r="C1169" s="12" t="s">
        <v>25</v>
      </c>
      <c r="D1169" s="12" t="s">
        <v>3317</v>
      </c>
      <c r="E1169" s="12" t="s">
        <v>3318</v>
      </c>
      <c r="F1169" s="12" t="s">
        <v>3319</v>
      </c>
      <c r="G1169" s="12"/>
      <c r="H1169" s="12" t="s">
        <v>6</v>
      </c>
      <c r="I1169" s="12" t="s">
        <v>37</v>
      </c>
      <c r="J1169" s="12" t="s">
        <v>3321</v>
      </c>
      <c r="K1169" s="12"/>
      <c r="L1169" s="13">
        <v>75.98</v>
      </c>
      <c r="M1169" s="13">
        <v>0</v>
      </c>
      <c r="N1169" s="13">
        <v>2</v>
      </c>
      <c r="O1169" s="13">
        <v>151.96</v>
      </c>
    </row>
    <row r="1170" spans="1:15" hidden="1" x14ac:dyDescent="0.25">
      <c r="A1170" t="str">
        <f t="shared" si="19"/>
        <v>PT008-315P03C04191211262</v>
      </c>
      <c r="B1170" s="12" t="s">
        <v>25</v>
      </c>
      <c r="C1170" s="12" t="s">
        <v>25</v>
      </c>
      <c r="D1170" s="12" t="s">
        <v>3322</v>
      </c>
      <c r="E1170" s="12" t="s">
        <v>3323</v>
      </c>
      <c r="F1170" s="12" t="s">
        <v>3324</v>
      </c>
      <c r="G1170" s="12"/>
      <c r="H1170" s="12" t="s">
        <v>6</v>
      </c>
      <c r="I1170" s="12" t="s">
        <v>37</v>
      </c>
      <c r="J1170" s="12" t="s">
        <v>3325</v>
      </c>
      <c r="K1170" s="12"/>
      <c r="L1170" s="13">
        <v>75.680000000000007</v>
      </c>
      <c r="M1170" s="13">
        <v>0</v>
      </c>
      <c r="N1170" s="13">
        <v>24</v>
      </c>
      <c r="O1170" s="13">
        <v>1816.32</v>
      </c>
    </row>
    <row r="1171" spans="1:15" hidden="1" x14ac:dyDescent="0.25">
      <c r="A1171" t="str">
        <f t="shared" si="19"/>
        <v>PT008-315P03C04190805596</v>
      </c>
      <c r="B1171" s="12" t="s">
        <v>25</v>
      </c>
      <c r="C1171" s="12" t="s">
        <v>25</v>
      </c>
      <c r="D1171" s="12" t="s">
        <v>3322</v>
      </c>
      <c r="E1171" s="12" t="s">
        <v>3323</v>
      </c>
      <c r="F1171" s="12" t="s">
        <v>3324</v>
      </c>
      <c r="G1171" s="12"/>
      <c r="H1171" s="12" t="s">
        <v>6</v>
      </c>
      <c r="I1171" s="12" t="s">
        <v>37</v>
      </c>
      <c r="J1171" s="12" t="s">
        <v>3326</v>
      </c>
      <c r="K1171" s="12"/>
      <c r="L1171" s="13">
        <v>75.680000000000007</v>
      </c>
      <c r="M1171" s="13">
        <v>0</v>
      </c>
      <c r="N1171" s="13">
        <v>2</v>
      </c>
      <c r="O1171" s="13">
        <v>151.36000000000001</v>
      </c>
    </row>
    <row r="1172" spans="1:15" hidden="1" x14ac:dyDescent="0.25">
      <c r="A1172" t="str">
        <f t="shared" si="19"/>
        <v>PT008-330P03C05191211263</v>
      </c>
      <c r="B1172" s="12" t="s">
        <v>25</v>
      </c>
      <c r="C1172" s="12" t="s">
        <v>25</v>
      </c>
      <c r="D1172" s="12" t="s">
        <v>3327</v>
      </c>
      <c r="E1172" s="12" t="s">
        <v>3328</v>
      </c>
      <c r="F1172" s="12" t="s">
        <v>3329</v>
      </c>
      <c r="G1172" s="12"/>
      <c r="H1172" s="12" t="s">
        <v>6</v>
      </c>
      <c r="I1172" s="12" t="s">
        <v>37</v>
      </c>
      <c r="J1172" s="12" t="s">
        <v>3330</v>
      </c>
      <c r="K1172" s="12"/>
      <c r="L1172" s="13">
        <v>74.78</v>
      </c>
      <c r="M1172" s="13">
        <v>0</v>
      </c>
      <c r="N1172" s="13">
        <v>24</v>
      </c>
      <c r="O1172" s="13">
        <v>1794.72</v>
      </c>
    </row>
    <row r="1173" spans="1:15" hidden="1" x14ac:dyDescent="0.25">
      <c r="A1173" t="str">
        <f t="shared" si="19"/>
        <v>PT008-330P03C05190502598</v>
      </c>
      <c r="B1173" s="12" t="s">
        <v>25</v>
      </c>
      <c r="C1173" s="12" t="s">
        <v>25</v>
      </c>
      <c r="D1173" s="12" t="s">
        <v>3327</v>
      </c>
      <c r="E1173" s="12" t="s">
        <v>3328</v>
      </c>
      <c r="F1173" s="12" t="s">
        <v>3329</v>
      </c>
      <c r="G1173" s="12"/>
      <c r="H1173" s="12" t="s">
        <v>6</v>
      </c>
      <c r="I1173" s="12" t="s">
        <v>37</v>
      </c>
      <c r="J1173" s="12" t="s">
        <v>3331</v>
      </c>
      <c r="K1173" s="12"/>
      <c r="L1173" s="13">
        <v>74.78</v>
      </c>
      <c r="M1173" s="13">
        <v>0</v>
      </c>
      <c r="N1173" s="13">
        <v>1</v>
      </c>
      <c r="O1173" s="13">
        <v>74.78</v>
      </c>
    </row>
    <row r="1174" spans="1:15" hidden="1" x14ac:dyDescent="0.25">
      <c r="A1174" t="str">
        <f t="shared" si="19"/>
        <v>PT008-345P03C06191211264</v>
      </c>
      <c r="B1174" s="12" t="s">
        <v>25</v>
      </c>
      <c r="C1174" s="12" t="s">
        <v>25</v>
      </c>
      <c r="D1174" s="12" t="s">
        <v>3332</v>
      </c>
      <c r="E1174" s="12" t="s">
        <v>3333</v>
      </c>
      <c r="F1174" s="12" t="s">
        <v>3334</v>
      </c>
      <c r="G1174" s="12"/>
      <c r="H1174" s="12" t="s">
        <v>6</v>
      </c>
      <c r="I1174" s="12" t="s">
        <v>37</v>
      </c>
      <c r="J1174" s="12" t="s">
        <v>3335</v>
      </c>
      <c r="K1174" s="12"/>
      <c r="L1174" s="13">
        <v>71.61</v>
      </c>
      <c r="M1174" s="13">
        <v>0</v>
      </c>
      <c r="N1174" s="13">
        <v>15</v>
      </c>
      <c r="O1174" s="13">
        <v>1074.1500000000001</v>
      </c>
    </row>
    <row r="1175" spans="1:15" hidden="1" x14ac:dyDescent="0.25">
      <c r="A1175" t="str">
        <f t="shared" si="19"/>
        <v>PT008-345P03C0617A8100</v>
      </c>
      <c r="B1175" s="12" t="s">
        <v>25</v>
      </c>
      <c r="C1175" s="12" t="s">
        <v>25</v>
      </c>
      <c r="D1175" s="12" t="s">
        <v>3332</v>
      </c>
      <c r="E1175" s="12" t="s">
        <v>3333</v>
      </c>
      <c r="F1175" s="12" t="s">
        <v>3334</v>
      </c>
      <c r="G1175" s="12"/>
      <c r="H1175" s="12" t="s">
        <v>6</v>
      </c>
      <c r="I1175" s="12" t="s">
        <v>37</v>
      </c>
      <c r="J1175" s="12" t="s">
        <v>3336</v>
      </c>
      <c r="K1175" s="12"/>
      <c r="L1175" s="13">
        <v>71.61</v>
      </c>
      <c r="M1175" s="13">
        <v>0</v>
      </c>
      <c r="N1175" s="13">
        <v>1</v>
      </c>
      <c r="O1175" s="13">
        <v>71.61</v>
      </c>
    </row>
    <row r="1176" spans="1:15" hidden="1" x14ac:dyDescent="0.25">
      <c r="A1176" t="str">
        <f t="shared" si="19"/>
        <v>PT008-345P03C06190805597</v>
      </c>
      <c r="B1176" s="12" t="s">
        <v>25</v>
      </c>
      <c r="C1176" s="12" t="s">
        <v>25</v>
      </c>
      <c r="D1176" s="12" t="s">
        <v>3332</v>
      </c>
      <c r="E1176" s="12" t="s">
        <v>3333</v>
      </c>
      <c r="F1176" s="12" t="s">
        <v>3334</v>
      </c>
      <c r="G1176" s="12"/>
      <c r="H1176" s="12" t="s">
        <v>6</v>
      </c>
      <c r="I1176" s="12" t="s">
        <v>37</v>
      </c>
      <c r="J1176" s="12" t="s">
        <v>3337</v>
      </c>
      <c r="K1176" s="12"/>
      <c r="L1176" s="13">
        <v>71.61</v>
      </c>
      <c r="M1176" s="13">
        <v>0</v>
      </c>
      <c r="N1176" s="13">
        <v>1</v>
      </c>
      <c r="O1176" s="13">
        <v>71.61</v>
      </c>
    </row>
    <row r="1177" spans="1:15" hidden="1" x14ac:dyDescent="0.25">
      <c r="A1177" t="str">
        <f t="shared" si="19"/>
        <v>PT008-360P03C07191211265</v>
      </c>
      <c r="B1177" s="12" t="s">
        <v>25</v>
      </c>
      <c r="C1177" s="12" t="s">
        <v>25</v>
      </c>
      <c r="D1177" s="12" t="s">
        <v>3338</v>
      </c>
      <c r="E1177" s="12" t="s">
        <v>3339</v>
      </c>
      <c r="F1177" s="12" t="s">
        <v>3340</v>
      </c>
      <c r="G1177" s="12"/>
      <c r="H1177" s="12" t="s">
        <v>6</v>
      </c>
      <c r="I1177" s="12" t="s">
        <v>37</v>
      </c>
      <c r="J1177" s="12" t="s">
        <v>3341</v>
      </c>
      <c r="K1177" s="12"/>
      <c r="L1177" s="13">
        <v>58.98</v>
      </c>
      <c r="M1177" s="13">
        <v>0</v>
      </c>
      <c r="N1177" s="13">
        <v>5</v>
      </c>
      <c r="O1177" s="13">
        <v>294.89999999999998</v>
      </c>
    </row>
    <row r="1178" spans="1:15" hidden="1" x14ac:dyDescent="0.25">
      <c r="A1178" t="str">
        <f t="shared" si="19"/>
        <v>PT008-360P03C07190805598</v>
      </c>
      <c r="B1178" s="12" t="s">
        <v>25</v>
      </c>
      <c r="C1178" s="12" t="s">
        <v>25</v>
      </c>
      <c r="D1178" s="12" t="s">
        <v>3338</v>
      </c>
      <c r="E1178" s="12" t="s">
        <v>3339</v>
      </c>
      <c r="F1178" s="12" t="s">
        <v>3340</v>
      </c>
      <c r="G1178" s="12"/>
      <c r="H1178" s="12" t="s">
        <v>6</v>
      </c>
      <c r="I1178" s="12" t="s">
        <v>37</v>
      </c>
      <c r="J1178" s="12" t="s">
        <v>3342</v>
      </c>
      <c r="K1178" s="12"/>
      <c r="L1178" s="13">
        <v>58.98</v>
      </c>
      <c r="M1178" s="13">
        <v>0</v>
      </c>
      <c r="N1178" s="13">
        <v>1</v>
      </c>
      <c r="O1178" s="13">
        <v>58.98</v>
      </c>
    </row>
    <row r="1179" spans="1:15" hidden="1" x14ac:dyDescent="0.25">
      <c r="A1179" t="str">
        <f t="shared" si="19"/>
        <v>PT008-375P03C08191211266</v>
      </c>
      <c r="B1179" s="12" t="s">
        <v>25</v>
      </c>
      <c r="C1179" s="12" t="s">
        <v>25</v>
      </c>
      <c r="D1179" s="12" t="s">
        <v>3343</v>
      </c>
      <c r="E1179" s="12" t="s">
        <v>3344</v>
      </c>
      <c r="F1179" s="12" t="s">
        <v>3345</v>
      </c>
      <c r="G1179" s="12"/>
      <c r="H1179" s="12" t="s">
        <v>6</v>
      </c>
      <c r="I1179" s="12" t="s">
        <v>37</v>
      </c>
      <c r="J1179" s="12" t="s">
        <v>3346</v>
      </c>
      <c r="K1179" s="12"/>
      <c r="L1179" s="13">
        <v>86.2</v>
      </c>
      <c r="M1179" s="13">
        <v>0</v>
      </c>
      <c r="N1179" s="13">
        <v>2</v>
      </c>
      <c r="O1179" s="13">
        <v>172.4</v>
      </c>
    </row>
    <row r="1180" spans="1:15" hidden="1" x14ac:dyDescent="0.25">
      <c r="A1180" t="str">
        <f t="shared" si="19"/>
        <v>PT008-390P03C09191211267</v>
      </c>
      <c r="B1180" s="12" t="s">
        <v>25</v>
      </c>
      <c r="C1180" s="12" t="s">
        <v>25</v>
      </c>
      <c r="D1180" s="12" t="s">
        <v>3347</v>
      </c>
      <c r="E1180" s="12" t="s">
        <v>3348</v>
      </c>
      <c r="F1180" s="12" t="s">
        <v>3349</v>
      </c>
      <c r="G1180" s="12"/>
      <c r="H1180" s="12" t="s">
        <v>6</v>
      </c>
      <c r="I1180" s="12" t="s">
        <v>37</v>
      </c>
      <c r="J1180" s="12" t="s">
        <v>3350</v>
      </c>
      <c r="K1180" s="12"/>
      <c r="L1180" s="13">
        <v>86.2</v>
      </c>
      <c r="M1180" s="13">
        <v>0</v>
      </c>
      <c r="N1180" s="13">
        <v>2</v>
      </c>
      <c r="O1180" s="13">
        <v>172.4</v>
      </c>
    </row>
    <row r="1181" spans="1:15" hidden="1" x14ac:dyDescent="0.25">
      <c r="A1181" t="str">
        <f t="shared" si="19"/>
        <v>PT09-270P03C10190502602</v>
      </c>
      <c r="B1181" s="12" t="s">
        <v>25</v>
      </c>
      <c r="C1181" s="12" t="s">
        <v>25</v>
      </c>
      <c r="D1181" s="12" t="s">
        <v>3351</v>
      </c>
      <c r="E1181" s="12" t="s">
        <v>3352</v>
      </c>
      <c r="F1181" s="12" t="s">
        <v>3353</v>
      </c>
      <c r="G1181" s="12"/>
      <c r="H1181" s="12" t="s">
        <v>6</v>
      </c>
      <c r="I1181" s="12" t="s">
        <v>37</v>
      </c>
      <c r="J1181" s="12" t="s">
        <v>3354</v>
      </c>
      <c r="K1181" s="12"/>
      <c r="L1181" s="13">
        <v>86.2</v>
      </c>
      <c r="M1181" s="13">
        <v>0</v>
      </c>
      <c r="N1181" s="13">
        <v>1</v>
      </c>
      <c r="O1181" s="13">
        <v>86.2</v>
      </c>
    </row>
    <row r="1182" spans="1:15" hidden="1" x14ac:dyDescent="0.25">
      <c r="A1182" t="str">
        <f t="shared" si="19"/>
        <v>PT09-285P03C11190805611</v>
      </c>
      <c r="B1182" s="12" t="s">
        <v>25</v>
      </c>
      <c r="C1182" s="12" t="s">
        <v>25</v>
      </c>
      <c r="D1182" s="12" t="s">
        <v>3355</v>
      </c>
      <c r="E1182" s="12" t="s">
        <v>3356</v>
      </c>
      <c r="F1182" s="12" t="s">
        <v>3357</v>
      </c>
      <c r="G1182" s="12"/>
      <c r="H1182" s="12" t="s">
        <v>6</v>
      </c>
      <c r="I1182" s="12" t="s">
        <v>37</v>
      </c>
      <c r="J1182" s="12" t="s">
        <v>3358</v>
      </c>
      <c r="K1182" s="12"/>
      <c r="L1182" s="13">
        <v>65.430000000000007</v>
      </c>
      <c r="M1182" s="13">
        <v>0</v>
      </c>
      <c r="N1182" s="13">
        <v>8</v>
      </c>
      <c r="O1182" s="13">
        <v>523.44000000000005</v>
      </c>
    </row>
    <row r="1183" spans="1:15" hidden="1" x14ac:dyDescent="0.25">
      <c r="A1183" t="str">
        <f t="shared" si="19"/>
        <v>PT09-285P03C11190502603</v>
      </c>
      <c r="B1183" s="12" t="s">
        <v>25</v>
      </c>
      <c r="C1183" s="12" t="s">
        <v>25</v>
      </c>
      <c r="D1183" s="12" t="s">
        <v>3355</v>
      </c>
      <c r="E1183" s="12" t="s">
        <v>3356</v>
      </c>
      <c r="F1183" s="12" t="s">
        <v>3357</v>
      </c>
      <c r="G1183" s="12"/>
      <c r="H1183" s="12" t="s">
        <v>6</v>
      </c>
      <c r="I1183" s="12" t="s">
        <v>37</v>
      </c>
      <c r="J1183" s="12" t="s">
        <v>3359</v>
      </c>
      <c r="K1183" s="12"/>
      <c r="L1183" s="13">
        <v>65.430000000000007</v>
      </c>
      <c r="M1183" s="13">
        <v>0</v>
      </c>
      <c r="N1183" s="13">
        <v>2</v>
      </c>
      <c r="O1183" s="13">
        <v>130.86000000000001</v>
      </c>
    </row>
    <row r="1184" spans="1:15" hidden="1" x14ac:dyDescent="0.25">
      <c r="A1184" t="str">
        <f t="shared" si="19"/>
        <v>PT09-300P03C12191211270</v>
      </c>
      <c r="B1184" s="12" t="s">
        <v>25</v>
      </c>
      <c r="C1184" s="12" t="s">
        <v>25</v>
      </c>
      <c r="D1184" s="12" t="s">
        <v>3360</v>
      </c>
      <c r="E1184" s="12" t="s">
        <v>3361</v>
      </c>
      <c r="F1184" s="12" t="s">
        <v>3362</v>
      </c>
      <c r="G1184" s="12"/>
      <c r="H1184" s="12" t="s">
        <v>6</v>
      </c>
      <c r="I1184" s="12" t="s">
        <v>37</v>
      </c>
      <c r="J1184" s="12" t="s">
        <v>3363</v>
      </c>
      <c r="K1184" s="12"/>
      <c r="L1184" s="13">
        <v>71.69</v>
      </c>
      <c r="M1184" s="13">
        <v>0</v>
      </c>
      <c r="N1184" s="13">
        <v>6</v>
      </c>
      <c r="O1184" s="13">
        <v>430.14</v>
      </c>
    </row>
    <row r="1185" spans="1:15" hidden="1" x14ac:dyDescent="0.25">
      <c r="A1185" t="str">
        <f t="shared" si="19"/>
        <v>PT09-300P03C12190502604</v>
      </c>
      <c r="B1185" s="12" t="s">
        <v>25</v>
      </c>
      <c r="C1185" s="12" t="s">
        <v>25</v>
      </c>
      <c r="D1185" s="12" t="s">
        <v>3360</v>
      </c>
      <c r="E1185" s="12" t="s">
        <v>3361</v>
      </c>
      <c r="F1185" s="12" t="s">
        <v>3362</v>
      </c>
      <c r="G1185" s="12"/>
      <c r="H1185" s="12" t="s">
        <v>6</v>
      </c>
      <c r="I1185" s="12" t="s">
        <v>37</v>
      </c>
      <c r="J1185" s="12" t="s">
        <v>3364</v>
      </c>
      <c r="K1185" s="12"/>
      <c r="L1185" s="13">
        <v>71.69</v>
      </c>
      <c r="M1185" s="13">
        <v>0</v>
      </c>
      <c r="N1185" s="13">
        <v>1</v>
      </c>
      <c r="O1185" s="13">
        <v>71.69</v>
      </c>
    </row>
    <row r="1186" spans="1:15" hidden="1" x14ac:dyDescent="0.25">
      <c r="A1186" t="str">
        <f t="shared" si="19"/>
        <v>PT09-300P03C12190805612</v>
      </c>
      <c r="B1186" s="12" t="s">
        <v>25</v>
      </c>
      <c r="C1186" s="12" t="s">
        <v>25</v>
      </c>
      <c r="D1186" s="12" t="s">
        <v>3360</v>
      </c>
      <c r="E1186" s="12" t="s">
        <v>3361</v>
      </c>
      <c r="F1186" s="12" t="s">
        <v>3362</v>
      </c>
      <c r="G1186" s="12"/>
      <c r="H1186" s="12" t="s">
        <v>6</v>
      </c>
      <c r="I1186" s="12" t="s">
        <v>37</v>
      </c>
      <c r="J1186" s="12" t="s">
        <v>3365</v>
      </c>
      <c r="K1186" s="12"/>
      <c r="L1186" s="13">
        <v>71.69</v>
      </c>
      <c r="M1186" s="13">
        <v>0</v>
      </c>
      <c r="N1186" s="13">
        <v>5</v>
      </c>
      <c r="O1186" s="13">
        <v>358.45</v>
      </c>
    </row>
    <row r="1187" spans="1:15" hidden="1" x14ac:dyDescent="0.25">
      <c r="A1187" t="str">
        <f t="shared" si="19"/>
        <v>PT09-315P03C13190805613</v>
      </c>
      <c r="B1187" s="12" t="s">
        <v>25</v>
      </c>
      <c r="C1187" s="12" t="s">
        <v>25</v>
      </c>
      <c r="D1187" s="12" t="s">
        <v>3366</v>
      </c>
      <c r="E1187" s="12" t="s">
        <v>3367</v>
      </c>
      <c r="F1187" s="12" t="s">
        <v>3368</v>
      </c>
      <c r="G1187" s="12"/>
      <c r="H1187" s="12" t="s">
        <v>6</v>
      </c>
      <c r="I1187" s="12" t="s">
        <v>37</v>
      </c>
      <c r="J1187" s="12" t="s">
        <v>3369</v>
      </c>
      <c r="K1187" s="12"/>
      <c r="L1187" s="13">
        <v>70.260000000000005</v>
      </c>
      <c r="M1187" s="13">
        <v>0</v>
      </c>
      <c r="N1187" s="13">
        <v>5</v>
      </c>
      <c r="O1187" s="13">
        <v>351.3</v>
      </c>
    </row>
    <row r="1188" spans="1:15" hidden="1" x14ac:dyDescent="0.25">
      <c r="A1188" t="str">
        <f t="shared" si="19"/>
        <v>PT09-315P03C13191211271</v>
      </c>
      <c r="B1188" s="12" t="s">
        <v>25</v>
      </c>
      <c r="C1188" s="12" t="s">
        <v>25</v>
      </c>
      <c r="D1188" s="12" t="s">
        <v>3366</v>
      </c>
      <c r="E1188" s="12" t="s">
        <v>3367</v>
      </c>
      <c r="F1188" s="12" t="s">
        <v>3368</v>
      </c>
      <c r="G1188" s="12"/>
      <c r="H1188" s="12" t="s">
        <v>6</v>
      </c>
      <c r="I1188" s="12" t="s">
        <v>37</v>
      </c>
      <c r="J1188" s="12" t="s">
        <v>3370</v>
      </c>
      <c r="K1188" s="12"/>
      <c r="L1188" s="13">
        <v>70.260000000000005</v>
      </c>
      <c r="M1188" s="13">
        <v>0</v>
      </c>
      <c r="N1188" s="13">
        <v>7</v>
      </c>
      <c r="O1188" s="13">
        <v>491.82</v>
      </c>
    </row>
    <row r="1189" spans="1:15" hidden="1" x14ac:dyDescent="0.25">
      <c r="A1189" t="str">
        <f t="shared" si="19"/>
        <v>PT09-330P03C14190805614</v>
      </c>
      <c r="B1189" s="12" t="s">
        <v>25</v>
      </c>
      <c r="C1189" s="12" t="s">
        <v>25</v>
      </c>
      <c r="D1189" s="12" t="s">
        <v>3371</v>
      </c>
      <c r="E1189" s="12" t="s">
        <v>3372</v>
      </c>
      <c r="F1189" s="12" t="s">
        <v>3373</v>
      </c>
      <c r="G1189" s="12"/>
      <c r="H1189" s="12" t="s">
        <v>6</v>
      </c>
      <c r="I1189" s="12" t="s">
        <v>37</v>
      </c>
      <c r="J1189" s="12" t="s">
        <v>3374</v>
      </c>
      <c r="K1189" s="12"/>
      <c r="L1189" s="13">
        <v>74.61</v>
      </c>
      <c r="M1189" s="13">
        <v>0</v>
      </c>
      <c r="N1189" s="13">
        <v>11</v>
      </c>
      <c r="O1189" s="13">
        <v>820.71</v>
      </c>
    </row>
    <row r="1190" spans="1:15" hidden="1" x14ac:dyDescent="0.25">
      <c r="A1190" t="str">
        <f t="shared" si="19"/>
        <v>PT09-330P03C14191211272</v>
      </c>
      <c r="B1190" s="12" t="s">
        <v>25</v>
      </c>
      <c r="C1190" s="12" t="s">
        <v>25</v>
      </c>
      <c r="D1190" s="12" t="s">
        <v>3371</v>
      </c>
      <c r="E1190" s="12" t="s">
        <v>3372</v>
      </c>
      <c r="F1190" s="12" t="s">
        <v>3373</v>
      </c>
      <c r="G1190" s="12"/>
      <c r="H1190" s="12" t="s">
        <v>6</v>
      </c>
      <c r="I1190" s="12" t="s">
        <v>37</v>
      </c>
      <c r="J1190" s="12" t="s">
        <v>3375</v>
      </c>
      <c r="K1190" s="12"/>
      <c r="L1190" s="13">
        <v>74.61</v>
      </c>
      <c r="M1190" s="13">
        <v>0</v>
      </c>
      <c r="N1190" s="13">
        <v>11</v>
      </c>
      <c r="O1190" s="13">
        <v>820.71</v>
      </c>
    </row>
    <row r="1191" spans="1:15" hidden="1" x14ac:dyDescent="0.25">
      <c r="A1191" t="str">
        <f t="shared" si="19"/>
        <v>PT09-345P03C15191211273</v>
      </c>
      <c r="B1191" s="12" t="s">
        <v>25</v>
      </c>
      <c r="C1191" s="12" t="s">
        <v>25</v>
      </c>
      <c r="D1191" s="12" t="s">
        <v>3376</v>
      </c>
      <c r="E1191" s="12" t="s">
        <v>3377</v>
      </c>
      <c r="F1191" s="12" t="s">
        <v>3378</v>
      </c>
      <c r="G1191" s="12"/>
      <c r="H1191" s="12" t="s">
        <v>6</v>
      </c>
      <c r="I1191" s="12" t="s">
        <v>37</v>
      </c>
      <c r="J1191" s="12" t="s">
        <v>3379</v>
      </c>
      <c r="K1191" s="12"/>
      <c r="L1191" s="13">
        <v>64.55</v>
      </c>
      <c r="M1191" s="13">
        <v>0</v>
      </c>
      <c r="N1191" s="13">
        <v>12</v>
      </c>
      <c r="O1191" s="13">
        <v>774.6</v>
      </c>
    </row>
    <row r="1192" spans="1:15" hidden="1" x14ac:dyDescent="0.25">
      <c r="A1192" t="str">
        <f t="shared" si="19"/>
        <v>PT09-345P03C15190805615</v>
      </c>
      <c r="B1192" s="12" t="s">
        <v>25</v>
      </c>
      <c r="C1192" s="12" t="s">
        <v>25</v>
      </c>
      <c r="D1192" s="12" t="s">
        <v>3376</v>
      </c>
      <c r="E1192" s="12" t="s">
        <v>3377</v>
      </c>
      <c r="F1192" s="12" t="s">
        <v>3378</v>
      </c>
      <c r="G1192" s="12"/>
      <c r="H1192" s="12" t="s">
        <v>6</v>
      </c>
      <c r="I1192" s="12" t="s">
        <v>37</v>
      </c>
      <c r="J1192" s="12" t="s">
        <v>3380</v>
      </c>
      <c r="K1192" s="12"/>
      <c r="L1192" s="13">
        <v>64.55</v>
      </c>
      <c r="M1192" s="13">
        <v>0</v>
      </c>
      <c r="N1192" s="13">
        <v>2</v>
      </c>
      <c r="O1192" s="13">
        <v>129.1</v>
      </c>
    </row>
    <row r="1193" spans="1:15" hidden="1" x14ac:dyDescent="0.25">
      <c r="A1193" t="str">
        <f t="shared" si="19"/>
        <v>PT09-360P03C16190805616</v>
      </c>
      <c r="B1193" s="12" t="s">
        <v>25</v>
      </c>
      <c r="C1193" s="12" t="s">
        <v>25</v>
      </c>
      <c r="D1193" s="12" t="s">
        <v>3381</v>
      </c>
      <c r="E1193" s="12" t="s">
        <v>3382</v>
      </c>
      <c r="F1193" s="12" t="s">
        <v>3383</v>
      </c>
      <c r="G1193" s="12"/>
      <c r="H1193" s="12" t="s">
        <v>6</v>
      </c>
      <c r="I1193" s="12" t="s">
        <v>37</v>
      </c>
      <c r="J1193" s="12" t="s">
        <v>3384</v>
      </c>
      <c r="K1193" s="12"/>
      <c r="L1193" s="13">
        <v>68.61</v>
      </c>
      <c r="M1193" s="13">
        <v>0</v>
      </c>
      <c r="N1193" s="13">
        <v>11</v>
      </c>
      <c r="O1193" s="13">
        <v>754.71</v>
      </c>
    </row>
    <row r="1194" spans="1:15" hidden="1" x14ac:dyDescent="0.25">
      <c r="A1194" t="str">
        <f t="shared" si="19"/>
        <v>PT09-360P03C16190502607</v>
      </c>
      <c r="B1194" s="12" t="s">
        <v>25</v>
      </c>
      <c r="C1194" s="12" t="s">
        <v>25</v>
      </c>
      <c r="D1194" s="12" t="s">
        <v>3381</v>
      </c>
      <c r="E1194" s="12" t="s">
        <v>3382</v>
      </c>
      <c r="F1194" s="12" t="s">
        <v>3383</v>
      </c>
      <c r="G1194" s="12"/>
      <c r="H1194" s="12" t="s">
        <v>6</v>
      </c>
      <c r="I1194" s="12" t="s">
        <v>37</v>
      </c>
      <c r="J1194" s="12" t="s">
        <v>3385</v>
      </c>
      <c r="K1194" s="12"/>
      <c r="L1194" s="13">
        <v>68.61</v>
      </c>
      <c r="M1194" s="13">
        <v>0</v>
      </c>
      <c r="N1194" s="13">
        <v>1</v>
      </c>
      <c r="O1194" s="13">
        <v>68.61</v>
      </c>
    </row>
    <row r="1195" spans="1:15" hidden="1" x14ac:dyDescent="0.25">
      <c r="A1195" t="str">
        <f t="shared" si="19"/>
        <v>PT09-375P03C17190805617</v>
      </c>
      <c r="B1195" s="12" t="s">
        <v>25</v>
      </c>
      <c r="C1195" s="12" t="s">
        <v>25</v>
      </c>
      <c r="D1195" s="12" t="s">
        <v>3386</v>
      </c>
      <c r="E1195" s="12" t="s">
        <v>3387</v>
      </c>
      <c r="F1195" s="12" t="s">
        <v>3388</v>
      </c>
      <c r="G1195" s="12"/>
      <c r="H1195" s="12" t="s">
        <v>6</v>
      </c>
      <c r="I1195" s="12" t="s">
        <v>37</v>
      </c>
      <c r="J1195" s="12" t="s">
        <v>3389</v>
      </c>
      <c r="K1195" s="12"/>
      <c r="L1195" s="13">
        <v>86.2</v>
      </c>
      <c r="M1195" s="13">
        <v>0</v>
      </c>
      <c r="N1195" s="13">
        <v>2</v>
      </c>
      <c r="O1195" s="13">
        <v>172.4</v>
      </c>
    </row>
    <row r="1196" spans="1:15" hidden="1" x14ac:dyDescent="0.25">
      <c r="A1196" t="str">
        <f t="shared" si="19"/>
        <v>PT09-390P03C18191211276</v>
      </c>
      <c r="B1196" s="12" t="s">
        <v>25</v>
      </c>
      <c r="C1196" s="12" t="s">
        <v>25</v>
      </c>
      <c r="D1196" s="12" t="s">
        <v>3390</v>
      </c>
      <c r="E1196" s="12" t="s">
        <v>3391</v>
      </c>
      <c r="F1196" s="12" t="s">
        <v>3392</v>
      </c>
      <c r="G1196" s="12"/>
      <c r="H1196" s="12" t="s">
        <v>6</v>
      </c>
      <c r="I1196" s="12" t="s">
        <v>37</v>
      </c>
      <c r="J1196" s="12" t="s">
        <v>3393</v>
      </c>
      <c r="K1196" s="12"/>
      <c r="L1196" s="13">
        <v>86.2</v>
      </c>
      <c r="M1196" s="13">
        <v>0</v>
      </c>
      <c r="N1196" s="13">
        <v>2</v>
      </c>
      <c r="O1196" s="13">
        <v>172.4</v>
      </c>
    </row>
    <row r="1197" spans="1:15" hidden="1" x14ac:dyDescent="0.25">
      <c r="A1197" t="str">
        <f t="shared" si="19"/>
        <v>PT10-270P03C19221052542</v>
      </c>
      <c r="B1197" s="12" t="s">
        <v>25</v>
      </c>
      <c r="C1197" s="12" t="s">
        <v>25</v>
      </c>
      <c r="D1197" s="12" t="s">
        <v>3394</v>
      </c>
      <c r="E1197" s="12" t="s">
        <v>3395</v>
      </c>
      <c r="F1197" s="12" t="s">
        <v>3396</v>
      </c>
      <c r="G1197" s="12"/>
      <c r="H1197" s="12" t="s">
        <v>6</v>
      </c>
      <c r="I1197" s="12" t="s">
        <v>37</v>
      </c>
      <c r="J1197" s="12" t="s">
        <v>3397</v>
      </c>
      <c r="K1197" s="12"/>
      <c r="L1197" s="13">
        <v>28.74</v>
      </c>
      <c r="M1197" s="13">
        <v>0</v>
      </c>
      <c r="N1197" s="13">
        <v>4</v>
      </c>
      <c r="O1197" s="13">
        <v>114.96</v>
      </c>
    </row>
    <row r="1198" spans="1:15" hidden="1" x14ac:dyDescent="0.25">
      <c r="A1198" t="str">
        <f t="shared" si="19"/>
        <v>PT10-285P03C20190805624</v>
      </c>
      <c r="B1198" s="12" t="s">
        <v>25</v>
      </c>
      <c r="C1198" s="12" t="s">
        <v>25</v>
      </c>
      <c r="D1198" s="12" t="s">
        <v>3398</v>
      </c>
      <c r="E1198" s="12" t="s">
        <v>3399</v>
      </c>
      <c r="F1198" s="12" t="s">
        <v>3400</v>
      </c>
      <c r="G1198" s="12"/>
      <c r="H1198" s="12" t="s">
        <v>6</v>
      </c>
      <c r="I1198" s="12" t="s">
        <v>37</v>
      </c>
      <c r="J1198" s="12" t="s">
        <v>3401</v>
      </c>
      <c r="K1198" s="12"/>
      <c r="L1198" s="13">
        <v>42.61</v>
      </c>
      <c r="M1198" s="13">
        <v>0</v>
      </c>
      <c r="N1198" s="13">
        <v>4</v>
      </c>
      <c r="O1198" s="13">
        <v>170.44</v>
      </c>
    </row>
    <row r="1199" spans="1:15" hidden="1" x14ac:dyDescent="0.25">
      <c r="A1199" t="str">
        <f t="shared" si="19"/>
        <v>PT10-285P03C20220951511</v>
      </c>
      <c r="B1199" s="12" t="s">
        <v>25</v>
      </c>
      <c r="C1199" s="12" t="s">
        <v>25</v>
      </c>
      <c r="D1199" s="12" t="s">
        <v>3398</v>
      </c>
      <c r="E1199" s="12" t="s">
        <v>3399</v>
      </c>
      <c r="F1199" s="12" t="s">
        <v>3400</v>
      </c>
      <c r="G1199" s="12"/>
      <c r="H1199" s="12" t="s">
        <v>6</v>
      </c>
      <c r="I1199" s="12" t="s">
        <v>37</v>
      </c>
      <c r="J1199" s="12" t="s">
        <v>3402</v>
      </c>
      <c r="K1199" s="12"/>
      <c r="L1199" s="13">
        <v>42.61</v>
      </c>
      <c r="M1199" s="13">
        <v>0</v>
      </c>
      <c r="N1199" s="13">
        <v>2</v>
      </c>
      <c r="O1199" s="13">
        <v>85.22</v>
      </c>
    </row>
    <row r="1200" spans="1:15" hidden="1" x14ac:dyDescent="0.25">
      <c r="A1200" t="str">
        <f t="shared" si="19"/>
        <v>PT10-285P03C20221052543</v>
      </c>
      <c r="B1200" s="12" t="s">
        <v>25</v>
      </c>
      <c r="C1200" s="12" t="s">
        <v>25</v>
      </c>
      <c r="D1200" s="12" t="s">
        <v>3398</v>
      </c>
      <c r="E1200" s="12" t="s">
        <v>3399</v>
      </c>
      <c r="F1200" s="12" t="s">
        <v>3400</v>
      </c>
      <c r="G1200" s="12"/>
      <c r="H1200" s="12" t="s">
        <v>6</v>
      </c>
      <c r="I1200" s="12" t="s">
        <v>37</v>
      </c>
      <c r="J1200" s="12" t="s">
        <v>3403</v>
      </c>
      <c r="K1200" s="12"/>
      <c r="L1200" s="13">
        <v>42.61</v>
      </c>
      <c r="M1200" s="13">
        <v>0</v>
      </c>
      <c r="N1200" s="13">
        <v>3</v>
      </c>
      <c r="O1200" s="13">
        <v>127.83</v>
      </c>
    </row>
    <row r="1201" spans="1:15" hidden="1" x14ac:dyDescent="0.25">
      <c r="A1201" t="str">
        <f t="shared" si="19"/>
        <v>PT10-285P03C20191211278</v>
      </c>
      <c r="B1201" s="12" t="s">
        <v>25</v>
      </c>
      <c r="C1201" s="12" t="s">
        <v>25</v>
      </c>
      <c r="D1201" s="12" t="s">
        <v>3398</v>
      </c>
      <c r="E1201" s="12" t="s">
        <v>3399</v>
      </c>
      <c r="F1201" s="12" t="s">
        <v>3400</v>
      </c>
      <c r="G1201" s="12"/>
      <c r="H1201" s="12" t="s">
        <v>6</v>
      </c>
      <c r="I1201" s="12" t="s">
        <v>37</v>
      </c>
      <c r="J1201" s="12" t="s">
        <v>3404</v>
      </c>
      <c r="K1201" s="12"/>
      <c r="L1201" s="13">
        <v>42.61</v>
      </c>
      <c r="M1201" s="13">
        <v>0</v>
      </c>
      <c r="N1201" s="13">
        <v>1</v>
      </c>
      <c r="O1201" s="13">
        <v>42.61</v>
      </c>
    </row>
    <row r="1202" spans="1:15" hidden="1" x14ac:dyDescent="0.25">
      <c r="A1202" t="str">
        <f t="shared" si="19"/>
        <v>PT10-300P03C21191211279</v>
      </c>
      <c r="B1202" s="12" t="s">
        <v>25</v>
      </c>
      <c r="C1202" s="12" t="s">
        <v>25</v>
      </c>
      <c r="D1202" s="12" t="s">
        <v>3405</v>
      </c>
      <c r="E1202" s="12" t="s">
        <v>3406</v>
      </c>
      <c r="F1202" s="12" t="s">
        <v>3407</v>
      </c>
      <c r="G1202" s="12"/>
      <c r="H1202" s="12" t="s">
        <v>6</v>
      </c>
      <c r="I1202" s="12" t="s">
        <v>37</v>
      </c>
      <c r="J1202" s="12" t="s">
        <v>3408</v>
      </c>
      <c r="K1202" s="12"/>
      <c r="L1202" s="13">
        <v>71.92</v>
      </c>
      <c r="M1202" s="13">
        <v>0</v>
      </c>
      <c r="N1202" s="13">
        <v>6</v>
      </c>
      <c r="O1202" s="13">
        <v>431.52</v>
      </c>
    </row>
    <row r="1203" spans="1:15" hidden="1" x14ac:dyDescent="0.25">
      <c r="A1203" t="str">
        <f t="shared" si="19"/>
        <v>PT10-300P03C21190805625</v>
      </c>
      <c r="B1203" s="12" t="s">
        <v>25</v>
      </c>
      <c r="C1203" s="12" t="s">
        <v>25</v>
      </c>
      <c r="D1203" s="12" t="s">
        <v>3405</v>
      </c>
      <c r="E1203" s="12" t="s">
        <v>3406</v>
      </c>
      <c r="F1203" s="12" t="s">
        <v>3407</v>
      </c>
      <c r="G1203" s="12"/>
      <c r="H1203" s="12" t="s">
        <v>6</v>
      </c>
      <c r="I1203" s="12" t="s">
        <v>37</v>
      </c>
      <c r="J1203" s="12" t="s">
        <v>3409</v>
      </c>
      <c r="K1203" s="12"/>
      <c r="L1203" s="13">
        <v>71.92</v>
      </c>
      <c r="M1203" s="13">
        <v>0</v>
      </c>
      <c r="N1203" s="13">
        <v>6</v>
      </c>
      <c r="O1203" s="13">
        <v>431.52</v>
      </c>
    </row>
    <row r="1204" spans="1:15" hidden="1" x14ac:dyDescent="0.25">
      <c r="A1204" t="str">
        <f t="shared" si="19"/>
        <v>PT10-315P03C22191211280</v>
      </c>
      <c r="B1204" s="12" t="s">
        <v>25</v>
      </c>
      <c r="C1204" s="12" t="s">
        <v>25</v>
      </c>
      <c r="D1204" s="12" t="s">
        <v>3410</v>
      </c>
      <c r="E1204" s="12" t="s">
        <v>3411</v>
      </c>
      <c r="F1204" s="12" t="s">
        <v>3412</v>
      </c>
      <c r="G1204" s="12"/>
      <c r="H1204" s="12" t="s">
        <v>6</v>
      </c>
      <c r="I1204" s="12" t="s">
        <v>37</v>
      </c>
      <c r="J1204" s="12" t="s">
        <v>3413</v>
      </c>
      <c r="K1204" s="12"/>
      <c r="L1204" s="13">
        <v>60.69</v>
      </c>
      <c r="M1204" s="13">
        <v>0</v>
      </c>
      <c r="N1204" s="13">
        <v>4</v>
      </c>
      <c r="O1204" s="13">
        <v>242.76</v>
      </c>
    </row>
    <row r="1205" spans="1:15" hidden="1" x14ac:dyDescent="0.25">
      <c r="A1205" t="str">
        <f t="shared" si="19"/>
        <v>PT10-315P03C22190805626</v>
      </c>
      <c r="B1205" s="12" t="s">
        <v>25</v>
      </c>
      <c r="C1205" s="12" t="s">
        <v>25</v>
      </c>
      <c r="D1205" s="12" t="s">
        <v>3410</v>
      </c>
      <c r="E1205" s="12" t="s">
        <v>3411</v>
      </c>
      <c r="F1205" s="12" t="s">
        <v>3412</v>
      </c>
      <c r="G1205" s="12"/>
      <c r="H1205" s="12" t="s">
        <v>6</v>
      </c>
      <c r="I1205" s="12" t="s">
        <v>37</v>
      </c>
      <c r="J1205" s="12" t="s">
        <v>3414</v>
      </c>
      <c r="K1205" s="12"/>
      <c r="L1205" s="13">
        <v>60.69</v>
      </c>
      <c r="M1205" s="13">
        <v>0</v>
      </c>
      <c r="N1205" s="13">
        <v>1</v>
      </c>
      <c r="O1205" s="13">
        <v>60.69</v>
      </c>
    </row>
    <row r="1206" spans="1:15" hidden="1" x14ac:dyDescent="0.25">
      <c r="A1206" t="str">
        <f t="shared" si="19"/>
        <v>PT10-330P03C23191211281</v>
      </c>
      <c r="B1206" s="12" t="s">
        <v>25</v>
      </c>
      <c r="C1206" s="12" t="s">
        <v>25</v>
      </c>
      <c r="D1206" s="12" t="s">
        <v>3415</v>
      </c>
      <c r="E1206" s="12" t="s">
        <v>3416</v>
      </c>
      <c r="F1206" s="12" t="s">
        <v>3417</v>
      </c>
      <c r="G1206" s="12"/>
      <c r="H1206" s="12" t="s">
        <v>6</v>
      </c>
      <c r="I1206" s="12" t="s">
        <v>37</v>
      </c>
      <c r="J1206" s="12" t="s">
        <v>3418</v>
      </c>
      <c r="K1206" s="12"/>
      <c r="L1206" s="13">
        <v>71.14</v>
      </c>
      <c r="M1206" s="13">
        <v>0</v>
      </c>
      <c r="N1206" s="13">
        <v>13</v>
      </c>
      <c r="O1206" s="13">
        <v>924.82</v>
      </c>
    </row>
    <row r="1207" spans="1:15" hidden="1" x14ac:dyDescent="0.25">
      <c r="A1207" t="str">
        <f t="shared" si="19"/>
        <v>PT10-330P03C23190802627</v>
      </c>
      <c r="B1207" s="12" t="s">
        <v>25</v>
      </c>
      <c r="C1207" s="12" t="s">
        <v>25</v>
      </c>
      <c r="D1207" s="12" t="s">
        <v>3415</v>
      </c>
      <c r="E1207" s="12" t="s">
        <v>3416</v>
      </c>
      <c r="F1207" s="12" t="s">
        <v>3417</v>
      </c>
      <c r="G1207" s="12"/>
      <c r="H1207" s="12" t="s">
        <v>6</v>
      </c>
      <c r="I1207" s="12" t="s">
        <v>37</v>
      </c>
      <c r="J1207" s="12" t="s">
        <v>3419</v>
      </c>
      <c r="K1207" s="12"/>
      <c r="L1207" s="13">
        <v>71.14</v>
      </c>
      <c r="M1207" s="13">
        <v>0</v>
      </c>
      <c r="N1207" s="13">
        <v>8</v>
      </c>
      <c r="O1207" s="13">
        <v>569.12</v>
      </c>
    </row>
    <row r="1208" spans="1:15" hidden="1" x14ac:dyDescent="0.25">
      <c r="A1208" t="str">
        <f t="shared" si="19"/>
        <v>PT10-345P03C24190805628</v>
      </c>
      <c r="B1208" s="12" t="s">
        <v>25</v>
      </c>
      <c r="C1208" s="12" t="s">
        <v>25</v>
      </c>
      <c r="D1208" s="12" t="s">
        <v>3420</v>
      </c>
      <c r="E1208" s="12" t="s">
        <v>3421</v>
      </c>
      <c r="F1208" s="12" t="s">
        <v>3422</v>
      </c>
      <c r="G1208" s="12"/>
      <c r="H1208" s="12" t="s">
        <v>6</v>
      </c>
      <c r="I1208" s="12" t="s">
        <v>37</v>
      </c>
      <c r="J1208" s="12" t="s">
        <v>3423</v>
      </c>
      <c r="K1208" s="12"/>
      <c r="L1208" s="13">
        <v>67.66</v>
      </c>
      <c r="M1208" s="13">
        <v>0</v>
      </c>
      <c r="N1208" s="13">
        <v>7</v>
      </c>
      <c r="O1208" s="13">
        <v>473.62</v>
      </c>
    </row>
    <row r="1209" spans="1:15" hidden="1" x14ac:dyDescent="0.25">
      <c r="A1209" t="str">
        <f t="shared" si="19"/>
        <v>PT10-345P03C24191211282</v>
      </c>
      <c r="B1209" s="12" t="s">
        <v>25</v>
      </c>
      <c r="C1209" s="12" t="s">
        <v>25</v>
      </c>
      <c r="D1209" s="12" t="s">
        <v>3420</v>
      </c>
      <c r="E1209" s="12" t="s">
        <v>3421</v>
      </c>
      <c r="F1209" s="12" t="s">
        <v>3422</v>
      </c>
      <c r="G1209" s="12"/>
      <c r="H1209" s="12" t="s">
        <v>6</v>
      </c>
      <c r="I1209" s="12" t="s">
        <v>37</v>
      </c>
      <c r="J1209" s="12" t="s">
        <v>3424</v>
      </c>
      <c r="K1209" s="12"/>
      <c r="L1209" s="13">
        <v>67.66</v>
      </c>
      <c r="M1209" s="13">
        <v>0</v>
      </c>
      <c r="N1209" s="13">
        <v>5</v>
      </c>
      <c r="O1209" s="13">
        <v>338.3</v>
      </c>
    </row>
    <row r="1210" spans="1:15" hidden="1" x14ac:dyDescent="0.25">
      <c r="A1210" t="str">
        <f t="shared" si="19"/>
        <v>PT10-360P03C25190805629</v>
      </c>
      <c r="B1210" s="12" t="s">
        <v>25</v>
      </c>
      <c r="C1210" s="12" t="s">
        <v>25</v>
      </c>
      <c r="D1210" s="12" t="s">
        <v>3425</v>
      </c>
      <c r="E1210" s="12" t="s">
        <v>3426</v>
      </c>
      <c r="F1210" s="12" t="s">
        <v>3427</v>
      </c>
      <c r="G1210" s="12"/>
      <c r="H1210" s="12" t="s">
        <v>6</v>
      </c>
      <c r="I1210" s="12" t="s">
        <v>37</v>
      </c>
      <c r="J1210" s="12" t="s">
        <v>3428</v>
      </c>
      <c r="K1210" s="12"/>
      <c r="L1210" s="13">
        <v>67.66</v>
      </c>
      <c r="M1210" s="13">
        <v>0</v>
      </c>
      <c r="N1210" s="13">
        <v>8</v>
      </c>
      <c r="O1210" s="13">
        <v>541.28</v>
      </c>
    </row>
    <row r="1211" spans="1:15" hidden="1" x14ac:dyDescent="0.25">
      <c r="A1211" t="str">
        <f t="shared" si="19"/>
        <v>PT10-360P03C25190805631</v>
      </c>
      <c r="B1211" s="12" t="s">
        <v>25</v>
      </c>
      <c r="C1211" s="12" t="s">
        <v>25</v>
      </c>
      <c r="D1211" s="12" t="s">
        <v>3425</v>
      </c>
      <c r="E1211" s="12" t="s">
        <v>3426</v>
      </c>
      <c r="F1211" s="12" t="s">
        <v>3427</v>
      </c>
      <c r="G1211" s="12"/>
      <c r="H1211" s="12" t="s">
        <v>6</v>
      </c>
      <c r="I1211" s="12" t="s">
        <v>37</v>
      </c>
      <c r="J1211" s="12" t="s">
        <v>3429</v>
      </c>
      <c r="K1211" s="12"/>
      <c r="L1211" s="13">
        <v>67.66</v>
      </c>
      <c r="M1211" s="13">
        <v>0</v>
      </c>
      <c r="N1211" s="13">
        <v>1</v>
      </c>
      <c r="O1211" s="13">
        <v>67.66</v>
      </c>
    </row>
    <row r="1212" spans="1:15" hidden="1" x14ac:dyDescent="0.25">
      <c r="A1212" t="str">
        <f t="shared" si="19"/>
        <v>PT10-360P03C25191211283</v>
      </c>
      <c r="B1212" s="12" t="s">
        <v>25</v>
      </c>
      <c r="C1212" s="12" t="s">
        <v>25</v>
      </c>
      <c r="D1212" s="12" t="s">
        <v>3425</v>
      </c>
      <c r="E1212" s="12" t="s">
        <v>3426</v>
      </c>
      <c r="F1212" s="12" t="s">
        <v>3427</v>
      </c>
      <c r="G1212" s="12"/>
      <c r="H1212" s="12" t="s">
        <v>6</v>
      </c>
      <c r="I1212" s="12" t="s">
        <v>37</v>
      </c>
      <c r="J1212" s="12" t="s">
        <v>3430</v>
      </c>
      <c r="K1212" s="12"/>
      <c r="L1212" s="13">
        <v>67.66</v>
      </c>
      <c r="M1212" s="13">
        <v>0</v>
      </c>
      <c r="N1212" s="13">
        <v>4</v>
      </c>
      <c r="O1212" s="13">
        <v>270.64</v>
      </c>
    </row>
    <row r="1213" spans="1:15" hidden="1" x14ac:dyDescent="0.25">
      <c r="A1213" t="str">
        <f t="shared" si="19"/>
        <v>PT10-375P03C25190805630</v>
      </c>
      <c r="B1213" s="12" t="s">
        <v>25</v>
      </c>
      <c r="C1213" s="12" t="s">
        <v>25</v>
      </c>
      <c r="D1213" s="12" t="s">
        <v>3431</v>
      </c>
      <c r="E1213" s="12" t="s">
        <v>3426</v>
      </c>
      <c r="F1213" s="12" t="s">
        <v>3432</v>
      </c>
      <c r="G1213" s="12"/>
      <c r="H1213" s="12" t="s">
        <v>6</v>
      </c>
      <c r="I1213" s="12" t="s">
        <v>37</v>
      </c>
      <c r="J1213" s="12" t="s">
        <v>3433</v>
      </c>
      <c r="K1213" s="12"/>
      <c r="L1213" s="13">
        <v>86.2</v>
      </c>
      <c r="M1213" s="13">
        <v>0</v>
      </c>
      <c r="N1213" s="13">
        <v>2</v>
      </c>
      <c r="O1213" s="13">
        <v>172.4</v>
      </c>
    </row>
    <row r="1214" spans="1:15" hidden="1" x14ac:dyDescent="0.25">
      <c r="A1214" t="str">
        <f t="shared" si="19"/>
        <v>PT10-390P03C25191211285</v>
      </c>
      <c r="B1214" s="12" t="s">
        <v>25</v>
      </c>
      <c r="C1214" s="12" t="s">
        <v>25</v>
      </c>
      <c r="D1214" s="12" t="s">
        <v>3434</v>
      </c>
      <c r="E1214" s="12" t="s">
        <v>3426</v>
      </c>
      <c r="F1214" s="12" t="s">
        <v>3435</v>
      </c>
      <c r="G1214" s="12"/>
      <c r="H1214" s="12" t="s">
        <v>6</v>
      </c>
      <c r="I1214" s="12" t="s">
        <v>37</v>
      </c>
      <c r="J1214" s="12" t="s">
        <v>3436</v>
      </c>
      <c r="K1214" s="12"/>
      <c r="L1214" s="13">
        <v>48.05</v>
      </c>
      <c r="M1214" s="13">
        <v>0</v>
      </c>
      <c r="N1214" s="13">
        <v>1</v>
      </c>
      <c r="O1214" s="13">
        <v>48.05</v>
      </c>
    </row>
    <row r="1215" spans="1:15" hidden="1" x14ac:dyDescent="0.25">
      <c r="A1215" t="str">
        <f t="shared" si="19"/>
        <v>PT10-390P03C25190805631</v>
      </c>
      <c r="B1215" s="12" t="s">
        <v>25</v>
      </c>
      <c r="C1215" s="12" t="s">
        <v>25</v>
      </c>
      <c r="D1215" s="12" t="s">
        <v>3434</v>
      </c>
      <c r="E1215" s="12" t="s">
        <v>3426</v>
      </c>
      <c r="F1215" s="12" t="s">
        <v>3435</v>
      </c>
      <c r="G1215" s="12"/>
      <c r="H1215" s="12" t="s">
        <v>6</v>
      </c>
      <c r="I1215" s="12" t="s">
        <v>37</v>
      </c>
      <c r="J1215" s="12" t="s">
        <v>3429</v>
      </c>
      <c r="K1215" s="12"/>
      <c r="L1215" s="13">
        <v>48.05</v>
      </c>
      <c r="M1215" s="13">
        <v>0</v>
      </c>
      <c r="N1215" s="13">
        <v>1</v>
      </c>
      <c r="O1215" s="13">
        <v>48.05</v>
      </c>
    </row>
    <row r="1216" spans="1:15" hidden="1" x14ac:dyDescent="0.25">
      <c r="A1216" t="str">
        <f t="shared" si="19"/>
        <v>PT11-270P03C26 221052544</v>
      </c>
      <c r="B1216" s="12" t="s">
        <v>25</v>
      </c>
      <c r="C1216" s="12" t="s">
        <v>25</v>
      </c>
      <c r="D1216" s="12" t="s">
        <v>3437</v>
      </c>
      <c r="E1216" s="12" t="s">
        <v>3438</v>
      </c>
      <c r="F1216" s="12" t="s">
        <v>3439</v>
      </c>
      <c r="G1216" s="12"/>
      <c r="H1216" s="12" t="s">
        <v>6</v>
      </c>
      <c r="I1216" s="12" t="s">
        <v>37</v>
      </c>
      <c r="J1216" s="12" t="s">
        <v>3440</v>
      </c>
      <c r="K1216" s="12"/>
      <c r="L1216" s="13">
        <v>28.74</v>
      </c>
      <c r="M1216" s="13">
        <v>0</v>
      </c>
      <c r="N1216" s="13">
        <v>4</v>
      </c>
      <c r="O1216" s="13">
        <v>114.96</v>
      </c>
    </row>
    <row r="1217" spans="1:15" hidden="1" x14ac:dyDescent="0.25">
      <c r="A1217" t="str">
        <f t="shared" si="19"/>
        <v>PT11-285P03C26 190805638</v>
      </c>
      <c r="B1217" s="12" t="s">
        <v>25</v>
      </c>
      <c r="C1217" s="12" t="s">
        <v>25</v>
      </c>
      <c r="D1217" s="12" t="s">
        <v>3441</v>
      </c>
      <c r="E1217" s="12" t="s">
        <v>3438</v>
      </c>
      <c r="F1217" s="12" t="s">
        <v>3442</v>
      </c>
      <c r="G1217" s="12"/>
      <c r="H1217" s="12" t="s">
        <v>6</v>
      </c>
      <c r="I1217" s="12" t="s">
        <v>37</v>
      </c>
      <c r="J1217" s="12" t="s">
        <v>3443</v>
      </c>
      <c r="K1217" s="12"/>
      <c r="L1217" s="13">
        <v>39.299999999999997</v>
      </c>
      <c r="M1217" s="13">
        <v>0</v>
      </c>
      <c r="N1217" s="13">
        <v>5</v>
      </c>
      <c r="O1217" s="13">
        <v>196.5</v>
      </c>
    </row>
    <row r="1218" spans="1:15" hidden="1" x14ac:dyDescent="0.25">
      <c r="A1218" t="str">
        <f t="shared" si="19"/>
        <v>PT11-285P03C26 221052545</v>
      </c>
      <c r="B1218" s="12" t="s">
        <v>25</v>
      </c>
      <c r="C1218" s="12" t="s">
        <v>25</v>
      </c>
      <c r="D1218" s="12" t="s">
        <v>3441</v>
      </c>
      <c r="E1218" s="12" t="s">
        <v>3438</v>
      </c>
      <c r="F1218" s="12" t="s">
        <v>3442</v>
      </c>
      <c r="G1218" s="12"/>
      <c r="H1218" s="12" t="s">
        <v>6</v>
      </c>
      <c r="I1218" s="12" t="s">
        <v>37</v>
      </c>
      <c r="J1218" s="12" t="s">
        <v>3444</v>
      </c>
      <c r="K1218" s="12"/>
      <c r="L1218" s="13">
        <v>39.299999999999997</v>
      </c>
      <c r="M1218" s="13">
        <v>0</v>
      </c>
      <c r="N1218" s="13">
        <v>5</v>
      </c>
      <c r="O1218" s="13">
        <v>196.5</v>
      </c>
    </row>
    <row r="1219" spans="1:15" hidden="1" x14ac:dyDescent="0.25">
      <c r="A1219" t="str">
        <f t="shared" ref="A1219:A1282" si="20">CONCATENATE(D1219,E1219,J1219)</f>
        <v>PT11-300P03C27191211252</v>
      </c>
      <c r="B1219" s="12" t="s">
        <v>25</v>
      </c>
      <c r="C1219" s="12" t="s">
        <v>25</v>
      </c>
      <c r="D1219" s="12" t="s">
        <v>3445</v>
      </c>
      <c r="E1219" s="12" t="s">
        <v>3446</v>
      </c>
      <c r="F1219" s="12" t="s">
        <v>3447</v>
      </c>
      <c r="G1219" s="12"/>
      <c r="H1219" s="12" t="s">
        <v>6</v>
      </c>
      <c r="I1219" s="12" t="s">
        <v>37</v>
      </c>
      <c r="J1219" s="12" t="s">
        <v>3448</v>
      </c>
      <c r="K1219" s="12"/>
      <c r="L1219" s="13">
        <v>69.48</v>
      </c>
      <c r="M1219" s="13">
        <v>0</v>
      </c>
      <c r="N1219" s="13">
        <v>7</v>
      </c>
      <c r="O1219" s="13">
        <v>486.36</v>
      </c>
    </row>
    <row r="1220" spans="1:15" hidden="1" x14ac:dyDescent="0.25">
      <c r="A1220" t="str">
        <f t="shared" si="20"/>
        <v>PT11-300P03C2728190</v>
      </c>
      <c r="B1220" s="12" t="s">
        <v>25</v>
      </c>
      <c r="C1220" s="12" t="s">
        <v>25</v>
      </c>
      <c r="D1220" s="12" t="s">
        <v>3445</v>
      </c>
      <c r="E1220" s="12" t="s">
        <v>3446</v>
      </c>
      <c r="F1220" s="12" t="s">
        <v>3447</v>
      </c>
      <c r="G1220" s="12"/>
      <c r="H1220" s="12" t="s">
        <v>6</v>
      </c>
      <c r="I1220" s="12" t="s">
        <v>37</v>
      </c>
      <c r="J1220" s="12" t="s">
        <v>3449</v>
      </c>
      <c r="K1220" s="12"/>
      <c r="L1220" s="13">
        <v>69.48</v>
      </c>
      <c r="M1220" s="13">
        <v>0</v>
      </c>
      <c r="N1220" s="13">
        <v>1</v>
      </c>
      <c r="O1220" s="13">
        <v>69.48</v>
      </c>
    </row>
    <row r="1221" spans="1:15" hidden="1" x14ac:dyDescent="0.25">
      <c r="A1221" t="str">
        <f t="shared" si="20"/>
        <v>PT11-300P03C27190805639</v>
      </c>
      <c r="B1221" s="12" t="s">
        <v>25</v>
      </c>
      <c r="C1221" s="12" t="s">
        <v>25</v>
      </c>
      <c r="D1221" s="12" t="s">
        <v>3445</v>
      </c>
      <c r="E1221" s="12" t="s">
        <v>3446</v>
      </c>
      <c r="F1221" s="12" t="s">
        <v>3447</v>
      </c>
      <c r="G1221" s="12"/>
      <c r="H1221" s="12" t="s">
        <v>6</v>
      </c>
      <c r="I1221" s="12" t="s">
        <v>37</v>
      </c>
      <c r="J1221" s="12" t="s">
        <v>3450</v>
      </c>
      <c r="K1221" s="12"/>
      <c r="L1221" s="13">
        <v>69.48</v>
      </c>
      <c r="M1221" s="13">
        <v>0</v>
      </c>
      <c r="N1221" s="13">
        <v>5</v>
      </c>
      <c r="O1221" s="13">
        <v>347.4</v>
      </c>
    </row>
    <row r="1222" spans="1:15" hidden="1" x14ac:dyDescent="0.25">
      <c r="A1222" t="str">
        <f t="shared" si="20"/>
        <v>PT11-300P03C27190502621</v>
      </c>
      <c r="B1222" s="12" t="s">
        <v>25</v>
      </c>
      <c r="C1222" s="12" t="s">
        <v>25</v>
      </c>
      <c r="D1222" s="12" t="s">
        <v>3445</v>
      </c>
      <c r="E1222" s="12" t="s">
        <v>3446</v>
      </c>
      <c r="F1222" s="12" t="s">
        <v>3447</v>
      </c>
      <c r="G1222" s="12"/>
      <c r="H1222" s="12" t="s">
        <v>6</v>
      </c>
      <c r="I1222" s="12" t="s">
        <v>37</v>
      </c>
      <c r="J1222" s="12" t="s">
        <v>3451</v>
      </c>
      <c r="K1222" s="12"/>
      <c r="L1222" s="13">
        <v>69.48</v>
      </c>
      <c r="M1222" s="13">
        <v>0</v>
      </c>
      <c r="N1222" s="13">
        <v>1</v>
      </c>
      <c r="O1222" s="13">
        <v>69.48</v>
      </c>
    </row>
    <row r="1223" spans="1:15" hidden="1" x14ac:dyDescent="0.25">
      <c r="A1223" t="str">
        <f t="shared" si="20"/>
        <v>PT11-315P03C28191211253</v>
      </c>
      <c r="B1223" s="12" t="s">
        <v>25</v>
      </c>
      <c r="C1223" s="12" t="s">
        <v>25</v>
      </c>
      <c r="D1223" s="12" t="s">
        <v>3452</v>
      </c>
      <c r="E1223" s="12" t="s">
        <v>3453</v>
      </c>
      <c r="F1223" s="12" t="s">
        <v>3454</v>
      </c>
      <c r="G1223" s="12"/>
      <c r="H1223" s="12" t="s">
        <v>6</v>
      </c>
      <c r="I1223" s="12" t="s">
        <v>37</v>
      </c>
      <c r="J1223" s="12" t="s">
        <v>3455</v>
      </c>
      <c r="K1223" s="12"/>
      <c r="L1223" s="13">
        <v>105.83</v>
      </c>
      <c r="M1223" s="13">
        <v>0</v>
      </c>
      <c r="N1223" s="13">
        <v>3</v>
      </c>
      <c r="O1223" s="13">
        <v>317.49</v>
      </c>
    </row>
    <row r="1224" spans="1:15" hidden="1" x14ac:dyDescent="0.25">
      <c r="A1224" t="str">
        <f t="shared" si="20"/>
        <v>PT11-330P03C29191211254</v>
      </c>
      <c r="B1224" s="12" t="s">
        <v>25</v>
      </c>
      <c r="C1224" s="12" t="s">
        <v>25</v>
      </c>
      <c r="D1224" s="12" t="s">
        <v>3456</v>
      </c>
      <c r="E1224" s="12" t="s">
        <v>3457</v>
      </c>
      <c r="F1224" s="12" t="s">
        <v>3458</v>
      </c>
      <c r="G1224" s="12"/>
      <c r="H1224" s="12" t="s">
        <v>6</v>
      </c>
      <c r="I1224" s="12" t="s">
        <v>37</v>
      </c>
      <c r="J1224" s="12" t="s">
        <v>3459</v>
      </c>
      <c r="K1224" s="12"/>
      <c r="L1224" s="13">
        <v>69.48</v>
      </c>
      <c r="M1224" s="13">
        <v>0</v>
      </c>
      <c r="N1224" s="13">
        <v>8</v>
      </c>
      <c r="O1224" s="13">
        <v>555.84</v>
      </c>
    </row>
    <row r="1225" spans="1:15" hidden="1" x14ac:dyDescent="0.25">
      <c r="A1225" t="str">
        <f t="shared" si="20"/>
        <v>PT11-330P03C29190805641</v>
      </c>
      <c r="B1225" s="12" t="s">
        <v>25</v>
      </c>
      <c r="C1225" s="12" t="s">
        <v>25</v>
      </c>
      <c r="D1225" s="12" t="s">
        <v>3456</v>
      </c>
      <c r="E1225" s="12" t="s">
        <v>3457</v>
      </c>
      <c r="F1225" s="12" t="s">
        <v>3458</v>
      </c>
      <c r="G1225" s="12"/>
      <c r="H1225" s="12" t="s">
        <v>6</v>
      </c>
      <c r="I1225" s="12" t="s">
        <v>37</v>
      </c>
      <c r="J1225" s="12" t="s">
        <v>3460</v>
      </c>
      <c r="K1225" s="12"/>
      <c r="L1225" s="13">
        <v>69.48</v>
      </c>
      <c r="M1225" s="13">
        <v>0</v>
      </c>
      <c r="N1225" s="13">
        <v>6</v>
      </c>
      <c r="O1225" s="13">
        <v>416.88</v>
      </c>
    </row>
    <row r="1226" spans="1:15" hidden="1" x14ac:dyDescent="0.25">
      <c r="A1226" t="str">
        <f t="shared" si="20"/>
        <v>PT11-345P03C30190805642</v>
      </c>
      <c r="B1226" s="12" t="s">
        <v>25</v>
      </c>
      <c r="C1226" s="12" t="s">
        <v>25</v>
      </c>
      <c r="D1226" s="12" t="s">
        <v>3461</v>
      </c>
      <c r="E1226" s="12" t="s">
        <v>3462</v>
      </c>
      <c r="F1226" s="12" t="s">
        <v>3463</v>
      </c>
      <c r="G1226" s="12"/>
      <c r="H1226" s="12" t="s">
        <v>6</v>
      </c>
      <c r="I1226" s="12" t="s">
        <v>37</v>
      </c>
      <c r="J1226" s="12" t="s">
        <v>3464</v>
      </c>
      <c r="K1226" s="12"/>
      <c r="L1226" s="13">
        <v>51.82</v>
      </c>
      <c r="M1226" s="13">
        <v>0</v>
      </c>
      <c r="N1226" s="13">
        <v>1</v>
      </c>
      <c r="O1226" s="13">
        <v>51.82</v>
      </c>
    </row>
    <row r="1227" spans="1:15" hidden="1" x14ac:dyDescent="0.25">
      <c r="A1227" t="str">
        <f t="shared" si="20"/>
        <v>PT11-360P03C31190502623</v>
      </c>
      <c r="B1227" s="12" t="s">
        <v>25</v>
      </c>
      <c r="C1227" s="12" t="s">
        <v>25</v>
      </c>
      <c r="D1227" s="12" t="s">
        <v>3465</v>
      </c>
      <c r="E1227" s="12" t="s">
        <v>3466</v>
      </c>
      <c r="F1227" s="12" t="s">
        <v>3467</v>
      </c>
      <c r="G1227" s="12"/>
      <c r="H1227" s="12" t="s">
        <v>6</v>
      </c>
      <c r="I1227" s="12" t="s">
        <v>37</v>
      </c>
      <c r="J1227" s="12" t="s">
        <v>3468</v>
      </c>
      <c r="K1227" s="12"/>
      <c r="L1227" s="13">
        <v>86.2</v>
      </c>
      <c r="M1227" s="13">
        <v>0</v>
      </c>
      <c r="N1227" s="13">
        <v>4</v>
      </c>
      <c r="O1227" s="13">
        <v>344.8</v>
      </c>
    </row>
    <row r="1228" spans="1:15" hidden="1" x14ac:dyDescent="0.25">
      <c r="A1228" t="str">
        <f t="shared" si="20"/>
        <v>PT11-375P03C32190805644</v>
      </c>
      <c r="B1228" s="12" t="s">
        <v>25</v>
      </c>
      <c r="C1228" s="12" t="s">
        <v>25</v>
      </c>
      <c r="D1228" s="12" t="s">
        <v>3469</v>
      </c>
      <c r="E1228" s="12" t="s">
        <v>3470</v>
      </c>
      <c r="F1228" s="12" t="s">
        <v>3471</v>
      </c>
      <c r="G1228" s="12"/>
      <c r="H1228" s="12" t="s">
        <v>6</v>
      </c>
      <c r="I1228" s="12" t="s">
        <v>37</v>
      </c>
      <c r="J1228" s="12" t="s">
        <v>3472</v>
      </c>
      <c r="K1228" s="12"/>
      <c r="L1228" s="13">
        <v>86.2</v>
      </c>
      <c r="M1228" s="13">
        <v>0</v>
      </c>
      <c r="N1228" s="13">
        <v>1</v>
      </c>
      <c r="O1228" s="13">
        <v>86.2</v>
      </c>
    </row>
    <row r="1229" spans="1:15" hidden="1" x14ac:dyDescent="0.25">
      <c r="A1229" t="str">
        <f t="shared" si="20"/>
        <v>PT11-390P03C32191112258</v>
      </c>
      <c r="B1229" s="12" t="s">
        <v>25</v>
      </c>
      <c r="C1229" s="12" t="s">
        <v>25</v>
      </c>
      <c r="D1229" s="12" t="s">
        <v>3473</v>
      </c>
      <c r="E1229" s="12" t="s">
        <v>3470</v>
      </c>
      <c r="F1229" s="12" t="s">
        <v>3474</v>
      </c>
      <c r="G1229" s="12"/>
      <c r="H1229" s="12" t="s">
        <v>6</v>
      </c>
      <c r="I1229" s="12" t="s">
        <v>37</v>
      </c>
      <c r="J1229" s="12" t="s">
        <v>3475</v>
      </c>
      <c r="K1229" s="12"/>
      <c r="L1229" s="13">
        <v>86.2</v>
      </c>
      <c r="M1229" s="13">
        <v>0</v>
      </c>
      <c r="N1229" s="13">
        <v>1</v>
      </c>
      <c r="O1229" s="13">
        <v>86.2</v>
      </c>
    </row>
    <row r="1230" spans="1:15" hidden="1" x14ac:dyDescent="0.25">
      <c r="A1230" t="str">
        <f t="shared" si="20"/>
        <v>SZT2196P03C331207240010</v>
      </c>
      <c r="B1230" s="12" t="s">
        <v>25</v>
      </c>
      <c r="C1230" s="12" t="s">
        <v>25</v>
      </c>
      <c r="D1230" s="12" t="s">
        <v>3476</v>
      </c>
      <c r="E1230" s="12" t="s">
        <v>3477</v>
      </c>
      <c r="F1230" s="12" t="s">
        <v>3478</v>
      </c>
      <c r="G1230" s="12"/>
      <c r="H1230" s="12" t="s">
        <v>6</v>
      </c>
      <c r="I1230" s="12" t="s">
        <v>37</v>
      </c>
      <c r="J1230" s="12" t="s">
        <v>3479</v>
      </c>
      <c r="K1230" s="12"/>
      <c r="L1230" s="13">
        <v>79.16</v>
      </c>
      <c r="M1230" s="13">
        <v>0</v>
      </c>
      <c r="N1230" s="13">
        <v>3</v>
      </c>
      <c r="O1230" s="13">
        <v>237.48</v>
      </c>
    </row>
    <row r="1231" spans="1:15" hidden="1" x14ac:dyDescent="0.25">
      <c r="A1231" t="str">
        <f t="shared" si="20"/>
        <v>SZT2196P03C331209230580</v>
      </c>
      <c r="B1231" s="12" t="s">
        <v>25</v>
      </c>
      <c r="C1231" s="12" t="s">
        <v>25</v>
      </c>
      <c r="D1231" s="12" t="s">
        <v>3476</v>
      </c>
      <c r="E1231" s="12" t="s">
        <v>3477</v>
      </c>
      <c r="F1231" s="12" t="s">
        <v>3478</v>
      </c>
      <c r="G1231" s="12"/>
      <c r="H1231" s="12" t="s">
        <v>6</v>
      </c>
      <c r="I1231" s="12" t="s">
        <v>37</v>
      </c>
      <c r="J1231" s="12" t="s">
        <v>3480</v>
      </c>
      <c r="K1231" s="12"/>
      <c r="L1231" s="13">
        <v>79.16</v>
      </c>
      <c r="M1231" s="13">
        <v>0</v>
      </c>
      <c r="N1231" s="13">
        <v>1</v>
      </c>
      <c r="O1231" s="13">
        <v>79.16</v>
      </c>
    </row>
    <row r="1232" spans="1:15" hidden="1" x14ac:dyDescent="0.25">
      <c r="A1232" t="str">
        <f t="shared" si="20"/>
        <v>TZT3244P03C331212230120</v>
      </c>
      <c r="B1232" s="12" t="s">
        <v>25</v>
      </c>
      <c r="C1232" s="12" t="s">
        <v>25</v>
      </c>
      <c r="D1232" s="12" t="s">
        <v>3481</v>
      </c>
      <c r="E1232" s="12" t="s">
        <v>3477</v>
      </c>
      <c r="F1232" s="12" t="s">
        <v>3482</v>
      </c>
      <c r="G1232" s="12"/>
      <c r="H1232" s="12" t="s">
        <v>6</v>
      </c>
      <c r="I1232" s="12"/>
      <c r="J1232" s="12" t="s">
        <v>3483</v>
      </c>
      <c r="K1232" s="12"/>
      <c r="L1232" s="13">
        <v>128.27000000000001</v>
      </c>
      <c r="M1232" s="13">
        <v>0</v>
      </c>
      <c r="N1232" s="13">
        <v>5</v>
      </c>
      <c r="O1232" s="13">
        <v>641.35</v>
      </c>
    </row>
    <row r="1233" spans="1:15" hidden="1" x14ac:dyDescent="0.25">
      <c r="A1233" t="str">
        <f t="shared" si="20"/>
        <v>SZT2197P03C341800098923</v>
      </c>
      <c r="B1233" s="12" t="s">
        <v>25</v>
      </c>
      <c r="C1233" s="12" t="s">
        <v>25</v>
      </c>
      <c r="D1233" s="12" t="s">
        <v>3484</v>
      </c>
      <c r="E1233" s="12" t="s">
        <v>3485</v>
      </c>
      <c r="F1233" s="12" t="s">
        <v>3486</v>
      </c>
      <c r="G1233" s="12"/>
      <c r="H1233" s="12" t="s">
        <v>6</v>
      </c>
      <c r="I1233" s="12" t="s">
        <v>37</v>
      </c>
      <c r="J1233" s="12" t="s">
        <v>3487</v>
      </c>
      <c r="K1233" s="12"/>
      <c r="L1233" s="13">
        <v>79.16</v>
      </c>
      <c r="M1233" s="13">
        <v>0</v>
      </c>
      <c r="N1233" s="13">
        <v>17</v>
      </c>
      <c r="O1233" s="13">
        <v>1345.72</v>
      </c>
    </row>
    <row r="1234" spans="1:15" hidden="1" x14ac:dyDescent="0.25">
      <c r="A1234" t="str">
        <f t="shared" si="20"/>
        <v>SZT2197P03C341207240180</v>
      </c>
      <c r="B1234" s="12" t="s">
        <v>25</v>
      </c>
      <c r="C1234" s="12" t="s">
        <v>25</v>
      </c>
      <c r="D1234" s="12" t="s">
        <v>3484</v>
      </c>
      <c r="E1234" s="12" t="s">
        <v>3485</v>
      </c>
      <c r="F1234" s="12" t="s">
        <v>3486</v>
      </c>
      <c r="G1234" s="12"/>
      <c r="H1234" s="12" t="s">
        <v>6</v>
      </c>
      <c r="I1234" s="12" t="s">
        <v>37</v>
      </c>
      <c r="J1234" s="12" t="s">
        <v>3488</v>
      </c>
      <c r="K1234" s="12"/>
      <c r="L1234" s="13">
        <v>79.16</v>
      </c>
      <c r="M1234" s="13">
        <v>0</v>
      </c>
      <c r="N1234" s="13">
        <v>1</v>
      </c>
      <c r="O1234" s="13">
        <v>79.16</v>
      </c>
    </row>
    <row r="1235" spans="1:15" hidden="1" x14ac:dyDescent="0.25">
      <c r="A1235" t="str">
        <f t="shared" si="20"/>
        <v>TZT3245P03C341212020370</v>
      </c>
      <c r="B1235" s="12" t="s">
        <v>25</v>
      </c>
      <c r="C1235" s="12" t="s">
        <v>25</v>
      </c>
      <c r="D1235" s="12" t="s">
        <v>3489</v>
      </c>
      <c r="E1235" s="12" t="s">
        <v>3485</v>
      </c>
      <c r="F1235" s="12" t="s">
        <v>3490</v>
      </c>
      <c r="G1235" s="12"/>
      <c r="H1235" s="12" t="s">
        <v>6</v>
      </c>
      <c r="I1235" s="12"/>
      <c r="J1235" s="12" t="s">
        <v>3491</v>
      </c>
      <c r="K1235" s="12"/>
      <c r="L1235" s="13">
        <v>109.67</v>
      </c>
      <c r="M1235" s="13">
        <v>0</v>
      </c>
      <c r="N1235" s="13">
        <v>4</v>
      </c>
      <c r="O1235" s="13">
        <v>438.68</v>
      </c>
    </row>
    <row r="1236" spans="1:15" hidden="1" x14ac:dyDescent="0.25">
      <c r="A1236" t="str">
        <f t="shared" si="20"/>
        <v>TZT3245P03C341303024570</v>
      </c>
      <c r="B1236" s="12" t="s">
        <v>25</v>
      </c>
      <c r="C1236" s="12" t="s">
        <v>25</v>
      </c>
      <c r="D1236" s="12" t="s">
        <v>3489</v>
      </c>
      <c r="E1236" s="12" t="s">
        <v>3485</v>
      </c>
      <c r="F1236" s="12" t="s">
        <v>3490</v>
      </c>
      <c r="G1236" s="12"/>
      <c r="H1236" s="12" t="s">
        <v>6</v>
      </c>
      <c r="I1236" s="12"/>
      <c r="J1236" s="12" t="s">
        <v>3492</v>
      </c>
      <c r="K1236" s="12"/>
      <c r="L1236" s="13">
        <v>109.67</v>
      </c>
      <c r="M1236" s="13">
        <v>0</v>
      </c>
      <c r="N1236" s="13">
        <v>2</v>
      </c>
      <c r="O1236" s="13">
        <v>219.34</v>
      </c>
    </row>
    <row r="1237" spans="1:15" hidden="1" x14ac:dyDescent="0.25">
      <c r="A1237" t="str">
        <f t="shared" si="20"/>
        <v>TZT3245P03C341211030720</v>
      </c>
      <c r="B1237" s="12" t="s">
        <v>25</v>
      </c>
      <c r="C1237" s="12" t="s">
        <v>25</v>
      </c>
      <c r="D1237" s="12" t="s">
        <v>3489</v>
      </c>
      <c r="E1237" s="12" t="s">
        <v>3485</v>
      </c>
      <c r="F1237" s="12" t="s">
        <v>3490</v>
      </c>
      <c r="G1237" s="12"/>
      <c r="H1237" s="12" t="s">
        <v>6</v>
      </c>
      <c r="I1237" s="12"/>
      <c r="J1237" s="12" t="s">
        <v>3493</v>
      </c>
      <c r="K1237" s="12"/>
      <c r="L1237" s="13">
        <v>109.67</v>
      </c>
      <c r="M1237" s="13">
        <v>0</v>
      </c>
      <c r="N1237" s="13">
        <v>1</v>
      </c>
      <c r="O1237" s="13">
        <v>109.67</v>
      </c>
    </row>
    <row r="1238" spans="1:15" hidden="1" x14ac:dyDescent="0.25">
      <c r="A1238" t="str">
        <f t="shared" si="20"/>
        <v>SZT2198P03C351012110660</v>
      </c>
      <c r="B1238" s="12" t="s">
        <v>25</v>
      </c>
      <c r="C1238" s="12" t="s">
        <v>25</v>
      </c>
      <c r="D1238" s="12" t="s">
        <v>3494</v>
      </c>
      <c r="E1238" s="12" t="s">
        <v>3495</v>
      </c>
      <c r="F1238" s="12" t="s">
        <v>3496</v>
      </c>
      <c r="G1238" s="12"/>
      <c r="H1238" s="12" t="s">
        <v>6</v>
      </c>
      <c r="I1238" s="12" t="s">
        <v>37</v>
      </c>
      <c r="J1238" s="12" t="s">
        <v>3497</v>
      </c>
      <c r="K1238" s="12"/>
      <c r="L1238" s="13">
        <v>79.16</v>
      </c>
      <c r="M1238" s="13">
        <v>0</v>
      </c>
      <c r="N1238" s="13">
        <v>12</v>
      </c>
      <c r="O1238" s="13">
        <v>949.92</v>
      </c>
    </row>
    <row r="1239" spans="1:15" hidden="1" x14ac:dyDescent="0.25">
      <c r="A1239" t="str">
        <f t="shared" si="20"/>
        <v>SZT2198P03C35121016130</v>
      </c>
      <c r="B1239" s="12" t="s">
        <v>25</v>
      </c>
      <c r="C1239" s="12" t="s">
        <v>25</v>
      </c>
      <c r="D1239" s="12" t="s">
        <v>3494</v>
      </c>
      <c r="E1239" s="12" t="s">
        <v>3495</v>
      </c>
      <c r="F1239" s="12" t="s">
        <v>3496</v>
      </c>
      <c r="G1239" s="12"/>
      <c r="H1239" s="12" t="s">
        <v>6</v>
      </c>
      <c r="I1239" s="12" t="s">
        <v>37</v>
      </c>
      <c r="J1239" s="12" t="s">
        <v>3498</v>
      </c>
      <c r="K1239" s="12"/>
      <c r="L1239" s="13">
        <v>79.16</v>
      </c>
      <c r="M1239" s="13">
        <v>0</v>
      </c>
      <c r="N1239" s="13">
        <v>2</v>
      </c>
      <c r="O1239" s="13">
        <v>158.32</v>
      </c>
    </row>
    <row r="1240" spans="1:15" hidden="1" x14ac:dyDescent="0.25">
      <c r="A1240" t="str">
        <f t="shared" si="20"/>
        <v>TZT3246P03C351210220630</v>
      </c>
      <c r="B1240" s="12" t="s">
        <v>25</v>
      </c>
      <c r="C1240" s="12" t="s">
        <v>25</v>
      </c>
      <c r="D1240" s="12" t="s">
        <v>3499</v>
      </c>
      <c r="E1240" s="12" t="s">
        <v>3495</v>
      </c>
      <c r="F1240" s="12" t="s">
        <v>3500</v>
      </c>
      <c r="G1240" s="12"/>
      <c r="H1240" s="12" t="s">
        <v>6</v>
      </c>
      <c r="I1240" s="12"/>
      <c r="J1240" s="12" t="s">
        <v>3501</v>
      </c>
      <c r="K1240" s="12"/>
      <c r="L1240" s="13">
        <v>107.77</v>
      </c>
      <c r="M1240" s="13">
        <v>0</v>
      </c>
      <c r="N1240" s="13">
        <v>4</v>
      </c>
      <c r="O1240" s="13">
        <v>431.08</v>
      </c>
    </row>
    <row r="1241" spans="1:15" hidden="1" x14ac:dyDescent="0.25">
      <c r="A1241" t="str">
        <f t="shared" si="20"/>
        <v>TZT3246P03C35160509003</v>
      </c>
      <c r="B1241" s="12" t="s">
        <v>25</v>
      </c>
      <c r="C1241" s="12" t="s">
        <v>25</v>
      </c>
      <c r="D1241" s="12" t="s">
        <v>3499</v>
      </c>
      <c r="E1241" s="12" t="s">
        <v>3495</v>
      </c>
      <c r="F1241" s="12" t="s">
        <v>3500</v>
      </c>
      <c r="G1241" s="12"/>
      <c r="H1241" s="12" t="s">
        <v>6</v>
      </c>
      <c r="I1241" s="12"/>
      <c r="J1241" s="12" t="s">
        <v>3502</v>
      </c>
      <c r="K1241" s="12"/>
      <c r="L1241" s="13">
        <v>107.77</v>
      </c>
      <c r="M1241" s="13">
        <v>0</v>
      </c>
      <c r="N1241" s="13">
        <v>2</v>
      </c>
      <c r="O1241" s="13">
        <v>215.54</v>
      </c>
    </row>
    <row r="1242" spans="1:15" hidden="1" x14ac:dyDescent="0.25">
      <c r="A1242" t="str">
        <f t="shared" si="20"/>
        <v>SZT2199P03C361800098924</v>
      </c>
      <c r="B1242" s="12" t="s">
        <v>25</v>
      </c>
      <c r="C1242" s="12" t="s">
        <v>25</v>
      </c>
      <c r="D1242" s="12" t="s">
        <v>3503</v>
      </c>
      <c r="E1242" s="12" t="s">
        <v>3504</v>
      </c>
      <c r="F1242" s="12" t="s">
        <v>3505</v>
      </c>
      <c r="G1242" s="12"/>
      <c r="H1242" s="12" t="s">
        <v>6</v>
      </c>
      <c r="I1242" s="12" t="s">
        <v>37</v>
      </c>
      <c r="J1242" s="12" t="s">
        <v>3506</v>
      </c>
      <c r="K1242" s="12"/>
      <c r="L1242" s="13">
        <v>79.16</v>
      </c>
      <c r="M1242" s="13">
        <v>0</v>
      </c>
      <c r="N1242" s="13">
        <v>19</v>
      </c>
      <c r="O1242" s="13">
        <v>1504.04</v>
      </c>
    </row>
    <row r="1243" spans="1:15" hidden="1" x14ac:dyDescent="0.25">
      <c r="A1243" t="str">
        <f t="shared" si="20"/>
        <v>SZT2199P03C361606160236</v>
      </c>
      <c r="B1243" s="12" t="s">
        <v>25</v>
      </c>
      <c r="C1243" s="12" t="s">
        <v>25</v>
      </c>
      <c r="D1243" s="12" t="s">
        <v>3503</v>
      </c>
      <c r="E1243" s="12" t="s">
        <v>3504</v>
      </c>
      <c r="F1243" s="12" t="s">
        <v>3505</v>
      </c>
      <c r="G1243" s="12"/>
      <c r="H1243" s="12" t="s">
        <v>6</v>
      </c>
      <c r="I1243" s="12" t="s">
        <v>37</v>
      </c>
      <c r="J1243" s="12" t="s">
        <v>3507</v>
      </c>
      <c r="K1243" s="12"/>
      <c r="L1243" s="13">
        <v>79.16</v>
      </c>
      <c r="M1243" s="13">
        <v>0</v>
      </c>
      <c r="N1243" s="13">
        <v>2</v>
      </c>
      <c r="O1243" s="13">
        <v>158.32</v>
      </c>
    </row>
    <row r="1244" spans="1:15" hidden="1" x14ac:dyDescent="0.25">
      <c r="A1244" t="str">
        <f t="shared" si="20"/>
        <v>SZT2199P03C36111206015</v>
      </c>
      <c r="B1244" s="12" t="s">
        <v>25</v>
      </c>
      <c r="C1244" s="12" t="s">
        <v>25</v>
      </c>
      <c r="D1244" s="12" t="s">
        <v>3503</v>
      </c>
      <c r="E1244" s="12" t="s">
        <v>3504</v>
      </c>
      <c r="F1244" s="12" t="s">
        <v>3505</v>
      </c>
      <c r="G1244" s="12"/>
      <c r="H1244" s="12" t="s">
        <v>6</v>
      </c>
      <c r="I1244" s="12" t="s">
        <v>37</v>
      </c>
      <c r="J1244" s="12" t="s">
        <v>3508</v>
      </c>
      <c r="K1244" s="12"/>
      <c r="L1244" s="13">
        <v>79.16</v>
      </c>
      <c r="M1244" s="13">
        <v>0</v>
      </c>
      <c r="N1244" s="13">
        <v>2</v>
      </c>
      <c r="O1244" s="13">
        <v>158.32</v>
      </c>
    </row>
    <row r="1245" spans="1:15" hidden="1" x14ac:dyDescent="0.25">
      <c r="A1245" t="str">
        <f t="shared" si="20"/>
        <v>SZT2199P03C361800026488</v>
      </c>
      <c r="B1245" s="12" t="s">
        <v>25</v>
      </c>
      <c r="C1245" s="12" t="s">
        <v>25</v>
      </c>
      <c r="D1245" s="12" t="s">
        <v>3503</v>
      </c>
      <c r="E1245" s="12" t="s">
        <v>3504</v>
      </c>
      <c r="F1245" s="12" t="s">
        <v>3505</v>
      </c>
      <c r="G1245" s="12"/>
      <c r="H1245" s="12" t="s">
        <v>6</v>
      </c>
      <c r="I1245" s="12" t="s">
        <v>37</v>
      </c>
      <c r="J1245" s="12" t="s">
        <v>3509</v>
      </c>
      <c r="K1245" s="12"/>
      <c r="L1245" s="13">
        <v>79.16</v>
      </c>
      <c r="M1245" s="13">
        <v>0</v>
      </c>
      <c r="N1245" s="13">
        <v>10</v>
      </c>
      <c r="O1245" s="13">
        <v>791.6</v>
      </c>
    </row>
    <row r="1246" spans="1:15" hidden="1" x14ac:dyDescent="0.25">
      <c r="A1246" t="str">
        <f t="shared" si="20"/>
        <v>TZT3247P03C361211240910</v>
      </c>
      <c r="B1246" s="12" t="s">
        <v>25</v>
      </c>
      <c r="C1246" s="12" t="s">
        <v>25</v>
      </c>
      <c r="D1246" s="12" t="s">
        <v>3510</v>
      </c>
      <c r="E1246" s="12" t="s">
        <v>3504</v>
      </c>
      <c r="F1246" s="12" t="s">
        <v>3511</v>
      </c>
      <c r="G1246" s="12"/>
      <c r="H1246" s="12" t="s">
        <v>6</v>
      </c>
      <c r="I1246" s="12"/>
      <c r="J1246" s="12" t="s">
        <v>3512</v>
      </c>
      <c r="K1246" s="12"/>
      <c r="L1246" s="13">
        <v>111.25</v>
      </c>
      <c r="M1246" s="13">
        <v>0</v>
      </c>
      <c r="N1246" s="13">
        <v>6</v>
      </c>
      <c r="O1246" s="13">
        <v>667.5</v>
      </c>
    </row>
    <row r="1247" spans="1:15" hidden="1" x14ac:dyDescent="0.25">
      <c r="A1247" t="str">
        <f t="shared" si="20"/>
        <v>TZT3247P03C361603180182</v>
      </c>
      <c r="B1247" s="12" t="s">
        <v>25</v>
      </c>
      <c r="C1247" s="12" t="s">
        <v>25</v>
      </c>
      <c r="D1247" s="12" t="s">
        <v>3510</v>
      </c>
      <c r="E1247" s="12" t="s">
        <v>3504</v>
      </c>
      <c r="F1247" s="12" t="s">
        <v>3511</v>
      </c>
      <c r="G1247" s="12"/>
      <c r="H1247" s="12" t="s">
        <v>6</v>
      </c>
      <c r="I1247" s="12"/>
      <c r="J1247" s="12" t="s">
        <v>3513</v>
      </c>
      <c r="K1247" s="12"/>
      <c r="L1247" s="13">
        <v>111.25</v>
      </c>
      <c r="M1247" s="13">
        <v>0</v>
      </c>
      <c r="N1247" s="13">
        <v>2</v>
      </c>
      <c r="O1247" s="13">
        <v>222.5</v>
      </c>
    </row>
    <row r="1248" spans="1:15" hidden="1" x14ac:dyDescent="0.25">
      <c r="A1248" t="str">
        <f t="shared" si="20"/>
        <v>SZT2200P03C371207240210</v>
      </c>
      <c r="B1248" s="12" t="s">
        <v>25</v>
      </c>
      <c r="C1248" s="12" t="s">
        <v>25</v>
      </c>
      <c r="D1248" s="12" t="s">
        <v>3514</v>
      </c>
      <c r="E1248" s="12" t="s">
        <v>3515</v>
      </c>
      <c r="F1248" s="12" t="s">
        <v>3516</v>
      </c>
      <c r="G1248" s="12"/>
      <c r="H1248" s="12" t="s">
        <v>6</v>
      </c>
      <c r="I1248" s="12" t="s">
        <v>37</v>
      </c>
      <c r="J1248" s="12" t="s">
        <v>3517</v>
      </c>
      <c r="K1248" s="12"/>
      <c r="L1248" s="13">
        <v>78.34</v>
      </c>
      <c r="M1248" s="13">
        <v>0</v>
      </c>
      <c r="N1248" s="13">
        <v>22</v>
      </c>
      <c r="O1248" s="13">
        <v>1723.48</v>
      </c>
    </row>
    <row r="1249" spans="1:15" hidden="1" x14ac:dyDescent="0.25">
      <c r="A1249" t="str">
        <f t="shared" si="20"/>
        <v>TZT3248P03C371108110790</v>
      </c>
      <c r="B1249" s="12" t="s">
        <v>25</v>
      </c>
      <c r="C1249" s="12" t="s">
        <v>25</v>
      </c>
      <c r="D1249" s="12" t="s">
        <v>3518</v>
      </c>
      <c r="E1249" s="12" t="s">
        <v>3515</v>
      </c>
      <c r="F1249" s="12" t="s">
        <v>3519</v>
      </c>
      <c r="G1249" s="12"/>
      <c r="H1249" s="12" t="s">
        <v>6</v>
      </c>
      <c r="I1249" s="12"/>
      <c r="J1249" s="12" t="s">
        <v>3520</v>
      </c>
      <c r="K1249" s="12"/>
      <c r="L1249" s="13">
        <v>99.17</v>
      </c>
      <c r="M1249" s="13">
        <v>0</v>
      </c>
      <c r="N1249" s="13">
        <v>1</v>
      </c>
      <c r="O1249" s="13">
        <v>99.17</v>
      </c>
    </row>
    <row r="1250" spans="1:15" hidden="1" x14ac:dyDescent="0.25">
      <c r="A1250" t="str">
        <f t="shared" si="20"/>
        <v>TZT3248P03C371506240080</v>
      </c>
      <c r="B1250" s="12" t="s">
        <v>25</v>
      </c>
      <c r="C1250" s="12" t="s">
        <v>25</v>
      </c>
      <c r="D1250" s="12" t="s">
        <v>3518</v>
      </c>
      <c r="E1250" s="12" t="s">
        <v>3515</v>
      </c>
      <c r="F1250" s="12" t="s">
        <v>3519</v>
      </c>
      <c r="G1250" s="12"/>
      <c r="H1250" s="12" t="s">
        <v>6</v>
      </c>
      <c r="I1250" s="12"/>
      <c r="J1250" s="12" t="s">
        <v>3521</v>
      </c>
      <c r="K1250" s="12"/>
      <c r="L1250" s="13">
        <v>99.17</v>
      </c>
      <c r="M1250" s="13">
        <v>0</v>
      </c>
      <c r="N1250" s="13">
        <v>1</v>
      </c>
      <c r="O1250" s="13">
        <v>99.17</v>
      </c>
    </row>
    <row r="1251" spans="1:15" hidden="1" x14ac:dyDescent="0.25">
      <c r="A1251" t="str">
        <f t="shared" si="20"/>
        <v>TZT3248P03C371207051010</v>
      </c>
      <c r="B1251" s="12" t="s">
        <v>25</v>
      </c>
      <c r="C1251" s="12" t="s">
        <v>25</v>
      </c>
      <c r="D1251" s="12" t="s">
        <v>3518</v>
      </c>
      <c r="E1251" s="12" t="s">
        <v>3515</v>
      </c>
      <c r="F1251" s="12" t="s">
        <v>3519</v>
      </c>
      <c r="G1251" s="12"/>
      <c r="H1251" s="12" t="s">
        <v>6</v>
      </c>
      <c r="I1251" s="12"/>
      <c r="J1251" s="12" t="s">
        <v>3522</v>
      </c>
      <c r="K1251" s="12"/>
      <c r="L1251" s="13">
        <v>99.17</v>
      </c>
      <c r="M1251" s="13">
        <v>0</v>
      </c>
      <c r="N1251" s="13">
        <v>1</v>
      </c>
      <c r="O1251" s="13">
        <v>99.17</v>
      </c>
    </row>
    <row r="1252" spans="1:15" hidden="1" x14ac:dyDescent="0.25">
      <c r="A1252" t="str">
        <f t="shared" si="20"/>
        <v>SZT2201P03C381301021100</v>
      </c>
      <c r="B1252" s="12" t="s">
        <v>25</v>
      </c>
      <c r="C1252" s="12" t="s">
        <v>25</v>
      </c>
      <c r="D1252" s="12" t="s">
        <v>3523</v>
      </c>
      <c r="E1252" s="12" t="s">
        <v>3524</v>
      </c>
      <c r="F1252" s="12" t="s">
        <v>3525</v>
      </c>
      <c r="G1252" s="12"/>
      <c r="H1252" s="12" t="s">
        <v>6</v>
      </c>
      <c r="I1252" s="12" t="s">
        <v>37</v>
      </c>
      <c r="J1252" s="12" t="s">
        <v>3526</v>
      </c>
      <c r="K1252" s="12"/>
      <c r="L1252" s="13">
        <v>79.16</v>
      </c>
      <c r="M1252" s="13">
        <v>0</v>
      </c>
      <c r="N1252" s="13">
        <v>4</v>
      </c>
      <c r="O1252" s="13">
        <v>316.64</v>
      </c>
    </row>
    <row r="1253" spans="1:15" hidden="1" x14ac:dyDescent="0.25">
      <c r="A1253" t="str">
        <f t="shared" si="20"/>
        <v>SZT2201P03C381303030140</v>
      </c>
      <c r="B1253" s="12" t="s">
        <v>25</v>
      </c>
      <c r="C1253" s="12" t="s">
        <v>25</v>
      </c>
      <c r="D1253" s="12" t="s">
        <v>3523</v>
      </c>
      <c r="E1253" s="12" t="s">
        <v>3524</v>
      </c>
      <c r="F1253" s="12" t="s">
        <v>3525</v>
      </c>
      <c r="G1253" s="12"/>
      <c r="H1253" s="12" t="s">
        <v>6</v>
      </c>
      <c r="I1253" s="12" t="s">
        <v>37</v>
      </c>
      <c r="J1253" s="12" t="s">
        <v>3527</v>
      </c>
      <c r="K1253" s="12"/>
      <c r="L1253" s="13">
        <v>79.16</v>
      </c>
      <c r="M1253" s="13">
        <v>0</v>
      </c>
      <c r="N1253" s="13">
        <v>1</v>
      </c>
      <c r="O1253" s="13">
        <v>79.16</v>
      </c>
    </row>
    <row r="1254" spans="1:15" hidden="1" x14ac:dyDescent="0.25">
      <c r="A1254" t="str">
        <f t="shared" si="20"/>
        <v>TZT3249P03C381206260260</v>
      </c>
      <c r="B1254" s="12" t="s">
        <v>25</v>
      </c>
      <c r="C1254" s="12" t="s">
        <v>25</v>
      </c>
      <c r="D1254" s="12" t="s">
        <v>3528</v>
      </c>
      <c r="E1254" s="12" t="s">
        <v>3524</v>
      </c>
      <c r="F1254" s="12" t="s">
        <v>3529</v>
      </c>
      <c r="G1254" s="12"/>
      <c r="H1254" s="12" t="s">
        <v>6</v>
      </c>
      <c r="I1254" s="12"/>
      <c r="J1254" s="12" t="s">
        <v>3530</v>
      </c>
      <c r="K1254" s="12"/>
      <c r="L1254" s="13">
        <v>111.25</v>
      </c>
      <c r="M1254" s="13">
        <v>0</v>
      </c>
      <c r="N1254" s="13">
        <v>6</v>
      </c>
      <c r="O1254" s="13">
        <v>667.5</v>
      </c>
    </row>
    <row r="1255" spans="1:15" hidden="1" x14ac:dyDescent="0.25">
      <c r="A1255" t="str">
        <f t="shared" si="20"/>
        <v>TZT3249P03C381210161440</v>
      </c>
      <c r="B1255" s="12" t="s">
        <v>25</v>
      </c>
      <c r="C1255" s="12" t="s">
        <v>25</v>
      </c>
      <c r="D1255" s="12" t="s">
        <v>3528</v>
      </c>
      <c r="E1255" s="12" t="s">
        <v>3524</v>
      </c>
      <c r="F1255" s="12" t="s">
        <v>3529</v>
      </c>
      <c r="G1255" s="12"/>
      <c r="H1255" s="12" t="s">
        <v>6</v>
      </c>
      <c r="I1255" s="12"/>
      <c r="J1255" s="12" t="s">
        <v>3531</v>
      </c>
      <c r="K1255" s="12"/>
      <c r="L1255" s="13">
        <v>111.25</v>
      </c>
      <c r="M1255" s="13">
        <v>0</v>
      </c>
      <c r="N1255" s="13">
        <v>1</v>
      </c>
      <c r="O1255" s="13">
        <v>111.25</v>
      </c>
    </row>
    <row r="1256" spans="1:15" hidden="1" x14ac:dyDescent="0.25">
      <c r="A1256" t="str">
        <f t="shared" si="20"/>
        <v>TZT3249P03C381301020400</v>
      </c>
      <c r="B1256" s="12" t="s">
        <v>25</v>
      </c>
      <c r="C1256" s="12" t="s">
        <v>25</v>
      </c>
      <c r="D1256" s="12" t="s">
        <v>3528</v>
      </c>
      <c r="E1256" s="12" t="s">
        <v>3524</v>
      </c>
      <c r="F1256" s="12" t="s">
        <v>3529</v>
      </c>
      <c r="G1256" s="12"/>
      <c r="H1256" s="12" t="s">
        <v>6</v>
      </c>
      <c r="I1256" s="12"/>
      <c r="J1256" s="12" t="s">
        <v>3532</v>
      </c>
      <c r="K1256" s="12"/>
      <c r="L1256" s="13">
        <v>111.25</v>
      </c>
      <c r="M1256" s="13">
        <v>0</v>
      </c>
      <c r="N1256" s="13">
        <v>1</v>
      </c>
      <c r="O1256" s="13">
        <v>111.25</v>
      </c>
    </row>
    <row r="1257" spans="1:15" hidden="1" x14ac:dyDescent="0.25">
      <c r="A1257" t="str">
        <f t="shared" si="20"/>
        <v>SZT2202P03C391301020440</v>
      </c>
      <c r="B1257" s="12" t="s">
        <v>25</v>
      </c>
      <c r="C1257" s="12" t="s">
        <v>25</v>
      </c>
      <c r="D1257" s="12" t="s">
        <v>3533</v>
      </c>
      <c r="E1257" s="12" t="s">
        <v>3534</v>
      </c>
      <c r="F1257" s="12" t="s">
        <v>3535</v>
      </c>
      <c r="G1257" s="12"/>
      <c r="H1257" s="12" t="s">
        <v>6</v>
      </c>
      <c r="I1257" s="12" t="s">
        <v>37</v>
      </c>
      <c r="J1257" s="12" t="s">
        <v>3536</v>
      </c>
      <c r="K1257" s="12"/>
      <c r="L1257" s="13">
        <v>81.099999999999994</v>
      </c>
      <c r="M1257" s="13">
        <v>0</v>
      </c>
      <c r="N1257" s="13">
        <v>8</v>
      </c>
      <c r="O1257" s="13">
        <v>648.79999999999995</v>
      </c>
    </row>
    <row r="1258" spans="1:15" hidden="1" x14ac:dyDescent="0.25">
      <c r="A1258" t="str">
        <f t="shared" si="20"/>
        <v>SZT2202P03C391210161320</v>
      </c>
      <c r="B1258" s="12" t="s">
        <v>25</v>
      </c>
      <c r="C1258" s="12" t="s">
        <v>25</v>
      </c>
      <c r="D1258" s="12" t="s">
        <v>3533</v>
      </c>
      <c r="E1258" s="12" t="s">
        <v>3534</v>
      </c>
      <c r="F1258" s="12" t="s">
        <v>3535</v>
      </c>
      <c r="G1258" s="12"/>
      <c r="H1258" s="12" t="s">
        <v>6</v>
      </c>
      <c r="I1258" s="12" t="s">
        <v>37</v>
      </c>
      <c r="J1258" s="12" t="s">
        <v>3537</v>
      </c>
      <c r="K1258" s="12"/>
      <c r="L1258" s="13">
        <v>81.099999999999994</v>
      </c>
      <c r="M1258" s="13">
        <v>0</v>
      </c>
      <c r="N1258" s="13">
        <v>2</v>
      </c>
      <c r="O1258" s="13">
        <v>162.19999999999999</v>
      </c>
    </row>
    <row r="1259" spans="1:15" hidden="1" x14ac:dyDescent="0.25">
      <c r="A1259" t="str">
        <f t="shared" si="20"/>
        <v>TZT3250P03C391301020380</v>
      </c>
      <c r="B1259" s="12" t="s">
        <v>25</v>
      </c>
      <c r="C1259" s="12" t="s">
        <v>25</v>
      </c>
      <c r="D1259" s="12" t="s">
        <v>3538</v>
      </c>
      <c r="E1259" s="12" t="s">
        <v>3534</v>
      </c>
      <c r="F1259" s="12" t="s">
        <v>3539</v>
      </c>
      <c r="G1259" s="12"/>
      <c r="H1259" s="12" t="s">
        <v>6</v>
      </c>
      <c r="I1259" s="12"/>
      <c r="J1259" s="12" t="s">
        <v>3540</v>
      </c>
      <c r="K1259" s="12"/>
      <c r="L1259" s="13">
        <v>109.67</v>
      </c>
      <c r="M1259" s="13">
        <v>0</v>
      </c>
      <c r="N1259" s="13">
        <v>3</v>
      </c>
      <c r="O1259" s="13">
        <v>329.01</v>
      </c>
    </row>
    <row r="1260" spans="1:15" hidden="1" x14ac:dyDescent="0.25">
      <c r="A1260" t="str">
        <f t="shared" si="20"/>
        <v>TZT3250P03C391112050009</v>
      </c>
      <c r="B1260" s="12" t="s">
        <v>25</v>
      </c>
      <c r="C1260" s="12" t="s">
        <v>25</v>
      </c>
      <c r="D1260" s="12" t="s">
        <v>3538</v>
      </c>
      <c r="E1260" s="12" t="s">
        <v>3534</v>
      </c>
      <c r="F1260" s="12" t="s">
        <v>3539</v>
      </c>
      <c r="G1260" s="12"/>
      <c r="H1260" s="12" t="s">
        <v>6</v>
      </c>
      <c r="I1260" s="12"/>
      <c r="J1260" s="12" t="s">
        <v>3541</v>
      </c>
      <c r="K1260" s="12"/>
      <c r="L1260" s="13">
        <v>109.67</v>
      </c>
      <c r="M1260" s="13">
        <v>0</v>
      </c>
      <c r="N1260" s="13">
        <v>2</v>
      </c>
      <c r="O1260" s="13">
        <v>219.34</v>
      </c>
    </row>
    <row r="1261" spans="1:15" hidden="1" x14ac:dyDescent="0.25">
      <c r="A1261" t="str">
        <f t="shared" si="20"/>
        <v>TZT3250P03C391210150220</v>
      </c>
      <c r="B1261" s="12" t="s">
        <v>25</v>
      </c>
      <c r="C1261" s="12" t="s">
        <v>25</v>
      </c>
      <c r="D1261" s="12" t="s">
        <v>3538</v>
      </c>
      <c r="E1261" s="12" t="s">
        <v>3534</v>
      </c>
      <c r="F1261" s="12" t="s">
        <v>3539</v>
      </c>
      <c r="G1261" s="12"/>
      <c r="H1261" s="12" t="s">
        <v>6</v>
      </c>
      <c r="I1261" s="12"/>
      <c r="J1261" s="12" t="s">
        <v>3542</v>
      </c>
      <c r="K1261" s="12"/>
      <c r="L1261" s="13">
        <v>109.67</v>
      </c>
      <c r="M1261" s="13">
        <v>0</v>
      </c>
      <c r="N1261" s="13">
        <v>2</v>
      </c>
      <c r="O1261" s="13">
        <v>219.34</v>
      </c>
    </row>
    <row r="1262" spans="1:15" hidden="1" x14ac:dyDescent="0.25">
      <c r="A1262" t="str">
        <f t="shared" si="20"/>
        <v>SZT2203P03C401302230900</v>
      </c>
      <c r="B1262" s="12" t="s">
        <v>25</v>
      </c>
      <c r="C1262" s="12" t="s">
        <v>25</v>
      </c>
      <c r="D1262" s="12" t="s">
        <v>3543</v>
      </c>
      <c r="E1262" s="12" t="s">
        <v>3544</v>
      </c>
      <c r="F1262" s="12" t="s">
        <v>3545</v>
      </c>
      <c r="G1262" s="12"/>
      <c r="H1262" s="12" t="s">
        <v>6</v>
      </c>
      <c r="I1262" s="12" t="s">
        <v>37</v>
      </c>
      <c r="J1262" s="12" t="s">
        <v>3546</v>
      </c>
      <c r="K1262" s="12"/>
      <c r="L1262" s="13">
        <v>79.16</v>
      </c>
      <c r="M1262" s="13">
        <v>0</v>
      </c>
      <c r="N1262" s="13">
        <v>8</v>
      </c>
      <c r="O1262" s="13">
        <v>633.28</v>
      </c>
    </row>
    <row r="1263" spans="1:15" hidden="1" x14ac:dyDescent="0.25">
      <c r="A1263" t="str">
        <f t="shared" si="20"/>
        <v>SZT2203P03C401210161710</v>
      </c>
      <c r="B1263" s="12" t="s">
        <v>25</v>
      </c>
      <c r="C1263" s="12" t="s">
        <v>25</v>
      </c>
      <c r="D1263" s="12" t="s">
        <v>3543</v>
      </c>
      <c r="E1263" s="12" t="s">
        <v>3544</v>
      </c>
      <c r="F1263" s="12" t="s">
        <v>3545</v>
      </c>
      <c r="G1263" s="12"/>
      <c r="H1263" s="12" t="s">
        <v>6</v>
      </c>
      <c r="I1263" s="12" t="s">
        <v>37</v>
      </c>
      <c r="J1263" s="12" t="s">
        <v>3547</v>
      </c>
      <c r="K1263" s="12"/>
      <c r="L1263" s="13">
        <v>79.16</v>
      </c>
      <c r="M1263" s="13">
        <v>0</v>
      </c>
      <c r="N1263" s="13">
        <v>1</v>
      </c>
      <c r="O1263" s="13">
        <v>79.16</v>
      </c>
    </row>
    <row r="1264" spans="1:15" hidden="1" x14ac:dyDescent="0.25">
      <c r="A1264" t="str">
        <f t="shared" si="20"/>
        <v>SZT2203P03C401301020430</v>
      </c>
      <c r="B1264" s="12" t="s">
        <v>25</v>
      </c>
      <c r="C1264" s="12" t="s">
        <v>25</v>
      </c>
      <c r="D1264" s="12" t="s">
        <v>3543</v>
      </c>
      <c r="E1264" s="12" t="s">
        <v>3544</v>
      </c>
      <c r="F1264" s="12" t="s">
        <v>3545</v>
      </c>
      <c r="G1264" s="12"/>
      <c r="H1264" s="12" t="s">
        <v>6</v>
      </c>
      <c r="I1264" s="12" t="s">
        <v>37</v>
      </c>
      <c r="J1264" s="12" t="s">
        <v>3548</v>
      </c>
      <c r="K1264" s="12"/>
      <c r="L1264" s="13">
        <v>79.16</v>
      </c>
      <c r="M1264" s="13">
        <v>0</v>
      </c>
      <c r="N1264" s="13">
        <v>8</v>
      </c>
      <c r="O1264" s="13">
        <v>633.28</v>
      </c>
    </row>
    <row r="1265" spans="1:15" hidden="1" x14ac:dyDescent="0.25">
      <c r="A1265" t="str">
        <f t="shared" si="20"/>
        <v>SZT2203P03C401210170820</v>
      </c>
      <c r="B1265" s="12" t="s">
        <v>25</v>
      </c>
      <c r="C1265" s="12" t="s">
        <v>25</v>
      </c>
      <c r="D1265" s="12" t="s">
        <v>3543</v>
      </c>
      <c r="E1265" s="12" t="s">
        <v>3544</v>
      </c>
      <c r="F1265" s="12" t="s">
        <v>3545</v>
      </c>
      <c r="G1265" s="12"/>
      <c r="H1265" s="12" t="s">
        <v>6</v>
      </c>
      <c r="I1265" s="12" t="s">
        <v>37</v>
      </c>
      <c r="J1265" s="12" t="s">
        <v>3549</v>
      </c>
      <c r="K1265" s="12"/>
      <c r="L1265" s="13">
        <v>79.16</v>
      </c>
      <c r="M1265" s="13">
        <v>0</v>
      </c>
      <c r="N1265" s="13">
        <v>5</v>
      </c>
      <c r="O1265" s="13">
        <v>395.8</v>
      </c>
    </row>
    <row r="1266" spans="1:15" hidden="1" x14ac:dyDescent="0.25">
      <c r="A1266" t="str">
        <f t="shared" si="20"/>
        <v>SZT2203P03C401302230920</v>
      </c>
      <c r="B1266" s="12" t="s">
        <v>25</v>
      </c>
      <c r="C1266" s="12" t="s">
        <v>25</v>
      </c>
      <c r="D1266" s="12" t="s">
        <v>3543</v>
      </c>
      <c r="E1266" s="12" t="s">
        <v>3544</v>
      </c>
      <c r="F1266" s="12" t="s">
        <v>3545</v>
      </c>
      <c r="G1266" s="12"/>
      <c r="H1266" s="12" t="s">
        <v>6</v>
      </c>
      <c r="I1266" s="12" t="s">
        <v>37</v>
      </c>
      <c r="J1266" s="12" t="s">
        <v>3550</v>
      </c>
      <c r="K1266" s="12"/>
      <c r="L1266" s="13">
        <v>79.16</v>
      </c>
      <c r="M1266" s="13">
        <v>0</v>
      </c>
      <c r="N1266" s="13">
        <v>5</v>
      </c>
      <c r="O1266" s="13">
        <v>395.8</v>
      </c>
    </row>
    <row r="1267" spans="1:15" hidden="1" x14ac:dyDescent="0.25">
      <c r="A1267" t="str">
        <f t="shared" si="20"/>
        <v>TZT3251P03C401212230050</v>
      </c>
      <c r="B1267" s="12" t="s">
        <v>25</v>
      </c>
      <c r="C1267" s="12" t="s">
        <v>25</v>
      </c>
      <c r="D1267" s="12" t="s">
        <v>3551</v>
      </c>
      <c r="E1267" s="12" t="s">
        <v>3544</v>
      </c>
      <c r="F1267" s="12" t="s">
        <v>3552</v>
      </c>
      <c r="G1267" s="12"/>
      <c r="H1267" s="12" t="s">
        <v>6</v>
      </c>
      <c r="I1267" s="12"/>
      <c r="J1267" s="12" t="s">
        <v>3553</v>
      </c>
      <c r="K1267" s="12"/>
      <c r="L1267" s="13">
        <v>114.75</v>
      </c>
      <c r="M1267" s="13">
        <v>0</v>
      </c>
      <c r="N1267" s="13">
        <v>4</v>
      </c>
      <c r="O1267" s="13">
        <v>459</v>
      </c>
    </row>
    <row r="1268" spans="1:15" hidden="1" x14ac:dyDescent="0.25">
      <c r="A1268" t="str">
        <f t="shared" si="20"/>
        <v>TZT3251P03C401108110850</v>
      </c>
      <c r="B1268" s="12" t="s">
        <v>25</v>
      </c>
      <c r="C1268" s="12" t="s">
        <v>25</v>
      </c>
      <c r="D1268" s="12" t="s">
        <v>3551</v>
      </c>
      <c r="E1268" s="12" t="s">
        <v>3544</v>
      </c>
      <c r="F1268" s="12" t="s">
        <v>3552</v>
      </c>
      <c r="G1268" s="12"/>
      <c r="H1268" s="12" t="s">
        <v>6</v>
      </c>
      <c r="I1268" s="12"/>
      <c r="J1268" s="12" t="s">
        <v>3554</v>
      </c>
      <c r="K1268" s="12"/>
      <c r="L1268" s="13">
        <v>114.75</v>
      </c>
      <c r="M1268" s="13">
        <v>0</v>
      </c>
      <c r="N1268" s="13">
        <v>7</v>
      </c>
      <c r="O1268" s="13">
        <v>803.25</v>
      </c>
    </row>
    <row r="1269" spans="1:15" hidden="1" x14ac:dyDescent="0.25">
      <c r="A1269" t="str">
        <f t="shared" si="20"/>
        <v>TZT3254P03C411301131490</v>
      </c>
      <c r="B1269" s="12" t="s">
        <v>25</v>
      </c>
      <c r="C1269" s="12" t="s">
        <v>25</v>
      </c>
      <c r="D1269" s="12" t="s">
        <v>3557</v>
      </c>
      <c r="E1269" s="12" t="s">
        <v>3555</v>
      </c>
      <c r="F1269" s="12" t="s">
        <v>3558</v>
      </c>
      <c r="G1269" s="12"/>
      <c r="H1269" s="12" t="s">
        <v>6</v>
      </c>
      <c r="I1269" s="12"/>
      <c r="J1269" s="12" t="s">
        <v>3559</v>
      </c>
      <c r="K1269" s="12"/>
      <c r="L1269" s="13">
        <v>106.68</v>
      </c>
      <c r="M1269" s="13">
        <v>0</v>
      </c>
      <c r="N1269" s="13">
        <v>4</v>
      </c>
      <c r="O1269" s="13">
        <v>426.72</v>
      </c>
    </row>
    <row r="1270" spans="1:15" hidden="1" x14ac:dyDescent="0.25">
      <c r="A1270" t="str">
        <f t="shared" si="20"/>
        <v>TZT3254P03C411210161440</v>
      </c>
      <c r="B1270" s="12" t="s">
        <v>25</v>
      </c>
      <c r="C1270" s="12" t="s">
        <v>25</v>
      </c>
      <c r="D1270" s="12" t="s">
        <v>3557</v>
      </c>
      <c r="E1270" s="12" t="s">
        <v>3555</v>
      </c>
      <c r="F1270" s="12" t="s">
        <v>3558</v>
      </c>
      <c r="G1270" s="12"/>
      <c r="H1270" s="12" t="s">
        <v>6</v>
      </c>
      <c r="I1270" s="12"/>
      <c r="J1270" s="12" t="s">
        <v>3531</v>
      </c>
      <c r="K1270" s="12"/>
      <c r="L1270" s="13">
        <v>106.68</v>
      </c>
      <c r="M1270" s="13">
        <v>0</v>
      </c>
      <c r="N1270" s="13">
        <v>3</v>
      </c>
      <c r="O1270" s="13">
        <v>320.04000000000002</v>
      </c>
    </row>
    <row r="1271" spans="1:15" hidden="1" x14ac:dyDescent="0.25">
      <c r="A1271" t="str">
        <f t="shared" si="20"/>
        <v>SZT2205P03C421207240310</v>
      </c>
      <c r="B1271" s="12" t="s">
        <v>25</v>
      </c>
      <c r="C1271" s="12" t="s">
        <v>25</v>
      </c>
      <c r="D1271" s="12" t="s">
        <v>3560</v>
      </c>
      <c r="E1271" s="12" t="s">
        <v>3561</v>
      </c>
      <c r="F1271" s="12" t="s">
        <v>3562</v>
      </c>
      <c r="G1271" s="12"/>
      <c r="H1271" s="12" t="s">
        <v>6</v>
      </c>
      <c r="I1271" s="12" t="s">
        <v>37</v>
      </c>
      <c r="J1271" s="12" t="s">
        <v>3563</v>
      </c>
      <c r="K1271" s="12"/>
      <c r="L1271" s="13">
        <v>79.16</v>
      </c>
      <c r="M1271" s="13">
        <v>0</v>
      </c>
      <c r="N1271" s="13">
        <v>3</v>
      </c>
      <c r="O1271" s="13">
        <v>237.48</v>
      </c>
    </row>
    <row r="1272" spans="1:15" hidden="1" x14ac:dyDescent="0.25">
      <c r="A1272" t="str">
        <f t="shared" si="20"/>
        <v>SZT2205P03C421700038191</v>
      </c>
      <c r="B1272" s="12" t="s">
        <v>25</v>
      </c>
      <c r="C1272" s="12" t="s">
        <v>25</v>
      </c>
      <c r="D1272" s="12" t="s">
        <v>3560</v>
      </c>
      <c r="E1272" s="12" t="s">
        <v>3561</v>
      </c>
      <c r="F1272" s="12" t="s">
        <v>3562</v>
      </c>
      <c r="G1272" s="12"/>
      <c r="H1272" s="12" t="s">
        <v>6</v>
      </c>
      <c r="I1272" s="12" t="s">
        <v>37</v>
      </c>
      <c r="J1272" s="12" t="s">
        <v>3564</v>
      </c>
      <c r="K1272" s="12"/>
      <c r="L1272" s="13">
        <v>79.16</v>
      </c>
      <c r="M1272" s="13">
        <v>0</v>
      </c>
      <c r="N1272" s="13">
        <v>2</v>
      </c>
      <c r="O1272" s="13">
        <v>158.32</v>
      </c>
    </row>
    <row r="1273" spans="1:15" hidden="1" x14ac:dyDescent="0.25">
      <c r="A1273" t="str">
        <f t="shared" si="20"/>
        <v>SZT2205P03C421800026489</v>
      </c>
      <c r="B1273" s="12" t="s">
        <v>25</v>
      </c>
      <c r="C1273" s="12" t="s">
        <v>25</v>
      </c>
      <c r="D1273" s="12" t="s">
        <v>3560</v>
      </c>
      <c r="E1273" s="12" t="s">
        <v>3561</v>
      </c>
      <c r="F1273" s="12" t="s">
        <v>3562</v>
      </c>
      <c r="G1273" s="12"/>
      <c r="H1273" s="12" t="s">
        <v>6</v>
      </c>
      <c r="I1273" s="12" t="s">
        <v>37</v>
      </c>
      <c r="J1273" s="12" t="s">
        <v>3565</v>
      </c>
      <c r="K1273" s="12"/>
      <c r="L1273" s="13">
        <v>79.16</v>
      </c>
      <c r="M1273" s="13">
        <v>0</v>
      </c>
      <c r="N1273" s="13">
        <v>5</v>
      </c>
      <c r="O1273" s="13">
        <v>395.8</v>
      </c>
    </row>
    <row r="1274" spans="1:15" hidden="1" x14ac:dyDescent="0.25">
      <c r="A1274" t="str">
        <f t="shared" si="20"/>
        <v>SZT2205P03C421700038183</v>
      </c>
      <c r="B1274" s="12" t="s">
        <v>25</v>
      </c>
      <c r="C1274" s="12" t="s">
        <v>25</v>
      </c>
      <c r="D1274" s="12" t="s">
        <v>3560</v>
      </c>
      <c r="E1274" s="12" t="s">
        <v>3561</v>
      </c>
      <c r="F1274" s="12" t="s">
        <v>3562</v>
      </c>
      <c r="G1274" s="12"/>
      <c r="H1274" s="12" t="s">
        <v>6</v>
      </c>
      <c r="I1274" s="12" t="s">
        <v>37</v>
      </c>
      <c r="J1274" s="12" t="s">
        <v>3566</v>
      </c>
      <c r="K1274" s="12"/>
      <c r="L1274" s="13">
        <v>79.16</v>
      </c>
      <c r="M1274" s="13">
        <v>0</v>
      </c>
      <c r="N1274" s="13">
        <v>1</v>
      </c>
      <c r="O1274" s="13">
        <v>79.16</v>
      </c>
    </row>
    <row r="1275" spans="1:15" hidden="1" x14ac:dyDescent="0.25">
      <c r="A1275" t="str">
        <f t="shared" si="20"/>
        <v>SZT2205P03C421303270003</v>
      </c>
      <c r="B1275" s="12" t="s">
        <v>25</v>
      </c>
      <c r="C1275" s="12" t="s">
        <v>25</v>
      </c>
      <c r="D1275" s="12" t="s">
        <v>3560</v>
      </c>
      <c r="E1275" s="12" t="s">
        <v>3561</v>
      </c>
      <c r="F1275" s="12" t="s">
        <v>3562</v>
      </c>
      <c r="G1275" s="12"/>
      <c r="H1275" s="12" t="s">
        <v>6</v>
      </c>
      <c r="I1275" s="12" t="s">
        <v>37</v>
      </c>
      <c r="J1275" s="12" t="s">
        <v>3567</v>
      </c>
      <c r="K1275" s="12"/>
      <c r="L1275" s="13">
        <v>79.16</v>
      </c>
      <c r="M1275" s="13">
        <v>0</v>
      </c>
      <c r="N1275" s="13">
        <v>2</v>
      </c>
      <c r="O1275" s="13">
        <v>158.32</v>
      </c>
    </row>
    <row r="1276" spans="1:15" hidden="1" x14ac:dyDescent="0.25">
      <c r="A1276" t="str">
        <f t="shared" si="20"/>
        <v>SZT2205P03C421800098925</v>
      </c>
      <c r="B1276" s="12" t="s">
        <v>25</v>
      </c>
      <c r="C1276" s="12" t="s">
        <v>25</v>
      </c>
      <c r="D1276" s="12" t="s">
        <v>3560</v>
      </c>
      <c r="E1276" s="12" t="s">
        <v>3561</v>
      </c>
      <c r="F1276" s="12" t="s">
        <v>3562</v>
      </c>
      <c r="G1276" s="12"/>
      <c r="H1276" s="12" t="s">
        <v>6</v>
      </c>
      <c r="I1276" s="12" t="s">
        <v>37</v>
      </c>
      <c r="J1276" s="12" t="s">
        <v>3556</v>
      </c>
      <c r="K1276" s="12"/>
      <c r="L1276" s="13">
        <v>79.16</v>
      </c>
      <c r="M1276" s="13">
        <v>0</v>
      </c>
      <c r="N1276" s="13">
        <v>11</v>
      </c>
      <c r="O1276" s="13">
        <v>870.76</v>
      </c>
    </row>
    <row r="1277" spans="1:15" hidden="1" x14ac:dyDescent="0.25">
      <c r="A1277" t="str">
        <f t="shared" si="20"/>
        <v>SZT2206P03C431301021130</v>
      </c>
      <c r="B1277" s="12" t="s">
        <v>25</v>
      </c>
      <c r="C1277" s="12" t="s">
        <v>25</v>
      </c>
      <c r="D1277" s="12" t="s">
        <v>3568</v>
      </c>
      <c r="E1277" s="12" t="s">
        <v>3569</v>
      </c>
      <c r="F1277" s="12" t="s">
        <v>3570</v>
      </c>
      <c r="G1277" s="12"/>
      <c r="H1277" s="12" t="s">
        <v>6</v>
      </c>
      <c r="I1277" s="12" t="s">
        <v>37</v>
      </c>
      <c r="J1277" s="12" t="s">
        <v>3571</v>
      </c>
      <c r="K1277" s="12"/>
      <c r="L1277" s="13">
        <v>79.16</v>
      </c>
      <c r="M1277" s="13">
        <v>0</v>
      </c>
      <c r="N1277" s="13">
        <v>10</v>
      </c>
      <c r="O1277" s="13">
        <v>791.6</v>
      </c>
    </row>
    <row r="1278" spans="1:15" hidden="1" x14ac:dyDescent="0.25">
      <c r="A1278" t="str">
        <f t="shared" si="20"/>
        <v>SZT2207P03C441301021120</v>
      </c>
      <c r="B1278" s="12" t="s">
        <v>25</v>
      </c>
      <c r="C1278" s="12" t="s">
        <v>25</v>
      </c>
      <c r="D1278" s="12" t="s">
        <v>3572</v>
      </c>
      <c r="E1278" s="12" t="s">
        <v>3573</v>
      </c>
      <c r="F1278" s="12" t="s">
        <v>3574</v>
      </c>
      <c r="G1278" s="12"/>
      <c r="H1278" s="12" t="s">
        <v>6</v>
      </c>
      <c r="I1278" s="12" t="s">
        <v>37</v>
      </c>
      <c r="J1278" s="12" t="s">
        <v>3575</v>
      </c>
      <c r="K1278" s="12"/>
      <c r="L1278" s="13">
        <v>79.16</v>
      </c>
      <c r="M1278" s="13">
        <v>0</v>
      </c>
      <c r="N1278" s="13">
        <v>10</v>
      </c>
      <c r="O1278" s="13">
        <v>791.6</v>
      </c>
    </row>
    <row r="1279" spans="1:15" hidden="1" x14ac:dyDescent="0.25">
      <c r="A1279" t="str">
        <f t="shared" si="20"/>
        <v>SZT2208P03C451303270001</v>
      </c>
      <c r="B1279" s="12" t="s">
        <v>25</v>
      </c>
      <c r="C1279" s="12" t="s">
        <v>25</v>
      </c>
      <c r="D1279" s="12" t="s">
        <v>3576</v>
      </c>
      <c r="E1279" s="12" t="s">
        <v>3577</v>
      </c>
      <c r="F1279" s="12" t="s">
        <v>3578</v>
      </c>
      <c r="G1279" s="12"/>
      <c r="H1279" s="12" t="s">
        <v>6</v>
      </c>
      <c r="I1279" s="12" t="s">
        <v>37</v>
      </c>
      <c r="J1279" s="12" t="s">
        <v>3579</v>
      </c>
      <c r="K1279" s="12"/>
      <c r="L1279" s="13">
        <v>79.16</v>
      </c>
      <c r="M1279" s="13">
        <v>0</v>
      </c>
      <c r="N1279" s="13">
        <v>10</v>
      </c>
      <c r="O1279" s="13">
        <v>791.6</v>
      </c>
    </row>
    <row r="1280" spans="1:15" hidden="1" x14ac:dyDescent="0.25">
      <c r="A1280" t="str">
        <f t="shared" si="20"/>
        <v>TZT3256P03C451606040008</v>
      </c>
      <c r="B1280" s="12" t="s">
        <v>25</v>
      </c>
      <c r="C1280" s="12" t="s">
        <v>25</v>
      </c>
      <c r="D1280" s="12" t="s">
        <v>3580</v>
      </c>
      <c r="E1280" s="12" t="s">
        <v>3577</v>
      </c>
      <c r="F1280" s="12" t="s">
        <v>3581</v>
      </c>
      <c r="G1280" s="12"/>
      <c r="H1280" s="12" t="s">
        <v>6</v>
      </c>
      <c r="I1280" s="12"/>
      <c r="J1280" s="12" t="s">
        <v>3582</v>
      </c>
      <c r="K1280" s="12"/>
      <c r="L1280" s="13">
        <v>128.27000000000001</v>
      </c>
      <c r="M1280" s="13">
        <v>0</v>
      </c>
      <c r="N1280" s="13">
        <v>2</v>
      </c>
      <c r="O1280" s="13">
        <v>256.54000000000002</v>
      </c>
    </row>
    <row r="1281" spans="1:15" hidden="1" x14ac:dyDescent="0.25">
      <c r="A1281" t="str">
        <f t="shared" si="20"/>
        <v>SZT2209P03C461700038182</v>
      </c>
      <c r="B1281" s="12" t="s">
        <v>25</v>
      </c>
      <c r="C1281" s="12" t="s">
        <v>25</v>
      </c>
      <c r="D1281" s="12" t="s">
        <v>3583</v>
      </c>
      <c r="E1281" s="12" t="s">
        <v>3584</v>
      </c>
      <c r="F1281" s="12" t="s">
        <v>3585</v>
      </c>
      <c r="G1281" s="12"/>
      <c r="H1281" s="12" t="s">
        <v>6</v>
      </c>
      <c r="I1281" s="12" t="s">
        <v>37</v>
      </c>
      <c r="J1281" s="12" t="s">
        <v>3586</v>
      </c>
      <c r="K1281" s="12"/>
      <c r="L1281" s="13">
        <v>79.16</v>
      </c>
      <c r="M1281" s="13">
        <v>0</v>
      </c>
      <c r="N1281" s="13">
        <v>4</v>
      </c>
      <c r="O1281" s="13">
        <v>316.64</v>
      </c>
    </row>
    <row r="1282" spans="1:15" hidden="1" x14ac:dyDescent="0.25">
      <c r="A1282" t="str">
        <f t="shared" si="20"/>
        <v>TZT3257P03C461301122960</v>
      </c>
      <c r="B1282" s="12" t="s">
        <v>25</v>
      </c>
      <c r="C1282" s="12" t="s">
        <v>25</v>
      </c>
      <c r="D1282" s="12" t="s">
        <v>3587</v>
      </c>
      <c r="E1282" s="12" t="s">
        <v>3584</v>
      </c>
      <c r="F1282" s="12" t="s">
        <v>3588</v>
      </c>
      <c r="G1282" s="12"/>
      <c r="H1282" s="12" t="s">
        <v>6</v>
      </c>
      <c r="I1282" s="12"/>
      <c r="J1282" s="12" t="s">
        <v>3589</v>
      </c>
      <c r="K1282" s="12"/>
      <c r="L1282" s="13">
        <v>128.27000000000001</v>
      </c>
      <c r="M1282" s="13">
        <v>0</v>
      </c>
      <c r="N1282" s="13">
        <v>6</v>
      </c>
      <c r="O1282" s="13">
        <v>769.62</v>
      </c>
    </row>
    <row r="1283" spans="1:15" hidden="1" x14ac:dyDescent="0.25">
      <c r="A1283" t="str">
        <f t="shared" ref="A1283:A1346" si="21">CONCATENATE(D1283,E1283,J1283)</f>
        <v>SZT2210P03C471209230650</v>
      </c>
      <c r="B1283" s="12" t="s">
        <v>25</v>
      </c>
      <c r="C1283" s="12" t="s">
        <v>25</v>
      </c>
      <c r="D1283" s="12" t="s">
        <v>3590</v>
      </c>
      <c r="E1283" s="12" t="s">
        <v>3591</v>
      </c>
      <c r="F1283" s="12" t="s">
        <v>3592</v>
      </c>
      <c r="G1283" s="12"/>
      <c r="H1283" s="12" t="s">
        <v>6</v>
      </c>
      <c r="I1283" s="12" t="s">
        <v>37</v>
      </c>
      <c r="J1283" s="12" t="s">
        <v>3593</v>
      </c>
      <c r="K1283" s="12"/>
      <c r="L1283" s="13">
        <v>79.16</v>
      </c>
      <c r="M1283" s="13">
        <v>0</v>
      </c>
      <c r="N1283" s="13">
        <v>4</v>
      </c>
      <c r="O1283" s="13">
        <v>316.64</v>
      </c>
    </row>
    <row r="1284" spans="1:15" hidden="1" x14ac:dyDescent="0.25">
      <c r="A1284" t="str">
        <f t="shared" si="21"/>
        <v>TZT3258P03C471301262300</v>
      </c>
      <c r="B1284" s="12" t="s">
        <v>25</v>
      </c>
      <c r="C1284" s="12" t="s">
        <v>25</v>
      </c>
      <c r="D1284" s="12" t="s">
        <v>3594</v>
      </c>
      <c r="E1284" s="12" t="s">
        <v>3591</v>
      </c>
      <c r="F1284" s="12" t="s">
        <v>3595</v>
      </c>
      <c r="G1284" s="12"/>
      <c r="H1284" s="12" t="s">
        <v>6</v>
      </c>
      <c r="I1284" s="12"/>
      <c r="J1284" s="12" t="s">
        <v>3596</v>
      </c>
      <c r="K1284" s="12"/>
      <c r="L1284" s="13">
        <v>128.27000000000001</v>
      </c>
      <c r="M1284" s="13">
        <v>0</v>
      </c>
      <c r="N1284" s="13">
        <v>3</v>
      </c>
      <c r="O1284" s="13">
        <v>384.81</v>
      </c>
    </row>
    <row r="1285" spans="1:15" hidden="1" x14ac:dyDescent="0.25">
      <c r="A1285" t="str">
        <f t="shared" si="21"/>
        <v>SZT2083P03C521900080211</v>
      </c>
      <c r="B1285" s="12" t="s">
        <v>25</v>
      </c>
      <c r="C1285" s="12" t="s">
        <v>25</v>
      </c>
      <c r="D1285" s="12" t="s">
        <v>3597</v>
      </c>
      <c r="E1285" s="12" t="s">
        <v>3598</v>
      </c>
      <c r="F1285" s="12" t="s">
        <v>3599</v>
      </c>
      <c r="G1285" s="12"/>
      <c r="H1285" s="12" t="s">
        <v>6</v>
      </c>
      <c r="I1285" s="12" t="s">
        <v>37</v>
      </c>
      <c r="J1285" s="12" t="s">
        <v>3600</v>
      </c>
      <c r="K1285" s="12"/>
      <c r="L1285" s="13">
        <v>80</v>
      </c>
      <c r="M1285" s="13">
        <v>0</v>
      </c>
      <c r="N1285" s="13">
        <v>14</v>
      </c>
      <c r="O1285" s="13">
        <v>1120</v>
      </c>
    </row>
    <row r="1286" spans="1:15" hidden="1" x14ac:dyDescent="0.25">
      <c r="A1286" t="str">
        <f t="shared" si="21"/>
        <v>TZT3129P03C521409290220</v>
      </c>
      <c r="B1286" s="12" t="s">
        <v>25</v>
      </c>
      <c r="C1286" s="12" t="s">
        <v>25</v>
      </c>
      <c r="D1286" s="12" t="s">
        <v>3601</v>
      </c>
      <c r="E1286" s="12" t="s">
        <v>3598</v>
      </c>
      <c r="F1286" s="12" t="s">
        <v>3602</v>
      </c>
      <c r="G1286" s="12"/>
      <c r="H1286" s="12" t="s">
        <v>6</v>
      </c>
      <c r="I1286" s="12"/>
      <c r="J1286" s="12" t="s">
        <v>3603</v>
      </c>
      <c r="K1286" s="12"/>
      <c r="L1286" s="13">
        <v>156.94</v>
      </c>
      <c r="M1286" s="13">
        <v>0</v>
      </c>
      <c r="N1286" s="13">
        <v>1</v>
      </c>
      <c r="O1286" s="13">
        <v>156.94</v>
      </c>
    </row>
    <row r="1287" spans="1:15" hidden="1" x14ac:dyDescent="0.25">
      <c r="A1287" t="str">
        <f t="shared" si="21"/>
        <v>SZT2084P03C531609050151</v>
      </c>
      <c r="B1287" s="12" t="s">
        <v>25</v>
      </c>
      <c r="C1287" s="12" t="s">
        <v>25</v>
      </c>
      <c r="D1287" s="12" t="s">
        <v>3604</v>
      </c>
      <c r="E1287" s="12" t="s">
        <v>3605</v>
      </c>
      <c r="F1287" s="12" t="s">
        <v>3606</v>
      </c>
      <c r="G1287" s="12"/>
      <c r="H1287" s="12" t="s">
        <v>6</v>
      </c>
      <c r="I1287" s="12" t="s">
        <v>37</v>
      </c>
      <c r="J1287" s="12" t="s">
        <v>3607</v>
      </c>
      <c r="K1287" s="12"/>
      <c r="L1287" s="13">
        <v>80</v>
      </c>
      <c r="M1287" s="13">
        <v>0</v>
      </c>
      <c r="N1287" s="13">
        <v>9</v>
      </c>
      <c r="O1287" s="13">
        <v>720</v>
      </c>
    </row>
    <row r="1288" spans="1:15" hidden="1" x14ac:dyDescent="0.25">
      <c r="A1288" t="str">
        <f t="shared" si="21"/>
        <v>SZT2085P03C541208090050</v>
      </c>
      <c r="B1288" s="12" t="s">
        <v>25</v>
      </c>
      <c r="C1288" s="12" t="s">
        <v>25</v>
      </c>
      <c r="D1288" s="12" t="s">
        <v>3608</v>
      </c>
      <c r="E1288" s="12" t="s">
        <v>3609</v>
      </c>
      <c r="F1288" s="12" t="s">
        <v>3610</v>
      </c>
      <c r="G1288" s="12"/>
      <c r="H1288" s="12" t="s">
        <v>6</v>
      </c>
      <c r="I1288" s="12" t="s">
        <v>37</v>
      </c>
      <c r="J1288" s="12" t="s">
        <v>3611</v>
      </c>
      <c r="K1288" s="12"/>
      <c r="L1288" s="13">
        <v>80</v>
      </c>
      <c r="M1288" s="13">
        <v>0</v>
      </c>
      <c r="N1288" s="13">
        <v>6</v>
      </c>
      <c r="O1288" s="13">
        <v>480</v>
      </c>
    </row>
    <row r="1289" spans="1:15" hidden="1" x14ac:dyDescent="0.25">
      <c r="A1289" t="str">
        <f t="shared" si="21"/>
        <v>TZT3131P03C541409072710</v>
      </c>
      <c r="B1289" s="12" t="s">
        <v>25</v>
      </c>
      <c r="C1289" s="12" t="s">
        <v>25</v>
      </c>
      <c r="D1289" s="12" t="s">
        <v>3612</v>
      </c>
      <c r="E1289" s="12" t="s">
        <v>3609</v>
      </c>
      <c r="F1289" s="12" t="s">
        <v>3613</v>
      </c>
      <c r="G1289" s="12"/>
      <c r="H1289" s="12" t="s">
        <v>6</v>
      </c>
      <c r="I1289" s="12"/>
      <c r="J1289" s="12" t="s">
        <v>3614</v>
      </c>
      <c r="K1289" s="12"/>
      <c r="L1289" s="13">
        <v>128.27000000000001</v>
      </c>
      <c r="M1289" s="13">
        <v>0</v>
      </c>
      <c r="N1289" s="13">
        <v>1</v>
      </c>
      <c r="O1289" s="13">
        <v>128.27000000000001</v>
      </c>
    </row>
    <row r="1290" spans="1:15" hidden="1" x14ac:dyDescent="0.25">
      <c r="A1290" t="str">
        <f t="shared" si="21"/>
        <v>SZT2086P03C551412191220</v>
      </c>
      <c r="B1290" s="12" t="s">
        <v>25</v>
      </c>
      <c r="C1290" s="12" t="s">
        <v>25</v>
      </c>
      <c r="D1290" s="12" t="s">
        <v>3615</v>
      </c>
      <c r="E1290" s="12" t="s">
        <v>3616</v>
      </c>
      <c r="F1290" s="12" t="s">
        <v>3617</v>
      </c>
      <c r="G1290" s="12"/>
      <c r="H1290" s="12" t="s">
        <v>6</v>
      </c>
      <c r="I1290" s="12" t="s">
        <v>37</v>
      </c>
      <c r="J1290" s="12" t="s">
        <v>3618</v>
      </c>
      <c r="K1290" s="12"/>
      <c r="L1290" s="13">
        <v>80</v>
      </c>
      <c r="M1290" s="13">
        <v>0</v>
      </c>
      <c r="N1290" s="13">
        <v>5</v>
      </c>
      <c r="O1290" s="13">
        <v>400</v>
      </c>
    </row>
    <row r="1291" spans="1:15" hidden="1" x14ac:dyDescent="0.25">
      <c r="A1291" t="str">
        <f t="shared" si="21"/>
        <v>TZT3132P03C551606160229</v>
      </c>
      <c r="B1291" s="12" t="s">
        <v>25</v>
      </c>
      <c r="C1291" s="12" t="s">
        <v>25</v>
      </c>
      <c r="D1291" s="12" t="s">
        <v>3619</v>
      </c>
      <c r="E1291" s="12" t="s">
        <v>3616</v>
      </c>
      <c r="F1291" s="12" t="s">
        <v>3620</v>
      </c>
      <c r="G1291" s="12"/>
      <c r="H1291" s="12" t="s">
        <v>6</v>
      </c>
      <c r="I1291" s="12"/>
      <c r="J1291" s="12" t="s">
        <v>3621</v>
      </c>
      <c r="K1291" s="12"/>
      <c r="L1291" s="13">
        <v>128.27000000000001</v>
      </c>
      <c r="M1291" s="13">
        <v>0</v>
      </c>
      <c r="N1291" s="13">
        <v>7</v>
      </c>
      <c r="O1291" s="13">
        <v>897.89</v>
      </c>
    </row>
    <row r="1292" spans="1:15" hidden="1" x14ac:dyDescent="0.25">
      <c r="A1292" t="str">
        <f t="shared" si="21"/>
        <v>TZT3133P03C561606160230</v>
      </c>
      <c r="B1292" s="12" t="s">
        <v>25</v>
      </c>
      <c r="C1292" s="12" t="s">
        <v>25</v>
      </c>
      <c r="D1292" s="12" t="s">
        <v>3623</v>
      </c>
      <c r="E1292" s="12" t="s">
        <v>3622</v>
      </c>
      <c r="F1292" s="12" t="s">
        <v>3624</v>
      </c>
      <c r="G1292" s="12"/>
      <c r="H1292" s="12" t="s">
        <v>6</v>
      </c>
      <c r="I1292" s="12"/>
      <c r="J1292" s="12" t="s">
        <v>3625</v>
      </c>
      <c r="K1292" s="12"/>
      <c r="L1292" s="13">
        <v>128.27000000000001</v>
      </c>
      <c r="M1292" s="13">
        <v>0</v>
      </c>
      <c r="N1292" s="13">
        <v>6</v>
      </c>
      <c r="O1292" s="13">
        <v>769.62</v>
      </c>
    </row>
    <row r="1293" spans="1:15" hidden="1" x14ac:dyDescent="0.25">
      <c r="A1293" t="str">
        <f t="shared" si="21"/>
        <v>SZT2088P03C571900080213</v>
      </c>
      <c r="B1293" s="12" t="s">
        <v>25</v>
      </c>
      <c r="C1293" s="12" t="s">
        <v>25</v>
      </c>
      <c r="D1293" s="12" t="s">
        <v>3626</v>
      </c>
      <c r="E1293" s="12" t="s">
        <v>3627</v>
      </c>
      <c r="F1293" s="12" t="s">
        <v>3628</v>
      </c>
      <c r="G1293" s="12"/>
      <c r="H1293" s="12" t="s">
        <v>6</v>
      </c>
      <c r="I1293" s="12" t="s">
        <v>37</v>
      </c>
      <c r="J1293" s="12" t="s">
        <v>3629</v>
      </c>
      <c r="K1293" s="12"/>
      <c r="L1293" s="13">
        <v>83.86</v>
      </c>
      <c r="M1293" s="13">
        <v>0</v>
      </c>
      <c r="N1293" s="13">
        <v>2</v>
      </c>
      <c r="O1293" s="13">
        <v>167.72</v>
      </c>
    </row>
    <row r="1294" spans="1:15" hidden="1" x14ac:dyDescent="0.25">
      <c r="A1294" t="str">
        <f t="shared" si="21"/>
        <v>TZT3134P03C571607160002</v>
      </c>
      <c r="B1294" s="12" t="s">
        <v>25</v>
      </c>
      <c r="C1294" s="12" t="s">
        <v>25</v>
      </c>
      <c r="D1294" s="12" t="s">
        <v>3630</v>
      </c>
      <c r="E1294" s="12" t="s">
        <v>3627</v>
      </c>
      <c r="F1294" s="12" t="s">
        <v>3631</v>
      </c>
      <c r="G1294" s="12"/>
      <c r="H1294" s="12" t="s">
        <v>6</v>
      </c>
      <c r="I1294" s="12"/>
      <c r="J1294" s="12" t="s">
        <v>3632</v>
      </c>
      <c r="K1294" s="12"/>
      <c r="L1294" s="13">
        <v>128.27000000000001</v>
      </c>
      <c r="M1294" s="13">
        <v>0</v>
      </c>
      <c r="N1294" s="13">
        <v>1</v>
      </c>
      <c r="O1294" s="13">
        <v>128.27000000000001</v>
      </c>
    </row>
    <row r="1295" spans="1:15" hidden="1" x14ac:dyDescent="0.25">
      <c r="A1295" t="str">
        <f t="shared" si="21"/>
        <v>SZT2089P03C581900074045</v>
      </c>
      <c r="B1295" s="12" t="s">
        <v>25</v>
      </c>
      <c r="C1295" s="12" t="s">
        <v>25</v>
      </c>
      <c r="D1295" s="12" t="s">
        <v>3633</v>
      </c>
      <c r="E1295" s="12" t="s">
        <v>3634</v>
      </c>
      <c r="F1295" s="12" t="s">
        <v>3635</v>
      </c>
      <c r="G1295" s="12"/>
      <c r="H1295" s="12" t="s">
        <v>6</v>
      </c>
      <c r="I1295" s="12" t="s">
        <v>37</v>
      </c>
      <c r="J1295" s="12" t="s">
        <v>3636</v>
      </c>
      <c r="K1295" s="12"/>
      <c r="L1295" s="13">
        <v>80</v>
      </c>
      <c r="M1295" s="13">
        <v>0</v>
      </c>
      <c r="N1295" s="13">
        <v>8</v>
      </c>
      <c r="O1295" s="13">
        <v>640</v>
      </c>
    </row>
    <row r="1296" spans="1:15" hidden="1" x14ac:dyDescent="0.25">
      <c r="A1296" t="str">
        <f t="shared" si="21"/>
        <v>TZT3135P03C581409290260</v>
      </c>
      <c r="B1296" s="12" t="s">
        <v>25</v>
      </c>
      <c r="C1296" s="12" t="s">
        <v>25</v>
      </c>
      <c r="D1296" s="12" t="s">
        <v>3637</v>
      </c>
      <c r="E1296" s="12" t="s">
        <v>3634</v>
      </c>
      <c r="F1296" s="12" t="s">
        <v>3638</v>
      </c>
      <c r="G1296" s="12"/>
      <c r="H1296" s="12" t="s">
        <v>6</v>
      </c>
      <c r="I1296" s="12"/>
      <c r="J1296" s="12" t="s">
        <v>3639</v>
      </c>
      <c r="K1296" s="12"/>
      <c r="L1296" s="13">
        <v>128.27000000000001</v>
      </c>
      <c r="M1296" s="13">
        <v>0</v>
      </c>
      <c r="N1296" s="13">
        <v>4</v>
      </c>
      <c r="O1296" s="13">
        <v>513.08000000000004</v>
      </c>
    </row>
    <row r="1297" spans="1:15" hidden="1" x14ac:dyDescent="0.25">
      <c r="A1297" t="str">
        <f t="shared" si="21"/>
        <v>SZT2090P03C591307030340</v>
      </c>
      <c r="B1297" s="12" t="s">
        <v>25</v>
      </c>
      <c r="C1297" s="12" t="s">
        <v>25</v>
      </c>
      <c r="D1297" s="12" t="s">
        <v>3640</v>
      </c>
      <c r="E1297" s="12" t="s">
        <v>3641</v>
      </c>
      <c r="F1297" s="12" t="s">
        <v>3642</v>
      </c>
      <c r="G1297" s="12"/>
      <c r="H1297" s="12" t="s">
        <v>6</v>
      </c>
      <c r="I1297" s="12" t="s">
        <v>37</v>
      </c>
      <c r="J1297" s="12" t="s">
        <v>3643</v>
      </c>
      <c r="K1297" s="12"/>
      <c r="L1297" s="13">
        <v>80</v>
      </c>
      <c r="M1297" s="13">
        <v>0</v>
      </c>
      <c r="N1297" s="13">
        <v>3</v>
      </c>
      <c r="O1297" s="13">
        <v>240</v>
      </c>
    </row>
    <row r="1298" spans="1:15" hidden="1" x14ac:dyDescent="0.25">
      <c r="A1298" t="str">
        <f t="shared" si="21"/>
        <v>TZT3136P03C591201140880</v>
      </c>
      <c r="B1298" s="12" t="s">
        <v>25</v>
      </c>
      <c r="C1298" s="12" t="s">
        <v>25</v>
      </c>
      <c r="D1298" s="12" t="s">
        <v>3644</v>
      </c>
      <c r="E1298" s="12" t="s">
        <v>3641</v>
      </c>
      <c r="F1298" s="12" t="s">
        <v>3645</v>
      </c>
      <c r="G1298" s="12"/>
      <c r="H1298" s="12" t="s">
        <v>6</v>
      </c>
      <c r="I1298" s="12"/>
      <c r="J1298" s="12" t="s">
        <v>3646</v>
      </c>
      <c r="K1298" s="12"/>
      <c r="L1298" s="13">
        <v>128.27000000000001</v>
      </c>
      <c r="M1298" s="13">
        <v>0</v>
      </c>
      <c r="N1298" s="13">
        <v>1</v>
      </c>
      <c r="O1298" s="13">
        <v>128.27000000000001</v>
      </c>
    </row>
    <row r="1299" spans="1:15" hidden="1" x14ac:dyDescent="0.25">
      <c r="A1299" t="str">
        <f t="shared" si="21"/>
        <v>SZT2091P03C601210100630</v>
      </c>
      <c r="B1299" s="12" t="s">
        <v>25</v>
      </c>
      <c r="C1299" s="12" t="s">
        <v>25</v>
      </c>
      <c r="D1299" s="12" t="s">
        <v>3647</v>
      </c>
      <c r="E1299" s="12" t="s">
        <v>3648</v>
      </c>
      <c r="F1299" s="12" t="s">
        <v>3649</v>
      </c>
      <c r="G1299" s="12"/>
      <c r="H1299" s="12" t="s">
        <v>6</v>
      </c>
      <c r="I1299" s="12" t="s">
        <v>37</v>
      </c>
      <c r="J1299" s="12" t="s">
        <v>3650</v>
      </c>
      <c r="K1299" s="12"/>
      <c r="L1299" s="13">
        <v>80</v>
      </c>
      <c r="M1299" s="13">
        <v>0</v>
      </c>
      <c r="N1299" s="13">
        <v>3</v>
      </c>
      <c r="O1299" s="13">
        <v>240</v>
      </c>
    </row>
    <row r="1300" spans="1:15" hidden="1" x14ac:dyDescent="0.25">
      <c r="A1300" t="str">
        <f t="shared" si="21"/>
        <v>TZT3137P03C601406292860</v>
      </c>
      <c r="B1300" s="12" t="s">
        <v>25</v>
      </c>
      <c r="C1300" s="12" t="s">
        <v>25</v>
      </c>
      <c r="D1300" s="12" t="s">
        <v>3651</v>
      </c>
      <c r="E1300" s="12" t="s">
        <v>3648</v>
      </c>
      <c r="F1300" s="12" t="s">
        <v>3652</v>
      </c>
      <c r="G1300" s="12"/>
      <c r="H1300" s="12" t="s">
        <v>6</v>
      </c>
      <c r="I1300" s="12"/>
      <c r="J1300" s="12" t="s">
        <v>3653</v>
      </c>
      <c r="K1300" s="12"/>
      <c r="L1300" s="13">
        <v>128.27000000000001</v>
      </c>
      <c r="M1300" s="13">
        <v>0</v>
      </c>
      <c r="N1300" s="13">
        <v>1</v>
      </c>
      <c r="O1300" s="13">
        <v>128.27000000000001</v>
      </c>
    </row>
    <row r="1301" spans="1:15" hidden="1" x14ac:dyDescent="0.25">
      <c r="A1301" t="str">
        <f t="shared" si="21"/>
        <v>SZT2095P03C641208090150</v>
      </c>
      <c r="B1301" s="12" t="s">
        <v>25</v>
      </c>
      <c r="C1301" s="12" t="s">
        <v>25</v>
      </c>
      <c r="D1301" s="12" t="s">
        <v>3654</v>
      </c>
      <c r="E1301" s="12" t="s">
        <v>3655</v>
      </c>
      <c r="F1301" s="12" t="s">
        <v>3656</v>
      </c>
      <c r="G1301" s="12"/>
      <c r="H1301" s="12" t="s">
        <v>6</v>
      </c>
      <c r="I1301" s="12" t="s">
        <v>37</v>
      </c>
      <c r="J1301" s="12" t="s">
        <v>3657</v>
      </c>
      <c r="K1301" s="12"/>
      <c r="L1301" s="13">
        <v>80</v>
      </c>
      <c r="M1301" s="13">
        <v>0</v>
      </c>
      <c r="N1301" s="13">
        <v>4</v>
      </c>
      <c r="O1301" s="13">
        <v>320</v>
      </c>
    </row>
    <row r="1302" spans="1:15" hidden="1" x14ac:dyDescent="0.25">
      <c r="A1302" t="str">
        <f t="shared" si="21"/>
        <v>070932300P03D1B2101725</v>
      </c>
      <c r="B1302" s="12" t="s">
        <v>25</v>
      </c>
      <c r="C1302" s="12" t="s">
        <v>25</v>
      </c>
      <c r="D1302" s="12" t="s">
        <v>3658</v>
      </c>
      <c r="E1302" s="12" t="s">
        <v>3659</v>
      </c>
      <c r="F1302" s="12" t="s">
        <v>3660</v>
      </c>
      <c r="G1302" s="12"/>
      <c r="H1302" s="12" t="s">
        <v>6</v>
      </c>
      <c r="I1302" s="12" t="s">
        <v>37</v>
      </c>
      <c r="J1302" s="12" t="s">
        <v>3661</v>
      </c>
      <c r="K1302" s="12"/>
      <c r="L1302" s="13">
        <v>325</v>
      </c>
      <c r="M1302" s="13">
        <v>0</v>
      </c>
      <c r="N1302" s="13">
        <v>2</v>
      </c>
      <c r="O1302" s="13">
        <v>650</v>
      </c>
    </row>
    <row r="1303" spans="1:15" hidden="1" x14ac:dyDescent="0.25">
      <c r="A1303" t="str">
        <f t="shared" si="21"/>
        <v>070932320P03D1G200709307</v>
      </c>
      <c r="B1303" s="12" t="s">
        <v>25</v>
      </c>
      <c r="C1303" s="12" t="s">
        <v>25</v>
      </c>
      <c r="D1303" s="12" t="s">
        <v>3662</v>
      </c>
      <c r="E1303" s="12" t="s">
        <v>3659</v>
      </c>
      <c r="F1303" s="12" t="s">
        <v>3663</v>
      </c>
      <c r="G1303" s="12"/>
      <c r="H1303" s="12" t="s">
        <v>6</v>
      </c>
      <c r="I1303" s="12" t="s">
        <v>37</v>
      </c>
      <c r="J1303" s="12" t="s">
        <v>3664</v>
      </c>
      <c r="K1303" s="12"/>
      <c r="L1303" s="13">
        <v>325</v>
      </c>
      <c r="M1303" s="13">
        <v>0</v>
      </c>
      <c r="N1303" s="13">
        <v>3</v>
      </c>
      <c r="O1303" s="13">
        <v>975</v>
      </c>
    </row>
    <row r="1304" spans="1:15" hidden="1" x14ac:dyDescent="0.25">
      <c r="A1304" t="str">
        <f t="shared" si="21"/>
        <v>070932320P03D11602070931</v>
      </c>
      <c r="B1304" s="12" t="s">
        <v>25</v>
      </c>
      <c r="C1304" s="12" t="s">
        <v>25</v>
      </c>
      <c r="D1304" s="12" t="s">
        <v>3662</v>
      </c>
      <c r="E1304" s="12" t="s">
        <v>3659</v>
      </c>
      <c r="F1304" s="12" t="s">
        <v>3663</v>
      </c>
      <c r="G1304" s="12"/>
      <c r="H1304" s="12" t="s">
        <v>6</v>
      </c>
      <c r="I1304" s="12" t="s">
        <v>37</v>
      </c>
      <c r="J1304" s="12" t="s">
        <v>3665</v>
      </c>
      <c r="K1304" s="12"/>
      <c r="L1304" s="13">
        <v>325</v>
      </c>
      <c r="M1304" s="13">
        <v>0</v>
      </c>
      <c r="N1304" s="13">
        <v>1</v>
      </c>
      <c r="O1304" s="13">
        <v>325</v>
      </c>
    </row>
    <row r="1305" spans="1:15" hidden="1" x14ac:dyDescent="0.25">
      <c r="A1305" t="str">
        <f t="shared" si="21"/>
        <v>070932340P03D1J2102301</v>
      </c>
      <c r="B1305" s="12" t="s">
        <v>25</v>
      </c>
      <c r="C1305" s="12" t="s">
        <v>25</v>
      </c>
      <c r="D1305" s="12" t="s">
        <v>3666</v>
      </c>
      <c r="E1305" s="12" t="s">
        <v>3659</v>
      </c>
      <c r="F1305" s="12" t="s">
        <v>3667</v>
      </c>
      <c r="G1305" s="12"/>
      <c r="H1305" s="12" t="s">
        <v>6</v>
      </c>
      <c r="I1305" s="12" t="s">
        <v>37</v>
      </c>
      <c r="J1305" s="12" t="s">
        <v>3668</v>
      </c>
      <c r="K1305" s="12"/>
      <c r="L1305" s="13">
        <v>257.13</v>
      </c>
      <c r="M1305" s="13">
        <v>0</v>
      </c>
      <c r="N1305" s="13">
        <v>1</v>
      </c>
      <c r="O1305" s="13">
        <v>257.13</v>
      </c>
    </row>
    <row r="1306" spans="1:15" hidden="1" x14ac:dyDescent="0.25">
      <c r="A1306" t="str">
        <f t="shared" si="21"/>
        <v>070932340P03D1M2234133</v>
      </c>
      <c r="B1306" s="12" t="s">
        <v>25</v>
      </c>
      <c r="C1306" s="12" t="s">
        <v>25</v>
      </c>
      <c r="D1306" s="12" t="s">
        <v>3666</v>
      </c>
      <c r="E1306" s="12" t="s">
        <v>3659</v>
      </c>
      <c r="F1306" s="12" t="s">
        <v>3667</v>
      </c>
      <c r="G1306" s="12"/>
      <c r="H1306" s="12" t="s">
        <v>6</v>
      </c>
      <c r="I1306" s="12" t="s">
        <v>37</v>
      </c>
      <c r="J1306" s="12" t="s">
        <v>3669</v>
      </c>
      <c r="K1306" s="12"/>
      <c r="L1306" s="13">
        <v>257.13</v>
      </c>
      <c r="M1306" s="13">
        <v>0</v>
      </c>
      <c r="N1306" s="13">
        <v>5</v>
      </c>
      <c r="O1306" s="13">
        <v>1285.6500000000001</v>
      </c>
    </row>
    <row r="1307" spans="1:15" hidden="1" x14ac:dyDescent="0.25">
      <c r="A1307" t="str">
        <f t="shared" si="21"/>
        <v>070932360P03D1M2234120</v>
      </c>
      <c r="B1307" s="12" t="s">
        <v>25</v>
      </c>
      <c r="C1307" s="12" t="s">
        <v>25</v>
      </c>
      <c r="D1307" s="12" t="s">
        <v>3670</v>
      </c>
      <c r="E1307" s="12" t="s">
        <v>3659</v>
      </c>
      <c r="F1307" s="12" t="s">
        <v>3671</v>
      </c>
      <c r="G1307" s="12"/>
      <c r="H1307" s="12" t="s">
        <v>6</v>
      </c>
      <c r="I1307" s="12" t="s">
        <v>37</v>
      </c>
      <c r="J1307" s="12" t="s">
        <v>3672</v>
      </c>
      <c r="K1307" s="12"/>
      <c r="L1307" s="13">
        <v>150.85</v>
      </c>
      <c r="M1307" s="13">
        <v>0</v>
      </c>
      <c r="N1307" s="13">
        <v>5</v>
      </c>
      <c r="O1307" s="13">
        <v>754.25</v>
      </c>
    </row>
    <row r="1308" spans="1:15" hidden="1" x14ac:dyDescent="0.25">
      <c r="A1308" t="str">
        <f t="shared" si="21"/>
        <v>070932380P03D1B2101704</v>
      </c>
      <c r="B1308" s="12" t="s">
        <v>25</v>
      </c>
      <c r="C1308" s="12" t="s">
        <v>25</v>
      </c>
      <c r="D1308" s="12" t="s">
        <v>3673</v>
      </c>
      <c r="E1308" s="12" t="s">
        <v>3659</v>
      </c>
      <c r="F1308" s="12" t="s">
        <v>3674</v>
      </c>
      <c r="G1308" s="12"/>
      <c r="H1308" s="12" t="s">
        <v>6</v>
      </c>
      <c r="I1308" s="12" t="s">
        <v>37</v>
      </c>
      <c r="J1308" s="12" t="s">
        <v>3675</v>
      </c>
      <c r="K1308" s="12"/>
      <c r="L1308" s="13">
        <v>257.13</v>
      </c>
      <c r="M1308" s="13">
        <v>0</v>
      </c>
      <c r="N1308" s="13">
        <v>3</v>
      </c>
      <c r="O1308" s="13">
        <v>771.39</v>
      </c>
    </row>
    <row r="1309" spans="1:15" hidden="1" x14ac:dyDescent="0.25">
      <c r="A1309" t="str">
        <f t="shared" si="21"/>
        <v>070932380P03D1M2234145</v>
      </c>
      <c r="B1309" s="12" t="s">
        <v>25</v>
      </c>
      <c r="C1309" s="12" t="s">
        <v>25</v>
      </c>
      <c r="D1309" s="12" t="s">
        <v>3673</v>
      </c>
      <c r="E1309" s="12" t="s">
        <v>3659</v>
      </c>
      <c r="F1309" s="12" t="s">
        <v>3674</v>
      </c>
      <c r="G1309" s="12"/>
      <c r="H1309" s="12" t="s">
        <v>6</v>
      </c>
      <c r="I1309" s="12" t="s">
        <v>37</v>
      </c>
      <c r="J1309" s="12" t="s">
        <v>3676</v>
      </c>
      <c r="K1309" s="12"/>
      <c r="L1309" s="13">
        <v>257.13</v>
      </c>
      <c r="M1309" s="13">
        <v>0</v>
      </c>
      <c r="N1309" s="13">
        <v>7</v>
      </c>
      <c r="O1309" s="13">
        <v>1799.91</v>
      </c>
    </row>
    <row r="1310" spans="1:15" hidden="1" x14ac:dyDescent="0.25">
      <c r="A1310" t="str">
        <f t="shared" si="21"/>
        <v>070932380P03D1M2234128</v>
      </c>
      <c r="B1310" s="12" t="s">
        <v>25</v>
      </c>
      <c r="C1310" s="12" t="s">
        <v>25</v>
      </c>
      <c r="D1310" s="12" t="s">
        <v>3673</v>
      </c>
      <c r="E1310" s="12" t="s">
        <v>3659</v>
      </c>
      <c r="F1310" s="12" t="s">
        <v>3674</v>
      </c>
      <c r="G1310" s="12"/>
      <c r="H1310" s="12" t="s">
        <v>6</v>
      </c>
      <c r="I1310" s="12" t="s">
        <v>37</v>
      </c>
      <c r="J1310" s="12" t="s">
        <v>3677</v>
      </c>
      <c r="K1310" s="12"/>
      <c r="L1310" s="13">
        <v>257.13</v>
      </c>
      <c r="M1310" s="13">
        <v>0</v>
      </c>
      <c r="N1310" s="13">
        <v>1</v>
      </c>
      <c r="O1310" s="13">
        <v>257.13</v>
      </c>
    </row>
    <row r="1311" spans="1:15" hidden="1" x14ac:dyDescent="0.25">
      <c r="A1311" t="str">
        <f t="shared" si="21"/>
        <v>070932400P03D1B2101723</v>
      </c>
      <c r="B1311" s="12" t="s">
        <v>25</v>
      </c>
      <c r="C1311" s="12" t="s">
        <v>25</v>
      </c>
      <c r="D1311" s="12" t="s">
        <v>3678</v>
      </c>
      <c r="E1311" s="12" t="s">
        <v>3659</v>
      </c>
      <c r="F1311" s="12" t="s">
        <v>3679</v>
      </c>
      <c r="G1311" s="12"/>
      <c r="H1311" s="12" t="s">
        <v>6</v>
      </c>
      <c r="I1311" s="12" t="s">
        <v>37</v>
      </c>
      <c r="J1311" s="12" t="s">
        <v>3680</v>
      </c>
      <c r="K1311" s="12"/>
      <c r="L1311" s="13">
        <v>325</v>
      </c>
      <c r="M1311" s="13">
        <v>0</v>
      </c>
      <c r="N1311" s="13">
        <v>5</v>
      </c>
      <c r="O1311" s="13">
        <v>1625</v>
      </c>
    </row>
    <row r="1312" spans="1:15" hidden="1" x14ac:dyDescent="0.25">
      <c r="A1312" t="str">
        <f t="shared" si="21"/>
        <v>070932420P03D1A2101210</v>
      </c>
      <c r="B1312" s="12" t="s">
        <v>25</v>
      </c>
      <c r="C1312" s="12" t="s">
        <v>25</v>
      </c>
      <c r="D1312" s="12" t="s">
        <v>3681</v>
      </c>
      <c r="E1312" s="12" t="s">
        <v>3659</v>
      </c>
      <c r="F1312" s="12" t="s">
        <v>3682</v>
      </c>
      <c r="G1312" s="12"/>
      <c r="H1312" s="12" t="s">
        <v>6</v>
      </c>
      <c r="I1312" s="12" t="s">
        <v>37</v>
      </c>
      <c r="J1312" s="12" t="s">
        <v>3683</v>
      </c>
      <c r="K1312" s="12"/>
      <c r="L1312" s="13">
        <v>264.67</v>
      </c>
      <c r="M1312" s="13">
        <v>0</v>
      </c>
      <c r="N1312" s="13">
        <v>6</v>
      </c>
      <c r="O1312" s="13">
        <v>1588.02</v>
      </c>
    </row>
    <row r="1313" spans="1:15" hidden="1" x14ac:dyDescent="0.25">
      <c r="A1313" t="str">
        <f t="shared" si="21"/>
        <v>070942300P03D1A2101165</v>
      </c>
      <c r="B1313" s="12" t="s">
        <v>25</v>
      </c>
      <c r="C1313" s="12" t="s">
        <v>25</v>
      </c>
      <c r="D1313" s="12" t="s">
        <v>3684</v>
      </c>
      <c r="E1313" s="12" t="s">
        <v>3659</v>
      </c>
      <c r="F1313" s="12" t="s">
        <v>3685</v>
      </c>
      <c r="G1313" s="12"/>
      <c r="H1313" s="12" t="s">
        <v>6</v>
      </c>
      <c r="I1313" s="12" t="s">
        <v>37</v>
      </c>
      <c r="J1313" s="12" t="s">
        <v>3686</v>
      </c>
      <c r="K1313" s="12"/>
      <c r="L1313" s="13">
        <v>325</v>
      </c>
      <c r="M1313" s="13">
        <v>0</v>
      </c>
      <c r="N1313" s="13">
        <v>3</v>
      </c>
      <c r="O1313" s="13">
        <v>975</v>
      </c>
    </row>
    <row r="1314" spans="1:15" hidden="1" x14ac:dyDescent="0.25">
      <c r="A1314" t="str">
        <f t="shared" si="21"/>
        <v>070942320P03D1J200709435</v>
      </c>
      <c r="B1314" s="12" t="s">
        <v>25</v>
      </c>
      <c r="C1314" s="12" t="s">
        <v>25</v>
      </c>
      <c r="D1314" s="12" t="s">
        <v>3687</v>
      </c>
      <c r="E1314" s="12" t="s">
        <v>3659</v>
      </c>
      <c r="F1314" s="12" t="s">
        <v>3688</v>
      </c>
      <c r="G1314" s="12"/>
      <c r="H1314" s="12" t="s">
        <v>6</v>
      </c>
      <c r="I1314" s="12" t="s">
        <v>37</v>
      </c>
      <c r="J1314" s="12" t="s">
        <v>3689</v>
      </c>
      <c r="K1314" s="12"/>
      <c r="L1314" s="13">
        <v>264.67</v>
      </c>
      <c r="M1314" s="13">
        <v>0</v>
      </c>
      <c r="N1314" s="13">
        <v>2</v>
      </c>
      <c r="O1314" s="13">
        <v>529.34</v>
      </c>
    </row>
    <row r="1315" spans="1:15" hidden="1" x14ac:dyDescent="0.25">
      <c r="A1315" t="str">
        <f t="shared" si="21"/>
        <v>070942320P03D11708070941</v>
      </c>
      <c r="B1315" s="12" t="s">
        <v>25</v>
      </c>
      <c r="C1315" s="12" t="s">
        <v>25</v>
      </c>
      <c r="D1315" s="12" t="s">
        <v>3687</v>
      </c>
      <c r="E1315" s="12" t="s">
        <v>3659</v>
      </c>
      <c r="F1315" s="12" t="s">
        <v>3688</v>
      </c>
      <c r="G1315" s="12"/>
      <c r="H1315" s="12" t="s">
        <v>6</v>
      </c>
      <c r="I1315" s="12" t="s">
        <v>37</v>
      </c>
      <c r="J1315" s="12" t="s">
        <v>3690</v>
      </c>
      <c r="K1315" s="12"/>
      <c r="L1315" s="13">
        <v>264.67</v>
      </c>
      <c r="M1315" s="13">
        <v>0</v>
      </c>
      <c r="N1315" s="13">
        <v>1</v>
      </c>
      <c r="O1315" s="13">
        <v>264.67</v>
      </c>
    </row>
    <row r="1316" spans="1:15" hidden="1" x14ac:dyDescent="0.25">
      <c r="A1316" t="str">
        <f t="shared" si="21"/>
        <v>070942320P03D1J180709402</v>
      </c>
      <c r="B1316" s="12" t="s">
        <v>25</v>
      </c>
      <c r="C1316" s="12" t="s">
        <v>25</v>
      </c>
      <c r="D1316" s="12" t="s">
        <v>3687</v>
      </c>
      <c r="E1316" s="12" t="s">
        <v>3659</v>
      </c>
      <c r="F1316" s="12" t="s">
        <v>3688</v>
      </c>
      <c r="G1316" s="12"/>
      <c r="H1316" s="12" t="s">
        <v>6</v>
      </c>
      <c r="I1316" s="12" t="s">
        <v>37</v>
      </c>
      <c r="J1316" s="12" t="s">
        <v>3691</v>
      </c>
      <c r="K1316" s="12"/>
      <c r="L1316" s="13">
        <v>264.67</v>
      </c>
      <c r="M1316" s="13">
        <v>0</v>
      </c>
      <c r="N1316" s="13">
        <v>1</v>
      </c>
      <c r="O1316" s="13">
        <v>264.67</v>
      </c>
    </row>
    <row r="1317" spans="1:15" hidden="1" x14ac:dyDescent="0.25">
      <c r="A1317" t="str">
        <f t="shared" si="21"/>
        <v>070942320P03D1G200709413</v>
      </c>
      <c r="B1317" s="12" t="s">
        <v>25</v>
      </c>
      <c r="C1317" s="12" t="s">
        <v>25</v>
      </c>
      <c r="D1317" s="12" t="s">
        <v>3687</v>
      </c>
      <c r="E1317" s="12" t="s">
        <v>3659</v>
      </c>
      <c r="F1317" s="12" t="s">
        <v>3688</v>
      </c>
      <c r="G1317" s="12"/>
      <c r="H1317" s="12" t="s">
        <v>6</v>
      </c>
      <c r="I1317" s="12" t="s">
        <v>37</v>
      </c>
      <c r="J1317" s="12" t="s">
        <v>3692</v>
      </c>
      <c r="K1317" s="12"/>
      <c r="L1317" s="13">
        <v>264.67</v>
      </c>
      <c r="M1317" s="13">
        <v>0</v>
      </c>
      <c r="N1317" s="13">
        <v>3</v>
      </c>
      <c r="O1317" s="13">
        <v>794.01</v>
      </c>
    </row>
    <row r="1318" spans="1:15" hidden="1" x14ac:dyDescent="0.25">
      <c r="A1318" t="str">
        <f t="shared" si="21"/>
        <v>070942340P03D1K200709412</v>
      </c>
      <c r="B1318" s="12" t="s">
        <v>25</v>
      </c>
      <c r="C1318" s="12" t="s">
        <v>25</v>
      </c>
      <c r="D1318" s="12" t="s">
        <v>3693</v>
      </c>
      <c r="E1318" s="12" t="s">
        <v>3659</v>
      </c>
      <c r="F1318" s="12" t="s">
        <v>3694</v>
      </c>
      <c r="G1318" s="12"/>
      <c r="H1318" s="12" t="s">
        <v>6</v>
      </c>
      <c r="I1318" s="12" t="s">
        <v>37</v>
      </c>
      <c r="J1318" s="12" t="s">
        <v>3695</v>
      </c>
      <c r="K1318" s="12"/>
      <c r="L1318" s="13">
        <v>286.20999999999998</v>
      </c>
      <c r="M1318" s="13">
        <v>0</v>
      </c>
      <c r="N1318" s="13">
        <v>1</v>
      </c>
      <c r="O1318" s="13">
        <v>286.20999999999998</v>
      </c>
    </row>
    <row r="1319" spans="1:15" hidden="1" x14ac:dyDescent="0.25">
      <c r="A1319" t="str">
        <f t="shared" si="21"/>
        <v>070942340P03D1H200709414</v>
      </c>
      <c r="B1319" s="12" t="s">
        <v>25</v>
      </c>
      <c r="C1319" s="12" t="s">
        <v>25</v>
      </c>
      <c r="D1319" s="12" t="s">
        <v>3693</v>
      </c>
      <c r="E1319" s="12" t="s">
        <v>3659</v>
      </c>
      <c r="F1319" s="12" t="s">
        <v>3694</v>
      </c>
      <c r="G1319" s="12"/>
      <c r="H1319" s="12" t="s">
        <v>6</v>
      </c>
      <c r="I1319" s="12" t="s">
        <v>37</v>
      </c>
      <c r="J1319" s="12" t="s">
        <v>3696</v>
      </c>
      <c r="K1319" s="12"/>
      <c r="L1319" s="13">
        <v>286.20999999999998</v>
      </c>
      <c r="M1319" s="13">
        <v>0</v>
      </c>
      <c r="N1319" s="13">
        <v>1</v>
      </c>
      <c r="O1319" s="13">
        <v>286.20999999999998</v>
      </c>
    </row>
    <row r="1320" spans="1:15" hidden="1" x14ac:dyDescent="0.25">
      <c r="A1320" t="str">
        <f t="shared" si="21"/>
        <v>070942340P03D1A190709410</v>
      </c>
      <c r="B1320" s="12" t="s">
        <v>25</v>
      </c>
      <c r="C1320" s="12" t="s">
        <v>25</v>
      </c>
      <c r="D1320" s="12" t="s">
        <v>3693</v>
      </c>
      <c r="E1320" s="12" t="s">
        <v>3659</v>
      </c>
      <c r="F1320" s="12" t="s">
        <v>3694</v>
      </c>
      <c r="G1320" s="12"/>
      <c r="H1320" s="12" t="s">
        <v>6</v>
      </c>
      <c r="I1320" s="12" t="s">
        <v>37</v>
      </c>
      <c r="J1320" s="12" t="s">
        <v>3697</v>
      </c>
      <c r="K1320" s="12"/>
      <c r="L1320" s="13">
        <v>286.20999999999998</v>
      </c>
      <c r="M1320" s="13">
        <v>0</v>
      </c>
      <c r="N1320" s="13">
        <v>2</v>
      </c>
      <c r="O1320" s="13">
        <v>572.41999999999996</v>
      </c>
    </row>
    <row r="1321" spans="1:15" hidden="1" x14ac:dyDescent="0.25">
      <c r="A1321" t="str">
        <f t="shared" si="21"/>
        <v>070942340P03D1K200709441</v>
      </c>
      <c r="B1321" s="12" t="s">
        <v>25</v>
      </c>
      <c r="C1321" s="12" t="s">
        <v>25</v>
      </c>
      <c r="D1321" s="12" t="s">
        <v>3693</v>
      </c>
      <c r="E1321" s="12" t="s">
        <v>3659</v>
      </c>
      <c r="F1321" s="12" t="s">
        <v>3694</v>
      </c>
      <c r="G1321" s="12"/>
      <c r="H1321" s="12" t="s">
        <v>6</v>
      </c>
      <c r="I1321" s="12" t="s">
        <v>37</v>
      </c>
      <c r="J1321" s="12" t="s">
        <v>3698</v>
      </c>
      <c r="K1321" s="12"/>
      <c r="L1321" s="13">
        <v>286.20999999999998</v>
      </c>
      <c r="M1321" s="13">
        <v>0</v>
      </c>
      <c r="N1321" s="13">
        <v>1</v>
      </c>
      <c r="O1321" s="13">
        <v>286.20999999999998</v>
      </c>
    </row>
    <row r="1322" spans="1:15" hidden="1" x14ac:dyDescent="0.25">
      <c r="A1322" t="str">
        <f t="shared" si="21"/>
        <v>070942360P03D1L200709403</v>
      </c>
      <c r="B1322" s="12" t="s">
        <v>25</v>
      </c>
      <c r="C1322" s="12" t="s">
        <v>25</v>
      </c>
      <c r="D1322" s="12" t="s">
        <v>3699</v>
      </c>
      <c r="E1322" s="12" t="s">
        <v>3659</v>
      </c>
      <c r="F1322" s="12" t="s">
        <v>3700</v>
      </c>
      <c r="G1322" s="12"/>
      <c r="H1322" s="12" t="s">
        <v>6</v>
      </c>
      <c r="I1322" s="12" t="s">
        <v>37</v>
      </c>
      <c r="J1322" s="12" t="s">
        <v>3701</v>
      </c>
      <c r="K1322" s="12"/>
      <c r="L1322" s="13">
        <v>161.05000000000001</v>
      </c>
      <c r="M1322" s="13">
        <v>0</v>
      </c>
      <c r="N1322" s="13">
        <v>7</v>
      </c>
      <c r="O1322" s="13">
        <v>1127.3499999999999</v>
      </c>
    </row>
    <row r="1323" spans="1:15" hidden="1" x14ac:dyDescent="0.25">
      <c r="A1323" t="str">
        <f t="shared" si="21"/>
        <v>070942380P03D1C2101977</v>
      </c>
      <c r="B1323" s="12" t="s">
        <v>25</v>
      </c>
      <c r="C1323" s="12" t="s">
        <v>25</v>
      </c>
      <c r="D1323" s="12" t="s">
        <v>3702</v>
      </c>
      <c r="E1323" s="12" t="s">
        <v>3659</v>
      </c>
      <c r="F1323" s="12" t="s">
        <v>3703</v>
      </c>
      <c r="G1323" s="12"/>
      <c r="H1323" s="12" t="s">
        <v>6</v>
      </c>
      <c r="I1323" s="12" t="s">
        <v>37</v>
      </c>
      <c r="J1323" s="12" t="s">
        <v>3704</v>
      </c>
      <c r="K1323" s="12"/>
      <c r="L1323" s="13">
        <v>156.43</v>
      </c>
      <c r="M1323" s="13">
        <v>0</v>
      </c>
      <c r="N1323" s="13">
        <v>6</v>
      </c>
      <c r="O1323" s="13">
        <v>938.58</v>
      </c>
    </row>
    <row r="1324" spans="1:15" hidden="1" x14ac:dyDescent="0.25">
      <c r="A1324" t="str">
        <f t="shared" si="21"/>
        <v>070942400P03D1M2234137</v>
      </c>
      <c r="B1324" s="12" t="s">
        <v>25</v>
      </c>
      <c r="C1324" s="12" t="s">
        <v>25</v>
      </c>
      <c r="D1324" s="12" t="s">
        <v>3705</v>
      </c>
      <c r="E1324" s="12" t="s">
        <v>3659</v>
      </c>
      <c r="F1324" s="12" t="s">
        <v>3706</v>
      </c>
      <c r="G1324" s="12"/>
      <c r="H1324" s="12" t="s">
        <v>6</v>
      </c>
      <c r="I1324" s="12" t="s">
        <v>37</v>
      </c>
      <c r="J1324" s="12" t="s">
        <v>3707</v>
      </c>
      <c r="K1324" s="12"/>
      <c r="L1324" s="13">
        <v>122.95</v>
      </c>
      <c r="M1324" s="13">
        <v>0</v>
      </c>
      <c r="N1324" s="13">
        <v>3</v>
      </c>
      <c r="O1324" s="13">
        <v>368.85</v>
      </c>
    </row>
    <row r="1325" spans="1:15" hidden="1" x14ac:dyDescent="0.25">
      <c r="A1325" t="str">
        <f t="shared" si="21"/>
        <v>070942420P03D1B190709418</v>
      </c>
      <c r="B1325" s="12" t="s">
        <v>25</v>
      </c>
      <c r="C1325" s="12" t="s">
        <v>25</v>
      </c>
      <c r="D1325" s="12" t="s">
        <v>3708</v>
      </c>
      <c r="E1325" s="12" t="s">
        <v>3659</v>
      </c>
      <c r="F1325" s="12" t="s">
        <v>3709</v>
      </c>
      <c r="G1325" s="12"/>
      <c r="H1325" s="12" t="s">
        <v>6</v>
      </c>
      <c r="I1325" s="12" t="s">
        <v>37</v>
      </c>
      <c r="J1325" s="12" t="s">
        <v>3710</v>
      </c>
      <c r="K1325" s="12"/>
      <c r="L1325" s="13">
        <v>325</v>
      </c>
      <c r="M1325" s="13">
        <v>0</v>
      </c>
      <c r="N1325" s="13">
        <v>2</v>
      </c>
      <c r="O1325" s="13">
        <v>650</v>
      </c>
    </row>
    <row r="1326" spans="1:15" hidden="1" x14ac:dyDescent="0.25">
      <c r="A1326" t="str">
        <f t="shared" si="21"/>
        <v>070942420P03D1C2100879</v>
      </c>
      <c r="B1326" s="12" t="s">
        <v>25</v>
      </c>
      <c r="C1326" s="12" t="s">
        <v>25</v>
      </c>
      <c r="D1326" s="12" t="s">
        <v>3708</v>
      </c>
      <c r="E1326" s="12" t="s">
        <v>3659</v>
      </c>
      <c r="F1326" s="12" t="s">
        <v>3709</v>
      </c>
      <c r="G1326" s="12"/>
      <c r="H1326" s="12" t="s">
        <v>6</v>
      </c>
      <c r="I1326" s="12" t="s">
        <v>37</v>
      </c>
      <c r="J1326" s="12" t="s">
        <v>3711</v>
      </c>
      <c r="K1326" s="12"/>
      <c r="L1326" s="13">
        <v>325</v>
      </c>
      <c r="M1326" s="13">
        <v>0</v>
      </c>
      <c r="N1326" s="13">
        <v>1</v>
      </c>
      <c r="O1326" s="13">
        <v>325</v>
      </c>
    </row>
    <row r="1327" spans="1:15" hidden="1" x14ac:dyDescent="0.25">
      <c r="A1327" t="str">
        <f t="shared" si="21"/>
        <v>070942420P03D1M190709422</v>
      </c>
      <c r="B1327" s="12" t="s">
        <v>25</v>
      </c>
      <c r="C1327" s="12" t="s">
        <v>25</v>
      </c>
      <c r="D1327" s="12" t="s">
        <v>3708</v>
      </c>
      <c r="E1327" s="12" t="s">
        <v>3659</v>
      </c>
      <c r="F1327" s="12" t="s">
        <v>3709</v>
      </c>
      <c r="G1327" s="12"/>
      <c r="H1327" s="12" t="s">
        <v>6</v>
      </c>
      <c r="I1327" s="12" t="s">
        <v>37</v>
      </c>
      <c r="J1327" s="12" t="s">
        <v>3712</v>
      </c>
      <c r="K1327" s="12"/>
      <c r="L1327" s="13">
        <v>325</v>
      </c>
      <c r="M1327" s="13">
        <v>0</v>
      </c>
      <c r="N1327" s="13">
        <v>1</v>
      </c>
      <c r="O1327" s="13">
        <v>325</v>
      </c>
    </row>
    <row r="1328" spans="1:15" hidden="1" x14ac:dyDescent="0.25">
      <c r="A1328" t="str">
        <f t="shared" si="21"/>
        <v>070942420P03D1A2101122</v>
      </c>
      <c r="B1328" s="12" t="s">
        <v>25</v>
      </c>
      <c r="C1328" s="12" t="s">
        <v>25</v>
      </c>
      <c r="D1328" s="12" t="s">
        <v>3708</v>
      </c>
      <c r="E1328" s="12" t="s">
        <v>3659</v>
      </c>
      <c r="F1328" s="12" t="s">
        <v>3709</v>
      </c>
      <c r="G1328" s="12"/>
      <c r="H1328" s="12" t="s">
        <v>6</v>
      </c>
      <c r="I1328" s="12" t="s">
        <v>37</v>
      </c>
      <c r="J1328" s="12" t="s">
        <v>3713</v>
      </c>
      <c r="K1328" s="12"/>
      <c r="L1328" s="13">
        <v>325</v>
      </c>
      <c r="M1328" s="13">
        <v>0</v>
      </c>
      <c r="N1328" s="13">
        <v>1</v>
      </c>
      <c r="O1328" s="13">
        <v>325</v>
      </c>
    </row>
    <row r="1329" spans="1:15" hidden="1" x14ac:dyDescent="0.25">
      <c r="A1329" t="str">
        <f t="shared" si="21"/>
        <v>071060300P03D10G180710601</v>
      </c>
      <c r="B1329" s="12" t="s">
        <v>25</v>
      </c>
      <c r="C1329" s="12" t="s">
        <v>25</v>
      </c>
      <c r="D1329" s="12" t="s">
        <v>3714</v>
      </c>
      <c r="E1329" s="12" t="s">
        <v>3715</v>
      </c>
      <c r="F1329" s="12" t="s">
        <v>3716</v>
      </c>
      <c r="G1329" s="12"/>
      <c r="H1329" s="12" t="s">
        <v>6</v>
      </c>
      <c r="I1329" s="12" t="s">
        <v>37</v>
      </c>
      <c r="J1329" s="12" t="s">
        <v>3717</v>
      </c>
      <c r="K1329" s="12"/>
      <c r="L1329" s="13">
        <v>214.29</v>
      </c>
      <c r="M1329" s="13">
        <v>0</v>
      </c>
      <c r="N1329" s="13">
        <v>3</v>
      </c>
      <c r="O1329" s="13">
        <v>642.87</v>
      </c>
    </row>
    <row r="1330" spans="1:15" hidden="1" x14ac:dyDescent="0.25">
      <c r="A1330" t="str">
        <f t="shared" si="21"/>
        <v>071060320P03D11C2203613</v>
      </c>
      <c r="B1330" s="12" t="s">
        <v>25</v>
      </c>
      <c r="C1330" s="12" t="s">
        <v>25</v>
      </c>
      <c r="D1330" s="12" t="s">
        <v>3718</v>
      </c>
      <c r="E1330" s="12" t="s">
        <v>3719</v>
      </c>
      <c r="F1330" s="12" t="s">
        <v>3720</v>
      </c>
      <c r="G1330" s="12"/>
      <c r="H1330" s="12" t="s">
        <v>6</v>
      </c>
      <c r="I1330" s="12" t="s">
        <v>37</v>
      </c>
      <c r="J1330" s="12" t="s">
        <v>3721</v>
      </c>
      <c r="K1330" s="12"/>
      <c r="L1330" s="13">
        <v>214.29</v>
      </c>
      <c r="M1330" s="13">
        <v>0</v>
      </c>
      <c r="N1330" s="13">
        <v>3</v>
      </c>
      <c r="O1330" s="13">
        <v>642.87</v>
      </c>
    </row>
    <row r="1331" spans="1:15" hidden="1" x14ac:dyDescent="0.25">
      <c r="A1331" t="str">
        <f t="shared" si="21"/>
        <v>071060340P03D12L2103514</v>
      </c>
      <c r="B1331" s="12" t="s">
        <v>25</v>
      </c>
      <c r="C1331" s="12" t="s">
        <v>25</v>
      </c>
      <c r="D1331" s="12" t="s">
        <v>3722</v>
      </c>
      <c r="E1331" s="12" t="s">
        <v>3723</v>
      </c>
      <c r="F1331" s="12" t="s">
        <v>3724</v>
      </c>
      <c r="G1331" s="12"/>
      <c r="H1331" s="12" t="s">
        <v>6</v>
      </c>
      <c r="I1331" s="12" t="s">
        <v>37</v>
      </c>
      <c r="J1331" s="12" t="s">
        <v>3725</v>
      </c>
      <c r="K1331" s="12"/>
      <c r="L1331" s="13">
        <v>214.29</v>
      </c>
      <c r="M1331" s="13">
        <v>0</v>
      </c>
      <c r="N1331" s="13">
        <v>3</v>
      </c>
      <c r="O1331" s="13">
        <v>642.87</v>
      </c>
    </row>
    <row r="1332" spans="1:15" hidden="1" x14ac:dyDescent="0.25">
      <c r="A1332" t="str">
        <f t="shared" si="21"/>
        <v>071060360P03D13C2203620</v>
      </c>
      <c r="B1332" s="12" t="s">
        <v>25</v>
      </c>
      <c r="C1332" s="12" t="s">
        <v>25</v>
      </c>
      <c r="D1332" s="12" t="s">
        <v>3726</v>
      </c>
      <c r="E1332" s="12" t="s">
        <v>3727</v>
      </c>
      <c r="F1332" s="12" t="s">
        <v>3728</v>
      </c>
      <c r="G1332" s="12"/>
      <c r="H1332" s="12" t="s">
        <v>6</v>
      </c>
      <c r="I1332" s="12" t="s">
        <v>37</v>
      </c>
      <c r="J1332" s="12" t="s">
        <v>3729</v>
      </c>
      <c r="K1332" s="12"/>
      <c r="L1332" s="13">
        <v>214.29</v>
      </c>
      <c r="M1332" s="13">
        <v>0</v>
      </c>
      <c r="N1332" s="13">
        <v>2</v>
      </c>
      <c r="O1332" s="13">
        <v>428.58</v>
      </c>
    </row>
    <row r="1333" spans="1:15" hidden="1" x14ac:dyDescent="0.25">
      <c r="A1333" t="str">
        <f t="shared" si="21"/>
        <v>071060380P03D14E2202127</v>
      </c>
      <c r="B1333" s="12" t="s">
        <v>25</v>
      </c>
      <c r="C1333" s="12" t="s">
        <v>25</v>
      </c>
      <c r="D1333" s="12" t="s">
        <v>3730</v>
      </c>
      <c r="E1333" s="12" t="s">
        <v>3731</v>
      </c>
      <c r="F1333" s="12" t="s">
        <v>3732</v>
      </c>
      <c r="G1333" s="12"/>
      <c r="H1333" s="12" t="s">
        <v>6</v>
      </c>
      <c r="I1333" s="12" t="s">
        <v>37</v>
      </c>
      <c r="J1333" s="12" t="s">
        <v>3733</v>
      </c>
      <c r="K1333" s="12"/>
      <c r="L1333" s="13">
        <v>214.29</v>
      </c>
      <c r="M1333" s="13">
        <v>0</v>
      </c>
      <c r="N1333" s="13">
        <v>1</v>
      </c>
      <c r="O1333" s="13">
        <v>214.29</v>
      </c>
    </row>
    <row r="1334" spans="1:15" hidden="1" x14ac:dyDescent="0.25">
      <c r="A1334" t="str">
        <f t="shared" si="21"/>
        <v>071060380P03D14G180710601</v>
      </c>
      <c r="B1334" s="12" t="s">
        <v>25</v>
      </c>
      <c r="C1334" s="12" t="s">
        <v>25</v>
      </c>
      <c r="D1334" s="12" t="s">
        <v>3730</v>
      </c>
      <c r="E1334" s="12" t="s">
        <v>3731</v>
      </c>
      <c r="F1334" s="12" t="s">
        <v>3732</v>
      </c>
      <c r="G1334" s="12"/>
      <c r="H1334" s="12" t="s">
        <v>6</v>
      </c>
      <c r="I1334" s="12" t="s">
        <v>37</v>
      </c>
      <c r="J1334" s="12" t="s">
        <v>3717</v>
      </c>
      <c r="K1334" s="12"/>
      <c r="L1334" s="13">
        <v>214.29</v>
      </c>
      <c r="M1334" s="13">
        <v>0</v>
      </c>
      <c r="N1334" s="13">
        <v>2</v>
      </c>
      <c r="O1334" s="13">
        <v>428.58</v>
      </c>
    </row>
    <row r="1335" spans="1:15" hidden="1" x14ac:dyDescent="0.25">
      <c r="A1335" t="str">
        <f t="shared" si="21"/>
        <v>071060400P03D15J2102372</v>
      </c>
      <c r="B1335" s="12" t="s">
        <v>25</v>
      </c>
      <c r="C1335" s="12" t="s">
        <v>25</v>
      </c>
      <c r="D1335" s="12" t="s">
        <v>3734</v>
      </c>
      <c r="E1335" s="12" t="s">
        <v>3735</v>
      </c>
      <c r="F1335" s="12" t="s">
        <v>3736</v>
      </c>
      <c r="G1335" s="12"/>
      <c r="H1335" s="12" t="s">
        <v>6</v>
      </c>
      <c r="I1335" s="12" t="s">
        <v>37</v>
      </c>
      <c r="J1335" s="12" t="s">
        <v>3737</v>
      </c>
      <c r="K1335" s="12"/>
      <c r="L1335" s="13">
        <v>214.29</v>
      </c>
      <c r="M1335" s="13">
        <v>0</v>
      </c>
      <c r="N1335" s="13">
        <v>3</v>
      </c>
      <c r="O1335" s="13">
        <v>642.87</v>
      </c>
    </row>
    <row r="1336" spans="1:15" hidden="1" x14ac:dyDescent="0.25">
      <c r="A1336" t="str">
        <f t="shared" si="21"/>
        <v>071000220P03D16J200710003</v>
      </c>
      <c r="B1336" s="12" t="s">
        <v>25</v>
      </c>
      <c r="C1336" s="12" t="s">
        <v>25</v>
      </c>
      <c r="D1336" s="12" t="s">
        <v>3738</v>
      </c>
      <c r="E1336" s="12" t="s">
        <v>3739</v>
      </c>
      <c r="F1336" s="12" t="s">
        <v>3740</v>
      </c>
      <c r="G1336" s="12"/>
      <c r="H1336" s="12" t="s">
        <v>6</v>
      </c>
      <c r="I1336" s="12" t="s">
        <v>37</v>
      </c>
      <c r="J1336" s="12" t="s">
        <v>3741</v>
      </c>
      <c r="K1336" s="12"/>
      <c r="L1336" s="13">
        <v>214.29</v>
      </c>
      <c r="M1336" s="13">
        <v>0</v>
      </c>
      <c r="N1336" s="13">
        <v>1</v>
      </c>
      <c r="O1336" s="13">
        <v>214.29</v>
      </c>
    </row>
    <row r="1337" spans="1:15" hidden="1" x14ac:dyDescent="0.25">
      <c r="A1337" t="str">
        <f t="shared" si="21"/>
        <v>071000220P03D16H180710002</v>
      </c>
      <c r="B1337" s="12" t="s">
        <v>25</v>
      </c>
      <c r="C1337" s="12" t="s">
        <v>25</v>
      </c>
      <c r="D1337" s="12" t="s">
        <v>3738</v>
      </c>
      <c r="E1337" s="12" t="s">
        <v>3739</v>
      </c>
      <c r="F1337" s="12" t="s">
        <v>3740</v>
      </c>
      <c r="G1337" s="12"/>
      <c r="H1337" s="12" t="s">
        <v>6</v>
      </c>
      <c r="I1337" s="12" t="s">
        <v>37</v>
      </c>
      <c r="J1337" s="12" t="s">
        <v>3742</v>
      </c>
      <c r="K1337" s="12"/>
      <c r="L1337" s="13">
        <v>214.29</v>
      </c>
      <c r="M1337" s="13">
        <v>0</v>
      </c>
      <c r="N1337" s="13">
        <v>1</v>
      </c>
      <c r="O1337" s="13">
        <v>214.29</v>
      </c>
    </row>
    <row r="1338" spans="1:15" hidden="1" x14ac:dyDescent="0.25">
      <c r="A1338" t="str">
        <f t="shared" si="21"/>
        <v>071000240P03D17H200710005</v>
      </c>
      <c r="B1338" s="12" t="s">
        <v>25</v>
      </c>
      <c r="C1338" s="12" t="s">
        <v>25</v>
      </c>
      <c r="D1338" s="12" t="s">
        <v>3743</v>
      </c>
      <c r="E1338" s="12" t="s">
        <v>3744</v>
      </c>
      <c r="F1338" s="12" t="s">
        <v>3745</v>
      </c>
      <c r="G1338" s="12"/>
      <c r="H1338" s="12" t="s">
        <v>6</v>
      </c>
      <c r="I1338" s="12" t="s">
        <v>37</v>
      </c>
      <c r="J1338" s="12" t="s">
        <v>3746</v>
      </c>
      <c r="K1338" s="12"/>
      <c r="L1338" s="13">
        <v>214.29</v>
      </c>
      <c r="M1338" s="13">
        <v>0</v>
      </c>
      <c r="N1338" s="13">
        <v>2</v>
      </c>
      <c r="O1338" s="13">
        <v>428.58</v>
      </c>
    </row>
    <row r="1339" spans="1:15" hidden="1" x14ac:dyDescent="0.25">
      <c r="A1339" t="str">
        <f t="shared" si="21"/>
        <v>071000260P03D18H200710006</v>
      </c>
      <c r="B1339" s="12" t="s">
        <v>25</v>
      </c>
      <c r="C1339" s="12" t="s">
        <v>25</v>
      </c>
      <c r="D1339" s="12" t="s">
        <v>3747</v>
      </c>
      <c r="E1339" s="12" t="s">
        <v>3748</v>
      </c>
      <c r="F1339" s="12" t="s">
        <v>3749</v>
      </c>
      <c r="G1339" s="12"/>
      <c r="H1339" s="12" t="s">
        <v>6</v>
      </c>
      <c r="I1339" s="12" t="s">
        <v>37</v>
      </c>
      <c r="J1339" s="12" t="s">
        <v>3750</v>
      </c>
      <c r="K1339" s="12"/>
      <c r="L1339" s="13">
        <v>214.29</v>
      </c>
      <c r="M1339" s="13">
        <v>0</v>
      </c>
      <c r="N1339" s="13">
        <v>3</v>
      </c>
      <c r="O1339" s="13">
        <v>642.87</v>
      </c>
    </row>
    <row r="1340" spans="1:15" hidden="1" x14ac:dyDescent="0.25">
      <c r="A1340" t="str">
        <f t="shared" si="21"/>
        <v>071070280P03D19C2203609</v>
      </c>
      <c r="B1340" s="12" t="s">
        <v>25</v>
      </c>
      <c r="C1340" s="12" t="s">
        <v>25</v>
      </c>
      <c r="D1340" s="12" t="s">
        <v>3751</v>
      </c>
      <c r="E1340" s="12" t="s">
        <v>3752</v>
      </c>
      <c r="F1340" s="12" t="s">
        <v>3753</v>
      </c>
      <c r="G1340" s="12"/>
      <c r="H1340" s="12" t="s">
        <v>6</v>
      </c>
      <c r="I1340" s="12" t="s">
        <v>37</v>
      </c>
      <c r="J1340" s="12" t="s">
        <v>3754</v>
      </c>
      <c r="K1340" s="12"/>
      <c r="L1340" s="13">
        <v>214.29</v>
      </c>
      <c r="M1340" s="13">
        <v>0</v>
      </c>
      <c r="N1340" s="13">
        <v>1</v>
      </c>
      <c r="O1340" s="13">
        <v>214.29</v>
      </c>
    </row>
    <row r="1341" spans="1:15" hidden="1" x14ac:dyDescent="0.25">
      <c r="A1341" t="str">
        <f t="shared" si="21"/>
        <v>070952320P03D2B200709503</v>
      </c>
      <c r="B1341" s="12" t="s">
        <v>25</v>
      </c>
      <c r="C1341" s="12" t="s">
        <v>25</v>
      </c>
      <c r="D1341" s="12" t="s">
        <v>3756</v>
      </c>
      <c r="E1341" s="12" t="s">
        <v>3755</v>
      </c>
      <c r="F1341" s="12" t="s">
        <v>3757</v>
      </c>
      <c r="G1341" s="12"/>
      <c r="H1341" s="12" t="s">
        <v>6</v>
      </c>
      <c r="I1341" s="12" t="s">
        <v>37</v>
      </c>
      <c r="J1341" s="12" t="s">
        <v>3758</v>
      </c>
      <c r="K1341" s="12"/>
      <c r="L1341" s="13">
        <v>325</v>
      </c>
      <c r="M1341" s="13">
        <v>0</v>
      </c>
      <c r="N1341" s="13">
        <v>2</v>
      </c>
      <c r="O1341" s="13">
        <v>650</v>
      </c>
    </row>
    <row r="1342" spans="1:15" hidden="1" x14ac:dyDescent="0.25">
      <c r="A1342" t="str">
        <f t="shared" si="21"/>
        <v>070952320P03D2A190709501</v>
      </c>
      <c r="B1342" s="12" t="s">
        <v>25</v>
      </c>
      <c r="C1342" s="12" t="s">
        <v>25</v>
      </c>
      <c r="D1342" s="12" t="s">
        <v>3756</v>
      </c>
      <c r="E1342" s="12" t="s">
        <v>3755</v>
      </c>
      <c r="F1342" s="12" t="s">
        <v>3757</v>
      </c>
      <c r="G1342" s="12"/>
      <c r="H1342" s="12" t="s">
        <v>6</v>
      </c>
      <c r="I1342" s="12" t="s">
        <v>37</v>
      </c>
      <c r="J1342" s="12" t="s">
        <v>3759</v>
      </c>
      <c r="K1342" s="12"/>
      <c r="L1342" s="13">
        <v>325</v>
      </c>
      <c r="M1342" s="13">
        <v>0</v>
      </c>
      <c r="N1342" s="13">
        <v>1</v>
      </c>
      <c r="O1342" s="13">
        <v>325</v>
      </c>
    </row>
    <row r="1343" spans="1:15" hidden="1" x14ac:dyDescent="0.25">
      <c r="A1343" t="str">
        <f t="shared" si="21"/>
        <v>070952320P03D2B200709505</v>
      </c>
      <c r="B1343" s="12" t="s">
        <v>25</v>
      </c>
      <c r="C1343" s="12" t="s">
        <v>25</v>
      </c>
      <c r="D1343" s="12" t="s">
        <v>3756</v>
      </c>
      <c r="E1343" s="12" t="s">
        <v>3755</v>
      </c>
      <c r="F1343" s="12" t="s">
        <v>3757</v>
      </c>
      <c r="G1343" s="12"/>
      <c r="H1343" s="12" t="s">
        <v>6</v>
      </c>
      <c r="I1343" s="12" t="s">
        <v>37</v>
      </c>
      <c r="J1343" s="12" t="s">
        <v>3760</v>
      </c>
      <c r="K1343" s="12"/>
      <c r="L1343" s="13">
        <v>325</v>
      </c>
      <c r="M1343" s="13">
        <v>0</v>
      </c>
      <c r="N1343" s="13">
        <v>1</v>
      </c>
      <c r="O1343" s="13">
        <v>325</v>
      </c>
    </row>
    <row r="1344" spans="1:15" hidden="1" x14ac:dyDescent="0.25">
      <c r="A1344" t="str">
        <f t="shared" si="21"/>
        <v>070952320P03D2J200709505</v>
      </c>
      <c r="B1344" s="12" t="s">
        <v>25</v>
      </c>
      <c r="C1344" s="12" t="s">
        <v>25</v>
      </c>
      <c r="D1344" s="12" t="s">
        <v>3756</v>
      </c>
      <c r="E1344" s="12" t="s">
        <v>3755</v>
      </c>
      <c r="F1344" s="12" t="s">
        <v>3757</v>
      </c>
      <c r="G1344" s="12"/>
      <c r="H1344" s="12" t="s">
        <v>6</v>
      </c>
      <c r="I1344" s="12" t="s">
        <v>37</v>
      </c>
      <c r="J1344" s="12" t="s">
        <v>3761</v>
      </c>
      <c r="K1344" s="12"/>
      <c r="L1344" s="13">
        <v>325</v>
      </c>
      <c r="M1344" s="13">
        <v>0</v>
      </c>
      <c r="N1344" s="13">
        <v>4</v>
      </c>
      <c r="O1344" s="13">
        <v>1300</v>
      </c>
    </row>
    <row r="1345" spans="1:15" hidden="1" x14ac:dyDescent="0.25">
      <c r="A1345" t="str">
        <f t="shared" si="21"/>
        <v>070952340P03D2K200709512</v>
      </c>
      <c r="B1345" s="12" t="s">
        <v>25</v>
      </c>
      <c r="C1345" s="12" t="s">
        <v>25</v>
      </c>
      <c r="D1345" s="12" t="s">
        <v>3762</v>
      </c>
      <c r="E1345" s="12" t="s">
        <v>3755</v>
      </c>
      <c r="F1345" s="12" t="s">
        <v>3763</v>
      </c>
      <c r="G1345" s="12"/>
      <c r="H1345" s="12" t="s">
        <v>6</v>
      </c>
      <c r="I1345" s="12" t="s">
        <v>37</v>
      </c>
      <c r="J1345" s="12" t="s">
        <v>3764</v>
      </c>
      <c r="K1345" s="12"/>
      <c r="L1345" s="13">
        <v>286.20999999999998</v>
      </c>
      <c r="M1345" s="13">
        <v>0</v>
      </c>
      <c r="N1345" s="13">
        <v>1</v>
      </c>
      <c r="O1345" s="13">
        <v>286.20999999999998</v>
      </c>
    </row>
    <row r="1346" spans="1:15" hidden="1" x14ac:dyDescent="0.25">
      <c r="A1346" t="str">
        <f t="shared" si="21"/>
        <v>070952340P03D2M190709524</v>
      </c>
      <c r="B1346" s="12" t="s">
        <v>25</v>
      </c>
      <c r="C1346" s="12" t="s">
        <v>25</v>
      </c>
      <c r="D1346" s="12" t="s">
        <v>3762</v>
      </c>
      <c r="E1346" s="12" t="s">
        <v>3755</v>
      </c>
      <c r="F1346" s="12" t="s">
        <v>3763</v>
      </c>
      <c r="G1346" s="12"/>
      <c r="H1346" s="12" t="s">
        <v>6</v>
      </c>
      <c r="I1346" s="12" t="s">
        <v>37</v>
      </c>
      <c r="J1346" s="12" t="s">
        <v>3765</v>
      </c>
      <c r="K1346" s="12"/>
      <c r="L1346" s="13">
        <v>286.20999999999998</v>
      </c>
      <c r="M1346" s="13">
        <v>0</v>
      </c>
      <c r="N1346" s="13">
        <v>1</v>
      </c>
      <c r="O1346" s="13">
        <v>286.20999999999998</v>
      </c>
    </row>
    <row r="1347" spans="1:15" hidden="1" x14ac:dyDescent="0.25">
      <c r="A1347" t="str">
        <f t="shared" ref="A1347:A1410" si="22">CONCATENATE(D1347,E1347,J1347)</f>
        <v>070952340P03D2E200709510</v>
      </c>
      <c r="B1347" s="12" t="s">
        <v>25</v>
      </c>
      <c r="C1347" s="12" t="s">
        <v>25</v>
      </c>
      <c r="D1347" s="12" t="s">
        <v>3762</v>
      </c>
      <c r="E1347" s="12" t="s">
        <v>3755</v>
      </c>
      <c r="F1347" s="12" t="s">
        <v>3763</v>
      </c>
      <c r="G1347" s="12"/>
      <c r="H1347" s="12" t="s">
        <v>6</v>
      </c>
      <c r="I1347" s="12" t="s">
        <v>37</v>
      </c>
      <c r="J1347" s="12" t="s">
        <v>3766</v>
      </c>
      <c r="K1347" s="12"/>
      <c r="L1347" s="13">
        <v>286.20999999999998</v>
      </c>
      <c r="M1347" s="13">
        <v>0</v>
      </c>
      <c r="N1347" s="13">
        <v>1</v>
      </c>
      <c r="O1347" s="13">
        <v>286.20999999999998</v>
      </c>
    </row>
    <row r="1348" spans="1:15" hidden="1" x14ac:dyDescent="0.25">
      <c r="A1348" t="str">
        <f t="shared" si="22"/>
        <v>070952340P03D2L200709501</v>
      </c>
      <c r="B1348" s="12" t="s">
        <v>25</v>
      </c>
      <c r="C1348" s="12" t="s">
        <v>25</v>
      </c>
      <c r="D1348" s="12" t="s">
        <v>3762</v>
      </c>
      <c r="E1348" s="12" t="s">
        <v>3755</v>
      </c>
      <c r="F1348" s="12" t="s">
        <v>3763</v>
      </c>
      <c r="G1348" s="12"/>
      <c r="H1348" s="12" t="s">
        <v>6</v>
      </c>
      <c r="I1348" s="12" t="s">
        <v>37</v>
      </c>
      <c r="J1348" s="12" t="s">
        <v>3767</v>
      </c>
      <c r="K1348" s="12"/>
      <c r="L1348" s="13">
        <v>286.20999999999998</v>
      </c>
      <c r="M1348" s="13">
        <v>0</v>
      </c>
      <c r="N1348" s="13">
        <v>2</v>
      </c>
      <c r="O1348" s="13">
        <v>572.41999999999996</v>
      </c>
    </row>
    <row r="1349" spans="1:15" hidden="1" x14ac:dyDescent="0.25">
      <c r="A1349" t="str">
        <f t="shared" si="22"/>
        <v>070952360P03D2K200709507</v>
      </c>
      <c r="B1349" s="12" t="s">
        <v>25</v>
      </c>
      <c r="C1349" s="12" t="s">
        <v>25</v>
      </c>
      <c r="D1349" s="12" t="s">
        <v>3768</v>
      </c>
      <c r="E1349" s="12" t="s">
        <v>3755</v>
      </c>
      <c r="F1349" s="12" t="s">
        <v>3769</v>
      </c>
      <c r="G1349" s="12"/>
      <c r="H1349" s="12" t="s">
        <v>6</v>
      </c>
      <c r="I1349" s="12" t="s">
        <v>37</v>
      </c>
      <c r="J1349" s="12" t="s">
        <v>3770</v>
      </c>
      <c r="K1349" s="12"/>
      <c r="L1349" s="13">
        <v>266.83</v>
      </c>
      <c r="M1349" s="13">
        <v>0</v>
      </c>
      <c r="N1349" s="13">
        <v>1</v>
      </c>
      <c r="O1349" s="13">
        <v>266.83</v>
      </c>
    </row>
    <row r="1350" spans="1:15" hidden="1" x14ac:dyDescent="0.25">
      <c r="A1350" t="str">
        <f t="shared" si="22"/>
        <v>070952360P03D2L200709503</v>
      </c>
      <c r="B1350" s="12" t="s">
        <v>25</v>
      </c>
      <c r="C1350" s="12" t="s">
        <v>25</v>
      </c>
      <c r="D1350" s="12" t="s">
        <v>3768</v>
      </c>
      <c r="E1350" s="12" t="s">
        <v>3755</v>
      </c>
      <c r="F1350" s="12" t="s">
        <v>3769</v>
      </c>
      <c r="G1350" s="12"/>
      <c r="H1350" s="12" t="s">
        <v>6</v>
      </c>
      <c r="I1350" s="12" t="s">
        <v>37</v>
      </c>
      <c r="J1350" s="12" t="s">
        <v>3771</v>
      </c>
      <c r="K1350" s="12"/>
      <c r="L1350" s="13">
        <v>266.83</v>
      </c>
      <c r="M1350" s="13">
        <v>0</v>
      </c>
      <c r="N1350" s="13">
        <v>5</v>
      </c>
      <c r="O1350" s="13">
        <v>1334.15</v>
      </c>
    </row>
    <row r="1351" spans="1:15" hidden="1" x14ac:dyDescent="0.25">
      <c r="A1351" t="str">
        <f t="shared" si="22"/>
        <v>070952360P03D2L190709505</v>
      </c>
      <c r="B1351" s="12" t="s">
        <v>25</v>
      </c>
      <c r="C1351" s="12" t="s">
        <v>25</v>
      </c>
      <c r="D1351" s="12" t="s">
        <v>3768</v>
      </c>
      <c r="E1351" s="12" t="s">
        <v>3755</v>
      </c>
      <c r="F1351" s="12" t="s">
        <v>3769</v>
      </c>
      <c r="G1351" s="12"/>
      <c r="H1351" s="12" t="s">
        <v>6</v>
      </c>
      <c r="I1351" s="12" t="s">
        <v>37</v>
      </c>
      <c r="J1351" s="12" t="s">
        <v>3772</v>
      </c>
      <c r="K1351" s="12"/>
      <c r="L1351" s="13">
        <v>266.83</v>
      </c>
      <c r="M1351" s="13">
        <v>0</v>
      </c>
      <c r="N1351" s="13">
        <v>1</v>
      </c>
      <c r="O1351" s="13">
        <v>266.83</v>
      </c>
    </row>
    <row r="1352" spans="1:15" hidden="1" x14ac:dyDescent="0.25">
      <c r="A1352" t="str">
        <f t="shared" si="22"/>
        <v>070952380P03D2H2107133</v>
      </c>
      <c r="B1352" s="12" t="s">
        <v>25</v>
      </c>
      <c r="C1352" s="12" t="s">
        <v>25</v>
      </c>
      <c r="D1352" s="12" t="s">
        <v>3773</v>
      </c>
      <c r="E1352" s="12" t="s">
        <v>3755</v>
      </c>
      <c r="F1352" s="12" t="s">
        <v>3774</v>
      </c>
      <c r="G1352" s="12"/>
      <c r="H1352" s="12" t="s">
        <v>6</v>
      </c>
      <c r="I1352" s="12" t="s">
        <v>37</v>
      </c>
      <c r="J1352" s="12" t="s">
        <v>3775</v>
      </c>
      <c r="K1352" s="12"/>
      <c r="L1352" s="13">
        <v>257.13</v>
      </c>
      <c r="M1352" s="13">
        <v>0</v>
      </c>
      <c r="N1352" s="13">
        <v>1</v>
      </c>
      <c r="O1352" s="13">
        <v>257.13</v>
      </c>
    </row>
    <row r="1353" spans="1:15" hidden="1" x14ac:dyDescent="0.25">
      <c r="A1353" t="str">
        <f t="shared" si="22"/>
        <v>070952380P03D2M2234110</v>
      </c>
      <c r="B1353" s="12" t="s">
        <v>25</v>
      </c>
      <c r="C1353" s="12" t="s">
        <v>25</v>
      </c>
      <c r="D1353" s="12" t="s">
        <v>3773</v>
      </c>
      <c r="E1353" s="12" t="s">
        <v>3755</v>
      </c>
      <c r="F1353" s="12" t="s">
        <v>3774</v>
      </c>
      <c r="G1353" s="12"/>
      <c r="H1353" s="12" t="s">
        <v>6</v>
      </c>
      <c r="I1353" s="12" t="s">
        <v>37</v>
      </c>
      <c r="J1353" s="12" t="s">
        <v>3776</v>
      </c>
      <c r="K1353" s="12"/>
      <c r="L1353" s="13">
        <v>257.13</v>
      </c>
      <c r="M1353" s="13">
        <v>0</v>
      </c>
      <c r="N1353" s="13">
        <v>7</v>
      </c>
      <c r="O1353" s="13">
        <v>1799.91</v>
      </c>
    </row>
    <row r="1354" spans="1:15" hidden="1" x14ac:dyDescent="0.25">
      <c r="A1354" t="str">
        <f t="shared" si="22"/>
        <v>070952400P03D2K200709509</v>
      </c>
      <c r="B1354" s="12" t="s">
        <v>25</v>
      </c>
      <c r="C1354" s="12" t="s">
        <v>25</v>
      </c>
      <c r="D1354" s="12" t="s">
        <v>3777</v>
      </c>
      <c r="E1354" s="12" t="s">
        <v>3755</v>
      </c>
      <c r="F1354" s="12" t="s">
        <v>3778</v>
      </c>
      <c r="G1354" s="12"/>
      <c r="H1354" s="12" t="s">
        <v>6</v>
      </c>
      <c r="I1354" s="12" t="s">
        <v>37</v>
      </c>
      <c r="J1354" s="12" t="s">
        <v>3779</v>
      </c>
      <c r="K1354" s="12"/>
      <c r="L1354" s="13">
        <v>286.22000000000003</v>
      </c>
      <c r="M1354" s="13">
        <v>0</v>
      </c>
      <c r="N1354" s="13">
        <v>1</v>
      </c>
      <c r="O1354" s="13">
        <v>286.22000000000003</v>
      </c>
    </row>
    <row r="1355" spans="1:15" hidden="1" x14ac:dyDescent="0.25">
      <c r="A1355" t="str">
        <f t="shared" si="22"/>
        <v>070952400P03D2M2234109</v>
      </c>
      <c r="B1355" s="12" t="s">
        <v>25</v>
      </c>
      <c r="C1355" s="12" t="s">
        <v>25</v>
      </c>
      <c r="D1355" s="12" t="s">
        <v>3777</v>
      </c>
      <c r="E1355" s="12" t="s">
        <v>3755</v>
      </c>
      <c r="F1355" s="12" t="s">
        <v>3778</v>
      </c>
      <c r="G1355" s="12"/>
      <c r="H1355" s="12" t="s">
        <v>6</v>
      </c>
      <c r="I1355" s="12" t="s">
        <v>37</v>
      </c>
      <c r="J1355" s="12" t="s">
        <v>3780</v>
      </c>
      <c r="K1355" s="12"/>
      <c r="L1355" s="13">
        <v>286.22000000000003</v>
      </c>
      <c r="M1355" s="13">
        <v>0</v>
      </c>
      <c r="N1355" s="13">
        <v>5</v>
      </c>
      <c r="O1355" s="13">
        <v>1431.1</v>
      </c>
    </row>
    <row r="1356" spans="1:15" hidden="1" x14ac:dyDescent="0.25">
      <c r="A1356" t="str">
        <f t="shared" si="22"/>
        <v>070952420P03D2B190709510</v>
      </c>
      <c r="B1356" s="12" t="s">
        <v>25</v>
      </c>
      <c r="C1356" s="12" t="s">
        <v>25</v>
      </c>
      <c r="D1356" s="12" t="s">
        <v>3781</v>
      </c>
      <c r="E1356" s="12" t="s">
        <v>3755</v>
      </c>
      <c r="F1356" s="12" t="s">
        <v>3782</v>
      </c>
      <c r="G1356" s="12"/>
      <c r="H1356" s="12" t="s">
        <v>6</v>
      </c>
      <c r="I1356" s="12" t="s">
        <v>37</v>
      </c>
      <c r="J1356" s="12" t="s">
        <v>3783</v>
      </c>
      <c r="K1356" s="12"/>
      <c r="L1356" s="13">
        <v>325</v>
      </c>
      <c r="M1356" s="13">
        <v>0</v>
      </c>
      <c r="N1356" s="13">
        <v>1</v>
      </c>
      <c r="O1356" s="13">
        <v>325</v>
      </c>
    </row>
    <row r="1357" spans="1:15" hidden="1" x14ac:dyDescent="0.25">
      <c r="A1357" t="str">
        <f t="shared" si="22"/>
        <v>070952420P03D2B200709514</v>
      </c>
      <c r="B1357" s="12" t="s">
        <v>25</v>
      </c>
      <c r="C1357" s="12" t="s">
        <v>25</v>
      </c>
      <c r="D1357" s="12" t="s">
        <v>3781</v>
      </c>
      <c r="E1357" s="12" t="s">
        <v>3755</v>
      </c>
      <c r="F1357" s="12" t="s">
        <v>3782</v>
      </c>
      <c r="G1357" s="12"/>
      <c r="H1357" s="12" t="s">
        <v>6</v>
      </c>
      <c r="I1357" s="12" t="s">
        <v>37</v>
      </c>
      <c r="J1357" s="12" t="s">
        <v>3784</v>
      </c>
      <c r="K1357" s="12"/>
      <c r="L1357" s="13">
        <v>325</v>
      </c>
      <c r="M1357" s="13">
        <v>0</v>
      </c>
      <c r="N1357" s="13">
        <v>2</v>
      </c>
      <c r="O1357" s="13">
        <v>650</v>
      </c>
    </row>
    <row r="1358" spans="1:15" hidden="1" x14ac:dyDescent="0.25">
      <c r="A1358" t="str">
        <f t="shared" si="22"/>
        <v>071070300P03D20F2204343</v>
      </c>
      <c r="B1358" s="12" t="s">
        <v>25</v>
      </c>
      <c r="C1358" s="12" t="s">
        <v>25</v>
      </c>
      <c r="D1358" s="12" t="s">
        <v>3785</v>
      </c>
      <c r="E1358" s="12" t="s">
        <v>3786</v>
      </c>
      <c r="F1358" s="12" t="s">
        <v>3787</v>
      </c>
      <c r="G1358" s="12"/>
      <c r="H1358" s="12" t="s">
        <v>6</v>
      </c>
      <c r="I1358" s="12" t="s">
        <v>37</v>
      </c>
      <c r="J1358" s="12" t="s">
        <v>3788</v>
      </c>
      <c r="K1358" s="12"/>
      <c r="L1358" s="13">
        <v>214.29</v>
      </c>
      <c r="M1358" s="13">
        <v>0</v>
      </c>
      <c r="N1358" s="13">
        <v>3</v>
      </c>
      <c r="O1358" s="13">
        <v>642.87</v>
      </c>
    </row>
    <row r="1359" spans="1:15" hidden="1" x14ac:dyDescent="0.25">
      <c r="A1359" t="str">
        <f t="shared" si="22"/>
        <v>071070320P03D21L2103528</v>
      </c>
      <c r="B1359" s="12" t="s">
        <v>25</v>
      </c>
      <c r="C1359" s="12" t="s">
        <v>25</v>
      </c>
      <c r="D1359" s="12" t="s">
        <v>3789</v>
      </c>
      <c r="E1359" s="12" t="s">
        <v>3790</v>
      </c>
      <c r="F1359" s="12" t="s">
        <v>3791</v>
      </c>
      <c r="G1359" s="12"/>
      <c r="H1359" s="12" t="s">
        <v>6</v>
      </c>
      <c r="I1359" s="12" t="s">
        <v>37</v>
      </c>
      <c r="J1359" s="12" t="s">
        <v>3792</v>
      </c>
      <c r="K1359" s="12"/>
      <c r="L1359" s="13">
        <v>214.29</v>
      </c>
      <c r="M1359" s="13">
        <v>0</v>
      </c>
      <c r="N1359" s="13">
        <v>3</v>
      </c>
      <c r="O1359" s="13">
        <v>642.87</v>
      </c>
    </row>
    <row r="1360" spans="1:15" hidden="1" x14ac:dyDescent="0.25">
      <c r="A1360" t="str">
        <f t="shared" si="22"/>
        <v>071070340P03D22H2202787</v>
      </c>
      <c r="B1360" s="12" t="s">
        <v>25</v>
      </c>
      <c r="C1360" s="12" t="s">
        <v>25</v>
      </c>
      <c r="D1360" s="12" t="s">
        <v>3793</v>
      </c>
      <c r="E1360" s="12" t="s">
        <v>3794</v>
      </c>
      <c r="F1360" s="12" t="s">
        <v>3795</v>
      </c>
      <c r="G1360" s="12"/>
      <c r="H1360" s="12" t="s">
        <v>6</v>
      </c>
      <c r="I1360" s="12" t="s">
        <v>37</v>
      </c>
      <c r="J1360" s="12" t="s">
        <v>3796</v>
      </c>
      <c r="K1360" s="12"/>
      <c r="L1360" s="13">
        <v>214.29</v>
      </c>
      <c r="M1360" s="13">
        <v>0</v>
      </c>
      <c r="N1360" s="13">
        <v>3</v>
      </c>
      <c r="O1360" s="13">
        <v>642.87</v>
      </c>
    </row>
    <row r="1361" spans="1:15" hidden="1" x14ac:dyDescent="0.25">
      <c r="A1361" t="str">
        <f t="shared" si="22"/>
        <v>071070360P03D23B2101259</v>
      </c>
      <c r="B1361" s="12" t="s">
        <v>25</v>
      </c>
      <c r="C1361" s="12" t="s">
        <v>25</v>
      </c>
      <c r="D1361" s="12" t="s">
        <v>3797</v>
      </c>
      <c r="E1361" s="12" t="s">
        <v>3798</v>
      </c>
      <c r="F1361" s="12" t="s">
        <v>3799</v>
      </c>
      <c r="G1361" s="12"/>
      <c r="H1361" s="12" t="s">
        <v>6</v>
      </c>
      <c r="I1361" s="12" t="s">
        <v>37</v>
      </c>
      <c r="J1361" s="12" t="s">
        <v>3800</v>
      </c>
      <c r="K1361" s="12"/>
      <c r="L1361" s="13">
        <v>214.29</v>
      </c>
      <c r="M1361" s="13">
        <v>0</v>
      </c>
      <c r="N1361" s="13">
        <v>3</v>
      </c>
      <c r="O1361" s="13">
        <v>642.87</v>
      </c>
    </row>
    <row r="1362" spans="1:15" hidden="1" x14ac:dyDescent="0.25">
      <c r="A1362" t="str">
        <f t="shared" si="22"/>
        <v>071070400P03D25A2203493</v>
      </c>
      <c r="B1362" s="12" t="s">
        <v>25</v>
      </c>
      <c r="C1362" s="12" t="s">
        <v>25</v>
      </c>
      <c r="D1362" s="12" t="s">
        <v>3801</v>
      </c>
      <c r="E1362" s="12" t="s">
        <v>3802</v>
      </c>
      <c r="F1362" s="12" t="s">
        <v>3803</v>
      </c>
      <c r="G1362" s="12"/>
      <c r="H1362" s="12" t="s">
        <v>6</v>
      </c>
      <c r="I1362" s="12" t="s">
        <v>37</v>
      </c>
      <c r="J1362" s="12" t="s">
        <v>3804</v>
      </c>
      <c r="K1362" s="12"/>
      <c r="L1362" s="13">
        <v>214.29</v>
      </c>
      <c r="M1362" s="13">
        <v>0</v>
      </c>
      <c r="N1362" s="13">
        <v>1</v>
      </c>
      <c r="O1362" s="13">
        <v>214.29</v>
      </c>
    </row>
    <row r="1363" spans="1:15" hidden="1" x14ac:dyDescent="0.25">
      <c r="A1363" t="str">
        <f t="shared" si="22"/>
        <v>071070400P03D25H180710702</v>
      </c>
      <c r="B1363" s="12" t="s">
        <v>25</v>
      </c>
      <c r="C1363" s="12" t="s">
        <v>25</v>
      </c>
      <c r="D1363" s="12" t="s">
        <v>3801</v>
      </c>
      <c r="E1363" s="12" t="s">
        <v>3802</v>
      </c>
      <c r="F1363" s="12" t="s">
        <v>3803</v>
      </c>
      <c r="G1363" s="12"/>
      <c r="H1363" s="12" t="s">
        <v>6</v>
      </c>
      <c r="I1363" s="12" t="s">
        <v>37</v>
      </c>
      <c r="J1363" s="12" t="s">
        <v>3805</v>
      </c>
      <c r="K1363" s="12"/>
      <c r="L1363" s="13">
        <v>214.29</v>
      </c>
      <c r="M1363" s="13">
        <v>0</v>
      </c>
      <c r="N1363" s="13">
        <v>1</v>
      </c>
      <c r="O1363" s="13">
        <v>214.29</v>
      </c>
    </row>
    <row r="1364" spans="1:15" hidden="1" x14ac:dyDescent="0.25">
      <c r="A1364" t="str">
        <f t="shared" si="22"/>
        <v>071010220P03D26H200710103</v>
      </c>
      <c r="B1364" s="12" t="s">
        <v>25</v>
      </c>
      <c r="C1364" s="12" t="s">
        <v>25</v>
      </c>
      <c r="D1364" s="12" t="s">
        <v>3806</v>
      </c>
      <c r="E1364" s="12" t="s">
        <v>3807</v>
      </c>
      <c r="F1364" s="12" t="s">
        <v>3808</v>
      </c>
      <c r="G1364" s="12"/>
      <c r="H1364" s="12" t="s">
        <v>6</v>
      </c>
      <c r="I1364" s="12" t="s">
        <v>37</v>
      </c>
      <c r="J1364" s="12" t="s">
        <v>3809</v>
      </c>
      <c r="K1364" s="12"/>
      <c r="L1364" s="13">
        <v>214.29</v>
      </c>
      <c r="M1364" s="13">
        <v>0</v>
      </c>
      <c r="N1364" s="13">
        <v>1</v>
      </c>
      <c r="O1364" s="13">
        <v>214.29</v>
      </c>
    </row>
    <row r="1365" spans="1:15" hidden="1" x14ac:dyDescent="0.25">
      <c r="A1365" t="str">
        <f t="shared" si="22"/>
        <v>071010220P03D26E2204374</v>
      </c>
      <c r="B1365" s="12" t="s">
        <v>25</v>
      </c>
      <c r="C1365" s="12" t="s">
        <v>25</v>
      </c>
      <c r="D1365" s="12" t="s">
        <v>3806</v>
      </c>
      <c r="E1365" s="12" t="s">
        <v>3807</v>
      </c>
      <c r="F1365" s="12" t="s">
        <v>3808</v>
      </c>
      <c r="G1365" s="12"/>
      <c r="H1365" s="12" t="s">
        <v>6</v>
      </c>
      <c r="I1365" s="12" t="s">
        <v>37</v>
      </c>
      <c r="J1365" s="12" t="s">
        <v>3810</v>
      </c>
      <c r="K1365" s="12"/>
      <c r="L1365" s="13">
        <v>214.29</v>
      </c>
      <c r="M1365" s="13">
        <v>0</v>
      </c>
      <c r="N1365" s="13">
        <v>1</v>
      </c>
      <c r="O1365" s="13">
        <v>214.29</v>
      </c>
    </row>
    <row r="1366" spans="1:15" hidden="1" x14ac:dyDescent="0.25">
      <c r="A1366" t="str">
        <f t="shared" si="22"/>
        <v>071010240P03D27H200710104</v>
      </c>
      <c r="B1366" s="12" t="s">
        <v>25</v>
      </c>
      <c r="C1366" s="12" t="s">
        <v>25</v>
      </c>
      <c r="D1366" s="12" t="s">
        <v>3811</v>
      </c>
      <c r="E1366" s="12" t="s">
        <v>3812</v>
      </c>
      <c r="F1366" s="12" t="s">
        <v>3813</v>
      </c>
      <c r="G1366" s="12"/>
      <c r="H1366" s="12" t="s">
        <v>6</v>
      </c>
      <c r="I1366" s="12" t="s">
        <v>37</v>
      </c>
      <c r="J1366" s="12" t="s">
        <v>3814</v>
      </c>
      <c r="K1366" s="12"/>
      <c r="L1366" s="13">
        <v>214.29</v>
      </c>
      <c r="M1366" s="13">
        <v>0</v>
      </c>
      <c r="N1366" s="13">
        <v>2</v>
      </c>
      <c r="O1366" s="13">
        <v>428.58</v>
      </c>
    </row>
    <row r="1367" spans="1:15" hidden="1" x14ac:dyDescent="0.25">
      <c r="A1367" t="str">
        <f t="shared" si="22"/>
        <v>071010260P03D28G200710102</v>
      </c>
      <c r="B1367" s="12" t="s">
        <v>25</v>
      </c>
      <c r="C1367" s="12" t="s">
        <v>25</v>
      </c>
      <c r="D1367" s="12" t="s">
        <v>3815</v>
      </c>
      <c r="E1367" s="12" t="s">
        <v>3816</v>
      </c>
      <c r="F1367" s="12" t="s">
        <v>3817</v>
      </c>
      <c r="G1367" s="12"/>
      <c r="H1367" s="12" t="s">
        <v>6</v>
      </c>
      <c r="I1367" s="12" t="s">
        <v>37</v>
      </c>
      <c r="J1367" s="12" t="s">
        <v>3818</v>
      </c>
      <c r="K1367" s="12"/>
      <c r="L1367" s="13">
        <v>214.29</v>
      </c>
      <c r="M1367" s="13">
        <v>0</v>
      </c>
      <c r="N1367" s="13">
        <v>3</v>
      </c>
      <c r="O1367" s="13">
        <v>642.87</v>
      </c>
    </row>
    <row r="1368" spans="1:15" hidden="1" x14ac:dyDescent="0.25">
      <c r="A1368" t="str">
        <f t="shared" si="22"/>
        <v>071080280P03D29H180710803</v>
      </c>
      <c r="B1368" s="12" t="s">
        <v>25</v>
      </c>
      <c r="C1368" s="12" t="s">
        <v>25</v>
      </c>
      <c r="D1368" s="12" t="s">
        <v>3819</v>
      </c>
      <c r="E1368" s="12" t="s">
        <v>3820</v>
      </c>
      <c r="F1368" s="12" t="s">
        <v>3821</v>
      </c>
      <c r="G1368" s="12"/>
      <c r="H1368" s="12" t="s">
        <v>6</v>
      </c>
      <c r="I1368" s="12" t="s">
        <v>37</v>
      </c>
      <c r="J1368" s="12" t="s">
        <v>3822</v>
      </c>
      <c r="K1368" s="12"/>
      <c r="L1368" s="13">
        <v>214.29</v>
      </c>
      <c r="M1368" s="13">
        <v>0</v>
      </c>
      <c r="N1368" s="13">
        <v>2</v>
      </c>
      <c r="O1368" s="13">
        <v>428.58</v>
      </c>
    </row>
    <row r="1369" spans="1:15" hidden="1" x14ac:dyDescent="0.25">
      <c r="A1369" t="str">
        <f t="shared" si="22"/>
        <v>070931300P03D3A190709302</v>
      </c>
      <c r="B1369" s="12" t="s">
        <v>25</v>
      </c>
      <c r="C1369" s="12" t="s">
        <v>25</v>
      </c>
      <c r="D1369" s="12" t="s">
        <v>3823</v>
      </c>
      <c r="E1369" s="12" t="s">
        <v>3824</v>
      </c>
      <c r="F1369" s="12" t="s">
        <v>3825</v>
      </c>
      <c r="G1369" s="12"/>
      <c r="H1369" s="12" t="s">
        <v>6</v>
      </c>
      <c r="I1369" s="12" t="s">
        <v>37</v>
      </c>
      <c r="J1369" s="12" t="s">
        <v>3826</v>
      </c>
      <c r="K1369" s="12"/>
      <c r="L1369" s="13">
        <v>325</v>
      </c>
      <c r="M1369" s="13">
        <v>0</v>
      </c>
      <c r="N1369" s="13">
        <v>1</v>
      </c>
      <c r="O1369" s="13">
        <v>325</v>
      </c>
    </row>
    <row r="1370" spans="1:15" hidden="1" x14ac:dyDescent="0.25">
      <c r="A1370" t="str">
        <f t="shared" si="22"/>
        <v>070931320P03D3G200709315</v>
      </c>
      <c r="B1370" s="12" t="s">
        <v>25</v>
      </c>
      <c r="C1370" s="12" t="s">
        <v>25</v>
      </c>
      <c r="D1370" s="12" t="s">
        <v>3827</v>
      </c>
      <c r="E1370" s="12" t="s">
        <v>3824</v>
      </c>
      <c r="F1370" s="12" t="s">
        <v>3828</v>
      </c>
      <c r="G1370" s="12"/>
      <c r="H1370" s="12" t="s">
        <v>6</v>
      </c>
      <c r="I1370" s="12" t="s">
        <v>37</v>
      </c>
      <c r="J1370" s="12" t="s">
        <v>3829</v>
      </c>
      <c r="K1370" s="12"/>
      <c r="L1370" s="13">
        <v>325</v>
      </c>
      <c r="M1370" s="13">
        <v>0</v>
      </c>
      <c r="N1370" s="13">
        <v>1</v>
      </c>
      <c r="O1370" s="13">
        <v>325</v>
      </c>
    </row>
    <row r="1371" spans="1:15" hidden="1" x14ac:dyDescent="0.25">
      <c r="A1371" t="str">
        <f t="shared" si="22"/>
        <v>070931320P03D3A190709312</v>
      </c>
      <c r="B1371" s="12" t="s">
        <v>25</v>
      </c>
      <c r="C1371" s="12" t="s">
        <v>25</v>
      </c>
      <c r="D1371" s="12" t="s">
        <v>3827</v>
      </c>
      <c r="E1371" s="12" t="s">
        <v>3824</v>
      </c>
      <c r="F1371" s="12" t="s">
        <v>3828</v>
      </c>
      <c r="G1371" s="12"/>
      <c r="H1371" s="12" t="s">
        <v>6</v>
      </c>
      <c r="I1371" s="12" t="s">
        <v>37</v>
      </c>
      <c r="J1371" s="12" t="s">
        <v>3830</v>
      </c>
      <c r="K1371" s="12"/>
      <c r="L1371" s="13">
        <v>325</v>
      </c>
      <c r="M1371" s="13">
        <v>0</v>
      </c>
      <c r="N1371" s="13">
        <v>1</v>
      </c>
      <c r="O1371" s="13">
        <v>325</v>
      </c>
    </row>
    <row r="1372" spans="1:15" hidden="1" x14ac:dyDescent="0.25">
      <c r="A1372" t="str">
        <f t="shared" si="22"/>
        <v>070931340P03D3J2102345</v>
      </c>
      <c r="B1372" s="12" t="s">
        <v>25</v>
      </c>
      <c r="C1372" s="12" t="s">
        <v>25</v>
      </c>
      <c r="D1372" s="12" t="s">
        <v>3831</v>
      </c>
      <c r="E1372" s="12" t="s">
        <v>3824</v>
      </c>
      <c r="F1372" s="12" t="s">
        <v>3832</v>
      </c>
      <c r="G1372" s="12"/>
      <c r="H1372" s="12" t="s">
        <v>6</v>
      </c>
      <c r="I1372" s="12" t="s">
        <v>37</v>
      </c>
      <c r="J1372" s="12" t="s">
        <v>3833</v>
      </c>
      <c r="K1372" s="12"/>
      <c r="L1372" s="13">
        <v>257.13</v>
      </c>
      <c r="M1372" s="13">
        <v>0</v>
      </c>
      <c r="N1372" s="13">
        <v>1</v>
      </c>
      <c r="O1372" s="13">
        <v>257.13</v>
      </c>
    </row>
    <row r="1373" spans="1:15" hidden="1" x14ac:dyDescent="0.25">
      <c r="A1373" t="str">
        <f t="shared" si="22"/>
        <v>070931340P03D3L200709301</v>
      </c>
      <c r="B1373" s="12" t="s">
        <v>25</v>
      </c>
      <c r="C1373" s="12" t="s">
        <v>25</v>
      </c>
      <c r="D1373" s="12" t="s">
        <v>3831</v>
      </c>
      <c r="E1373" s="12" t="s">
        <v>3824</v>
      </c>
      <c r="F1373" s="12" t="s">
        <v>3832</v>
      </c>
      <c r="G1373" s="12"/>
      <c r="H1373" s="12" t="s">
        <v>6</v>
      </c>
      <c r="I1373" s="12" t="s">
        <v>37</v>
      </c>
      <c r="J1373" s="12" t="s">
        <v>3834</v>
      </c>
      <c r="K1373" s="12"/>
      <c r="L1373" s="13">
        <v>257.13</v>
      </c>
      <c r="M1373" s="13">
        <v>0</v>
      </c>
      <c r="N1373" s="13">
        <v>4</v>
      </c>
      <c r="O1373" s="13">
        <v>1028.52</v>
      </c>
    </row>
    <row r="1374" spans="1:15" hidden="1" x14ac:dyDescent="0.25">
      <c r="A1374" t="str">
        <f t="shared" si="22"/>
        <v>070931340P03D3E200709305</v>
      </c>
      <c r="B1374" s="12" t="s">
        <v>25</v>
      </c>
      <c r="C1374" s="12" t="s">
        <v>25</v>
      </c>
      <c r="D1374" s="12" t="s">
        <v>3831</v>
      </c>
      <c r="E1374" s="12" t="s">
        <v>3824</v>
      </c>
      <c r="F1374" s="12" t="s">
        <v>3832</v>
      </c>
      <c r="G1374" s="12"/>
      <c r="H1374" s="12" t="s">
        <v>6</v>
      </c>
      <c r="I1374" s="12" t="s">
        <v>37</v>
      </c>
      <c r="J1374" s="12" t="s">
        <v>3835</v>
      </c>
      <c r="K1374" s="12"/>
      <c r="L1374" s="13">
        <v>257.13</v>
      </c>
      <c r="M1374" s="13">
        <v>0</v>
      </c>
      <c r="N1374" s="13">
        <v>1</v>
      </c>
      <c r="O1374" s="13">
        <v>257.13</v>
      </c>
    </row>
    <row r="1375" spans="1:15" hidden="1" x14ac:dyDescent="0.25">
      <c r="A1375" t="str">
        <f t="shared" si="22"/>
        <v>070931340P03D3J200709313</v>
      </c>
      <c r="B1375" s="12" t="s">
        <v>25</v>
      </c>
      <c r="C1375" s="12" t="s">
        <v>25</v>
      </c>
      <c r="D1375" s="12" t="s">
        <v>3831</v>
      </c>
      <c r="E1375" s="12" t="s">
        <v>3824</v>
      </c>
      <c r="F1375" s="12" t="s">
        <v>3832</v>
      </c>
      <c r="G1375" s="12"/>
      <c r="H1375" s="12" t="s">
        <v>6</v>
      </c>
      <c r="I1375" s="12" t="s">
        <v>37</v>
      </c>
      <c r="J1375" s="12" t="s">
        <v>3836</v>
      </c>
      <c r="K1375" s="12"/>
      <c r="L1375" s="13">
        <v>257.13</v>
      </c>
      <c r="M1375" s="13">
        <v>0</v>
      </c>
      <c r="N1375" s="13">
        <v>1</v>
      </c>
      <c r="O1375" s="13">
        <v>257.13</v>
      </c>
    </row>
    <row r="1376" spans="1:15" hidden="1" x14ac:dyDescent="0.25">
      <c r="A1376" t="str">
        <f t="shared" si="22"/>
        <v>070931340P03D3J200709310</v>
      </c>
      <c r="B1376" s="12" t="s">
        <v>25</v>
      </c>
      <c r="C1376" s="12" t="s">
        <v>25</v>
      </c>
      <c r="D1376" s="12" t="s">
        <v>3831</v>
      </c>
      <c r="E1376" s="12" t="s">
        <v>3824</v>
      </c>
      <c r="F1376" s="12" t="s">
        <v>3832</v>
      </c>
      <c r="G1376" s="12"/>
      <c r="H1376" s="12" t="s">
        <v>6</v>
      </c>
      <c r="I1376" s="12" t="s">
        <v>37</v>
      </c>
      <c r="J1376" s="12" t="s">
        <v>3837</v>
      </c>
      <c r="K1376" s="12"/>
      <c r="L1376" s="13">
        <v>257.13</v>
      </c>
      <c r="M1376" s="13">
        <v>0</v>
      </c>
      <c r="N1376" s="13">
        <v>1</v>
      </c>
      <c r="O1376" s="13">
        <v>257.13</v>
      </c>
    </row>
    <row r="1377" spans="1:15" hidden="1" x14ac:dyDescent="0.25">
      <c r="A1377" t="str">
        <f t="shared" si="22"/>
        <v>070931360P03D3J2102274</v>
      </c>
      <c r="B1377" s="12" t="s">
        <v>25</v>
      </c>
      <c r="C1377" s="12" t="s">
        <v>25</v>
      </c>
      <c r="D1377" s="12" t="s">
        <v>3838</v>
      </c>
      <c r="E1377" s="12" t="s">
        <v>3824</v>
      </c>
      <c r="F1377" s="12" t="s">
        <v>3839</v>
      </c>
      <c r="G1377" s="12"/>
      <c r="H1377" s="12" t="s">
        <v>6</v>
      </c>
      <c r="I1377" s="12" t="s">
        <v>37</v>
      </c>
      <c r="J1377" s="12" t="s">
        <v>3840</v>
      </c>
      <c r="K1377" s="12"/>
      <c r="L1377" s="13">
        <v>294.83999999999997</v>
      </c>
      <c r="M1377" s="13">
        <v>0</v>
      </c>
      <c r="N1377" s="13">
        <v>1</v>
      </c>
      <c r="O1377" s="13">
        <v>294.83999999999997</v>
      </c>
    </row>
    <row r="1378" spans="1:15" hidden="1" x14ac:dyDescent="0.25">
      <c r="A1378" t="str">
        <f t="shared" si="22"/>
        <v>070931360P03D3M2234126</v>
      </c>
      <c r="B1378" s="12" t="s">
        <v>25</v>
      </c>
      <c r="C1378" s="12" t="s">
        <v>25</v>
      </c>
      <c r="D1378" s="12" t="s">
        <v>3838</v>
      </c>
      <c r="E1378" s="12" t="s">
        <v>3824</v>
      </c>
      <c r="F1378" s="12" t="s">
        <v>3839</v>
      </c>
      <c r="G1378" s="12"/>
      <c r="H1378" s="12" t="s">
        <v>6</v>
      </c>
      <c r="I1378" s="12" t="s">
        <v>37</v>
      </c>
      <c r="J1378" s="12" t="s">
        <v>3841</v>
      </c>
      <c r="K1378" s="12"/>
      <c r="L1378" s="13">
        <v>294.83999999999997</v>
      </c>
      <c r="M1378" s="13">
        <v>0</v>
      </c>
      <c r="N1378" s="13">
        <v>5</v>
      </c>
      <c r="O1378" s="13">
        <v>1474.2</v>
      </c>
    </row>
    <row r="1379" spans="1:15" hidden="1" x14ac:dyDescent="0.25">
      <c r="A1379" t="str">
        <f t="shared" si="22"/>
        <v>070931380P03D3H2102945</v>
      </c>
      <c r="B1379" s="12" t="s">
        <v>25</v>
      </c>
      <c r="C1379" s="12" t="s">
        <v>25</v>
      </c>
      <c r="D1379" s="12" t="s">
        <v>3842</v>
      </c>
      <c r="E1379" s="12" t="s">
        <v>3824</v>
      </c>
      <c r="F1379" s="12" t="s">
        <v>3843</v>
      </c>
      <c r="G1379" s="12"/>
      <c r="H1379" s="12" t="s">
        <v>6</v>
      </c>
      <c r="I1379" s="12" t="s">
        <v>37</v>
      </c>
      <c r="J1379" s="12" t="s">
        <v>3844</v>
      </c>
      <c r="K1379" s="12"/>
      <c r="L1379" s="13">
        <v>275.64</v>
      </c>
      <c r="M1379" s="13">
        <v>0</v>
      </c>
      <c r="N1379" s="13">
        <v>1</v>
      </c>
      <c r="O1379" s="13">
        <v>275.64</v>
      </c>
    </row>
    <row r="1380" spans="1:15" hidden="1" x14ac:dyDescent="0.25">
      <c r="A1380" t="str">
        <f t="shared" si="22"/>
        <v>070931380P03D3M2234107</v>
      </c>
      <c r="B1380" s="12" t="s">
        <v>25</v>
      </c>
      <c r="C1380" s="12" t="s">
        <v>25</v>
      </c>
      <c r="D1380" s="12" t="s">
        <v>3842</v>
      </c>
      <c r="E1380" s="12" t="s">
        <v>3824</v>
      </c>
      <c r="F1380" s="12" t="s">
        <v>3843</v>
      </c>
      <c r="G1380" s="12"/>
      <c r="H1380" s="12" t="s">
        <v>6</v>
      </c>
      <c r="I1380" s="12" t="s">
        <v>37</v>
      </c>
      <c r="J1380" s="12" t="s">
        <v>3845</v>
      </c>
      <c r="K1380" s="12"/>
      <c r="L1380" s="13">
        <v>275.64</v>
      </c>
      <c r="M1380" s="13">
        <v>0</v>
      </c>
      <c r="N1380" s="13">
        <v>6</v>
      </c>
      <c r="O1380" s="13">
        <v>1653.84</v>
      </c>
    </row>
    <row r="1381" spans="1:15" hidden="1" x14ac:dyDescent="0.25">
      <c r="A1381" t="str">
        <f t="shared" si="22"/>
        <v>070931400P03D31604070931</v>
      </c>
      <c r="B1381" s="12" t="s">
        <v>25</v>
      </c>
      <c r="C1381" s="12" t="s">
        <v>25</v>
      </c>
      <c r="D1381" s="12" t="s">
        <v>3846</v>
      </c>
      <c r="E1381" s="12" t="s">
        <v>3824</v>
      </c>
      <c r="F1381" s="12" t="s">
        <v>3847</v>
      </c>
      <c r="G1381" s="12"/>
      <c r="H1381" s="12" t="s">
        <v>6</v>
      </c>
      <c r="I1381" s="12" t="s">
        <v>37</v>
      </c>
      <c r="J1381" s="12" t="s">
        <v>3848</v>
      </c>
      <c r="K1381" s="12"/>
      <c r="L1381" s="13">
        <v>286.22000000000003</v>
      </c>
      <c r="M1381" s="13">
        <v>0</v>
      </c>
      <c r="N1381" s="13">
        <v>1</v>
      </c>
      <c r="O1381" s="13">
        <v>286.22000000000003</v>
      </c>
    </row>
    <row r="1382" spans="1:15" hidden="1" x14ac:dyDescent="0.25">
      <c r="A1382" t="str">
        <f t="shared" si="22"/>
        <v>070931400P03D3M2234113</v>
      </c>
      <c r="B1382" s="12" t="s">
        <v>25</v>
      </c>
      <c r="C1382" s="12" t="s">
        <v>25</v>
      </c>
      <c r="D1382" s="12" t="s">
        <v>3846</v>
      </c>
      <c r="E1382" s="12" t="s">
        <v>3824</v>
      </c>
      <c r="F1382" s="12" t="s">
        <v>3847</v>
      </c>
      <c r="G1382" s="12"/>
      <c r="H1382" s="12" t="s">
        <v>6</v>
      </c>
      <c r="I1382" s="12" t="s">
        <v>37</v>
      </c>
      <c r="J1382" s="12" t="s">
        <v>3849</v>
      </c>
      <c r="K1382" s="12"/>
      <c r="L1382" s="13">
        <v>286.22000000000003</v>
      </c>
      <c r="M1382" s="13">
        <v>0</v>
      </c>
      <c r="N1382" s="13">
        <v>5</v>
      </c>
      <c r="O1382" s="13">
        <v>1431.1</v>
      </c>
    </row>
    <row r="1383" spans="1:15" hidden="1" x14ac:dyDescent="0.25">
      <c r="A1383" t="str">
        <f t="shared" si="22"/>
        <v>070931420P03D3B2101726</v>
      </c>
      <c r="B1383" s="12" t="s">
        <v>25</v>
      </c>
      <c r="C1383" s="12" t="s">
        <v>25</v>
      </c>
      <c r="D1383" s="12" t="s">
        <v>3850</v>
      </c>
      <c r="E1383" s="12" t="s">
        <v>3824</v>
      </c>
      <c r="F1383" s="12" t="s">
        <v>3851</v>
      </c>
      <c r="G1383" s="12"/>
      <c r="H1383" s="12" t="s">
        <v>6</v>
      </c>
      <c r="I1383" s="12" t="s">
        <v>37</v>
      </c>
      <c r="J1383" s="12" t="s">
        <v>3852</v>
      </c>
      <c r="K1383" s="12"/>
      <c r="L1383" s="13">
        <v>325</v>
      </c>
      <c r="M1383" s="13">
        <v>0</v>
      </c>
      <c r="N1383" s="13">
        <v>2</v>
      </c>
      <c r="O1383" s="13">
        <v>650</v>
      </c>
    </row>
    <row r="1384" spans="1:15" hidden="1" x14ac:dyDescent="0.25">
      <c r="A1384" t="str">
        <f t="shared" si="22"/>
        <v>070931420P03D3A190709304</v>
      </c>
      <c r="B1384" s="12" t="s">
        <v>25</v>
      </c>
      <c r="C1384" s="12" t="s">
        <v>25</v>
      </c>
      <c r="D1384" s="12" t="s">
        <v>3850</v>
      </c>
      <c r="E1384" s="12" t="s">
        <v>3824</v>
      </c>
      <c r="F1384" s="12" t="s">
        <v>3851</v>
      </c>
      <c r="G1384" s="12"/>
      <c r="H1384" s="12" t="s">
        <v>6</v>
      </c>
      <c r="I1384" s="12" t="s">
        <v>37</v>
      </c>
      <c r="J1384" s="12" t="s">
        <v>3853</v>
      </c>
      <c r="K1384" s="12"/>
      <c r="L1384" s="13">
        <v>325</v>
      </c>
      <c r="M1384" s="13">
        <v>0</v>
      </c>
      <c r="N1384" s="13">
        <v>1</v>
      </c>
      <c r="O1384" s="13">
        <v>325</v>
      </c>
    </row>
    <row r="1385" spans="1:15" hidden="1" x14ac:dyDescent="0.25">
      <c r="A1385" t="str">
        <f t="shared" si="22"/>
        <v>070941300P03D3A190709408</v>
      </c>
      <c r="B1385" s="12" t="s">
        <v>25</v>
      </c>
      <c r="C1385" s="12" t="s">
        <v>25</v>
      </c>
      <c r="D1385" s="12" t="s">
        <v>3854</v>
      </c>
      <c r="E1385" s="12" t="s">
        <v>3824</v>
      </c>
      <c r="F1385" s="12" t="s">
        <v>3855</v>
      </c>
      <c r="G1385" s="12"/>
      <c r="H1385" s="12" t="s">
        <v>6</v>
      </c>
      <c r="I1385" s="12" t="s">
        <v>37</v>
      </c>
      <c r="J1385" s="12" t="s">
        <v>3856</v>
      </c>
      <c r="K1385" s="12"/>
      <c r="L1385" s="13">
        <v>325</v>
      </c>
      <c r="M1385" s="13">
        <v>0</v>
      </c>
      <c r="N1385" s="13">
        <v>1</v>
      </c>
      <c r="O1385" s="13">
        <v>325</v>
      </c>
    </row>
    <row r="1386" spans="1:15" hidden="1" x14ac:dyDescent="0.25">
      <c r="A1386" t="str">
        <f t="shared" si="22"/>
        <v>070941300P03D3H180709403</v>
      </c>
      <c r="B1386" s="12" t="s">
        <v>25</v>
      </c>
      <c r="C1386" s="12" t="s">
        <v>25</v>
      </c>
      <c r="D1386" s="12" t="s">
        <v>3854</v>
      </c>
      <c r="E1386" s="12" t="s">
        <v>3824</v>
      </c>
      <c r="F1386" s="12" t="s">
        <v>3855</v>
      </c>
      <c r="G1386" s="12"/>
      <c r="H1386" s="12" t="s">
        <v>6</v>
      </c>
      <c r="I1386" s="12" t="s">
        <v>37</v>
      </c>
      <c r="J1386" s="12" t="s">
        <v>3857</v>
      </c>
      <c r="K1386" s="12"/>
      <c r="L1386" s="13">
        <v>325</v>
      </c>
      <c r="M1386" s="13">
        <v>0</v>
      </c>
      <c r="N1386" s="13">
        <v>1</v>
      </c>
      <c r="O1386" s="13">
        <v>325</v>
      </c>
    </row>
    <row r="1387" spans="1:15" hidden="1" x14ac:dyDescent="0.25">
      <c r="A1387" t="str">
        <f t="shared" si="22"/>
        <v>070941320P03D31711070941</v>
      </c>
      <c r="B1387" s="12" t="s">
        <v>25</v>
      </c>
      <c r="C1387" s="12" t="s">
        <v>25</v>
      </c>
      <c r="D1387" s="12" t="s">
        <v>3858</v>
      </c>
      <c r="E1387" s="12" t="s">
        <v>3824</v>
      </c>
      <c r="F1387" s="12" t="s">
        <v>3859</v>
      </c>
      <c r="G1387" s="12"/>
      <c r="H1387" s="12" t="s">
        <v>6</v>
      </c>
      <c r="I1387" s="12" t="s">
        <v>37</v>
      </c>
      <c r="J1387" s="12" t="s">
        <v>3860</v>
      </c>
      <c r="K1387" s="12"/>
      <c r="L1387" s="13">
        <v>270.7</v>
      </c>
      <c r="M1387" s="13">
        <v>0</v>
      </c>
      <c r="N1387" s="13">
        <v>1</v>
      </c>
      <c r="O1387" s="13">
        <v>270.7</v>
      </c>
    </row>
    <row r="1388" spans="1:15" hidden="1" x14ac:dyDescent="0.25">
      <c r="A1388" t="str">
        <f t="shared" si="22"/>
        <v>070941320P03D31607070941</v>
      </c>
      <c r="B1388" s="12" t="s">
        <v>25</v>
      </c>
      <c r="C1388" s="12" t="s">
        <v>25</v>
      </c>
      <c r="D1388" s="12" t="s">
        <v>3858</v>
      </c>
      <c r="E1388" s="12" t="s">
        <v>3824</v>
      </c>
      <c r="F1388" s="12" t="s">
        <v>3859</v>
      </c>
      <c r="G1388" s="12"/>
      <c r="H1388" s="12" t="s">
        <v>6</v>
      </c>
      <c r="I1388" s="12" t="s">
        <v>37</v>
      </c>
      <c r="J1388" s="12" t="s">
        <v>3861</v>
      </c>
      <c r="K1388" s="12"/>
      <c r="L1388" s="13">
        <v>270.7</v>
      </c>
      <c r="M1388" s="13">
        <v>0</v>
      </c>
      <c r="N1388" s="13">
        <v>1</v>
      </c>
      <c r="O1388" s="13">
        <v>270.7</v>
      </c>
    </row>
    <row r="1389" spans="1:15" hidden="1" x14ac:dyDescent="0.25">
      <c r="A1389" t="str">
        <f t="shared" si="22"/>
        <v>070941340P03D3L200709402</v>
      </c>
      <c r="B1389" s="12" t="s">
        <v>25</v>
      </c>
      <c r="C1389" s="12" t="s">
        <v>25</v>
      </c>
      <c r="D1389" s="12" t="s">
        <v>3862</v>
      </c>
      <c r="E1389" s="12" t="s">
        <v>3824</v>
      </c>
      <c r="F1389" s="12" t="s">
        <v>3863</v>
      </c>
      <c r="G1389" s="12"/>
      <c r="H1389" s="12" t="s">
        <v>6</v>
      </c>
      <c r="I1389" s="12" t="s">
        <v>37</v>
      </c>
      <c r="J1389" s="12" t="s">
        <v>3864</v>
      </c>
      <c r="K1389" s="12"/>
      <c r="L1389" s="13">
        <v>264.67</v>
      </c>
      <c r="M1389" s="13">
        <v>0</v>
      </c>
      <c r="N1389" s="13">
        <v>6</v>
      </c>
      <c r="O1389" s="13">
        <v>1588.02</v>
      </c>
    </row>
    <row r="1390" spans="1:15" hidden="1" x14ac:dyDescent="0.25">
      <c r="A1390" t="str">
        <f t="shared" si="22"/>
        <v>070941360P03D3K2100607</v>
      </c>
      <c r="B1390" s="12" t="s">
        <v>25</v>
      </c>
      <c r="C1390" s="12" t="s">
        <v>25</v>
      </c>
      <c r="D1390" s="12" t="s">
        <v>3865</v>
      </c>
      <c r="E1390" s="12" t="s">
        <v>3824</v>
      </c>
      <c r="F1390" s="12" t="s">
        <v>3866</v>
      </c>
      <c r="G1390" s="12"/>
      <c r="H1390" s="12" t="s">
        <v>6</v>
      </c>
      <c r="I1390" s="12" t="s">
        <v>37</v>
      </c>
      <c r="J1390" s="12" t="s">
        <v>3867</v>
      </c>
      <c r="K1390" s="12"/>
      <c r="L1390" s="13">
        <v>150.96</v>
      </c>
      <c r="M1390" s="13">
        <v>0</v>
      </c>
      <c r="N1390" s="13">
        <v>2</v>
      </c>
      <c r="O1390" s="13">
        <v>301.92</v>
      </c>
    </row>
    <row r="1391" spans="1:15" hidden="1" x14ac:dyDescent="0.25">
      <c r="A1391" t="str">
        <f t="shared" si="22"/>
        <v>070941360P03D3M2234111</v>
      </c>
      <c r="B1391" s="12" t="s">
        <v>25</v>
      </c>
      <c r="C1391" s="12" t="s">
        <v>25</v>
      </c>
      <c r="D1391" s="12" t="s">
        <v>3865</v>
      </c>
      <c r="E1391" s="12" t="s">
        <v>3824</v>
      </c>
      <c r="F1391" s="12" t="s">
        <v>3866</v>
      </c>
      <c r="G1391" s="12"/>
      <c r="H1391" s="12" t="s">
        <v>6</v>
      </c>
      <c r="I1391" s="12" t="s">
        <v>37</v>
      </c>
      <c r="J1391" s="12" t="s">
        <v>3868</v>
      </c>
      <c r="K1391" s="12"/>
      <c r="L1391" s="13">
        <v>150.96</v>
      </c>
      <c r="M1391" s="13">
        <v>0</v>
      </c>
      <c r="N1391" s="13">
        <v>5</v>
      </c>
      <c r="O1391" s="13">
        <v>754.8</v>
      </c>
    </row>
    <row r="1392" spans="1:15" hidden="1" x14ac:dyDescent="0.25">
      <c r="A1392" t="str">
        <f t="shared" si="22"/>
        <v>070941380P03D3H2107217</v>
      </c>
      <c r="B1392" s="12" t="s">
        <v>25</v>
      </c>
      <c r="C1392" s="12" t="s">
        <v>25</v>
      </c>
      <c r="D1392" s="12" t="s">
        <v>3869</v>
      </c>
      <c r="E1392" s="12" t="s">
        <v>3824</v>
      </c>
      <c r="F1392" s="12" t="s">
        <v>3870</v>
      </c>
      <c r="G1392" s="12"/>
      <c r="H1392" s="12" t="s">
        <v>6</v>
      </c>
      <c r="I1392" s="12" t="s">
        <v>37</v>
      </c>
      <c r="J1392" s="12" t="s">
        <v>3871</v>
      </c>
      <c r="K1392" s="12"/>
      <c r="L1392" s="13">
        <v>275.64</v>
      </c>
      <c r="M1392" s="13">
        <v>0</v>
      </c>
      <c r="N1392" s="13">
        <v>2</v>
      </c>
      <c r="O1392" s="13">
        <v>551.28</v>
      </c>
    </row>
    <row r="1393" spans="1:15" hidden="1" x14ac:dyDescent="0.25">
      <c r="A1393" t="str">
        <f t="shared" si="22"/>
        <v>070941380P03D3J200709428</v>
      </c>
      <c r="B1393" s="12" t="s">
        <v>25</v>
      </c>
      <c r="C1393" s="12" t="s">
        <v>25</v>
      </c>
      <c r="D1393" s="12" t="s">
        <v>3869</v>
      </c>
      <c r="E1393" s="12" t="s">
        <v>3824</v>
      </c>
      <c r="F1393" s="12" t="s">
        <v>3870</v>
      </c>
      <c r="G1393" s="12"/>
      <c r="H1393" s="12" t="s">
        <v>6</v>
      </c>
      <c r="I1393" s="12" t="s">
        <v>37</v>
      </c>
      <c r="J1393" s="12" t="s">
        <v>3872</v>
      </c>
      <c r="K1393" s="12"/>
      <c r="L1393" s="13">
        <v>275.64</v>
      </c>
      <c r="M1393" s="13">
        <v>0</v>
      </c>
      <c r="N1393" s="13">
        <v>6</v>
      </c>
      <c r="O1393" s="13">
        <v>1653.84</v>
      </c>
    </row>
    <row r="1394" spans="1:15" hidden="1" x14ac:dyDescent="0.25">
      <c r="A1394" t="str">
        <f t="shared" si="22"/>
        <v>070941400P03D3J200709401</v>
      </c>
      <c r="B1394" s="12" t="s">
        <v>25</v>
      </c>
      <c r="C1394" s="12" t="s">
        <v>25</v>
      </c>
      <c r="D1394" s="12" t="s">
        <v>3873</v>
      </c>
      <c r="E1394" s="12" t="s">
        <v>3824</v>
      </c>
      <c r="F1394" s="12" t="s">
        <v>3874</v>
      </c>
      <c r="G1394" s="12"/>
      <c r="H1394" s="12" t="s">
        <v>6</v>
      </c>
      <c r="I1394" s="12" t="s">
        <v>37</v>
      </c>
      <c r="J1394" s="12" t="s">
        <v>3875</v>
      </c>
      <c r="K1394" s="12"/>
      <c r="L1394" s="13">
        <v>325</v>
      </c>
      <c r="M1394" s="13">
        <v>0</v>
      </c>
      <c r="N1394" s="13">
        <v>2</v>
      </c>
      <c r="O1394" s="13">
        <v>650</v>
      </c>
    </row>
    <row r="1395" spans="1:15" hidden="1" x14ac:dyDescent="0.25">
      <c r="A1395" t="str">
        <f t="shared" si="22"/>
        <v>070941420P03D3K200709437</v>
      </c>
      <c r="B1395" s="12" t="s">
        <v>25</v>
      </c>
      <c r="C1395" s="12" t="s">
        <v>25</v>
      </c>
      <c r="D1395" s="12" t="s">
        <v>3876</v>
      </c>
      <c r="E1395" s="12" t="s">
        <v>3824</v>
      </c>
      <c r="F1395" s="12" t="s">
        <v>3877</v>
      </c>
      <c r="G1395" s="12"/>
      <c r="H1395" s="12" t="s">
        <v>6</v>
      </c>
      <c r="I1395" s="12" t="s">
        <v>37</v>
      </c>
      <c r="J1395" s="12" t="s">
        <v>3878</v>
      </c>
      <c r="K1395" s="12"/>
      <c r="L1395" s="13">
        <v>247.43</v>
      </c>
      <c r="M1395" s="13">
        <v>0</v>
      </c>
      <c r="N1395" s="13">
        <v>5</v>
      </c>
      <c r="O1395" s="13">
        <v>1237.1500000000001</v>
      </c>
    </row>
    <row r="1396" spans="1:15" hidden="1" x14ac:dyDescent="0.25">
      <c r="A1396" t="str">
        <f t="shared" si="22"/>
        <v>071080300P03D30G2201103</v>
      </c>
      <c r="B1396" s="12" t="s">
        <v>25</v>
      </c>
      <c r="C1396" s="12" t="s">
        <v>25</v>
      </c>
      <c r="D1396" s="12" t="s">
        <v>3879</v>
      </c>
      <c r="E1396" s="12" t="s">
        <v>3880</v>
      </c>
      <c r="F1396" s="12" t="s">
        <v>3881</v>
      </c>
      <c r="G1396" s="12"/>
      <c r="H1396" s="12" t="s">
        <v>6</v>
      </c>
      <c r="I1396" s="12" t="s">
        <v>37</v>
      </c>
      <c r="J1396" s="12" t="s">
        <v>3882</v>
      </c>
      <c r="K1396" s="12"/>
      <c r="L1396" s="13">
        <v>214.29</v>
      </c>
      <c r="M1396" s="13">
        <v>0</v>
      </c>
      <c r="N1396" s="13">
        <v>3</v>
      </c>
      <c r="O1396" s="13">
        <v>642.87</v>
      </c>
    </row>
    <row r="1397" spans="1:15" hidden="1" x14ac:dyDescent="0.25">
      <c r="A1397" t="str">
        <f t="shared" si="22"/>
        <v>071080320P03D31D2103143</v>
      </c>
      <c r="B1397" s="12" t="s">
        <v>25</v>
      </c>
      <c r="C1397" s="12" t="s">
        <v>25</v>
      </c>
      <c r="D1397" s="12" t="s">
        <v>3883</v>
      </c>
      <c r="E1397" s="12" t="s">
        <v>3884</v>
      </c>
      <c r="F1397" s="12" t="s">
        <v>3885</v>
      </c>
      <c r="G1397" s="12"/>
      <c r="H1397" s="12" t="s">
        <v>6</v>
      </c>
      <c r="I1397" s="12" t="s">
        <v>37</v>
      </c>
      <c r="J1397" s="12" t="s">
        <v>3886</v>
      </c>
      <c r="K1397" s="12"/>
      <c r="L1397" s="13">
        <v>214.29</v>
      </c>
      <c r="M1397" s="13">
        <v>0</v>
      </c>
      <c r="N1397" s="13">
        <v>1</v>
      </c>
      <c r="O1397" s="13">
        <v>214.29</v>
      </c>
    </row>
    <row r="1398" spans="1:15" hidden="1" x14ac:dyDescent="0.25">
      <c r="A1398" t="str">
        <f t="shared" si="22"/>
        <v>071080340P03D32C2203619</v>
      </c>
      <c r="B1398" s="12" t="s">
        <v>25</v>
      </c>
      <c r="C1398" s="12" t="s">
        <v>25</v>
      </c>
      <c r="D1398" s="12" t="s">
        <v>3887</v>
      </c>
      <c r="E1398" s="12" t="s">
        <v>3888</v>
      </c>
      <c r="F1398" s="12" t="s">
        <v>3889</v>
      </c>
      <c r="G1398" s="12"/>
      <c r="H1398" s="12" t="s">
        <v>6</v>
      </c>
      <c r="I1398" s="12" t="s">
        <v>37</v>
      </c>
      <c r="J1398" s="12" t="s">
        <v>3890</v>
      </c>
      <c r="K1398" s="12"/>
      <c r="L1398" s="13">
        <v>214.29</v>
      </c>
      <c r="M1398" s="13">
        <v>0</v>
      </c>
      <c r="N1398" s="13">
        <v>3</v>
      </c>
      <c r="O1398" s="13">
        <v>642.87</v>
      </c>
    </row>
    <row r="1399" spans="1:15" hidden="1" x14ac:dyDescent="0.25">
      <c r="A1399" t="str">
        <f t="shared" si="22"/>
        <v>071080360P03D33C2203617</v>
      </c>
      <c r="B1399" s="12" t="s">
        <v>25</v>
      </c>
      <c r="C1399" s="12" t="s">
        <v>25</v>
      </c>
      <c r="D1399" s="12" t="s">
        <v>3891</v>
      </c>
      <c r="E1399" s="12" t="s">
        <v>3892</v>
      </c>
      <c r="F1399" s="12" t="s">
        <v>3893</v>
      </c>
      <c r="G1399" s="12"/>
      <c r="H1399" s="12" t="s">
        <v>6</v>
      </c>
      <c r="I1399" s="12" t="s">
        <v>37</v>
      </c>
      <c r="J1399" s="12" t="s">
        <v>3894</v>
      </c>
      <c r="K1399" s="12"/>
      <c r="L1399" s="13">
        <v>205.72</v>
      </c>
      <c r="M1399" s="13">
        <v>0</v>
      </c>
      <c r="N1399" s="13">
        <v>1</v>
      </c>
      <c r="O1399" s="13">
        <v>205.72</v>
      </c>
    </row>
    <row r="1400" spans="1:15" hidden="1" x14ac:dyDescent="0.25">
      <c r="A1400" t="str">
        <f t="shared" si="22"/>
        <v>071080380P03D34F2202850</v>
      </c>
      <c r="B1400" s="12" t="s">
        <v>25</v>
      </c>
      <c r="C1400" s="12" t="s">
        <v>25</v>
      </c>
      <c r="D1400" s="12" t="s">
        <v>3895</v>
      </c>
      <c r="E1400" s="12" t="s">
        <v>3896</v>
      </c>
      <c r="F1400" s="12" t="s">
        <v>3897</v>
      </c>
      <c r="G1400" s="12"/>
      <c r="H1400" s="12" t="s">
        <v>6</v>
      </c>
      <c r="I1400" s="12" t="s">
        <v>37</v>
      </c>
      <c r="J1400" s="12" t="s">
        <v>3898</v>
      </c>
      <c r="K1400" s="12"/>
      <c r="L1400" s="13">
        <v>214.29</v>
      </c>
      <c r="M1400" s="13">
        <v>0</v>
      </c>
      <c r="N1400" s="13">
        <v>2</v>
      </c>
      <c r="O1400" s="13">
        <v>428.58</v>
      </c>
    </row>
    <row r="1401" spans="1:15" hidden="1" x14ac:dyDescent="0.25">
      <c r="A1401" t="str">
        <f t="shared" si="22"/>
        <v>071080380P03D34G180710801</v>
      </c>
      <c r="B1401" s="12" t="s">
        <v>25</v>
      </c>
      <c r="C1401" s="12" t="s">
        <v>25</v>
      </c>
      <c r="D1401" s="12" t="s">
        <v>3895</v>
      </c>
      <c r="E1401" s="12" t="s">
        <v>3896</v>
      </c>
      <c r="F1401" s="12" t="s">
        <v>3897</v>
      </c>
      <c r="G1401" s="12"/>
      <c r="H1401" s="12" t="s">
        <v>6</v>
      </c>
      <c r="I1401" s="12" t="s">
        <v>37</v>
      </c>
      <c r="J1401" s="12" t="s">
        <v>3899</v>
      </c>
      <c r="K1401" s="12"/>
      <c r="L1401" s="13">
        <v>214.29</v>
      </c>
      <c r="M1401" s="13">
        <v>0</v>
      </c>
      <c r="N1401" s="13">
        <v>1</v>
      </c>
      <c r="O1401" s="13">
        <v>214.29</v>
      </c>
    </row>
    <row r="1402" spans="1:15" hidden="1" x14ac:dyDescent="0.25">
      <c r="A1402" t="str">
        <f t="shared" si="22"/>
        <v>071080400P03D35E2103626</v>
      </c>
      <c r="B1402" s="12" t="s">
        <v>25</v>
      </c>
      <c r="C1402" s="12" t="s">
        <v>25</v>
      </c>
      <c r="D1402" s="12" t="s">
        <v>3900</v>
      </c>
      <c r="E1402" s="12" t="s">
        <v>3901</v>
      </c>
      <c r="F1402" s="12" t="s">
        <v>3902</v>
      </c>
      <c r="G1402" s="12"/>
      <c r="H1402" s="12" t="s">
        <v>6</v>
      </c>
      <c r="I1402" s="12" t="s">
        <v>37</v>
      </c>
      <c r="J1402" s="12" t="s">
        <v>3903</v>
      </c>
      <c r="K1402" s="12"/>
      <c r="L1402" s="13">
        <v>214.29</v>
      </c>
      <c r="M1402" s="13">
        <v>0</v>
      </c>
      <c r="N1402" s="13">
        <v>3</v>
      </c>
      <c r="O1402" s="13">
        <v>642.87</v>
      </c>
    </row>
    <row r="1403" spans="1:15" hidden="1" x14ac:dyDescent="0.25">
      <c r="A1403" t="str">
        <f t="shared" si="22"/>
        <v>071020220P03D36J2200247</v>
      </c>
      <c r="B1403" s="12" t="s">
        <v>25</v>
      </c>
      <c r="C1403" s="12" t="s">
        <v>25</v>
      </c>
      <c r="D1403" s="12" t="s">
        <v>3904</v>
      </c>
      <c r="E1403" s="12" t="s">
        <v>3905</v>
      </c>
      <c r="F1403" s="12" t="s">
        <v>3906</v>
      </c>
      <c r="G1403" s="12"/>
      <c r="H1403" s="12" t="s">
        <v>6</v>
      </c>
      <c r="I1403" s="12" t="s">
        <v>37</v>
      </c>
      <c r="J1403" s="12" t="s">
        <v>3907</v>
      </c>
      <c r="K1403" s="12"/>
      <c r="L1403" s="13">
        <v>214.29</v>
      </c>
      <c r="M1403" s="13">
        <v>0</v>
      </c>
      <c r="N1403" s="13">
        <v>1</v>
      </c>
      <c r="O1403" s="13">
        <v>214.29</v>
      </c>
    </row>
    <row r="1404" spans="1:15" hidden="1" x14ac:dyDescent="0.25">
      <c r="A1404" t="str">
        <f t="shared" si="22"/>
        <v>071020240P03D37B190710203</v>
      </c>
      <c r="B1404" s="12" t="s">
        <v>25</v>
      </c>
      <c r="C1404" s="12" t="s">
        <v>25</v>
      </c>
      <c r="D1404" s="12" t="s">
        <v>3908</v>
      </c>
      <c r="E1404" s="12" t="s">
        <v>3909</v>
      </c>
      <c r="F1404" s="12" t="s">
        <v>3910</v>
      </c>
      <c r="G1404" s="12"/>
      <c r="H1404" s="12" t="s">
        <v>6</v>
      </c>
      <c r="I1404" s="12" t="s">
        <v>37</v>
      </c>
      <c r="J1404" s="12" t="s">
        <v>3911</v>
      </c>
      <c r="K1404" s="12"/>
      <c r="L1404" s="13">
        <v>214.29</v>
      </c>
      <c r="M1404" s="13">
        <v>0</v>
      </c>
      <c r="N1404" s="13">
        <v>2</v>
      </c>
      <c r="O1404" s="13">
        <v>428.58</v>
      </c>
    </row>
    <row r="1405" spans="1:15" hidden="1" x14ac:dyDescent="0.25">
      <c r="A1405" t="str">
        <f t="shared" si="22"/>
        <v>071020260P03D38H200710204</v>
      </c>
      <c r="B1405" s="12" t="s">
        <v>25</v>
      </c>
      <c r="C1405" s="12" t="s">
        <v>25</v>
      </c>
      <c r="D1405" s="12" t="s">
        <v>3912</v>
      </c>
      <c r="E1405" s="12" t="s">
        <v>3913</v>
      </c>
      <c r="F1405" s="12" t="s">
        <v>3914</v>
      </c>
      <c r="G1405" s="12"/>
      <c r="H1405" s="12" t="s">
        <v>6</v>
      </c>
      <c r="I1405" s="12" t="s">
        <v>37</v>
      </c>
      <c r="J1405" s="12" t="s">
        <v>3915</v>
      </c>
      <c r="K1405" s="12"/>
      <c r="L1405" s="13">
        <v>214.29</v>
      </c>
      <c r="M1405" s="13">
        <v>0</v>
      </c>
      <c r="N1405" s="13">
        <v>3</v>
      </c>
      <c r="O1405" s="13">
        <v>642.87</v>
      </c>
    </row>
    <row r="1406" spans="1:15" hidden="1" x14ac:dyDescent="0.25">
      <c r="A1406" t="str">
        <f t="shared" si="22"/>
        <v>070951320P03D4F180709501</v>
      </c>
      <c r="B1406" s="12" t="s">
        <v>25</v>
      </c>
      <c r="C1406" s="12" t="s">
        <v>25</v>
      </c>
      <c r="D1406" s="12" t="s">
        <v>3918</v>
      </c>
      <c r="E1406" s="12" t="s">
        <v>3916</v>
      </c>
      <c r="F1406" s="12" t="s">
        <v>3919</v>
      </c>
      <c r="G1406" s="12"/>
      <c r="H1406" s="12" t="s">
        <v>6</v>
      </c>
      <c r="I1406" s="12" t="s">
        <v>37</v>
      </c>
      <c r="J1406" s="12" t="s">
        <v>3917</v>
      </c>
      <c r="K1406" s="12"/>
      <c r="L1406" s="13">
        <v>146.09</v>
      </c>
      <c r="M1406" s="13">
        <v>0</v>
      </c>
      <c r="N1406" s="13">
        <v>2</v>
      </c>
      <c r="O1406" s="13">
        <v>292.18</v>
      </c>
    </row>
    <row r="1407" spans="1:15" hidden="1" x14ac:dyDescent="0.25">
      <c r="A1407" t="str">
        <f t="shared" si="22"/>
        <v>070951320P03D4E180709501</v>
      </c>
      <c r="B1407" s="12" t="s">
        <v>25</v>
      </c>
      <c r="C1407" s="12" t="s">
        <v>25</v>
      </c>
      <c r="D1407" s="12" t="s">
        <v>3918</v>
      </c>
      <c r="E1407" s="12" t="s">
        <v>3916</v>
      </c>
      <c r="F1407" s="12" t="s">
        <v>3919</v>
      </c>
      <c r="G1407" s="12"/>
      <c r="H1407" s="12" t="s">
        <v>6</v>
      </c>
      <c r="I1407" s="12" t="s">
        <v>37</v>
      </c>
      <c r="J1407" s="12" t="s">
        <v>3920</v>
      </c>
      <c r="K1407" s="12"/>
      <c r="L1407" s="13">
        <v>146.09</v>
      </c>
      <c r="M1407" s="13">
        <v>0</v>
      </c>
      <c r="N1407" s="13">
        <v>3</v>
      </c>
      <c r="O1407" s="13">
        <v>438.27</v>
      </c>
    </row>
    <row r="1408" spans="1:15" hidden="1" x14ac:dyDescent="0.25">
      <c r="A1408" t="str">
        <f t="shared" si="22"/>
        <v>070951340P03D4L200709502</v>
      </c>
      <c r="B1408" s="12" t="s">
        <v>25</v>
      </c>
      <c r="C1408" s="12" t="s">
        <v>25</v>
      </c>
      <c r="D1408" s="12" t="s">
        <v>3921</v>
      </c>
      <c r="E1408" s="12" t="s">
        <v>3916</v>
      </c>
      <c r="F1408" s="12" t="s">
        <v>3922</v>
      </c>
      <c r="G1408" s="12"/>
      <c r="H1408" s="12" t="s">
        <v>6</v>
      </c>
      <c r="I1408" s="12" t="s">
        <v>37</v>
      </c>
      <c r="J1408" s="12" t="s">
        <v>3923</v>
      </c>
      <c r="K1408" s="12"/>
      <c r="L1408" s="13">
        <v>286.22000000000003</v>
      </c>
      <c r="M1408" s="13">
        <v>0</v>
      </c>
      <c r="N1408" s="13">
        <v>3</v>
      </c>
      <c r="O1408" s="13">
        <v>858.66</v>
      </c>
    </row>
    <row r="1409" spans="1:15" hidden="1" x14ac:dyDescent="0.25">
      <c r="A1409" t="str">
        <f t="shared" si="22"/>
        <v>070951360P03D4L200709504</v>
      </c>
      <c r="B1409" s="12" t="s">
        <v>25</v>
      </c>
      <c r="C1409" s="12" t="s">
        <v>25</v>
      </c>
      <c r="D1409" s="12" t="s">
        <v>3924</v>
      </c>
      <c r="E1409" s="12" t="s">
        <v>3916</v>
      </c>
      <c r="F1409" s="12" t="s">
        <v>3925</v>
      </c>
      <c r="G1409" s="12"/>
      <c r="H1409" s="12" t="s">
        <v>6</v>
      </c>
      <c r="I1409" s="12" t="s">
        <v>37</v>
      </c>
      <c r="J1409" s="12" t="s">
        <v>3926</v>
      </c>
      <c r="K1409" s="12"/>
      <c r="L1409" s="13">
        <v>275.64</v>
      </c>
      <c r="M1409" s="13">
        <v>0</v>
      </c>
      <c r="N1409" s="13">
        <v>3</v>
      </c>
      <c r="O1409" s="13">
        <v>826.92</v>
      </c>
    </row>
    <row r="1410" spans="1:15" hidden="1" x14ac:dyDescent="0.25">
      <c r="A1410" t="str">
        <f t="shared" si="22"/>
        <v>070951360P03D4B190709508</v>
      </c>
      <c r="B1410" s="12" t="s">
        <v>25</v>
      </c>
      <c r="C1410" s="12" t="s">
        <v>25</v>
      </c>
      <c r="D1410" s="12" t="s">
        <v>3924</v>
      </c>
      <c r="E1410" s="12" t="s">
        <v>3916</v>
      </c>
      <c r="F1410" s="12" t="s">
        <v>3925</v>
      </c>
      <c r="G1410" s="12"/>
      <c r="H1410" s="12" t="s">
        <v>6</v>
      </c>
      <c r="I1410" s="12" t="s">
        <v>37</v>
      </c>
      <c r="J1410" s="12" t="s">
        <v>3927</v>
      </c>
      <c r="K1410" s="12"/>
      <c r="L1410" s="13">
        <v>275.64</v>
      </c>
      <c r="M1410" s="13">
        <v>0</v>
      </c>
      <c r="N1410" s="13">
        <v>2</v>
      </c>
      <c r="O1410" s="13">
        <v>551.28</v>
      </c>
    </row>
    <row r="1411" spans="1:15" hidden="1" x14ac:dyDescent="0.25">
      <c r="A1411" t="str">
        <f t="shared" ref="A1411:A1474" si="23">CONCATENATE(D1411,E1411,J1411)</f>
        <v>070951360P03D4H200709546</v>
      </c>
      <c r="B1411" s="12" t="s">
        <v>25</v>
      </c>
      <c r="C1411" s="12" t="s">
        <v>25</v>
      </c>
      <c r="D1411" s="12" t="s">
        <v>3924</v>
      </c>
      <c r="E1411" s="12" t="s">
        <v>3916</v>
      </c>
      <c r="F1411" s="12" t="s">
        <v>3925</v>
      </c>
      <c r="G1411" s="12"/>
      <c r="H1411" s="12" t="s">
        <v>6</v>
      </c>
      <c r="I1411" s="12" t="s">
        <v>37</v>
      </c>
      <c r="J1411" s="12" t="s">
        <v>3928</v>
      </c>
      <c r="K1411" s="12"/>
      <c r="L1411" s="13">
        <v>275.64</v>
      </c>
      <c r="M1411" s="13">
        <v>0</v>
      </c>
      <c r="N1411" s="13">
        <v>1</v>
      </c>
      <c r="O1411" s="13">
        <v>275.64</v>
      </c>
    </row>
    <row r="1412" spans="1:15" hidden="1" x14ac:dyDescent="0.25">
      <c r="A1412" t="str">
        <f t="shared" si="23"/>
        <v>070951380P03D4M2234150</v>
      </c>
      <c r="B1412" s="12" t="s">
        <v>25</v>
      </c>
      <c r="C1412" s="12" t="s">
        <v>25</v>
      </c>
      <c r="D1412" s="12" t="s">
        <v>3929</v>
      </c>
      <c r="E1412" s="12" t="s">
        <v>3916</v>
      </c>
      <c r="F1412" s="12" t="s">
        <v>3930</v>
      </c>
      <c r="G1412" s="12"/>
      <c r="H1412" s="12" t="s">
        <v>6</v>
      </c>
      <c r="I1412" s="12" t="s">
        <v>37</v>
      </c>
      <c r="J1412" s="12" t="s">
        <v>3931</v>
      </c>
      <c r="K1412" s="12"/>
      <c r="L1412" s="13">
        <v>294.83999999999997</v>
      </c>
      <c r="M1412" s="13">
        <v>0</v>
      </c>
      <c r="N1412" s="13">
        <v>8</v>
      </c>
      <c r="O1412" s="13">
        <v>2358.7199999999998</v>
      </c>
    </row>
    <row r="1413" spans="1:15" hidden="1" x14ac:dyDescent="0.25">
      <c r="A1413" t="str">
        <f t="shared" si="23"/>
        <v>070951400P03D4M2234108</v>
      </c>
      <c r="B1413" s="12" t="s">
        <v>25</v>
      </c>
      <c r="C1413" s="12" t="s">
        <v>25</v>
      </c>
      <c r="D1413" s="12" t="s">
        <v>3932</v>
      </c>
      <c r="E1413" s="12" t="s">
        <v>3916</v>
      </c>
      <c r="F1413" s="12" t="s">
        <v>3933</v>
      </c>
      <c r="G1413" s="12"/>
      <c r="H1413" s="12" t="s">
        <v>6</v>
      </c>
      <c r="I1413" s="12" t="s">
        <v>37</v>
      </c>
      <c r="J1413" s="12" t="s">
        <v>3934</v>
      </c>
      <c r="K1413" s="12"/>
      <c r="L1413" s="13">
        <v>286.22000000000003</v>
      </c>
      <c r="M1413" s="13">
        <v>0</v>
      </c>
      <c r="N1413" s="13">
        <v>5</v>
      </c>
      <c r="O1413" s="13">
        <v>1431.1</v>
      </c>
    </row>
    <row r="1414" spans="1:15" hidden="1" x14ac:dyDescent="0.25">
      <c r="A1414" t="str">
        <f t="shared" si="23"/>
        <v>070951420P03D4C2100934</v>
      </c>
      <c r="B1414" s="12" t="s">
        <v>25</v>
      </c>
      <c r="C1414" s="12" t="s">
        <v>25</v>
      </c>
      <c r="D1414" s="12" t="s">
        <v>3935</v>
      </c>
      <c r="E1414" s="12" t="s">
        <v>3916</v>
      </c>
      <c r="F1414" s="12" t="s">
        <v>3936</v>
      </c>
      <c r="G1414" s="12"/>
      <c r="H1414" s="12" t="s">
        <v>6</v>
      </c>
      <c r="I1414" s="12" t="s">
        <v>37</v>
      </c>
      <c r="J1414" s="12" t="s">
        <v>3937</v>
      </c>
      <c r="K1414" s="12"/>
      <c r="L1414" s="13">
        <v>286.22000000000003</v>
      </c>
      <c r="M1414" s="13">
        <v>0</v>
      </c>
      <c r="N1414" s="13">
        <v>2</v>
      </c>
      <c r="O1414" s="13">
        <v>572.44000000000005</v>
      </c>
    </row>
    <row r="1415" spans="1:15" hidden="1" x14ac:dyDescent="0.25">
      <c r="A1415" t="str">
        <f t="shared" si="23"/>
        <v>070951420P03D4A190709504</v>
      </c>
      <c r="B1415" s="12" t="s">
        <v>25</v>
      </c>
      <c r="C1415" s="12" t="s">
        <v>25</v>
      </c>
      <c r="D1415" s="12" t="s">
        <v>3935</v>
      </c>
      <c r="E1415" s="12" t="s">
        <v>3916</v>
      </c>
      <c r="F1415" s="12" t="s">
        <v>3936</v>
      </c>
      <c r="G1415" s="12"/>
      <c r="H1415" s="12" t="s">
        <v>6</v>
      </c>
      <c r="I1415" s="12" t="s">
        <v>37</v>
      </c>
      <c r="J1415" s="12" t="s">
        <v>3938</v>
      </c>
      <c r="K1415" s="12"/>
      <c r="L1415" s="13">
        <v>286.22000000000003</v>
      </c>
      <c r="M1415" s="13">
        <v>0</v>
      </c>
      <c r="N1415" s="13">
        <v>1</v>
      </c>
      <c r="O1415" s="13">
        <v>286.22000000000003</v>
      </c>
    </row>
    <row r="1416" spans="1:15" hidden="1" x14ac:dyDescent="0.25">
      <c r="A1416" t="str">
        <f t="shared" si="23"/>
        <v>071220115P03D5B2206797</v>
      </c>
      <c r="B1416" s="12" t="s">
        <v>35</v>
      </c>
      <c r="C1416" s="12" t="s">
        <v>35</v>
      </c>
      <c r="D1416" s="12" t="s">
        <v>3940</v>
      </c>
      <c r="E1416" s="12" t="s">
        <v>3939</v>
      </c>
      <c r="F1416" s="12" t="s">
        <v>3941</v>
      </c>
      <c r="G1416" s="12"/>
      <c r="H1416" s="12" t="s">
        <v>6</v>
      </c>
      <c r="I1416" s="12" t="s">
        <v>37</v>
      </c>
      <c r="J1416" s="12" t="s">
        <v>3942</v>
      </c>
      <c r="K1416" s="12"/>
      <c r="L1416" s="13">
        <v>52.5</v>
      </c>
      <c r="M1416" s="13">
        <v>0</v>
      </c>
      <c r="N1416" s="13">
        <v>20</v>
      </c>
      <c r="O1416" s="13">
        <v>1050</v>
      </c>
    </row>
    <row r="1417" spans="1:15" hidden="1" x14ac:dyDescent="0.25">
      <c r="A1417" t="str">
        <f t="shared" si="23"/>
        <v>C30410039P04A1900013705</v>
      </c>
      <c r="B1417" s="12" t="s">
        <v>3943</v>
      </c>
      <c r="C1417" s="12" t="s">
        <v>3943</v>
      </c>
      <c r="D1417" s="12" t="s">
        <v>3944</v>
      </c>
      <c r="E1417" s="12" t="s">
        <v>3945</v>
      </c>
      <c r="F1417" s="12" t="s">
        <v>3946</v>
      </c>
      <c r="G1417" s="12"/>
      <c r="H1417" s="12" t="s">
        <v>6</v>
      </c>
      <c r="I1417" s="12"/>
      <c r="J1417" s="12" t="s">
        <v>3947</v>
      </c>
      <c r="K1417" s="12" t="s">
        <v>3948</v>
      </c>
      <c r="L1417" s="13">
        <v>156.25</v>
      </c>
      <c r="M1417" s="13">
        <v>0</v>
      </c>
      <c r="N1417" s="13">
        <v>1</v>
      </c>
      <c r="O1417" s="13">
        <v>156.25</v>
      </c>
    </row>
    <row r="1418" spans="1:15" hidden="1" x14ac:dyDescent="0.25">
      <c r="A1418" t="str">
        <f t="shared" si="23"/>
        <v>C30410039P04A2100078749</v>
      </c>
      <c r="B1418" s="12" t="s">
        <v>3943</v>
      </c>
      <c r="C1418" s="12" t="s">
        <v>3943</v>
      </c>
      <c r="D1418" s="12" t="s">
        <v>3944</v>
      </c>
      <c r="E1418" s="12" t="s">
        <v>3945</v>
      </c>
      <c r="F1418" s="12" t="s">
        <v>3946</v>
      </c>
      <c r="G1418" s="12"/>
      <c r="H1418" s="12" t="s">
        <v>6</v>
      </c>
      <c r="I1418" s="12"/>
      <c r="J1418" s="12" t="s">
        <v>3949</v>
      </c>
      <c r="K1418" s="12" t="s">
        <v>3950</v>
      </c>
      <c r="L1418" s="13">
        <v>156.25</v>
      </c>
      <c r="M1418" s="13">
        <v>0</v>
      </c>
      <c r="N1418" s="13">
        <v>4</v>
      </c>
      <c r="O1418" s="13">
        <v>625</v>
      </c>
    </row>
    <row r="1419" spans="1:15" hidden="1" x14ac:dyDescent="0.25">
      <c r="A1419" t="str">
        <f t="shared" si="23"/>
        <v>C30410041P04A2200052664</v>
      </c>
      <c r="B1419" s="12" t="s">
        <v>3943</v>
      </c>
      <c r="C1419" s="12" t="s">
        <v>3943</v>
      </c>
      <c r="D1419" s="12" t="s">
        <v>3951</v>
      </c>
      <c r="E1419" s="12" t="s">
        <v>3945</v>
      </c>
      <c r="F1419" s="12" t="s">
        <v>3952</v>
      </c>
      <c r="G1419" s="12"/>
      <c r="H1419" s="12" t="s">
        <v>6</v>
      </c>
      <c r="I1419" s="12"/>
      <c r="J1419" s="12" t="s">
        <v>3953</v>
      </c>
      <c r="K1419" s="12" t="s">
        <v>3954</v>
      </c>
      <c r="L1419" s="13">
        <v>108.24</v>
      </c>
      <c r="M1419" s="13">
        <v>0</v>
      </c>
      <c r="N1419" s="13">
        <v>2</v>
      </c>
      <c r="O1419" s="13">
        <v>216.48</v>
      </c>
    </row>
    <row r="1420" spans="1:15" hidden="1" x14ac:dyDescent="0.25">
      <c r="A1420" t="str">
        <f t="shared" si="23"/>
        <v>C30410041P04A2300038656</v>
      </c>
      <c r="B1420" s="12" t="s">
        <v>3943</v>
      </c>
      <c r="C1420" s="12" t="s">
        <v>3943</v>
      </c>
      <c r="D1420" s="12" t="s">
        <v>3951</v>
      </c>
      <c r="E1420" s="12" t="s">
        <v>3945</v>
      </c>
      <c r="F1420" s="12" t="s">
        <v>3952</v>
      </c>
      <c r="G1420" s="12"/>
      <c r="H1420" s="12" t="s">
        <v>6</v>
      </c>
      <c r="I1420" s="12"/>
      <c r="J1420" s="12" t="s">
        <v>3955</v>
      </c>
      <c r="K1420" s="12"/>
      <c r="L1420" s="13">
        <v>108.24</v>
      </c>
      <c r="M1420" s="13">
        <v>0</v>
      </c>
      <c r="N1420" s="13">
        <v>3</v>
      </c>
      <c r="O1420" s="13">
        <v>324.72000000000003</v>
      </c>
    </row>
    <row r="1421" spans="1:15" hidden="1" x14ac:dyDescent="0.25">
      <c r="A1421" t="str">
        <f t="shared" si="23"/>
        <v>C30410041P04A2300098290</v>
      </c>
      <c r="B1421" s="12" t="s">
        <v>3943</v>
      </c>
      <c r="C1421" s="12" t="s">
        <v>3943</v>
      </c>
      <c r="D1421" s="12" t="s">
        <v>3951</v>
      </c>
      <c r="E1421" s="12" t="s">
        <v>3945</v>
      </c>
      <c r="F1421" s="12" t="s">
        <v>3952</v>
      </c>
      <c r="G1421" s="12"/>
      <c r="H1421" s="12" t="s">
        <v>6</v>
      </c>
      <c r="I1421" s="12"/>
      <c r="J1421" s="12" t="s">
        <v>3956</v>
      </c>
      <c r="K1421" s="12"/>
      <c r="L1421" s="13">
        <v>108.24</v>
      </c>
      <c r="M1421" s="13">
        <v>0</v>
      </c>
      <c r="N1421" s="13">
        <v>8</v>
      </c>
      <c r="O1421" s="13">
        <v>865.92</v>
      </c>
    </row>
    <row r="1422" spans="1:15" hidden="1" x14ac:dyDescent="0.25">
      <c r="A1422" t="str">
        <f t="shared" si="23"/>
        <v>C30410043P04A2300038658</v>
      </c>
      <c r="B1422" s="12" t="s">
        <v>3943</v>
      </c>
      <c r="C1422" s="12" t="s">
        <v>3943</v>
      </c>
      <c r="D1422" s="12" t="s">
        <v>3957</v>
      </c>
      <c r="E1422" s="12" t="s">
        <v>3945</v>
      </c>
      <c r="F1422" s="12" t="s">
        <v>3958</v>
      </c>
      <c r="G1422" s="12"/>
      <c r="H1422" s="12" t="s">
        <v>6</v>
      </c>
      <c r="I1422" s="12"/>
      <c r="J1422" s="12" t="s">
        <v>3960</v>
      </c>
      <c r="K1422" s="12"/>
      <c r="L1422" s="13">
        <v>115.53</v>
      </c>
      <c r="M1422" s="13">
        <v>0</v>
      </c>
      <c r="N1422" s="13">
        <v>4</v>
      </c>
      <c r="O1422" s="13">
        <v>462.12</v>
      </c>
    </row>
    <row r="1423" spans="1:15" hidden="1" x14ac:dyDescent="0.25">
      <c r="A1423" t="str">
        <f t="shared" si="23"/>
        <v>C30410043P04A2100076742</v>
      </c>
      <c r="B1423" s="12" t="s">
        <v>3943</v>
      </c>
      <c r="C1423" s="12" t="s">
        <v>3943</v>
      </c>
      <c r="D1423" s="12" t="s">
        <v>3957</v>
      </c>
      <c r="E1423" s="12" t="s">
        <v>3945</v>
      </c>
      <c r="F1423" s="12" t="s">
        <v>3958</v>
      </c>
      <c r="G1423" s="12"/>
      <c r="H1423" s="12" t="s">
        <v>6</v>
      </c>
      <c r="I1423" s="12"/>
      <c r="J1423" s="12" t="s">
        <v>3959</v>
      </c>
      <c r="K1423" s="12" t="s">
        <v>3961</v>
      </c>
      <c r="L1423" s="13">
        <v>115.53</v>
      </c>
      <c r="M1423" s="13">
        <v>0</v>
      </c>
      <c r="N1423" s="13">
        <v>3</v>
      </c>
      <c r="O1423" s="13">
        <v>346.59</v>
      </c>
    </row>
    <row r="1424" spans="1:15" hidden="1" x14ac:dyDescent="0.25">
      <c r="A1424" t="str">
        <f t="shared" si="23"/>
        <v>C30410043P04A2000101606</v>
      </c>
      <c r="B1424" s="12" t="s">
        <v>3943</v>
      </c>
      <c r="C1424" s="12" t="s">
        <v>3943</v>
      </c>
      <c r="D1424" s="12" t="s">
        <v>3957</v>
      </c>
      <c r="E1424" s="12" t="s">
        <v>3945</v>
      </c>
      <c r="F1424" s="12" t="s">
        <v>3958</v>
      </c>
      <c r="G1424" s="12"/>
      <c r="H1424" s="12" t="s">
        <v>6</v>
      </c>
      <c r="I1424" s="12"/>
      <c r="J1424" s="12" t="s">
        <v>3962</v>
      </c>
      <c r="K1424" s="12" t="s">
        <v>3963</v>
      </c>
      <c r="L1424" s="13">
        <v>115.53</v>
      </c>
      <c r="M1424" s="13">
        <v>0</v>
      </c>
      <c r="N1424" s="13">
        <v>1</v>
      </c>
      <c r="O1424" s="13">
        <v>115.53</v>
      </c>
    </row>
    <row r="1425" spans="1:15" hidden="1" x14ac:dyDescent="0.25">
      <c r="A1425" t="str">
        <f t="shared" si="23"/>
        <v>C30410045P04A2200099692</v>
      </c>
      <c r="B1425" s="12" t="s">
        <v>3943</v>
      </c>
      <c r="C1425" s="12" t="s">
        <v>3943</v>
      </c>
      <c r="D1425" s="12" t="s">
        <v>3964</v>
      </c>
      <c r="E1425" s="12" t="s">
        <v>3945</v>
      </c>
      <c r="F1425" s="12" t="s">
        <v>3965</v>
      </c>
      <c r="G1425" s="12"/>
      <c r="H1425" s="12" t="s">
        <v>6</v>
      </c>
      <c r="I1425" s="12"/>
      <c r="J1425" s="12" t="s">
        <v>3966</v>
      </c>
      <c r="K1425" s="12" t="s">
        <v>3967</v>
      </c>
      <c r="L1425" s="13">
        <v>129.61000000000001</v>
      </c>
      <c r="M1425" s="13">
        <v>0</v>
      </c>
      <c r="N1425" s="13">
        <v>8</v>
      </c>
      <c r="O1425" s="13">
        <v>1036.8800000000001</v>
      </c>
    </row>
    <row r="1426" spans="1:15" hidden="1" x14ac:dyDescent="0.25">
      <c r="A1426" t="str">
        <f t="shared" si="23"/>
        <v>C30410045P04A2000112988</v>
      </c>
      <c r="B1426" s="12" t="s">
        <v>3943</v>
      </c>
      <c r="C1426" s="12" t="s">
        <v>3943</v>
      </c>
      <c r="D1426" s="12" t="s">
        <v>3964</v>
      </c>
      <c r="E1426" s="12" t="s">
        <v>3945</v>
      </c>
      <c r="F1426" s="12" t="s">
        <v>3965</v>
      </c>
      <c r="G1426" s="12"/>
      <c r="H1426" s="12" t="s">
        <v>6</v>
      </c>
      <c r="I1426" s="12"/>
      <c r="J1426" s="12" t="s">
        <v>3968</v>
      </c>
      <c r="K1426" s="12" t="s">
        <v>3967</v>
      </c>
      <c r="L1426" s="13">
        <v>129.61000000000001</v>
      </c>
      <c r="M1426" s="13">
        <v>0</v>
      </c>
      <c r="N1426" s="13">
        <v>1</v>
      </c>
      <c r="O1426" s="13">
        <v>129.61000000000001</v>
      </c>
    </row>
    <row r="1427" spans="1:15" hidden="1" x14ac:dyDescent="0.25">
      <c r="A1427" t="str">
        <f t="shared" si="23"/>
        <v>C30410045P04A2200099692</v>
      </c>
      <c r="B1427" s="12" t="s">
        <v>3943</v>
      </c>
      <c r="C1427" s="12" t="s">
        <v>3943</v>
      </c>
      <c r="D1427" s="12" t="s">
        <v>3964</v>
      </c>
      <c r="E1427" s="12" t="s">
        <v>3945</v>
      </c>
      <c r="F1427" s="12" t="s">
        <v>3965</v>
      </c>
      <c r="G1427" s="12"/>
      <c r="H1427" s="12" t="s">
        <v>6</v>
      </c>
      <c r="I1427" s="12"/>
      <c r="J1427" s="12" t="s">
        <v>3966</v>
      </c>
      <c r="K1427" s="12"/>
      <c r="L1427" s="13">
        <v>129.61000000000001</v>
      </c>
      <c r="M1427" s="13">
        <v>0</v>
      </c>
      <c r="N1427" s="13">
        <v>-2</v>
      </c>
      <c r="O1427" s="13">
        <v>-259.22000000000003</v>
      </c>
    </row>
    <row r="1428" spans="1:15" hidden="1" x14ac:dyDescent="0.25">
      <c r="A1428" t="str">
        <f t="shared" si="23"/>
        <v>C30410045P04A2300039179</v>
      </c>
      <c r="B1428" s="12" t="s">
        <v>3943</v>
      </c>
      <c r="C1428" s="12" t="s">
        <v>3943</v>
      </c>
      <c r="D1428" s="12" t="s">
        <v>3964</v>
      </c>
      <c r="E1428" s="12" t="s">
        <v>3945</v>
      </c>
      <c r="F1428" s="12" t="s">
        <v>3965</v>
      </c>
      <c r="G1428" s="12"/>
      <c r="H1428" s="12" t="s">
        <v>6</v>
      </c>
      <c r="I1428" s="12"/>
      <c r="J1428" s="12" t="s">
        <v>3969</v>
      </c>
      <c r="K1428" s="12"/>
      <c r="L1428" s="13">
        <v>129.61000000000001</v>
      </c>
      <c r="M1428" s="13">
        <v>0</v>
      </c>
      <c r="N1428" s="13">
        <v>1</v>
      </c>
      <c r="O1428" s="13">
        <v>129.61000000000001</v>
      </c>
    </row>
    <row r="1429" spans="1:15" hidden="1" x14ac:dyDescent="0.25">
      <c r="A1429" t="str">
        <f t="shared" si="23"/>
        <v>C30410045P04A2300100972</v>
      </c>
      <c r="B1429" s="12" t="s">
        <v>3943</v>
      </c>
      <c r="C1429" s="12" t="s">
        <v>3943</v>
      </c>
      <c r="D1429" s="12" t="s">
        <v>3964</v>
      </c>
      <c r="E1429" s="12" t="s">
        <v>3945</v>
      </c>
      <c r="F1429" s="12" t="s">
        <v>3965</v>
      </c>
      <c r="G1429" s="12"/>
      <c r="H1429" s="12" t="s">
        <v>6</v>
      </c>
      <c r="I1429" s="12"/>
      <c r="J1429" s="12" t="s">
        <v>3970</v>
      </c>
      <c r="K1429" s="12"/>
      <c r="L1429" s="13">
        <v>129.61000000000001</v>
      </c>
      <c r="M1429" s="13">
        <v>0</v>
      </c>
      <c r="N1429" s="13">
        <v>7</v>
      </c>
      <c r="O1429" s="13">
        <v>907.27</v>
      </c>
    </row>
    <row r="1430" spans="1:15" hidden="1" x14ac:dyDescent="0.25">
      <c r="A1430" t="str">
        <f t="shared" si="23"/>
        <v>C30410047P04A2200116241</v>
      </c>
      <c r="B1430" s="12" t="s">
        <v>3943</v>
      </c>
      <c r="C1430" s="12" t="s">
        <v>3943</v>
      </c>
      <c r="D1430" s="12" t="s">
        <v>3971</v>
      </c>
      <c r="E1430" s="12" t="s">
        <v>3945</v>
      </c>
      <c r="F1430" s="12" t="s">
        <v>3972</v>
      </c>
      <c r="G1430" s="12"/>
      <c r="H1430" s="12" t="s">
        <v>6</v>
      </c>
      <c r="I1430" s="12"/>
      <c r="J1430" s="12" t="s">
        <v>3974</v>
      </c>
      <c r="K1430" s="12"/>
      <c r="L1430" s="13">
        <v>156.25</v>
      </c>
      <c r="M1430" s="13">
        <v>0</v>
      </c>
      <c r="N1430" s="13">
        <v>-2</v>
      </c>
      <c r="O1430" s="13">
        <v>-312.5</v>
      </c>
    </row>
    <row r="1431" spans="1:15" hidden="1" x14ac:dyDescent="0.25">
      <c r="A1431" t="str">
        <f t="shared" si="23"/>
        <v>C30410047P04A2200116241</v>
      </c>
      <c r="B1431" s="12" t="s">
        <v>3943</v>
      </c>
      <c r="C1431" s="12" t="s">
        <v>3943</v>
      </c>
      <c r="D1431" s="12" t="s">
        <v>3971</v>
      </c>
      <c r="E1431" s="12" t="s">
        <v>3945</v>
      </c>
      <c r="F1431" s="12" t="s">
        <v>3972</v>
      </c>
      <c r="G1431" s="12"/>
      <c r="H1431" s="12" t="s">
        <v>6</v>
      </c>
      <c r="I1431" s="12"/>
      <c r="J1431" s="12" t="s">
        <v>3974</v>
      </c>
      <c r="K1431" s="12" t="s">
        <v>3975</v>
      </c>
      <c r="L1431" s="13">
        <v>156.25</v>
      </c>
      <c r="M1431" s="13">
        <v>0</v>
      </c>
      <c r="N1431" s="13">
        <v>4</v>
      </c>
      <c r="O1431" s="13">
        <v>625</v>
      </c>
    </row>
    <row r="1432" spans="1:15" hidden="1" x14ac:dyDescent="0.25">
      <c r="A1432" t="str">
        <f t="shared" si="23"/>
        <v>C30410047P04A2200116243</v>
      </c>
      <c r="B1432" s="12" t="s">
        <v>3943</v>
      </c>
      <c r="C1432" s="12" t="s">
        <v>3943</v>
      </c>
      <c r="D1432" s="12" t="s">
        <v>3971</v>
      </c>
      <c r="E1432" s="12" t="s">
        <v>3945</v>
      </c>
      <c r="F1432" s="12" t="s">
        <v>3972</v>
      </c>
      <c r="G1432" s="12"/>
      <c r="H1432" s="12" t="s">
        <v>6</v>
      </c>
      <c r="I1432" s="12"/>
      <c r="J1432" s="12" t="s">
        <v>3976</v>
      </c>
      <c r="K1432" s="12" t="s">
        <v>3975</v>
      </c>
      <c r="L1432" s="13">
        <v>156.25</v>
      </c>
      <c r="M1432" s="13">
        <v>0</v>
      </c>
      <c r="N1432" s="13">
        <v>1</v>
      </c>
      <c r="O1432" s="13">
        <v>156.25</v>
      </c>
    </row>
    <row r="1433" spans="1:15" hidden="1" x14ac:dyDescent="0.25">
      <c r="A1433" t="str">
        <f t="shared" si="23"/>
        <v>C30410047P04A2200039174</v>
      </c>
      <c r="B1433" s="12" t="s">
        <v>3943</v>
      </c>
      <c r="C1433" s="12" t="s">
        <v>3943</v>
      </c>
      <c r="D1433" s="12" t="s">
        <v>3971</v>
      </c>
      <c r="E1433" s="12" t="s">
        <v>3945</v>
      </c>
      <c r="F1433" s="12" t="s">
        <v>3972</v>
      </c>
      <c r="G1433" s="12"/>
      <c r="H1433" s="12" t="s">
        <v>6</v>
      </c>
      <c r="I1433" s="12"/>
      <c r="J1433" s="12" t="s">
        <v>3973</v>
      </c>
      <c r="K1433" s="12" t="s">
        <v>3977</v>
      </c>
      <c r="L1433" s="13">
        <v>156.25</v>
      </c>
      <c r="M1433" s="13">
        <v>0</v>
      </c>
      <c r="N1433" s="13">
        <v>6</v>
      </c>
      <c r="O1433" s="13">
        <v>937.5</v>
      </c>
    </row>
    <row r="1434" spans="1:15" hidden="1" x14ac:dyDescent="0.25">
      <c r="A1434" t="str">
        <f t="shared" si="23"/>
        <v>C30410049P04A2200080912</v>
      </c>
      <c r="B1434" s="12" t="s">
        <v>3943</v>
      </c>
      <c r="C1434" s="12" t="s">
        <v>3943</v>
      </c>
      <c r="D1434" s="12" t="s">
        <v>3978</v>
      </c>
      <c r="E1434" s="12" t="s">
        <v>3945</v>
      </c>
      <c r="F1434" s="12" t="s">
        <v>3979</v>
      </c>
      <c r="G1434" s="12"/>
      <c r="H1434" s="12" t="s">
        <v>6</v>
      </c>
      <c r="I1434" s="12"/>
      <c r="J1434" s="12" t="s">
        <v>3980</v>
      </c>
      <c r="K1434" s="12" t="s">
        <v>3981</v>
      </c>
      <c r="L1434" s="13">
        <v>133.93</v>
      </c>
      <c r="M1434" s="13">
        <v>0</v>
      </c>
      <c r="N1434" s="13">
        <v>5</v>
      </c>
      <c r="O1434" s="13">
        <v>669.65</v>
      </c>
    </row>
    <row r="1435" spans="1:15" hidden="1" x14ac:dyDescent="0.25">
      <c r="A1435" t="str">
        <f t="shared" si="23"/>
        <v>C30410049P04A2100087649</v>
      </c>
      <c r="B1435" s="12" t="s">
        <v>3943</v>
      </c>
      <c r="C1435" s="12" t="s">
        <v>3943</v>
      </c>
      <c r="D1435" s="12" t="s">
        <v>3978</v>
      </c>
      <c r="E1435" s="12" t="s">
        <v>3945</v>
      </c>
      <c r="F1435" s="12" t="s">
        <v>3979</v>
      </c>
      <c r="G1435" s="12"/>
      <c r="H1435" s="12" t="s">
        <v>6</v>
      </c>
      <c r="I1435" s="12"/>
      <c r="J1435" s="12" t="s">
        <v>3982</v>
      </c>
      <c r="K1435" s="12" t="s">
        <v>3983</v>
      </c>
      <c r="L1435" s="13">
        <v>133.93</v>
      </c>
      <c r="M1435" s="13">
        <v>0</v>
      </c>
      <c r="N1435" s="13">
        <v>2</v>
      </c>
      <c r="O1435" s="13">
        <v>267.86</v>
      </c>
    </row>
    <row r="1436" spans="1:15" hidden="1" x14ac:dyDescent="0.25">
      <c r="A1436" t="str">
        <f t="shared" si="23"/>
        <v>C30410049P04A2200080912</v>
      </c>
      <c r="B1436" s="12" t="s">
        <v>3943</v>
      </c>
      <c r="C1436" s="12" t="s">
        <v>3943</v>
      </c>
      <c r="D1436" s="12" t="s">
        <v>3978</v>
      </c>
      <c r="E1436" s="12" t="s">
        <v>3945</v>
      </c>
      <c r="F1436" s="12" t="s">
        <v>3979</v>
      </c>
      <c r="G1436" s="12"/>
      <c r="H1436" s="12" t="s">
        <v>6</v>
      </c>
      <c r="I1436" s="12"/>
      <c r="J1436" s="12" t="s">
        <v>3980</v>
      </c>
      <c r="K1436" s="12"/>
      <c r="L1436" s="13">
        <v>133.93</v>
      </c>
      <c r="M1436" s="13">
        <v>0</v>
      </c>
      <c r="N1436" s="13">
        <v>-1</v>
      </c>
      <c r="O1436" s="13">
        <v>-133.93</v>
      </c>
    </row>
    <row r="1437" spans="1:15" hidden="1" x14ac:dyDescent="0.25">
      <c r="A1437" t="str">
        <f t="shared" si="23"/>
        <v>C30410051P04A1900001441</v>
      </c>
      <c r="B1437" s="12" t="s">
        <v>3943</v>
      </c>
      <c r="C1437" s="12" t="s">
        <v>3943</v>
      </c>
      <c r="D1437" s="12" t="s">
        <v>3984</v>
      </c>
      <c r="E1437" s="12" t="s">
        <v>3945</v>
      </c>
      <c r="F1437" s="12" t="s">
        <v>3985</v>
      </c>
      <c r="G1437" s="12"/>
      <c r="H1437" s="12" t="s">
        <v>6</v>
      </c>
      <c r="I1437" s="12"/>
      <c r="J1437" s="12" t="s">
        <v>3986</v>
      </c>
      <c r="K1437" s="12"/>
      <c r="L1437" s="13">
        <v>122.5</v>
      </c>
      <c r="M1437" s="13">
        <v>0</v>
      </c>
      <c r="N1437" s="13">
        <v>-1</v>
      </c>
      <c r="O1437" s="13">
        <v>-122.5</v>
      </c>
    </row>
    <row r="1438" spans="1:15" hidden="1" x14ac:dyDescent="0.25">
      <c r="A1438" t="str">
        <f t="shared" si="23"/>
        <v>C30410051P04A1900013520</v>
      </c>
      <c r="B1438" s="12" t="s">
        <v>3943</v>
      </c>
      <c r="C1438" s="12" t="s">
        <v>3943</v>
      </c>
      <c r="D1438" s="12" t="s">
        <v>3984</v>
      </c>
      <c r="E1438" s="12" t="s">
        <v>3945</v>
      </c>
      <c r="F1438" s="12" t="s">
        <v>3985</v>
      </c>
      <c r="G1438" s="12"/>
      <c r="H1438" s="12" t="s">
        <v>6</v>
      </c>
      <c r="I1438" s="12"/>
      <c r="J1438" s="12" t="s">
        <v>3987</v>
      </c>
      <c r="K1438" s="12"/>
      <c r="L1438" s="13">
        <v>122.5</v>
      </c>
      <c r="M1438" s="13">
        <v>0</v>
      </c>
      <c r="N1438" s="13">
        <v>-1</v>
      </c>
      <c r="O1438" s="13">
        <v>-122.5</v>
      </c>
    </row>
    <row r="1439" spans="1:15" hidden="1" x14ac:dyDescent="0.25">
      <c r="A1439" t="str">
        <f t="shared" si="23"/>
        <v>C30410051P04A2300097196</v>
      </c>
      <c r="B1439" s="12" t="s">
        <v>3943</v>
      </c>
      <c r="C1439" s="12" t="s">
        <v>3943</v>
      </c>
      <c r="D1439" s="12" t="s">
        <v>3984</v>
      </c>
      <c r="E1439" s="12" t="s">
        <v>3945</v>
      </c>
      <c r="F1439" s="12" t="s">
        <v>3985</v>
      </c>
      <c r="G1439" s="12"/>
      <c r="H1439" s="12" t="s">
        <v>6</v>
      </c>
      <c r="I1439" s="12"/>
      <c r="J1439" s="12" t="s">
        <v>3988</v>
      </c>
      <c r="K1439" s="12"/>
      <c r="L1439" s="13">
        <v>122.5</v>
      </c>
      <c r="M1439" s="13">
        <v>0</v>
      </c>
      <c r="N1439" s="13">
        <v>3</v>
      </c>
      <c r="O1439" s="13">
        <v>367.5</v>
      </c>
    </row>
    <row r="1440" spans="1:15" hidden="1" x14ac:dyDescent="0.25">
      <c r="A1440" t="str">
        <f t="shared" si="23"/>
        <v>C30410051P04A1900001441</v>
      </c>
      <c r="B1440" s="12" t="s">
        <v>3943</v>
      </c>
      <c r="C1440" s="12" t="s">
        <v>3943</v>
      </c>
      <c r="D1440" s="12" t="s">
        <v>3984</v>
      </c>
      <c r="E1440" s="12" t="s">
        <v>3945</v>
      </c>
      <c r="F1440" s="12" t="s">
        <v>3985</v>
      </c>
      <c r="G1440" s="12"/>
      <c r="H1440" s="12" t="s">
        <v>6</v>
      </c>
      <c r="I1440" s="12"/>
      <c r="J1440" s="12" t="s">
        <v>3986</v>
      </c>
      <c r="K1440" s="12" t="s">
        <v>3989</v>
      </c>
      <c r="L1440" s="13">
        <v>122.5</v>
      </c>
      <c r="M1440" s="13">
        <v>0</v>
      </c>
      <c r="N1440" s="13">
        <v>1</v>
      </c>
      <c r="O1440" s="13">
        <v>122.5</v>
      </c>
    </row>
    <row r="1441" spans="1:15" hidden="1" x14ac:dyDescent="0.25">
      <c r="A1441" t="str">
        <f t="shared" si="23"/>
        <v>C30410051P04A1900013520</v>
      </c>
      <c r="B1441" s="12" t="s">
        <v>3943</v>
      </c>
      <c r="C1441" s="12" t="s">
        <v>3943</v>
      </c>
      <c r="D1441" s="12" t="s">
        <v>3984</v>
      </c>
      <c r="E1441" s="12" t="s">
        <v>3945</v>
      </c>
      <c r="F1441" s="12" t="s">
        <v>3985</v>
      </c>
      <c r="G1441" s="12"/>
      <c r="H1441" s="12" t="s">
        <v>6</v>
      </c>
      <c r="I1441" s="12"/>
      <c r="J1441" s="12" t="s">
        <v>3987</v>
      </c>
      <c r="K1441" s="12" t="s">
        <v>3989</v>
      </c>
      <c r="L1441" s="13">
        <v>122.5</v>
      </c>
      <c r="M1441" s="13">
        <v>0</v>
      </c>
      <c r="N1441" s="13">
        <v>1</v>
      </c>
      <c r="O1441" s="13">
        <v>122.5</v>
      </c>
    </row>
    <row r="1442" spans="1:15" hidden="1" x14ac:dyDescent="0.25">
      <c r="A1442" t="str">
        <f t="shared" si="23"/>
        <v>C30410053P04A1900001677</v>
      </c>
      <c r="B1442" s="12" t="s">
        <v>3943</v>
      </c>
      <c r="C1442" s="12" t="s">
        <v>3943</v>
      </c>
      <c r="D1442" s="12" t="s">
        <v>3990</v>
      </c>
      <c r="E1442" s="12" t="s">
        <v>3945</v>
      </c>
      <c r="F1442" s="12" t="s">
        <v>3991</v>
      </c>
      <c r="G1442" s="12"/>
      <c r="H1442" s="12" t="s">
        <v>6</v>
      </c>
      <c r="I1442" s="12"/>
      <c r="J1442" s="12" t="s">
        <v>3992</v>
      </c>
      <c r="K1442" s="12" t="s">
        <v>3993</v>
      </c>
      <c r="L1442" s="13">
        <v>156.25</v>
      </c>
      <c r="M1442" s="13">
        <v>0</v>
      </c>
      <c r="N1442" s="13">
        <v>2</v>
      </c>
      <c r="O1442" s="13">
        <v>312.5</v>
      </c>
    </row>
    <row r="1443" spans="1:15" hidden="1" x14ac:dyDescent="0.25">
      <c r="A1443" t="str">
        <f t="shared" si="23"/>
        <v>C30410053P04A1900012918</v>
      </c>
      <c r="B1443" s="12" t="s">
        <v>3943</v>
      </c>
      <c r="C1443" s="12" t="s">
        <v>3943</v>
      </c>
      <c r="D1443" s="12" t="s">
        <v>3990</v>
      </c>
      <c r="E1443" s="12" t="s">
        <v>3945</v>
      </c>
      <c r="F1443" s="12" t="s">
        <v>3991</v>
      </c>
      <c r="G1443" s="12"/>
      <c r="H1443" s="12" t="s">
        <v>6</v>
      </c>
      <c r="I1443" s="12"/>
      <c r="J1443" s="12" t="s">
        <v>3994</v>
      </c>
      <c r="K1443" s="12" t="s">
        <v>3993</v>
      </c>
      <c r="L1443" s="13">
        <v>156.25</v>
      </c>
      <c r="M1443" s="13">
        <v>0</v>
      </c>
      <c r="N1443" s="13">
        <v>1</v>
      </c>
      <c r="O1443" s="13">
        <v>156.25</v>
      </c>
    </row>
    <row r="1444" spans="1:15" hidden="1" x14ac:dyDescent="0.25">
      <c r="A1444" t="str">
        <f t="shared" si="23"/>
        <v>C30410053P04A1900001677</v>
      </c>
      <c r="B1444" s="12" t="s">
        <v>3943</v>
      </c>
      <c r="C1444" s="12" t="s">
        <v>3943</v>
      </c>
      <c r="D1444" s="12" t="s">
        <v>3990</v>
      </c>
      <c r="E1444" s="12" t="s">
        <v>3945</v>
      </c>
      <c r="F1444" s="12" t="s">
        <v>3991</v>
      </c>
      <c r="G1444" s="12"/>
      <c r="H1444" s="12" t="s">
        <v>6</v>
      </c>
      <c r="I1444" s="12"/>
      <c r="J1444" s="12" t="s">
        <v>3992</v>
      </c>
      <c r="K1444" s="12"/>
      <c r="L1444" s="13">
        <v>156.25</v>
      </c>
      <c r="M1444" s="13">
        <v>0</v>
      </c>
      <c r="N1444" s="13">
        <v>-1</v>
      </c>
      <c r="O1444" s="13">
        <v>-156.25</v>
      </c>
    </row>
    <row r="1445" spans="1:15" hidden="1" x14ac:dyDescent="0.25">
      <c r="A1445" t="str">
        <f t="shared" si="23"/>
        <v>C30410055P04A1900012676</v>
      </c>
      <c r="B1445" s="12" t="s">
        <v>3943</v>
      </c>
      <c r="C1445" s="12" t="s">
        <v>3943</v>
      </c>
      <c r="D1445" s="12" t="s">
        <v>3995</v>
      </c>
      <c r="E1445" s="12" t="s">
        <v>3945</v>
      </c>
      <c r="F1445" s="12" t="s">
        <v>3996</v>
      </c>
      <c r="G1445" s="12"/>
      <c r="H1445" s="12" t="s">
        <v>6</v>
      </c>
      <c r="I1445" s="12"/>
      <c r="J1445" s="12" t="s">
        <v>3997</v>
      </c>
      <c r="K1445" s="12"/>
      <c r="L1445" s="13">
        <v>122.5</v>
      </c>
      <c r="M1445" s="13">
        <v>0</v>
      </c>
      <c r="N1445" s="13">
        <v>-1</v>
      </c>
      <c r="O1445" s="13">
        <v>-122.5</v>
      </c>
    </row>
    <row r="1446" spans="1:15" hidden="1" x14ac:dyDescent="0.25">
      <c r="A1446" t="str">
        <f t="shared" si="23"/>
        <v>C30410055P04A1900014762</v>
      </c>
      <c r="B1446" s="12" t="s">
        <v>3943</v>
      </c>
      <c r="C1446" s="12" t="s">
        <v>3943</v>
      </c>
      <c r="D1446" s="12" t="s">
        <v>3995</v>
      </c>
      <c r="E1446" s="12" t="s">
        <v>3945</v>
      </c>
      <c r="F1446" s="12" t="s">
        <v>3996</v>
      </c>
      <c r="G1446" s="12"/>
      <c r="H1446" s="12" t="s">
        <v>6</v>
      </c>
      <c r="I1446" s="12"/>
      <c r="J1446" s="12" t="s">
        <v>3998</v>
      </c>
      <c r="K1446" s="12"/>
      <c r="L1446" s="13">
        <v>122.5</v>
      </c>
      <c r="M1446" s="13">
        <v>0</v>
      </c>
      <c r="N1446" s="13">
        <v>2</v>
      </c>
      <c r="O1446" s="13">
        <v>245</v>
      </c>
    </row>
    <row r="1447" spans="1:15" hidden="1" x14ac:dyDescent="0.25">
      <c r="A1447" t="str">
        <f t="shared" si="23"/>
        <v>C30410055P04A1900012676</v>
      </c>
      <c r="B1447" s="12" t="s">
        <v>3943</v>
      </c>
      <c r="C1447" s="12" t="s">
        <v>3943</v>
      </c>
      <c r="D1447" s="12" t="s">
        <v>3995</v>
      </c>
      <c r="E1447" s="12" t="s">
        <v>3945</v>
      </c>
      <c r="F1447" s="12" t="s">
        <v>3996</v>
      </c>
      <c r="G1447" s="12"/>
      <c r="H1447" s="12" t="s">
        <v>6</v>
      </c>
      <c r="I1447" s="12"/>
      <c r="J1447" s="12" t="s">
        <v>3997</v>
      </c>
      <c r="K1447" s="12" t="s">
        <v>3993</v>
      </c>
      <c r="L1447" s="13">
        <v>122.5</v>
      </c>
      <c r="M1447" s="13">
        <v>0</v>
      </c>
      <c r="N1447" s="13">
        <v>1</v>
      </c>
      <c r="O1447" s="13">
        <v>122.5</v>
      </c>
    </row>
    <row r="1448" spans="1:15" hidden="1" x14ac:dyDescent="0.25">
      <c r="A1448" t="str">
        <f t="shared" si="23"/>
        <v>T35006520P04A1900128045</v>
      </c>
      <c r="B1448" s="12" t="s">
        <v>3943</v>
      </c>
      <c r="C1448" s="12" t="s">
        <v>3943</v>
      </c>
      <c r="D1448" s="12" t="s">
        <v>3999</v>
      </c>
      <c r="E1448" s="12" t="s">
        <v>3945</v>
      </c>
      <c r="F1448" s="12" t="s">
        <v>4000</v>
      </c>
      <c r="G1448" s="12"/>
      <c r="H1448" s="12" t="s">
        <v>6</v>
      </c>
      <c r="I1448" s="12"/>
      <c r="J1448" s="12" t="s">
        <v>4001</v>
      </c>
      <c r="K1448" s="12"/>
      <c r="L1448" s="13">
        <v>71.11</v>
      </c>
      <c r="M1448" s="13">
        <v>0</v>
      </c>
      <c r="N1448" s="13">
        <v>-8</v>
      </c>
      <c r="O1448" s="13">
        <v>-568.88</v>
      </c>
    </row>
    <row r="1449" spans="1:15" hidden="1" x14ac:dyDescent="0.25">
      <c r="A1449" t="str">
        <f t="shared" si="23"/>
        <v>T35006520P04A1900047400</v>
      </c>
      <c r="B1449" s="12" t="s">
        <v>3943</v>
      </c>
      <c r="C1449" s="12" t="s">
        <v>3943</v>
      </c>
      <c r="D1449" s="12" t="s">
        <v>3999</v>
      </c>
      <c r="E1449" s="12" t="s">
        <v>3945</v>
      </c>
      <c r="F1449" s="12" t="s">
        <v>4000</v>
      </c>
      <c r="G1449" s="12"/>
      <c r="H1449" s="12" t="s">
        <v>6</v>
      </c>
      <c r="I1449" s="12"/>
      <c r="J1449" s="12" t="s">
        <v>4002</v>
      </c>
      <c r="K1449" s="12"/>
      <c r="L1449" s="13">
        <v>71.11</v>
      </c>
      <c r="M1449" s="13">
        <v>0</v>
      </c>
      <c r="N1449" s="13">
        <v>-1</v>
      </c>
      <c r="O1449" s="13">
        <v>-71.11</v>
      </c>
    </row>
    <row r="1450" spans="1:15" hidden="1" x14ac:dyDescent="0.25">
      <c r="A1450" t="str">
        <f t="shared" si="23"/>
        <v>T35006520P04A2200014059</v>
      </c>
      <c r="B1450" s="12" t="s">
        <v>3943</v>
      </c>
      <c r="C1450" s="12" t="s">
        <v>3943</v>
      </c>
      <c r="D1450" s="12" t="s">
        <v>3999</v>
      </c>
      <c r="E1450" s="12" t="s">
        <v>3945</v>
      </c>
      <c r="F1450" s="12" t="s">
        <v>4000</v>
      </c>
      <c r="G1450" s="12"/>
      <c r="H1450" s="12" t="s">
        <v>6</v>
      </c>
      <c r="I1450" s="12"/>
      <c r="J1450" s="12" t="s">
        <v>4003</v>
      </c>
      <c r="K1450" s="12" t="s">
        <v>4004</v>
      </c>
      <c r="L1450" s="13">
        <v>71.11</v>
      </c>
      <c r="M1450" s="13">
        <v>0</v>
      </c>
      <c r="N1450" s="13">
        <v>4</v>
      </c>
      <c r="O1450" s="13">
        <v>284.44</v>
      </c>
    </row>
    <row r="1451" spans="1:15" hidden="1" x14ac:dyDescent="0.25">
      <c r="A1451" t="str">
        <f t="shared" si="23"/>
        <v>T35006520P04A1900128045</v>
      </c>
      <c r="B1451" s="12" t="s">
        <v>3943</v>
      </c>
      <c r="C1451" s="12" t="s">
        <v>3943</v>
      </c>
      <c r="D1451" s="12" t="s">
        <v>3999</v>
      </c>
      <c r="E1451" s="12" t="s">
        <v>3945</v>
      </c>
      <c r="F1451" s="12" t="s">
        <v>4000</v>
      </c>
      <c r="G1451" s="12"/>
      <c r="H1451" s="12" t="s">
        <v>6</v>
      </c>
      <c r="I1451" s="12"/>
      <c r="J1451" s="12" t="s">
        <v>4001</v>
      </c>
      <c r="K1451" s="12" t="s">
        <v>4005</v>
      </c>
      <c r="L1451" s="13">
        <v>71.11</v>
      </c>
      <c r="M1451" s="13">
        <v>0</v>
      </c>
      <c r="N1451" s="13">
        <v>12</v>
      </c>
      <c r="O1451" s="13">
        <v>853.32</v>
      </c>
    </row>
    <row r="1452" spans="1:15" hidden="1" x14ac:dyDescent="0.25">
      <c r="A1452" t="str">
        <f t="shared" si="23"/>
        <v>T35006520P04A1900047400</v>
      </c>
      <c r="B1452" s="12" t="s">
        <v>3943</v>
      </c>
      <c r="C1452" s="12" t="s">
        <v>3943</v>
      </c>
      <c r="D1452" s="12" t="s">
        <v>3999</v>
      </c>
      <c r="E1452" s="12" t="s">
        <v>3945</v>
      </c>
      <c r="F1452" s="12" t="s">
        <v>4000</v>
      </c>
      <c r="G1452" s="12"/>
      <c r="H1452" s="12" t="s">
        <v>6</v>
      </c>
      <c r="I1452" s="12"/>
      <c r="J1452" s="12" t="s">
        <v>4002</v>
      </c>
      <c r="K1452" s="12" t="s">
        <v>4006</v>
      </c>
      <c r="L1452" s="13">
        <v>71.11</v>
      </c>
      <c r="M1452" s="13">
        <v>0</v>
      </c>
      <c r="N1452" s="13">
        <v>2</v>
      </c>
      <c r="O1452" s="13">
        <v>142.22</v>
      </c>
    </row>
    <row r="1453" spans="1:15" hidden="1" x14ac:dyDescent="0.25">
      <c r="A1453" t="str">
        <f t="shared" si="23"/>
        <v>T35006525P04A2200061055</v>
      </c>
      <c r="B1453" s="12" t="s">
        <v>3943</v>
      </c>
      <c r="C1453" s="12" t="s">
        <v>3943</v>
      </c>
      <c r="D1453" s="12" t="s">
        <v>4007</v>
      </c>
      <c r="E1453" s="12" t="s">
        <v>3945</v>
      </c>
      <c r="F1453" s="12" t="s">
        <v>4008</v>
      </c>
      <c r="G1453" s="12"/>
      <c r="H1453" s="12" t="s">
        <v>6</v>
      </c>
      <c r="I1453" s="12"/>
      <c r="J1453" s="12" t="s">
        <v>4009</v>
      </c>
      <c r="K1453" s="12" t="s">
        <v>4010</v>
      </c>
      <c r="L1453" s="13">
        <v>76.92</v>
      </c>
      <c r="M1453" s="13">
        <v>0</v>
      </c>
      <c r="N1453" s="13">
        <v>24</v>
      </c>
      <c r="O1453" s="13">
        <v>1846.08</v>
      </c>
    </row>
    <row r="1454" spans="1:15" hidden="1" x14ac:dyDescent="0.25">
      <c r="A1454" t="str">
        <f t="shared" si="23"/>
        <v>T35006525P04A2200061055</v>
      </c>
      <c r="B1454" s="12" t="s">
        <v>3943</v>
      </c>
      <c r="C1454" s="12" t="s">
        <v>3943</v>
      </c>
      <c r="D1454" s="12" t="s">
        <v>4007</v>
      </c>
      <c r="E1454" s="12" t="s">
        <v>3945</v>
      </c>
      <c r="F1454" s="12" t="s">
        <v>4008</v>
      </c>
      <c r="G1454" s="12"/>
      <c r="H1454" s="12" t="s">
        <v>6</v>
      </c>
      <c r="I1454" s="12"/>
      <c r="J1454" s="12" t="s">
        <v>4009</v>
      </c>
      <c r="K1454" s="12"/>
      <c r="L1454" s="13">
        <v>76.92</v>
      </c>
      <c r="M1454" s="13">
        <v>0</v>
      </c>
      <c r="N1454" s="13">
        <v>-15</v>
      </c>
      <c r="O1454" s="13">
        <v>-1153.8</v>
      </c>
    </row>
    <row r="1455" spans="1:15" hidden="1" x14ac:dyDescent="0.25">
      <c r="A1455" t="str">
        <f t="shared" si="23"/>
        <v>T35006530P04A</v>
      </c>
      <c r="B1455" s="12" t="s">
        <v>3943</v>
      </c>
      <c r="C1455" s="12" t="s">
        <v>3943</v>
      </c>
      <c r="D1455" s="12" t="s">
        <v>4011</v>
      </c>
      <c r="E1455" s="12" t="s">
        <v>3945</v>
      </c>
      <c r="F1455" s="12" t="s">
        <v>4012</v>
      </c>
      <c r="G1455" s="12"/>
      <c r="H1455" s="12" t="s">
        <v>6</v>
      </c>
      <c r="I1455" s="12"/>
      <c r="J1455" s="12"/>
      <c r="K1455" s="12"/>
      <c r="L1455" s="13">
        <v>54.23</v>
      </c>
      <c r="M1455" s="13">
        <v>0</v>
      </c>
      <c r="N1455" s="13">
        <v>31</v>
      </c>
      <c r="O1455" s="13">
        <v>1681.13</v>
      </c>
    </row>
    <row r="1456" spans="1:15" hidden="1" x14ac:dyDescent="0.25">
      <c r="A1456" t="str">
        <f t="shared" si="23"/>
        <v>T35006530P04A2200084131</v>
      </c>
      <c r="B1456" s="12" t="s">
        <v>3943</v>
      </c>
      <c r="C1456" s="12" t="s">
        <v>3943</v>
      </c>
      <c r="D1456" s="12" t="s">
        <v>4011</v>
      </c>
      <c r="E1456" s="12" t="s">
        <v>3945</v>
      </c>
      <c r="F1456" s="12" t="s">
        <v>4012</v>
      </c>
      <c r="G1456" s="12"/>
      <c r="H1456" s="12" t="s">
        <v>6</v>
      </c>
      <c r="I1456" s="12"/>
      <c r="J1456" s="12" t="s">
        <v>4013</v>
      </c>
      <c r="K1456" s="12"/>
      <c r="L1456" s="13">
        <v>54.23</v>
      </c>
      <c r="M1456" s="13">
        <v>0</v>
      </c>
      <c r="N1456" s="13">
        <v>-27</v>
      </c>
      <c r="O1456" s="13">
        <v>-1464.21</v>
      </c>
    </row>
    <row r="1457" spans="1:15" hidden="1" x14ac:dyDescent="0.25">
      <c r="A1457" t="str">
        <f t="shared" si="23"/>
        <v>T35006530P04A2200084131</v>
      </c>
      <c r="B1457" s="12" t="s">
        <v>3943</v>
      </c>
      <c r="C1457" s="12" t="s">
        <v>3943</v>
      </c>
      <c r="D1457" s="12" t="s">
        <v>4011</v>
      </c>
      <c r="E1457" s="12" t="s">
        <v>3945</v>
      </c>
      <c r="F1457" s="12" t="s">
        <v>4012</v>
      </c>
      <c r="G1457" s="12"/>
      <c r="H1457" s="12" t="s">
        <v>6</v>
      </c>
      <c r="I1457" s="12"/>
      <c r="J1457" s="12" t="s">
        <v>4013</v>
      </c>
      <c r="K1457" s="12" t="s">
        <v>4014</v>
      </c>
      <c r="L1457" s="13">
        <v>54.23</v>
      </c>
      <c r="M1457" s="13">
        <v>0</v>
      </c>
      <c r="N1457" s="13">
        <v>31</v>
      </c>
      <c r="O1457" s="13">
        <v>1681.13</v>
      </c>
    </row>
    <row r="1458" spans="1:15" hidden="1" x14ac:dyDescent="0.25">
      <c r="A1458" t="str">
        <f t="shared" si="23"/>
        <v>T35006535P04A2100070180</v>
      </c>
      <c r="B1458" s="12" t="s">
        <v>3943</v>
      </c>
      <c r="C1458" s="12" t="s">
        <v>3943</v>
      </c>
      <c r="D1458" s="12" t="s">
        <v>4015</v>
      </c>
      <c r="E1458" s="12" t="s">
        <v>3945</v>
      </c>
      <c r="F1458" s="12" t="s">
        <v>4016</v>
      </c>
      <c r="G1458" s="12"/>
      <c r="H1458" s="12" t="s">
        <v>6</v>
      </c>
      <c r="I1458" s="12"/>
      <c r="J1458" s="12" t="s">
        <v>4017</v>
      </c>
      <c r="K1458" s="12" t="s">
        <v>4018</v>
      </c>
      <c r="L1458" s="13">
        <v>53.96</v>
      </c>
      <c r="M1458" s="13">
        <v>0</v>
      </c>
      <c r="N1458" s="13">
        <v>2</v>
      </c>
      <c r="O1458" s="13">
        <v>107.92</v>
      </c>
    </row>
    <row r="1459" spans="1:15" hidden="1" x14ac:dyDescent="0.25">
      <c r="A1459" t="str">
        <f t="shared" si="23"/>
        <v>T35006535P04A1900095279</v>
      </c>
      <c r="B1459" s="12" t="s">
        <v>3943</v>
      </c>
      <c r="C1459" s="12" t="s">
        <v>3943</v>
      </c>
      <c r="D1459" s="12" t="s">
        <v>4015</v>
      </c>
      <c r="E1459" s="12" t="s">
        <v>3945</v>
      </c>
      <c r="F1459" s="12" t="s">
        <v>4016</v>
      </c>
      <c r="G1459" s="12"/>
      <c r="H1459" s="12" t="s">
        <v>6</v>
      </c>
      <c r="I1459" s="12"/>
      <c r="J1459" s="12" t="s">
        <v>4019</v>
      </c>
      <c r="K1459" s="12" t="s">
        <v>4020</v>
      </c>
      <c r="L1459" s="13">
        <v>53.96</v>
      </c>
      <c r="M1459" s="13">
        <v>0</v>
      </c>
      <c r="N1459" s="13">
        <v>11</v>
      </c>
      <c r="O1459" s="13">
        <v>593.55999999999995</v>
      </c>
    </row>
    <row r="1460" spans="1:15" hidden="1" x14ac:dyDescent="0.25">
      <c r="A1460" t="str">
        <f t="shared" si="23"/>
        <v>T35006535P04A1900015236</v>
      </c>
      <c r="B1460" s="12" t="s">
        <v>3943</v>
      </c>
      <c r="C1460" s="12" t="s">
        <v>3943</v>
      </c>
      <c r="D1460" s="12" t="s">
        <v>4015</v>
      </c>
      <c r="E1460" s="12" t="s">
        <v>3945</v>
      </c>
      <c r="F1460" s="12" t="s">
        <v>4016</v>
      </c>
      <c r="G1460" s="12"/>
      <c r="H1460" s="12" t="s">
        <v>6</v>
      </c>
      <c r="I1460" s="12"/>
      <c r="J1460" s="12" t="s">
        <v>4021</v>
      </c>
      <c r="K1460" s="12" t="s">
        <v>3950</v>
      </c>
      <c r="L1460" s="13">
        <v>53.96</v>
      </c>
      <c r="M1460" s="13">
        <v>0</v>
      </c>
      <c r="N1460" s="13">
        <v>6</v>
      </c>
      <c r="O1460" s="13">
        <v>323.76</v>
      </c>
    </row>
    <row r="1461" spans="1:15" hidden="1" x14ac:dyDescent="0.25">
      <c r="A1461" t="str">
        <f t="shared" si="23"/>
        <v>T35006535P04A2200108982</v>
      </c>
      <c r="B1461" s="12" t="s">
        <v>3943</v>
      </c>
      <c r="C1461" s="12" t="s">
        <v>3943</v>
      </c>
      <c r="D1461" s="12" t="s">
        <v>4015</v>
      </c>
      <c r="E1461" s="12" t="s">
        <v>3945</v>
      </c>
      <c r="F1461" s="12" t="s">
        <v>4016</v>
      </c>
      <c r="G1461" s="12"/>
      <c r="H1461" s="12" t="s">
        <v>6</v>
      </c>
      <c r="I1461" s="12"/>
      <c r="J1461" s="12" t="s">
        <v>4022</v>
      </c>
      <c r="K1461" s="12"/>
      <c r="L1461" s="13">
        <v>53.96</v>
      </c>
      <c r="M1461" s="13">
        <v>0</v>
      </c>
      <c r="N1461" s="13">
        <v>4</v>
      </c>
      <c r="O1461" s="13">
        <v>215.84</v>
      </c>
    </row>
    <row r="1462" spans="1:15" hidden="1" x14ac:dyDescent="0.25">
      <c r="A1462" t="str">
        <f t="shared" si="23"/>
        <v>T35006535P04A2300023995</v>
      </c>
      <c r="B1462" s="12" t="s">
        <v>3943</v>
      </c>
      <c r="C1462" s="12" t="s">
        <v>3943</v>
      </c>
      <c r="D1462" s="12" t="s">
        <v>4015</v>
      </c>
      <c r="E1462" s="12" t="s">
        <v>3945</v>
      </c>
      <c r="F1462" s="12" t="s">
        <v>4016</v>
      </c>
      <c r="G1462" s="12"/>
      <c r="H1462" s="12" t="s">
        <v>6</v>
      </c>
      <c r="I1462" s="12"/>
      <c r="J1462" s="12" t="s">
        <v>4023</v>
      </c>
      <c r="K1462" s="12"/>
      <c r="L1462" s="13">
        <v>53.96</v>
      </c>
      <c r="M1462" s="13">
        <v>0</v>
      </c>
      <c r="N1462" s="13">
        <v>6</v>
      </c>
      <c r="O1462" s="13">
        <v>323.76</v>
      </c>
    </row>
    <row r="1463" spans="1:15" hidden="1" x14ac:dyDescent="0.25">
      <c r="A1463" t="str">
        <f t="shared" si="23"/>
        <v>C20810001P04B2200050773</v>
      </c>
      <c r="B1463" s="12" t="s">
        <v>3943</v>
      </c>
      <c r="C1463" s="12" t="s">
        <v>3943</v>
      </c>
      <c r="D1463" s="12" t="s">
        <v>4024</v>
      </c>
      <c r="E1463" s="12" t="s">
        <v>4025</v>
      </c>
      <c r="F1463" s="12" t="s">
        <v>4026</v>
      </c>
      <c r="G1463" s="12"/>
      <c r="H1463" s="12" t="s">
        <v>6</v>
      </c>
      <c r="I1463" s="12"/>
      <c r="J1463" s="12" t="s">
        <v>4027</v>
      </c>
      <c r="K1463" s="12"/>
      <c r="L1463" s="13">
        <v>184.65</v>
      </c>
      <c r="M1463" s="13">
        <v>0</v>
      </c>
      <c r="N1463" s="13">
        <v>-1</v>
      </c>
      <c r="O1463" s="13">
        <v>-184.65</v>
      </c>
    </row>
    <row r="1464" spans="1:15" hidden="1" x14ac:dyDescent="0.25">
      <c r="A1464" t="str">
        <f t="shared" si="23"/>
        <v>C20810001P04B2300046733</v>
      </c>
      <c r="B1464" s="12" t="s">
        <v>3943</v>
      </c>
      <c r="C1464" s="12" t="s">
        <v>3943</v>
      </c>
      <c r="D1464" s="12" t="s">
        <v>4024</v>
      </c>
      <c r="E1464" s="12" t="s">
        <v>4025</v>
      </c>
      <c r="F1464" s="12" t="s">
        <v>4026</v>
      </c>
      <c r="G1464" s="12"/>
      <c r="H1464" s="12" t="s">
        <v>6</v>
      </c>
      <c r="I1464" s="12"/>
      <c r="J1464" s="12" t="s">
        <v>4028</v>
      </c>
      <c r="K1464" s="12"/>
      <c r="L1464" s="13">
        <v>184.65</v>
      </c>
      <c r="M1464" s="13">
        <v>0</v>
      </c>
      <c r="N1464" s="13">
        <v>9</v>
      </c>
      <c r="O1464" s="13">
        <v>1661.85</v>
      </c>
    </row>
    <row r="1465" spans="1:15" hidden="1" x14ac:dyDescent="0.25">
      <c r="A1465" t="str">
        <f t="shared" si="23"/>
        <v>C20810001P04B2200050773</v>
      </c>
      <c r="B1465" s="12" t="s">
        <v>3943</v>
      </c>
      <c r="C1465" s="12" t="s">
        <v>3943</v>
      </c>
      <c r="D1465" s="12" t="s">
        <v>4024</v>
      </c>
      <c r="E1465" s="12" t="s">
        <v>4025</v>
      </c>
      <c r="F1465" s="12" t="s">
        <v>4026</v>
      </c>
      <c r="G1465" s="12"/>
      <c r="H1465" s="12" t="s">
        <v>6</v>
      </c>
      <c r="I1465" s="12"/>
      <c r="J1465" s="12" t="s">
        <v>4027</v>
      </c>
      <c r="K1465" s="12" t="s">
        <v>4029</v>
      </c>
      <c r="L1465" s="13">
        <v>184.65</v>
      </c>
      <c r="M1465" s="13">
        <v>0</v>
      </c>
      <c r="N1465" s="13">
        <v>2</v>
      </c>
      <c r="O1465" s="13">
        <v>369.3</v>
      </c>
    </row>
    <row r="1466" spans="1:15" hidden="1" x14ac:dyDescent="0.25">
      <c r="A1466" t="str">
        <f t="shared" si="23"/>
        <v>C20810002P04B2200053140</v>
      </c>
      <c r="B1466" s="12" t="s">
        <v>3943</v>
      </c>
      <c r="C1466" s="12" t="s">
        <v>3943</v>
      </c>
      <c r="D1466" s="12" t="s">
        <v>4030</v>
      </c>
      <c r="E1466" s="12" t="s">
        <v>4025</v>
      </c>
      <c r="F1466" s="12" t="s">
        <v>4031</v>
      </c>
      <c r="G1466" s="12"/>
      <c r="H1466" s="12" t="s">
        <v>6</v>
      </c>
      <c r="I1466" s="12"/>
      <c r="J1466" s="12" t="s">
        <v>4032</v>
      </c>
      <c r="K1466" s="12" t="s">
        <v>4033</v>
      </c>
      <c r="L1466" s="13">
        <v>194.77</v>
      </c>
      <c r="M1466" s="13">
        <v>0</v>
      </c>
      <c r="N1466" s="13">
        <v>6</v>
      </c>
      <c r="O1466" s="13">
        <v>1168.6199999999999</v>
      </c>
    </row>
    <row r="1467" spans="1:15" hidden="1" x14ac:dyDescent="0.25">
      <c r="A1467" t="str">
        <f t="shared" si="23"/>
        <v>C20810002P04B2200053140</v>
      </c>
      <c r="B1467" s="12" t="s">
        <v>3943</v>
      </c>
      <c r="C1467" s="12" t="s">
        <v>3943</v>
      </c>
      <c r="D1467" s="12" t="s">
        <v>4030</v>
      </c>
      <c r="E1467" s="12" t="s">
        <v>4025</v>
      </c>
      <c r="F1467" s="12" t="s">
        <v>4031</v>
      </c>
      <c r="G1467" s="12"/>
      <c r="H1467" s="12" t="s">
        <v>6</v>
      </c>
      <c r="I1467" s="12"/>
      <c r="J1467" s="12" t="s">
        <v>4032</v>
      </c>
      <c r="K1467" s="12"/>
      <c r="L1467" s="13">
        <v>194.77</v>
      </c>
      <c r="M1467" s="13">
        <v>0</v>
      </c>
      <c r="N1467" s="13">
        <v>-3</v>
      </c>
      <c r="O1467" s="13">
        <v>-584.30999999999995</v>
      </c>
    </row>
    <row r="1468" spans="1:15" hidden="1" x14ac:dyDescent="0.25">
      <c r="A1468" t="str">
        <f t="shared" si="23"/>
        <v>C20810002P04B2300046735</v>
      </c>
      <c r="B1468" s="12" t="s">
        <v>3943</v>
      </c>
      <c r="C1468" s="12" t="s">
        <v>3943</v>
      </c>
      <c r="D1468" s="12" t="s">
        <v>4030</v>
      </c>
      <c r="E1468" s="12" t="s">
        <v>4025</v>
      </c>
      <c r="F1468" s="12" t="s">
        <v>4031</v>
      </c>
      <c r="G1468" s="12"/>
      <c r="H1468" s="12" t="s">
        <v>6</v>
      </c>
      <c r="I1468" s="12"/>
      <c r="J1468" s="12" t="s">
        <v>4034</v>
      </c>
      <c r="K1468" s="12"/>
      <c r="L1468" s="13">
        <v>194.77</v>
      </c>
      <c r="M1468" s="13">
        <v>0</v>
      </c>
      <c r="N1468" s="13">
        <v>2</v>
      </c>
      <c r="O1468" s="13">
        <v>389.54</v>
      </c>
    </row>
    <row r="1469" spans="1:15" hidden="1" x14ac:dyDescent="0.25">
      <c r="A1469" t="str">
        <f t="shared" si="23"/>
        <v>C20810002P04B2300069786</v>
      </c>
      <c r="B1469" s="12" t="s">
        <v>3943</v>
      </c>
      <c r="C1469" s="12" t="s">
        <v>3943</v>
      </c>
      <c r="D1469" s="12" t="s">
        <v>4030</v>
      </c>
      <c r="E1469" s="12" t="s">
        <v>4025</v>
      </c>
      <c r="F1469" s="12" t="s">
        <v>4031</v>
      </c>
      <c r="G1469" s="12"/>
      <c r="H1469" s="12" t="s">
        <v>6</v>
      </c>
      <c r="I1469" s="12"/>
      <c r="J1469" s="12" t="s">
        <v>4035</v>
      </c>
      <c r="K1469" s="12"/>
      <c r="L1469" s="13">
        <v>194.77</v>
      </c>
      <c r="M1469" s="13">
        <v>0</v>
      </c>
      <c r="N1469" s="13">
        <v>8</v>
      </c>
      <c r="O1469" s="13">
        <v>1558.16</v>
      </c>
    </row>
    <row r="1470" spans="1:15" hidden="1" x14ac:dyDescent="0.25">
      <c r="A1470" t="str">
        <f t="shared" si="23"/>
        <v>C20810003P04B2200107925</v>
      </c>
      <c r="B1470" s="12" t="s">
        <v>3943</v>
      </c>
      <c r="C1470" s="12" t="s">
        <v>3943</v>
      </c>
      <c r="D1470" s="12" t="s">
        <v>4036</v>
      </c>
      <c r="E1470" s="12" t="s">
        <v>4025</v>
      </c>
      <c r="F1470" s="12" t="s">
        <v>4037</v>
      </c>
      <c r="G1470" s="12"/>
      <c r="H1470" s="12" t="s">
        <v>6</v>
      </c>
      <c r="I1470" s="12"/>
      <c r="J1470" s="12" t="s">
        <v>4039</v>
      </c>
      <c r="K1470" s="12"/>
      <c r="L1470" s="13">
        <v>202.07</v>
      </c>
      <c r="M1470" s="13">
        <v>0</v>
      </c>
      <c r="N1470" s="13">
        <v>-3</v>
      </c>
      <c r="O1470" s="13">
        <v>-606.21</v>
      </c>
    </row>
    <row r="1471" spans="1:15" hidden="1" x14ac:dyDescent="0.25">
      <c r="A1471" t="str">
        <f t="shared" si="23"/>
        <v>C20810003P04B2300046736</v>
      </c>
      <c r="B1471" s="12" t="s">
        <v>3943</v>
      </c>
      <c r="C1471" s="12" t="s">
        <v>3943</v>
      </c>
      <c r="D1471" s="12" t="s">
        <v>4036</v>
      </c>
      <c r="E1471" s="12" t="s">
        <v>4025</v>
      </c>
      <c r="F1471" s="12" t="s">
        <v>4037</v>
      </c>
      <c r="G1471" s="12"/>
      <c r="H1471" s="12" t="s">
        <v>6</v>
      </c>
      <c r="I1471" s="12"/>
      <c r="J1471" s="12" t="s">
        <v>4040</v>
      </c>
      <c r="K1471" s="12"/>
      <c r="L1471" s="13">
        <v>202.07</v>
      </c>
      <c r="M1471" s="13">
        <v>0</v>
      </c>
      <c r="N1471" s="13">
        <v>5</v>
      </c>
      <c r="O1471" s="13">
        <v>1010.35</v>
      </c>
    </row>
    <row r="1472" spans="1:15" hidden="1" x14ac:dyDescent="0.25">
      <c r="A1472" t="str">
        <f t="shared" si="23"/>
        <v>C20810003P04B2200107924</v>
      </c>
      <c r="B1472" s="12" t="s">
        <v>3943</v>
      </c>
      <c r="C1472" s="12" t="s">
        <v>3943</v>
      </c>
      <c r="D1472" s="12" t="s">
        <v>4036</v>
      </c>
      <c r="E1472" s="12" t="s">
        <v>4025</v>
      </c>
      <c r="F1472" s="12" t="s">
        <v>4037</v>
      </c>
      <c r="G1472" s="12"/>
      <c r="H1472" s="12" t="s">
        <v>6</v>
      </c>
      <c r="I1472" s="12"/>
      <c r="J1472" s="12" t="s">
        <v>4038</v>
      </c>
      <c r="K1472" s="12" t="s">
        <v>4041</v>
      </c>
      <c r="L1472" s="13">
        <v>202.07</v>
      </c>
      <c r="M1472" s="13">
        <v>0</v>
      </c>
      <c r="N1472" s="13">
        <v>1</v>
      </c>
      <c r="O1472" s="13">
        <v>202.07</v>
      </c>
    </row>
    <row r="1473" spans="1:15" hidden="1" x14ac:dyDescent="0.25">
      <c r="A1473" t="str">
        <f t="shared" si="23"/>
        <v>C20810003P04B2200107925</v>
      </c>
      <c r="B1473" s="12" t="s">
        <v>3943</v>
      </c>
      <c r="C1473" s="12" t="s">
        <v>3943</v>
      </c>
      <c r="D1473" s="12" t="s">
        <v>4036</v>
      </c>
      <c r="E1473" s="12" t="s">
        <v>4025</v>
      </c>
      <c r="F1473" s="12" t="s">
        <v>4037</v>
      </c>
      <c r="G1473" s="12"/>
      <c r="H1473" s="12" t="s">
        <v>6</v>
      </c>
      <c r="I1473" s="12"/>
      <c r="J1473" s="12" t="s">
        <v>4039</v>
      </c>
      <c r="K1473" s="12" t="s">
        <v>4041</v>
      </c>
      <c r="L1473" s="13">
        <v>202.07</v>
      </c>
      <c r="M1473" s="13">
        <v>0</v>
      </c>
      <c r="N1473" s="13">
        <v>8</v>
      </c>
      <c r="O1473" s="13">
        <v>1616.56</v>
      </c>
    </row>
    <row r="1474" spans="1:15" hidden="1" x14ac:dyDescent="0.25">
      <c r="A1474" t="str">
        <f t="shared" si="23"/>
        <v>C20810004P04B1900034969</v>
      </c>
      <c r="B1474" s="12" t="s">
        <v>3943</v>
      </c>
      <c r="C1474" s="12" t="s">
        <v>3943</v>
      </c>
      <c r="D1474" s="12" t="s">
        <v>4042</v>
      </c>
      <c r="E1474" s="12" t="s">
        <v>4025</v>
      </c>
      <c r="F1474" s="12" t="s">
        <v>4043</v>
      </c>
      <c r="G1474" s="12"/>
      <c r="H1474" s="12" t="s">
        <v>6</v>
      </c>
      <c r="I1474" s="12"/>
      <c r="J1474" s="12" t="s">
        <v>4044</v>
      </c>
      <c r="K1474" s="12" t="s">
        <v>4045</v>
      </c>
      <c r="L1474" s="13">
        <v>233.23</v>
      </c>
      <c r="M1474" s="13">
        <v>0</v>
      </c>
      <c r="N1474" s="13">
        <v>3</v>
      </c>
      <c r="O1474" s="13">
        <v>699.69</v>
      </c>
    </row>
    <row r="1475" spans="1:15" hidden="1" x14ac:dyDescent="0.25">
      <c r="A1475" t="str">
        <f t="shared" ref="A1475:A1538" si="24">CONCATENATE(D1475,E1475,J1475)</f>
        <v>C20810004P04B1900028468</v>
      </c>
      <c r="B1475" s="12" t="s">
        <v>3943</v>
      </c>
      <c r="C1475" s="12" t="s">
        <v>3943</v>
      </c>
      <c r="D1475" s="12" t="s">
        <v>4042</v>
      </c>
      <c r="E1475" s="12" t="s">
        <v>4025</v>
      </c>
      <c r="F1475" s="12" t="s">
        <v>4043</v>
      </c>
      <c r="G1475" s="12"/>
      <c r="H1475" s="12" t="s">
        <v>6</v>
      </c>
      <c r="I1475" s="12"/>
      <c r="J1475" s="12" t="s">
        <v>4046</v>
      </c>
      <c r="K1475" s="12" t="s">
        <v>4047</v>
      </c>
      <c r="L1475" s="13">
        <v>233.23</v>
      </c>
      <c r="M1475" s="13">
        <v>0</v>
      </c>
      <c r="N1475" s="13">
        <v>2</v>
      </c>
      <c r="O1475" s="13">
        <v>466.46</v>
      </c>
    </row>
    <row r="1476" spans="1:15" hidden="1" x14ac:dyDescent="0.25">
      <c r="A1476" t="str">
        <f t="shared" si="24"/>
        <v>C20810004P04B1900095725</v>
      </c>
      <c r="B1476" s="12" t="s">
        <v>3943</v>
      </c>
      <c r="C1476" s="12" t="s">
        <v>3943</v>
      </c>
      <c r="D1476" s="12" t="s">
        <v>4042</v>
      </c>
      <c r="E1476" s="12" t="s">
        <v>4025</v>
      </c>
      <c r="F1476" s="12" t="s">
        <v>4043</v>
      </c>
      <c r="G1476" s="12"/>
      <c r="H1476" s="12" t="s">
        <v>6</v>
      </c>
      <c r="I1476" s="12"/>
      <c r="J1476" s="12" t="s">
        <v>4048</v>
      </c>
      <c r="K1476" s="12"/>
      <c r="L1476" s="13">
        <v>233.23</v>
      </c>
      <c r="M1476" s="13">
        <v>0</v>
      </c>
      <c r="N1476" s="13">
        <v>2</v>
      </c>
      <c r="O1476" s="13">
        <v>466.46</v>
      </c>
    </row>
    <row r="1477" spans="1:15" hidden="1" x14ac:dyDescent="0.25">
      <c r="A1477" t="str">
        <f t="shared" si="24"/>
        <v>P20820001BP04B2100053994</v>
      </c>
      <c r="B1477" s="12" t="s">
        <v>3943</v>
      </c>
      <c r="C1477" s="12" t="s">
        <v>3943</v>
      </c>
      <c r="D1477" s="12" t="s">
        <v>4049</v>
      </c>
      <c r="E1477" s="12" t="s">
        <v>4025</v>
      </c>
      <c r="F1477" s="12" t="s">
        <v>4050</v>
      </c>
      <c r="G1477" s="12"/>
      <c r="H1477" s="12" t="s">
        <v>6</v>
      </c>
      <c r="I1477" s="12"/>
      <c r="J1477" s="12" t="s">
        <v>4051</v>
      </c>
      <c r="K1477" s="12" t="s">
        <v>4052</v>
      </c>
      <c r="L1477" s="13">
        <v>40.549999999999997</v>
      </c>
      <c r="M1477" s="13">
        <v>0</v>
      </c>
      <c r="N1477" s="13">
        <v>5</v>
      </c>
      <c r="O1477" s="13">
        <v>202.75</v>
      </c>
    </row>
    <row r="1478" spans="1:15" hidden="1" x14ac:dyDescent="0.25">
      <c r="A1478" t="str">
        <f t="shared" si="24"/>
        <v>P20820001BP04B2100053994</v>
      </c>
      <c r="B1478" s="12" t="s">
        <v>3943</v>
      </c>
      <c r="C1478" s="12" t="s">
        <v>3943</v>
      </c>
      <c r="D1478" s="12" t="s">
        <v>4049</v>
      </c>
      <c r="E1478" s="12" t="s">
        <v>4025</v>
      </c>
      <c r="F1478" s="12" t="s">
        <v>4050</v>
      </c>
      <c r="G1478" s="12"/>
      <c r="H1478" s="12" t="s">
        <v>6</v>
      </c>
      <c r="I1478" s="12"/>
      <c r="J1478" s="12" t="s">
        <v>4051</v>
      </c>
      <c r="K1478" s="12"/>
      <c r="L1478" s="13">
        <v>40.549999999999997</v>
      </c>
      <c r="M1478" s="13">
        <v>0</v>
      </c>
      <c r="N1478" s="13">
        <v>-1</v>
      </c>
      <c r="O1478" s="13">
        <v>-40.549999999999997</v>
      </c>
    </row>
    <row r="1479" spans="1:15" hidden="1" x14ac:dyDescent="0.25">
      <c r="A1479" t="str">
        <f t="shared" si="24"/>
        <v>P20820001BP04B2300037576</v>
      </c>
      <c r="B1479" s="12" t="s">
        <v>3943</v>
      </c>
      <c r="C1479" s="12" t="s">
        <v>3943</v>
      </c>
      <c r="D1479" s="12" t="s">
        <v>4049</v>
      </c>
      <c r="E1479" s="12" t="s">
        <v>4025</v>
      </c>
      <c r="F1479" s="12" t="s">
        <v>4050</v>
      </c>
      <c r="G1479" s="12"/>
      <c r="H1479" s="12" t="s">
        <v>6</v>
      </c>
      <c r="I1479" s="12"/>
      <c r="J1479" s="12" t="s">
        <v>4053</v>
      </c>
      <c r="K1479" s="12"/>
      <c r="L1479" s="13">
        <v>40.549999999999997</v>
      </c>
      <c r="M1479" s="13">
        <v>0</v>
      </c>
      <c r="N1479" s="13">
        <v>4</v>
      </c>
      <c r="O1479" s="13">
        <v>162.19999999999999</v>
      </c>
    </row>
    <row r="1480" spans="1:15" hidden="1" x14ac:dyDescent="0.25">
      <c r="A1480" t="str">
        <f t="shared" si="24"/>
        <v>P20820001BP04B2300059584</v>
      </c>
      <c r="B1480" s="12" t="s">
        <v>3943</v>
      </c>
      <c r="C1480" s="12" t="s">
        <v>3943</v>
      </c>
      <c r="D1480" s="12" t="s">
        <v>4049</v>
      </c>
      <c r="E1480" s="12" t="s">
        <v>4025</v>
      </c>
      <c r="F1480" s="12" t="s">
        <v>4050</v>
      </c>
      <c r="G1480" s="12"/>
      <c r="H1480" s="12" t="s">
        <v>6</v>
      </c>
      <c r="I1480" s="12"/>
      <c r="J1480" s="12" t="s">
        <v>4054</v>
      </c>
      <c r="K1480" s="12"/>
      <c r="L1480" s="13">
        <v>40.549999999999997</v>
      </c>
      <c r="M1480" s="13">
        <v>0</v>
      </c>
      <c r="N1480" s="13">
        <v>1</v>
      </c>
      <c r="O1480" s="13">
        <v>40.549999999999997</v>
      </c>
    </row>
    <row r="1481" spans="1:15" hidden="1" x14ac:dyDescent="0.25">
      <c r="A1481" t="str">
        <f t="shared" si="24"/>
        <v>P20820002BP04B2200044978</v>
      </c>
      <c r="B1481" s="12" t="s">
        <v>3943</v>
      </c>
      <c r="C1481" s="12" t="s">
        <v>3943</v>
      </c>
      <c r="D1481" s="12" t="s">
        <v>4055</v>
      </c>
      <c r="E1481" s="12" t="s">
        <v>4025</v>
      </c>
      <c r="F1481" s="12" t="s">
        <v>4056</v>
      </c>
      <c r="G1481" s="12"/>
      <c r="H1481" s="12" t="s">
        <v>6</v>
      </c>
      <c r="I1481" s="12"/>
      <c r="J1481" s="12" t="s">
        <v>4057</v>
      </c>
      <c r="K1481" s="12"/>
      <c r="L1481" s="13">
        <v>64.290000000000006</v>
      </c>
      <c r="M1481" s="13">
        <v>0</v>
      </c>
      <c r="N1481" s="13">
        <v>-2</v>
      </c>
      <c r="O1481" s="13">
        <v>-128.58000000000001</v>
      </c>
    </row>
    <row r="1482" spans="1:15" hidden="1" x14ac:dyDescent="0.25">
      <c r="A1482" t="str">
        <f t="shared" si="24"/>
        <v>P20820002BP04B2200001138</v>
      </c>
      <c r="B1482" s="12" t="s">
        <v>3943</v>
      </c>
      <c r="C1482" s="12" t="s">
        <v>3943</v>
      </c>
      <c r="D1482" s="12" t="s">
        <v>4055</v>
      </c>
      <c r="E1482" s="12" t="s">
        <v>4025</v>
      </c>
      <c r="F1482" s="12" t="s">
        <v>4056</v>
      </c>
      <c r="G1482" s="12"/>
      <c r="H1482" s="12" t="s">
        <v>6</v>
      </c>
      <c r="I1482" s="12"/>
      <c r="J1482" s="12" t="s">
        <v>4059</v>
      </c>
      <c r="K1482" s="12"/>
      <c r="L1482" s="13">
        <v>64.290000000000006</v>
      </c>
      <c r="M1482" s="13">
        <v>0</v>
      </c>
      <c r="N1482" s="13">
        <v>-2</v>
      </c>
      <c r="O1482" s="13">
        <v>-128.58000000000001</v>
      </c>
    </row>
    <row r="1483" spans="1:15" hidden="1" x14ac:dyDescent="0.25">
      <c r="A1483" t="str">
        <f t="shared" si="24"/>
        <v>P20820002BP04B2200108684</v>
      </c>
      <c r="B1483" s="12" t="s">
        <v>3943</v>
      </c>
      <c r="C1483" s="12" t="s">
        <v>3943</v>
      </c>
      <c r="D1483" s="12" t="s">
        <v>4055</v>
      </c>
      <c r="E1483" s="12" t="s">
        <v>4025</v>
      </c>
      <c r="F1483" s="12" t="s">
        <v>4056</v>
      </c>
      <c r="G1483" s="12"/>
      <c r="H1483" s="12" t="s">
        <v>6</v>
      </c>
      <c r="I1483" s="12"/>
      <c r="J1483" s="12" t="s">
        <v>4060</v>
      </c>
      <c r="K1483" s="12" t="s">
        <v>4061</v>
      </c>
      <c r="L1483" s="13">
        <v>64.290000000000006</v>
      </c>
      <c r="M1483" s="13">
        <v>0</v>
      </c>
      <c r="N1483" s="13">
        <v>4</v>
      </c>
      <c r="O1483" s="13">
        <v>257.16000000000003</v>
      </c>
    </row>
    <row r="1484" spans="1:15" hidden="1" x14ac:dyDescent="0.25">
      <c r="A1484" t="str">
        <f t="shared" si="24"/>
        <v>P20820002BP04B2200044978</v>
      </c>
      <c r="B1484" s="12" t="s">
        <v>3943</v>
      </c>
      <c r="C1484" s="12" t="s">
        <v>3943</v>
      </c>
      <c r="D1484" s="12" t="s">
        <v>4055</v>
      </c>
      <c r="E1484" s="12" t="s">
        <v>4025</v>
      </c>
      <c r="F1484" s="12" t="s">
        <v>4056</v>
      </c>
      <c r="G1484" s="12"/>
      <c r="H1484" s="12" t="s">
        <v>6</v>
      </c>
      <c r="I1484" s="12"/>
      <c r="J1484" s="12" t="s">
        <v>4057</v>
      </c>
      <c r="K1484" s="12" t="s">
        <v>4062</v>
      </c>
      <c r="L1484" s="13">
        <v>64.290000000000006</v>
      </c>
      <c r="M1484" s="13">
        <v>0</v>
      </c>
      <c r="N1484" s="13">
        <v>4</v>
      </c>
      <c r="O1484" s="13">
        <v>257.16000000000003</v>
      </c>
    </row>
    <row r="1485" spans="1:15" hidden="1" x14ac:dyDescent="0.25">
      <c r="A1485" t="str">
        <f t="shared" si="24"/>
        <v>P20820002BP04B2200001138</v>
      </c>
      <c r="B1485" s="12" t="s">
        <v>3943</v>
      </c>
      <c r="C1485" s="12" t="s">
        <v>3943</v>
      </c>
      <c r="D1485" s="12" t="s">
        <v>4055</v>
      </c>
      <c r="E1485" s="12" t="s">
        <v>4025</v>
      </c>
      <c r="F1485" s="12" t="s">
        <v>4056</v>
      </c>
      <c r="G1485" s="12"/>
      <c r="H1485" s="12" t="s">
        <v>6</v>
      </c>
      <c r="I1485" s="12"/>
      <c r="J1485" s="12" t="s">
        <v>4059</v>
      </c>
      <c r="K1485" s="12" t="s">
        <v>4063</v>
      </c>
      <c r="L1485" s="13">
        <v>64.290000000000006</v>
      </c>
      <c r="M1485" s="13">
        <v>0</v>
      </c>
      <c r="N1485" s="13">
        <v>2</v>
      </c>
      <c r="O1485" s="13">
        <v>128.58000000000001</v>
      </c>
    </row>
    <row r="1486" spans="1:15" hidden="1" x14ac:dyDescent="0.25">
      <c r="A1486" t="str">
        <f t="shared" si="24"/>
        <v>P20820002BP04B2200036557</v>
      </c>
      <c r="B1486" s="12" t="s">
        <v>3943</v>
      </c>
      <c r="C1486" s="12" t="s">
        <v>3943</v>
      </c>
      <c r="D1486" s="12" t="s">
        <v>4055</v>
      </c>
      <c r="E1486" s="12" t="s">
        <v>4025</v>
      </c>
      <c r="F1486" s="12" t="s">
        <v>4056</v>
      </c>
      <c r="G1486" s="12"/>
      <c r="H1486" s="12" t="s">
        <v>6</v>
      </c>
      <c r="I1486" s="12"/>
      <c r="J1486" s="12" t="s">
        <v>4058</v>
      </c>
      <c r="K1486" s="12" t="s">
        <v>4063</v>
      </c>
      <c r="L1486" s="13">
        <v>64.290000000000006</v>
      </c>
      <c r="M1486" s="13">
        <v>0</v>
      </c>
      <c r="N1486" s="13">
        <v>1</v>
      </c>
      <c r="O1486" s="13">
        <v>64.290000000000006</v>
      </c>
    </row>
    <row r="1487" spans="1:15" hidden="1" x14ac:dyDescent="0.25">
      <c r="A1487" t="str">
        <f t="shared" si="24"/>
        <v>P20820003BP04B2100082660</v>
      </c>
      <c r="B1487" s="12" t="s">
        <v>3943</v>
      </c>
      <c r="C1487" s="12" t="s">
        <v>3943</v>
      </c>
      <c r="D1487" s="12" t="s">
        <v>4064</v>
      </c>
      <c r="E1487" s="12" t="s">
        <v>4025</v>
      </c>
      <c r="F1487" s="12" t="s">
        <v>4065</v>
      </c>
      <c r="G1487" s="12"/>
      <c r="H1487" s="12" t="s">
        <v>6</v>
      </c>
      <c r="I1487" s="12"/>
      <c r="J1487" s="12" t="s">
        <v>4066</v>
      </c>
      <c r="K1487" s="12" t="s">
        <v>4067</v>
      </c>
      <c r="L1487" s="13">
        <v>37.92</v>
      </c>
      <c r="M1487" s="13">
        <v>0</v>
      </c>
      <c r="N1487" s="13">
        <v>6</v>
      </c>
      <c r="O1487" s="13">
        <v>227.52</v>
      </c>
    </row>
    <row r="1488" spans="1:15" hidden="1" x14ac:dyDescent="0.25">
      <c r="A1488" t="str">
        <f t="shared" si="24"/>
        <v>P20820003BP04B2100082660</v>
      </c>
      <c r="B1488" s="12" t="s">
        <v>3943</v>
      </c>
      <c r="C1488" s="12" t="s">
        <v>3943</v>
      </c>
      <c r="D1488" s="12" t="s">
        <v>4064</v>
      </c>
      <c r="E1488" s="12" t="s">
        <v>4025</v>
      </c>
      <c r="F1488" s="12" t="s">
        <v>4065</v>
      </c>
      <c r="G1488" s="12"/>
      <c r="H1488" s="12" t="s">
        <v>6</v>
      </c>
      <c r="I1488" s="12"/>
      <c r="J1488" s="12" t="s">
        <v>4066</v>
      </c>
      <c r="K1488" s="12"/>
      <c r="L1488" s="13">
        <v>37.92</v>
      </c>
      <c r="M1488" s="13">
        <v>0</v>
      </c>
      <c r="N1488" s="13">
        <v>-1</v>
      </c>
      <c r="O1488" s="13">
        <v>-37.92</v>
      </c>
    </row>
    <row r="1489" spans="1:15" hidden="1" x14ac:dyDescent="0.25">
      <c r="A1489" t="str">
        <f t="shared" si="24"/>
        <v>P20820003BP04B2300054588</v>
      </c>
      <c r="B1489" s="12" t="s">
        <v>3943</v>
      </c>
      <c r="C1489" s="12" t="s">
        <v>3943</v>
      </c>
      <c r="D1489" s="12" t="s">
        <v>4064</v>
      </c>
      <c r="E1489" s="12" t="s">
        <v>4025</v>
      </c>
      <c r="F1489" s="12" t="s">
        <v>4065</v>
      </c>
      <c r="G1489" s="12"/>
      <c r="H1489" s="12" t="s">
        <v>6</v>
      </c>
      <c r="I1489" s="12"/>
      <c r="J1489" s="12" t="s">
        <v>4068</v>
      </c>
      <c r="K1489" s="12"/>
      <c r="L1489" s="13">
        <v>37.92</v>
      </c>
      <c r="M1489" s="13">
        <v>0</v>
      </c>
      <c r="N1489" s="13">
        <v>5</v>
      </c>
      <c r="O1489" s="13">
        <v>189.6</v>
      </c>
    </row>
    <row r="1490" spans="1:15" hidden="1" x14ac:dyDescent="0.25">
      <c r="A1490" t="str">
        <f t="shared" si="24"/>
        <v>P20820004BP04B2300054594</v>
      </c>
      <c r="B1490" s="12" t="s">
        <v>3943</v>
      </c>
      <c r="C1490" s="12" t="s">
        <v>3943</v>
      </c>
      <c r="D1490" s="12" t="s">
        <v>4069</v>
      </c>
      <c r="E1490" s="12" t="s">
        <v>4025</v>
      </c>
      <c r="F1490" s="12" t="s">
        <v>4070</v>
      </c>
      <c r="G1490" s="12"/>
      <c r="H1490" s="12" t="s">
        <v>6</v>
      </c>
      <c r="I1490" s="12"/>
      <c r="J1490" s="12" t="s">
        <v>4071</v>
      </c>
      <c r="K1490" s="12"/>
      <c r="L1490" s="13">
        <v>37.47</v>
      </c>
      <c r="M1490" s="13">
        <v>0</v>
      </c>
      <c r="N1490" s="13">
        <v>5</v>
      </c>
      <c r="O1490" s="13">
        <v>187.35</v>
      </c>
    </row>
    <row r="1491" spans="1:15" hidden="1" x14ac:dyDescent="0.25">
      <c r="A1491" t="str">
        <f t="shared" si="24"/>
        <v>P20820004BP04B2000066185</v>
      </c>
      <c r="B1491" s="12" t="s">
        <v>3943</v>
      </c>
      <c r="C1491" s="12" t="s">
        <v>3943</v>
      </c>
      <c r="D1491" s="12" t="s">
        <v>4069</v>
      </c>
      <c r="E1491" s="12" t="s">
        <v>4025</v>
      </c>
      <c r="F1491" s="12" t="s">
        <v>4070</v>
      </c>
      <c r="G1491" s="12"/>
      <c r="H1491" s="12" t="s">
        <v>6</v>
      </c>
      <c r="I1491" s="12"/>
      <c r="J1491" s="12" t="s">
        <v>4072</v>
      </c>
      <c r="K1491" s="12" t="s">
        <v>4073</v>
      </c>
      <c r="L1491" s="13">
        <v>37.47</v>
      </c>
      <c r="M1491" s="13">
        <v>0</v>
      </c>
      <c r="N1491" s="13">
        <v>1</v>
      </c>
      <c r="O1491" s="13">
        <v>37.47</v>
      </c>
    </row>
    <row r="1492" spans="1:15" hidden="1" x14ac:dyDescent="0.25">
      <c r="A1492" t="str">
        <f t="shared" si="24"/>
        <v>P20820004BP04B2100053997</v>
      </c>
      <c r="B1492" s="12" t="s">
        <v>3943</v>
      </c>
      <c r="C1492" s="12" t="s">
        <v>3943</v>
      </c>
      <c r="D1492" s="12" t="s">
        <v>4069</v>
      </c>
      <c r="E1492" s="12" t="s">
        <v>4025</v>
      </c>
      <c r="F1492" s="12" t="s">
        <v>4070</v>
      </c>
      <c r="G1492" s="12"/>
      <c r="H1492" s="12" t="s">
        <v>6</v>
      </c>
      <c r="I1492" s="12"/>
      <c r="J1492" s="12" t="s">
        <v>4074</v>
      </c>
      <c r="K1492" s="12" t="s">
        <v>4075</v>
      </c>
      <c r="L1492" s="13">
        <v>37.47</v>
      </c>
      <c r="M1492" s="13">
        <v>0</v>
      </c>
      <c r="N1492" s="13">
        <v>1</v>
      </c>
      <c r="O1492" s="13">
        <v>37.47</v>
      </c>
    </row>
    <row r="1493" spans="1:15" hidden="1" x14ac:dyDescent="0.25">
      <c r="A1493" t="str">
        <f t="shared" si="24"/>
        <v>P20820004BP04B1900062532</v>
      </c>
      <c r="B1493" s="12" t="s">
        <v>3943</v>
      </c>
      <c r="C1493" s="12" t="s">
        <v>3943</v>
      </c>
      <c r="D1493" s="12" t="s">
        <v>4069</v>
      </c>
      <c r="E1493" s="12" t="s">
        <v>4025</v>
      </c>
      <c r="F1493" s="12" t="s">
        <v>4070</v>
      </c>
      <c r="G1493" s="12"/>
      <c r="H1493" s="12" t="s">
        <v>6</v>
      </c>
      <c r="I1493" s="12"/>
      <c r="J1493" s="12" t="s">
        <v>4076</v>
      </c>
      <c r="K1493" s="12" t="s">
        <v>4075</v>
      </c>
      <c r="L1493" s="13">
        <v>37.47</v>
      </c>
      <c r="M1493" s="13">
        <v>0</v>
      </c>
      <c r="N1493" s="13">
        <v>2</v>
      </c>
      <c r="O1493" s="13">
        <v>74.94</v>
      </c>
    </row>
    <row r="1494" spans="1:15" hidden="1" x14ac:dyDescent="0.25">
      <c r="A1494" t="str">
        <f t="shared" si="24"/>
        <v>P22310044P04B2200189524</v>
      </c>
      <c r="B1494" s="12" t="s">
        <v>3943</v>
      </c>
      <c r="C1494" s="12" t="s">
        <v>3943</v>
      </c>
      <c r="D1494" s="12" t="s">
        <v>4077</v>
      </c>
      <c r="E1494" s="12" t="s">
        <v>4025</v>
      </c>
      <c r="F1494" s="12" t="s">
        <v>4078</v>
      </c>
      <c r="G1494" s="12"/>
      <c r="H1494" s="12" t="s">
        <v>6</v>
      </c>
      <c r="I1494" s="12"/>
      <c r="J1494" s="12" t="s">
        <v>4079</v>
      </c>
      <c r="K1494" s="12"/>
      <c r="L1494" s="13">
        <v>35.69</v>
      </c>
      <c r="M1494" s="13">
        <v>0</v>
      </c>
      <c r="N1494" s="13">
        <v>3</v>
      </c>
      <c r="O1494" s="13">
        <v>107.07</v>
      </c>
    </row>
    <row r="1495" spans="1:15" hidden="1" x14ac:dyDescent="0.25">
      <c r="A1495" t="str">
        <f t="shared" si="24"/>
        <v>P22310044P04B2300028759</v>
      </c>
      <c r="B1495" s="12" t="s">
        <v>3943</v>
      </c>
      <c r="C1495" s="12" t="s">
        <v>3943</v>
      </c>
      <c r="D1495" s="12" t="s">
        <v>4077</v>
      </c>
      <c r="E1495" s="12" t="s">
        <v>4025</v>
      </c>
      <c r="F1495" s="12" t="s">
        <v>4078</v>
      </c>
      <c r="G1495" s="12"/>
      <c r="H1495" s="12" t="s">
        <v>6</v>
      </c>
      <c r="I1495" s="12"/>
      <c r="J1495" s="12" t="s">
        <v>4080</v>
      </c>
      <c r="K1495" s="12"/>
      <c r="L1495" s="13">
        <v>35.69</v>
      </c>
      <c r="M1495" s="13">
        <v>0</v>
      </c>
      <c r="N1495" s="13">
        <v>3</v>
      </c>
      <c r="O1495" s="13">
        <v>107.07</v>
      </c>
    </row>
    <row r="1496" spans="1:15" hidden="1" x14ac:dyDescent="0.25">
      <c r="A1496" t="str">
        <f t="shared" si="24"/>
        <v>P22310046P04B2100096165</v>
      </c>
      <c r="B1496" s="12" t="s">
        <v>3943</v>
      </c>
      <c r="C1496" s="12" t="s">
        <v>3943</v>
      </c>
      <c r="D1496" s="12" t="s">
        <v>4081</v>
      </c>
      <c r="E1496" s="12" t="s">
        <v>4025</v>
      </c>
      <c r="F1496" s="12" t="s">
        <v>4082</v>
      </c>
      <c r="G1496" s="12"/>
      <c r="H1496" s="12" t="s">
        <v>6</v>
      </c>
      <c r="I1496" s="12"/>
      <c r="J1496" s="12" t="s">
        <v>4083</v>
      </c>
      <c r="K1496" s="12"/>
      <c r="L1496" s="13">
        <v>50.08</v>
      </c>
      <c r="M1496" s="13">
        <v>0</v>
      </c>
      <c r="N1496" s="13">
        <v>3</v>
      </c>
      <c r="O1496" s="13">
        <v>150.24</v>
      </c>
    </row>
    <row r="1497" spans="1:15" hidden="1" x14ac:dyDescent="0.25">
      <c r="A1497" t="str">
        <f t="shared" si="24"/>
        <v>P22310046P04B2100096164</v>
      </c>
      <c r="B1497" s="12" t="s">
        <v>3943</v>
      </c>
      <c r="C1497" s="12" t="s">
        <v>3943</v>
      </c>
      <c r="D1497" s="12" t="s">
        <v>4081</v>
      </c>
      <c r="E1497" s="12" t="s">
        <v>4025</v>
      </c>
      <c r="F1497" s="12" t="s">
        <v>4082</v>
      </c>
      <c r="G1497" s="12"/>
      <c r="H1497" s="12" t="s">
        <v>6</v>
      </c>
      <c r="I1497" s="12"/>
      <c r="J1497" s="12" t="s">
        <v>4084</v>
      </c>
      <c r="K1497" s="12" t="s">
        <v>4085</v>
      </c>
      <c r="L1497" s="13">
        <v>50.08</v>
      </c>
      <c r="M1497" s="13">
        <v>0</v>
      </c>
      <c r="N1497" s="13">
        <v>2</v>
      </c>
      <c r="O1497" s="13">
        <v>100.16</v>
      </c>
    </row>
    <row r="1498" spans="1:15" hidden="1" x14ac:dyDescent="0.25">
      <c r="A1498" t="str">
        <f t="shared" si="24"/>
        <v>P22310046P04B2100096165</v>
      </c>
      <c r="B1498" s="12" t="s">
        <v>3943</v>
      </c>
      <c r="C1498" s="12" t="s">
        <v>3943</v>
      </c>
      <c r="D1498" s="12" t="s">
        <v>4081</v>
      </c>
      <c r="E1498" s="12" t="s">
        <v>4025</v>
      </c>
      <c r="F1498" s="12" t="s">
        <v>4082</v>
      </c>
      <c r="G1498" s="12"/>
      <c r="H1498" s="12" t="s">
        <v>6</v>
      </c>
      <c r="I1498" s="12"/>
      <c r="J1498" s="12" t="s">
        <v>4083</v>
      </c>
      <c r="K1498" s="12" t="s">
        <v>4085</v>
      </c>
      <c r="L1498" s="13">
        <v>50.08</v>
      </c>
      <c r="M1498" s="13">
        <v>0</v>
      </c>
      <c r="N1498" s="13">
        <v>1</v>
      </c>
      <c r="O1498" s="13">
        <v>50.08</v>
      </c>
    </row>
    <row r="1499" spans="1:15" hidden="1" x14ac:dyDescent="0.25">
      <c r="A1499" t="str">
        <f t="shared" si="24"/>
        <v>P22310048P04B2100095755</v>
      </c>
      <c r="B1499" s="12" t="s">
        <v>3943</v>
      </c>
      <c r="C1499" s="12" t="s">
        <v>3943</v>
      </c>
      <c r="D1499" s="12" t="s">
        <v>4086</v>
      </c>
      <c r="E1499" s="12" t="s">
        <v>4025</v>
      </c>
      <c r="F1499" s="12" t="s">
        <v>4087</v>
      </c>
      <c r="G1499" s="12"/>
      <c r="H1499" s="12" t="s">
        <v>6</v>
      </c>
      <c r="I1499" s="12"/>
      <c r="J1499" s="12" t="s">
        <v>4088</v>
      </c>
      <c r="K1499" s="12" t="s">
        <v>4085</v>
      </c>
      <c r="L1499" s="13">
        <v>63.42</v>
      </c>
      <c r="M1499" s="13">
        <v>0</v>
      </c>
      <c r="N1499" s="13">
        <v>3</v>
      </c>
      <c r="O1499" s="13">
        <v>190.26</v>
      </c>
    </row>
    <row r="1500" spans="1:15" hidden="1" x14ac:dyDescent="0.25">
      <c r="A1500" t="str">
        <f t="shared" si="24"/>
        <v>P22310048P04B2100081795</v>
      </c>
      <c r="B1500" s="12" t="s">
        <v>3943</v>
      </c>
      <c r="C1500" s="12" t="s">
        <v>3943</v>
      </c>
      <c r="D1500" s="12" t="s">
        <v>4086</v>
      </c>
      <c r="E1500" s="12" t="s">
        <v>4025</v>
      </c>
      <c r="F1500" s="12" t="s">
        <v>4087</v>
      </c>
      <c r="G1500" s="12"/>
      <c r="H1500" s="12" t="s">
        <v>6</v>
      </c>
      <c r="I1500" s="12"/>
      <c r="J1500" s="12" t="s">
        <v>4089</v>
      </c>
      <c r="K1500" s="12" t="s">
        <v>4067</v>
      </c>
      <c r="L1500" s="13">
        <v>63.42</v>
      </c>
      <c r="M1500" s="13">
        <v>0</v>
      </c>
      <c r="N1500" s="13">
        <v>2</v>
      </c>
      <c r="O1500" s="13">
        <v>126.84</v>
      </c>
    </row>
    <row r="1501" spans="1:15" hidden="1" x14ac:dyDescent="0.25">
      <c r="A1501" t="str">
        <f t="shared" si="24"/>
        <v>P22310048P04B2100081795</v>
      </c>
      <c r="B1501" s="12" t="s">
        <v>3943</v>
      </c>
      <c r="C1501" s="12" t="s">
        <v>3943</v>
      </c>
      <c r="D1501" s="12" t="s">
        <v>4086</v>
      </c>
      <c r="E1501" s="12" t="s">
        <v>4025</v>
      </c>
      <c r="F1501" s="12" t="s">
        <v>4087</v>
      </c>
      <c r="G1501" s="12"/>
      <c r="H1501" s="12" t="s">
        <v>6</v>
      </c>
      <c r="I1501" s="12"/>
      <c r="J1501" s="12" t="s">
        <v>4089</v>
      </c>
      <c r="K1501" s="12"/>
      <c r="L1501" s="13">
        <v>63.42</v>
      </c>
      <c r="M1501" s="13">
        <v>0</v>
      </c>
      <c r="N1501" s="13">
        <v>-1</v>
      </c>
      <c r="O1501" s="13">
        <v>-63.42</v>
      </c>
    </row>
    <row r="1502" spans="1:15" hidden="1" x14ac:dyDescent="0.25">
      <c r="A1502" t="str">
        <f t="shared" si="24"/>
        <v>P22310048P04B2300051408</v>
      </c>
      <c r="B1502" s="12" t="s">
        <v>3943</v>
      </c>
      <c r="C1502" s="12" t="s">
        <v>3943</v>
      </c>
      <c r="D1502" s="12" t="s">
        <v>4086</v>
      </c>
      <c r="E1502" s="12" t="s">
        <v>4025</v>
      </c>
      <c r="F1502" s="12" t="s">
        <v>4087</v>
      </c>
      <c r="G1502" s="12"/>
      <c r="H1502" s="12" t="s">
        <v>6</v>
      </c>
      <c r="I1502" s="12"/>
      <c r="J1502" s="12" t="s">
        <v>4090</v>
      </c>
      <c r="K1502" s="12"/>
      <c r="L1502" s="13">
        <v>63.42</v>
      </c>
      <c r="M1502" s="13">
        <v>0</v>
      </c>
      <c r="N1502" s="13">
        <v>1</v>
      </c>
      <c r="O1502" s="13">
        <v>63.42</v>
      </c>
    </row>
    <row r="1503" spans="1:15" hidden="1" x14ac:dyDescent="0.25">
      <c r="A1503" t="str">
        <f t="shared" si="24"/>
        <v>P22310048P04B2300058253</v>
      </c>
      <c r="B1503" s="12" t="s">
        <v>3943</v>
      </c>
      <c r="C1503" s="12" t="s">
        <v>3943</v>
      </c>
      <c r="D1503" s="12" t="s">
        <v>4086</v>
      </c>
      <c r="E1503" s="12" t="s">
        <v>4025</v>
      </c>
      <c r="F1503" s="12" t="s">
        <v>4087</v>
      </c>
      <c r="G1503" s="12"/>
      <c r="H1503" s="12" t="s">
        <v>6</v>
      </c>
      <c r="I1503" s="12"/>
      <c r="J1503" s="12" t="s">
        <v>4091</v>
      </c>
      <c r="K1503" s="12"/>
      <c r="L1503" s="13">
        <v>63.42</v>
      </c>
      <c r="M1503" s="13">
        <v>0</v>
      </c>
      <c r="N1503" s="13">
        <v>2</v>
      </c>
      <c r="O1503" s="13">
        <v>126.84</v>
      </c>
    </row>
    <row r="1504" spans="1:15" hidden="1" x14ac:dyDescent="0.25">
      <c r="A1504" t="str">
        <f t="shared" si="24"/>
        <v>P22310050P04B2300067055</v>
      </c>
      <c r="B1504" s="12" t="s">
        <v>3943</v>
      </c>
      <c r="C1504" s="12" t="s">
        <v>3943</v>
      </c>
      <c r="D1504" s="12" t="s">
        <v>4092</v>
      </c>
      <c r="E1504" s="12" t="s">
        <v>4025</v>
      </c>
      <c r="F1504" s="12" t="s">
        <v>4093</v>
      </c>
      <c r="G1504" s="12"/>
      <c r="H1504" s="12" t="s">
        <v>6</v>
      </c>
      <c r="I1504" s="12"/>
      <c r="J1504" s="12" t="s">
        <v>4096</v>
      </c>
      <c r="K1504" s="12"/>
      <c r="L1504" s="13">
        <v>66.739999999999995</v>
      </c>
      <c r="M1504" s="13">
        <v>0</v>
      </c>
      <c r="N1504" s="13">
        <v>3</v>
      </c>
      <c r="O1504" s="13">
        <v>200.22</v>
      </c>
    </row>
    <row r="1505" spans="1:15" hidden="1" x14ac:dyDescent="0.25">
      <c r="A1505" t="str">
        <f t="shared" si="24"/>
        <v>P22310050P04B2100095756</v>
      </c>
      <c r="B1505" s="12" t="s">
        <v>3943</v>
      </c>
      <c r="C1505" s="12" t="s">
        <v>3943</v>
      </c>
      <c r="D1505" s="12" t="s">
        <v>4092</v>
      </c>
      <c r="E1505" s="12" t="s">
        <v>4025</v>
      </c>
      <c r="F1505" s="12" t="s">
        <v>4093</v>
      </c>
      <c r="G1505" s="12"/>
      <c r="H1505" s="12" t="s">
        <v>6</v>
      </c>
      <c r="I1505" s="12"/>
      <c r="J1505" s="12" t="s">
        <v>4097</v>
      </c>
      <c r="K1505" s="12" t="s">
        <v>4085</v>
      </c>
      <c r="L1505" s="13">
        <v>66.739999999999995</v>
      </c>
      <c r="M1505" s="13">
        <v>0</v>
      </c>
      <c r="N1505" s="13">
        <v>3</v>
      </c>
      <c r="O1505" s="13">
        <v>200.22</v>
      </c>
    </row>
    <row r="1506" spans="1:15" hidden="1" x14ac:dyDescent="0.25">
      <c r="A1506" t="str">
        <f t="shared" si="24"/>
        <v>P22310050P04B1800098863</v>
      </c>
      <c r="B1506" s="12" t="s">
        <v>3943</v>
      </c>
      <c r="C1506" s="12" t="s">
        <v>3943</v>
      </c>
      <c r="D1506" s="12" t="s">
        <v>4092</v>
      </c>
      <c r="E1506" s="12" t="s">
        <v>4025</v>
      </c>
      <c r="F1506" s="12" t="s">
        <v>4093</v>
      </c>
      <c r="G1506" s="12"/>
      <c r="H1506" s="12" t="s">
        <v>6</v>
      </c>
      <c r="I1506" s="12"/>
      <c r="J1506" s="12" t="s">
        <v>4094</v>
      </c>
      <c r="K1506" s="12" t="s">
        <v>4085</v>
      </c>
      <c r="L1506" s="13">
        <v>66.739999999999995</v>
      </c>
      <c r="M1506" s="13">
        <v>0</v>
      </c>
      <c r="N1506" s="13">
        <v>1</v>
      </c>
      <c r="O1506" s="13">
        <v>66.739999999999995</v>
      </c>
    </row>
    <row r="1507" spans="1:15" hidden="1" x14ac:dyDescent="0.25">
      <c r="A1507" t="str">
        <f t="shared" si="24"/>
        <v>P22310050P04B1800098604</v>
      </c>
      <c r="B1507" s="12" t="s">
        <v>3943</v>
      </c>
      <c r="C1507" s="12" t="s">
        <v>3943</v>
      </c>
      <c r="D1507" s="12" t="s">
        <v>4092</v>
      </c>
      <c r="E1507" s="12" t="s">
        <v>4025</v>
      </c>
      <c r="F1507" s="12" t="s">
        <v>4093</v>
      </c>
      <c r="G1507" s="12"/>
      <c r="H1507" s="12" t="s">
        <v>6</v>
      </c>
      <c r="I1507" s="12"/>
      <c r="J1507" s="12" t="s">
        <v>4095</v>
      </c>
      <c r="K1507" s="12" t="s">
        <v>4098</v>
      </c>
      <c r="L1507" s="13">
        <v>66.739999999999995</v>
      </c>
      <c r="M1507" s="13">
        <v>0</v>
      </c>
      <c r="N1507" s="13">
        <v>2</v>
      </c>
      <c r="O1507" s="13">
        <v>133.47999999999999</v>
      </c>
    </row>
    <row r="1508" spans="1:15" hidden="1" x14ac:dyDescent="0.25">
      <c r="A1508" t="str">
        <f t="shared" si="24"/>
        <v>P22310052P04B2000110196</v>
      </c>
      <c r="B1508" s="12" t="s">
        <v>3943</v>
      </c>
      <c r="C1508" s="12" t="s">
        <v>3943</v>
      </c>
      <c r="D1508" s="12" t="s">
        <v>4099</v>
      </c>
      <c r="E1508" s="12" t="s">
        <v>4025</v>
      </c>
      <c r="F1508" s="12" t="s">
        <v>4100</v>
      </c>
      <c r="G1508" s="12"/>
      <c r="H1508" s="12" t="s">
        <v>6</v>
      </c>
      <c r="I1508" s="12"/>
      <c r="J1508" s="12" t="s">
        <v>4101</v>
      </c>
      <c r="K1508" s="12" t="s">
        <v>4102</v>
      </c>
      <c r="L1508" s="13">
        <v>80</v>
      </c>
      <c r="M1508" s="13">
        <v>0</v>
      </c>
      <c r="N1508" s="13">
        <v>2</v>
      </c>
      <c r="O1508" s="13">
        <v>160</v>
      </c>
    </row>
    <row r="1509" spans="1:15" hidden="1" x14ac:dyDescent="0.25">
      <c r="A1509" t="str">
        <f t="shared" si="24"/>
        <v>P22310052P04B1800098608</v>
      </c>
      <c r="B1509" s="12" t="s">
        <v>3943</v>
      </c>
      <c r="C1509" s="12" t="s">
        <v>3943</v>
      </c>
      <c r="D1509" s="12" t="s">
        <v>4099</v>
      </c>
      <c r="E1509" s="12" t="s">
        <v>4025</v>
      </c>
      <c r="F1509" s="12" t="s">
        <v>4100</v>
      </c>
      <c r="G1509" s="12"/>
      <c r="H1509" s="12" t="s">
        <v>6</v>
      </c>
      <c r="I1509" s="12"/>
      <c r="J1509" s="12" t="s">
        <v>4103</v>
      </c>
      <c r="K1509" s="12" t="s">
        <v>4098</v>
      </c>
      <c r="L1509" s="13">
        <v>80</v>
      </c>
      <c r="M1509" s="13">
        <v>0</v>
      </c>
      <c r="N1509" s="13">
        <v>3</v>
      </c>
      <c r="O1509" s="13">
        <v>240</v>
      </c>
    </row>
    <row r="1510" spans="1:15" hidden="1" x14ac:dyDescent="0.25">
      <c r="A1510" t="str">
        <f t="shared" si="24"/>
        <v>P22310054P04B2100058689</v>
      </c>
      <c r="B1510" s="12" t="s">
        <v>3943</v>
      </c>
      <c r="C1510" s="12" t="s">
        <v>3943</v>
      </c>
      <c r="D1510" s="12" t="s">
        <v>4104</v>
      </c>
      <c r="E1510" s="12" t="s">
        <v>4025</v>
      </c>
      <c r="F1510" s="12" t="s">
        <v>4105</v>
      </c>
      <c r="G1510" s="12"/>
      <c r="H1510" s="12" t="s">
        <v>6</v>
      </c>
      <c r="I1510" s="12"/>
      <c r="J1510" s="12" t="s">
        <v>4106</v>
      </c>
      <c r="K1510" s="12" t="s">
        <v>4107</v>
      </c>
      <c r="L1510" s="13">
        <v>80</v>
      </c>
      <c r="M1510" s="13">
        <v>0</v>
      </c>
      <c r="N1510" s="13">
        <v>3</v>
      </c>
      <c r="O1510" s="13">
        <v>240</v>
      </c>
    </row>
    <row r="1511" spans="1:15" hidden="1" x14ac:dyDescent="0.25">
      <c r="A1511" t="str">
        <f t="shared" si="24"/>
        <v>P22310054P04B2000097856</v>
      </c>
      <c r="B1511" s="12" t="s">
        <v>3943</v>
      </c>
      <c r="C1511" s="12" t="s">
        <v>3943</v>
      </c>
      <c r="D1511" s="12" t="s">
        <v>4104</v>
      </c>
      <c r="E1511" s="12" t="s">
        <v>4025</v>
      </c>
      <c r="F1511" s="12" t="s">
        <v>4105</v>
      </c>
      <c r="G1511" s="12"/>
      <c r="H1511" s="12" t="s">
        <v>6</v>
      </c>
      <c r="I1511" s="12"/>
      <c r="J1511" s="12" t="s">
        <v>4108</v>
      </c>
      <c r="K1511" s="12" t="s">
        <v>4109</v>
      </c>
      <c r="L1511" s="13">
        <v>80</v>
      </c>
      <c r="M1511" s="13">
        <v>0</v>
      </c>
      <c r="N1511" s="13">
        <v>2</v>
      </c>
      <c r="O1511" s="13">
        <v>160</v>
      </c>
    </row>
    <row r="1512" spans="1:15" hidden="1" x14ac:dyDescent="0.25">
      <c r="A1512" t="str">
        <f t="shared" si="24"/>
        <v>P22310056P04B2000062083</v>
      </c>
      <c r="B1512" s="12" t="s">
        <v>3943</v>
      </c>
      <c r="C1512" s="12" t="s">
        <v>3943</v>
      </c>
      <c r="D1512" s="12" t="s">
        <v>4110</v>
      </c>
      <c r="E1512" s="12" t="s">
        <v>4025</v>
      </c>
      <c r="F1512" s="12" t="s">
        <v>4111</v>
      </c>
      <c r="G1512" s="12"/>
      <c r="H1512" s="12" t="s">
        <v>6</v>
      </c>
      <c r="I1512" s="12"/>
      <c r="J1512" s="12" t="s">
        <v>4112</v>
      </c>
      <c r="K1512" s="12" t="s">
        <v>4113</v>
      </c>
      <c r="L1512" s="13">
        <v>80</v>
      </c>
      <c r="M1512" s="13">
        <v>0</v>
      </c>
      <c r="N1512" s="13">
        <v>2</v>
      </c>
      <c r="O1512" s="13">
        <v>160</v>
      </c>
    </row>
    <row r="1513" spans="1:15" hidden="1" x14ac:dyDescent="0.25">
      <c r="A1513" t="str">
        <f t="shared" si="24"/>
        <v>P22310056P04B1900024280</v>
      </c>
      <c r="B1513" s="12" t="s">
        <v>3943</v>
      </c>
      <c r="C1513" s="12" t="s">
        <v>3943</v>
      </c>
      <c r="D1513" s="12" t="s">
        <v>4110</v>
      </c>
      <c r="E1513" s="12" t="s">
        <v>4025</v>
      </c>
      <c r="F1513" s="12" t="s">
        <v>4111</v>
      </c>
      <c r="G1513" s="12"/>
      <c r="H1513" s="12" t="s">
        <v>6</v>
      </c>
      <c r="I1513" s="12"/>
      <c r="J1513" s="12" t="s">
        <v>4114</v>
      </c>
      <c r="K1513" s="12" t="s">
        <v>4115</v>
      </c>
      <c r="L1513" s="13">
        <v>80</v>
      </c>
      <c r="M1513" s="13">
        <v>0</v>
      </c>
      <c r="N1513" s="13">
        <v>4</v>
      </c>
      <c r="O1513" s="13">
        <v>320</v>
      </c>
    </row>
    <row r="1514" spans="1:15" hidden="1" x14ac:dyDescent="0.25">
      <c r="A1514" t="str">
        <f t="shared" si="24"/>
        <v>T25310008P04C2100036327</v>
      </c>
      <c r="B1514" s="12" t="s">
        <v>3943</v>
      </c>
      <c r="C1514" s="12" t="s">
        <v>3943</v>
      </c>
      <c r="D1514" s="12" t="s">
        <v>4116</v>
      </c>
      <c r="E1514" s="12" t="s">
        <v>4117</v>
      </c>
      <c r="F1514" s="12" t="s">
        <v>4118</v>
      </c>
      <c r="G1514" s="12"/>
      <c r="H1514" s="12" t="s">
        <v>6</v>
      </c>
      <c r="I1514" s="12"/>
      <c r="J1514" s="12" t="s">
        <v>4119</v>
      </c>
      <c r="K1514" s="12"/>
      <c r="L1514" s="13">
        <v>250.5</v>
      </c>
      <c r="M1514" s="13">
        <v>0</v>
      </c>
      <c r="N1514" s="13">
        <v>-1</v>
      </c>
      <c r="O1514" s="13">
        <v>-250.5</v>
      </c>
    </row>
    <row r="1515" spans="1:15" hidden="1" x14ac:dyDescent="0.25">
      <c r="A1515" t="str">
        <f t="shared" si="24"/>
        <v>T25310008P04C1700040534</v>
      </c>
      <c r="B1515" s="12" t="s">
        <v>3943</v>
      </c>
      <c r="C1515" s="12" t="s">
        <v>3943</v>
      </c>
      <c r="D1515" s="12" t="s">
        <v>4116</v>
      </c>
      <c r="E1515" s="12" t="s">
        <v>4117</v>
      </c>
      <c r="F1515" s="12" t="s">
        <v>4118</v>
      </c>
      <c r="G1515" s="12"/>
      <c r="H1515" s="12" t="s">
        <v>6</v>
      </c>
      <c r="I1515" s="12"/>
      <c r="J1515" s="12" t="s">
        <v>4120</v>
      </c>
      <c r="K1515" s="12"/>
      <c r="L1515" s="13">
        <v>250.5</v>
      </c>
      <c r="M1515" s="13">
        <v>0</v>
      </c>
      <c r="N1515" s="13">
        <v>1</v>
      </c>
      <c r="O1515" s="13">
        <v>250.5</v>
      </c>
    </row>
    <row r="1516" spans="1:15" hidden="1" x14ac:dyDescent="0.25">
      <c r="A1516" t="str">
        <f t="shared" si="24"/>
        <v>T25310008P04C1800057786</v>
      </c>
      <c r="B1516" s="12" t="s">
        <v>3943</v>
      </c>
      <c r="C1516" s="12" t="s">
        <v>3943</v>
      </c>
      <c r="D1516" s="12" t="s">
        <v>4116</v>
      </c>
      <c r="E1516" s="12" t="s">
        <v>4117</v>
      </c>
      <c r="F1516" s="12" t="s">
        <v>4118</v>
      </c>
      <c r="G1516" s="12"/>
      <c r="H1516" s="12" t="s">
        <v>6</v>
      </c>
      <c r="I1516" s="12"/>
      <c r="J1516" s="12" t="s">
        <v>4121</v>
      </c>
      <c r="K1516" s="12"/>
      <c r="L1516" s="13">
        <v>250.5</v>
      </c>
      <c r="M1516" s="13">
        <v>0</v>
      </c>
      <c r="N1516" s="13">
        <v>2</v>
      </c>
      <c r="O1516" s="13">
        <v>501</v>
      </c>
    </row>
    <row r="1517" spans="1:15" hidden="1" x14ac:dyDescent="0.25">
      <c r="A1517" t="str">
        <f t="shared" si="24"/>
        <v>T25310008P04C1800082428</v>
      </c>
      <c r="B1517" s="12" t="s">
        <v>3943</v>
      </c>
      <c r="C1517" s="12" t="s">
        <v>3943</v>
      </c>
      <c r="D1517" s="12" t="s">
        <v>4116</v>
      </c>
      <c r="E1517" s="12" t="s">
        <v>4117</v>
      </c>
      <c r="F1517" s="12" t="s">
        <v>4118</v>
      </c>
      <c r="G1517" s="12"/>
      <c r="H1517" s="12" t="s">
        <v>6</v>
      </c>
      <c r="I1517" s="12"/>
      <c r="J1517" s="12" t="s">
        <v>4122</v>
      </c>
      <c r="K1517" s="12"/>
      <c r="L1517" s="13">
        <v>250.5</v>
      </c>
      <c r="M1517" s="13">
        <v>0</v>
      </c>
      <c r="N1517" s="13">
        <v>1</v>
      </c>
      <c r="O1517" s="13">
        <v>250.5</v>
      </c>
    </row>
    <row r="1518" spans="1:15" hidden="1" x14ac:dyDescent="0.25">
      <c r="A1518" t="str">
        <f t="shared" si="24"/>
        <v>T25310008P04C1900024567</v>
      </c>
      <c r="B1518" s="12" t="s">
        <v>3943</v>
      </c>
      <c r="C1518" s="12" t="s">
        <v>3943</v>
      </c>
      <c r="D1518" s="12" t="s">
        <v>4116</v>
      </c>
      <c r="E1518" s="12" t="s">
        <v>4117</v>
      </c>
      <c r="F1518" s="12" t="s">
        <v>4118</v>
      </c>
      <c r="G1518" s="12"/>
      <c r="H1518" s="12" t="s">
        <v>6</v>
      </c>
      <c r="I1518" s="12"/>
      <c r="J1518" s="12" t="s">
        <v>4123</v>
      </c>
      <c r="K1518" s="12"/>
      <c r="L1518" s="13">
        <v>250.5</v>
      </c>
      <c r="M1518" s="13">
        <v>0</v>
      </c>
      <c r="N1518" s="13">
        <v>1</v>
      </c>
      <c r="O1518" s="13">
        <v>250.5</v>
      </c>
    </row>
    <row r="1519" spans="1:15" hidden="1" x14ac:dyDescent="0.25">
      <c r="A1519" t="str">
        <f t="shared" si="24"/>
        <v>T25310008P04C2100036327</v>
      </c>
      <c r="B1519" s="12" t="s">
        <v>3943</v>
      </c>
      <c r="C1519" s="12" t="s">
        <v>3943</v>
      </c>
      <c r="D1519" s="12" t="s">
        <v>4116</v>
      </c>
      <c r="E1519" s="12" t="s">
        <v>4117</v>
      </c>
      <c r="F1519" s="12" t="s">
        <v>4118</v>
      </c>
      <c r="G1519" s="12"/>
      <c r="H1519" s="12" t="s">
        <v>6</v>
      </c>
      <c r="I1519" s="12"/>
      <c r="J1519" s="12" t="s">
        <v>4119</v>
      </c>
      <c r="K1519" s="12" t="s">
        <v>4124</v>
      </c>
      <c r="L1519" s="13">
        <v>250.5</v>
      </c>
      <c r="M1519" s="13">
        <v>0</v>
      </c>
      <c r="N1519" s="13">
        <v>2</v>
      </c>
      <c r="O1519" s="13">
        <v>501</v>
      </c>
    </row>
    <row r="1520" spans="1:15" hidden="1" x14ac:dyDescent="0.25">
      <c r="A1520" t="str">
        <f t="shared" si="24"/>
        <v>T25310009P04C2200042775</v>
      </c>
      <c r="B1520" s="12" t="s">
        <v>3943</v>
      </c>
      <c r="C1520" s="12" t="s">
        <v>3943</v>
      </c>
      <c r="D1520" s="12" t="s">
        <v>4125</v>
      </c>
      <c r="E1520" s="12" t="s">
        <v>4117</v>
      </c>
      <c r="F1520" s="12" t="s">
        <v>4126</v>
      </c>
      <c r="G1520" s="12"/>
      <c r="H1520" s="12" t="s">
        <v>6</v>
      </c>
      <c r="I1520" s="12"/>
      <c r="J1520" s="12" t="s">
        <v>4127</v>
      </c>
      <c r="K1520" s="12" t="s">
        <v>4128</v>
      </c>
      <c r="L1520" s="13">
        <v>228.91</v>
      </c>
      <c r="M1520" s="13">
        <v>0</v>
      </c>
      <c r="N1520" s="13">
        <v>3</v>
      </c>
      <c r="O1520" s="13">
        <v>686.73</v>
      </c>
    </row>
    <row r="1521" spans="1:15" hidden="1" x14ac:dyDescent="0.25">
      <c r="A1521" t="str">
        <f t="shared" si="24"/>
        <v>T25310009P04C2200042775</v>
      </c>
      <c r="B1521" s="12" t="s">
        <v>3943</v>
      </c>
      <c r="C1521" s="12" t="s">
        <v>3943</v>
      </c>
      <c r="D1521" s="12" t="s">
        <v>4125</v>
      </c>
      <c r="E1521" s="12" t="s">
        <v>4117</v>
      </c>
      <c r="F1521" s="12" t="s">
        <v>4126</v>
      </c>
      <c r="G1521" s="12"/>
      <c r="H1521" s="12" t="s">
        <v>6</v>
      </c>
      <c r="I1521" s="12"/>
      <c r="J1521" s="12" t="s">
        <v>4127</v>
      </c>
      <c r="K1521" s="12"/>
      <c r="L1521" s="13">
        <v>228.91</v>
      </c>
      <c r="M1521" s="13">
        <v>0</v>
      </c>
      <c r="N1521" s="13">
        <v>-1</v>
      </c>
      <c r="O1521" s="13">
        <v>-228.91</v>
      </c>
    </row>
    <row r="1522" spans="1:15" hidden="1" x14ac:dyDescent="0.25">
      <c r="A1522" t="str">
        <f t="shared" si="24"/>
        <v>T25310009P04C2200087203</v>
      </c>
      <c r="B1522" s="12" t="s">
        <v>3943</v>
      </c>
      <c r="C1522" s="12" t="s">
        <v>3943</v>
      </c>
      <c r="D1522" s="12" t="s">
        <v>4125</v>
      </c>
      <c r="E1522" s="12" t="s">
        <v>4117</v>
      </c>
      <c r="F1522" s="12" t="s">
        <v>4126</v>
      </c>
      <c r="G1522" s="12"/>
      <c r="H1522" s="12" t="s">
        <v>6</v>
      </c>
      <c r="I1522" s="12"/>
      <c r="J1522" s="12" t="s">
        <v>4129</v>
      </c>
      <c r="K1522" s="12"/>
      <c r="L1522" s="13">
        <v>228.91</v>
      </c>
      <c r="M1522" s="13">
        <v>0</v>
      </c>
      <c r="N1522" s="13">
        <v>2</v>
      </c>
      <c r="O1522" s="13">
        <v>457.82</v>
      </c>
    </row>
    <row r="1523" spans="1:15" hidden="1" x14ac:dyDescent="0.25">
      <c r="A1523" t="str">
        <f t="shared" si="24"/>
        <v>T25310009P04C1412130410</v>
      </c>
      <c r="B1523" s="12" t="s">
        <v>3943</v>
      </c>
      <c r="C1523" s="12" t="s">
        <v>3943</v>
      </c>
      <c r="D1523" s="12" t="s">
        <v>4125</v>
      </c>
      <c r="E1523" s="12" t="s">
        <v>4117</v>
      </c>
      <c r="F1523" s="12" t="s">
        <v>4126</v>
      </c>
      <c r="G1523" s="12"/>
      <c r="H1523" s="12" t="s">
        <v>6</v>
      </c>
      <c r="I1523" s="12"/>
      <c r="J1523" s="12" t="s">
        <v>4130</v>
      </c>
      <c r="K1523" s="12"/>
      <c r="L1523" s="13">
        <v>228.91</v>
      </c>
      <c r="M1523" s="13">
        <v>0</v>
      </c>
      <c r="N1523" s="13">
        <v>1</v>
      </c>
      <c r="O1523" s="13">
        <v>228.91</v>
      </c>
    </row>
    <row r="1524" spans="1:15" hidden="1" x14ac:dyDescent="0.25">
      <c r="A1524" t="str">
        <f t="shared" si="24"/>
        <v>T25310009P04C2000111046</v>
      </c>
      <c r="B1524" s="12" t="s">
        <v>3943</v>
      </c>
      <c r="C1524" s="12" t="s">
        <v>3943</v>
      </c>
      <c r="D1524" s="12" t="s">
        <v>4125</v>
      </c>
      <c r="E1524" s="12" t="s">
        <v>4117</v>
      </c>
      <c r="F1524" s="12" t="s">
        <v>4126</v>
      </c>
      <c r="G1524" s="12"/>
      <c r="H1524" s="12" t="s">
        <v>6</v>
      </c>
      <c r="I1524" s="12"/>
      <c r="J1524" s="12" t="s">
        <v>4131</v>
      </c>
      <c r="K1524" s="12"/>
      <c r="L1524" s="13">
        <v>228.91</v>
      </c>
      <c r="M1524" s="13">
        <v>0</v>
      </c>
      <c r="N1524" s="13">
        <v>1</v>
      </c>
      <c r="O1524" s="13">
        <v>228.91</v>
      </c>
    </row>
    <row r="1525" spans="1:15" hidden="1" x14ac:dyDescent="0.25">
      <c r="A1525" t="str">
        <f t="shared" si="24"/>
        <v>T25310009P04C2000111772</v>
      </c>
      <c r="B1525" s="12" t="s">
        <v>3943</v>
      </c>
      <c r="C1525" s="12" t="s">
        <v>3943</v>
      </c>
      <c r="D1525" s="12" t="s">
        <v>4125</v>
      </c>
      <c r="E1525" s="12" t="s">
        <v>4117</v>
      </c>
      <c r="F1525" s="12" t="s">
        <v>4126</v>
      </c>
      <c r="G1525" s="12"/>
      <c r="H1525" s="12" t="s">
        <v>6</v>
      </c>
      <c r="I1525" s="12"/>
      <c r="J1525" s="12" t="s">
        <v>4132</v>
      </c>
      <c r="K1525" s="12"/>
      <c r="L1525" s="13">
        <v>228.91</v>
      </c>
      <c r="M1525" s="13">
        <v>0</v>
      </c>
      <c r="N1525" s="13">
        <v>3</v>
      </c>
      <c r="O1525" s="13">
        <v>686.73</v>
      </c>
    </row>
    <row r="1526" spans="1:15" hidden="1" x14ac:dyDescent="0.25">
      <c r="A1526" t="str">
        <f t="shared" si="24"/>
        <v>T25310010P04C2200063124</v>
      </c>
      <c r="B1526" s="12" t="s">
        <v>3943</v>
      </c>
      <c r="C1526" s="12" t="s">
        <v>3943</v>
      </c>
      <c r="D1526" s="12" t="s">
        <v>4133</v>
      </c>
      <c r="E1526" s="12" t="s">
        <v>4117</v>
      </c>
      <c r="F1526" s="12" t="s">
        <v>4134</v>
      </c>
      <c r="G1526" s="12"/>
      <c r="H1526" s="12" t="s">
        <v>6</v>
      </c>
      <c r="I1526" s="12"/>
      <c r="J1526" s="12" t="s">
        <v>4135</v>
      </c>
      <c r="K1526" s="12"/>
      <c r="L1526" s="13">
        <v>260.89</v>
      </c>
      <c r="M1526" s="13">
        <v>0</v>
      </c>
      <c r="N1526" s="13">
        <v>1</v>
      </c>
      <c r="O1526" s="13">
        <v>260.89</v>
      </c>
    </row>
    <row r="1527" spans="1:15" hidden="1" x14ac:dyDescent="0.25">
      <c r="A1527" t="str">
        <f t="shared" si="24"/>
        <v>T25310010P04C2300056752</v>
      </c>
      <c r="B1527" s="12" t="s">
        <v>3943</v>
      </c>
      <c r="C1527" s="12" t="s">
        <v>3943</v>
      </c>
      <c r="D1527" s="12" t="s">
        <v>4133</v>
      </c>
      <c r="E1527" s="12" t="s">
        <v>4117</v>
      </c>
      <c r="F1527" s="12" t="s">
        <v>4134</v>
      </c>
      <c r="G1527" s="12"/>
      <c r="H1527" s="12" t="s">
        <v>6</v>
      </c>
      <c r="I1527" s="12"/>
      <c r="J1527" s="12" t="s">
        <v>4136</v>
      </c>
      <c r="K1527" s="12"/>
      <c r="L1527" s="13">
        <v>260.89</v>
      </c>
      <c r="M1527" s="13">
        <v>0</v>
      </c>
      <c r="N1527" s="13">
        <v>2</v>
      </c>
      <c r="O1527" s="13">
        <v>521.78</v>
      </c>
    </row>
    <row r="1528" spans="1:15" hidden="1" x14ac:dyDescent="0.25">
      <c r="A1528" t="str">
        <f t="shared" si="24"/>
        <v>T25310010P04C2000106377</v>
      </c>
      <c r="B1528" s="12" t="s">
        <v>3943</v>
      </c>
      <c r="C1528" s="12" t="s">
        <v>3943</v>
      </c>
      <c r="D1528" s="12" t="s">
        <v>4133</v>
      </c>
      <c r="E1528" s="12" t="s">
        <v>4117</v>
      </c>
      <c r="F1528" s="12" t="s">
        <v>4134</v>
      </c>
      <c r="G1528" s="12"/>
      <c r="H1528" s="12" t="s">
        <v>6</v>
      </c>
      <c r="I1528" s="12"/>
      <c r="J1528" s="12" t="s">
        <v>4137</v>
      </c>
      <c r="K1528" s="12"/>
      <c r="L1528" s="13">
        <v>260.89</v>
      </c>
      <c r="M1528" s="13">
        <v>0</v>
      </c>
      <c r="N1528" s="13">
        <v>1</v>
      </c>
      <c r="O1528" s="13">
        <v>260.89</v>
      </c>
    </row>
    <row r="1529" spans="1:15" hidden="1" x14ac:dyDescent="0.25">
      <c r="A1529" t="str">
        <f t="shared" si="24"/>
        <v>T25310010P04C2000111774</v>
      </c>
      <c r="B1529" s="12" t="s">
        <v>3943</v>
      </c>
      <c r="C1529" s="12" t="s">
        <v>3943</v>
      </c>
      <c r="D1529" s="12" t="s">
        <v>4133</v>
      </c>
      <c r="E1529" s="12" t="s">
        <v>4117</v>
      </c>
      <c r="F1529" s="12" t="s">
        <v>4134</v>
      </c>
      <c r="G1529" s="12"/>
      <c r="H1529" s="12" t="s">
        <v>6</v>
      </c>
      <c r="I1529" s="12"/>
      <c r="J1529" s="12" t="s">
        <v>4138</v>
      </c>
      <c r="K1529" s="12"/>
      <c r="L1529" s="13">
        <v>260.89</v>
      </c>
      <c r="M1529" s="13">
        <v>0</v>
      </c>
      <c r="N1529" s="13">
        <v>1</v>
      </c>
      <c r="O1529" s="13">
        <v>260.89</v>
      </c>
    </row>
    <row r="1530" spans="1:15" hidden="1" x14ac:dyDescent="0.25">
      <c r="A1530" t="str">
        <f t="shared" si="24"/>
        <v>T25310010P04C2000109524</v>
      </c>
      <c r="B1530" s="12" t="s">
        <v>3943</v>
      </c>
      <c r="C1530" s="12" t="s">
        <v>3943</v>
      </c>
      <c r="D1530" s="12" t="s">
        <v>4133</v>
      </c>
      <c r="E1530" s="12" t="s">
        <v>4117</v>
      </c>
      <c r="F1530" s="12" t="s">
        <v>4134</v>
      </c>
      <c r="G1530" s="12"/>
      <c r="H1530" s="12" t="s">
        <v>6</v>
      </c>
      <c r="I1530" s="12"/>
      <c r="J1530" s="12" t="s">
        <v>4139</v>
      </c>
      <c r="K1530" s="12"/>
      <c r="L1530" s="13">
        <v>260.89</v>
      </c>
      <c r="M1530" s="13">
        <v>0</v>
      </c>
      <c r="N1530" s="13">
        <v>2</v>
      </c>
      <c r="O1530" s="13">
        <v>521.78</v>
      </c>
    </row>
    <row r="1531" spans="1:15" hidden="1" x14ac:dyDescent="0.25">
      <c r="A1531" t="str">
        <f t="shared" si="24"/>
        <v>T25310010P04C1800030950</v>
      </c>
      <c r="B1531" s="12" t="s">
        <v>3943</v>
      </c>
      <c r="C1531" s="12" t="s">
        <v>3943</v>
      </c>
      <c r="D1531" s="12" t="s">
        <v>4133</v>
      </c>
      <c r="E1531" s="12" t="s">
        <v>4117</v>
      </c>
      <c r="F1531" s="12" t="s">
        <v>4134</v>
      </c>
      <c r="G1531" s="12"/>
      <c r="H1531" s="12" t="s">
        <v>6</v>
      </c>
      <c r="I1531" s="12"/>
      <c r="J1531" s="12" t="s">
        <v>4140</v>
      </c>
      <c r="K1531" s="12"/>
      <c r="L1531" s="13">
        <v>260.89</v>
      </c>
      <c r="M1531" s="13">
        <v>0</v>
      </c>
      <c r="N1531" s="13">
        <v>1</v>
      </c>
      <c r="O1531" s="13">
        <v>260.89</v>
      </c>
    </row>
    <row r="1532" spans="1:15" hidden="1" x14ac:dyDescent="0.25">
      <c r="A1532" t="str">
        <f t="shared" si="24"/>
        <v>T25310011P04C1700025707</v>
      </c>
      <c r="B1532" s="12" t="s">
        <v>3943</v>
      </c>
      <c r="C1532" s="12" t="s">
        <v>3943</v>
      </c>
      <c r="D1532" s="12" t="s">
        <v>4141</v>
      </c>
      <c r="E1532" s="12" t="s">
        <v>4117</v>
      </c>
      <c r="F1532" s="12" t="s">
        <v>4142</v>
      </c>
      <c r="G1532" s="12"/>
      <c r="H1532" s="12" t="s">
        <v>6</v>
      </c>
      <c r="I1532" s="12"/>
      <c r="J1532" s="12" t="s">
        <v>4144</v>
      </c>
      <c r="K1532" s="12"/>
      <c r="L1532" s="13">
        <v>250.37</v>
      </c>
      <c r="M1532" s="13">
        <v>0</v>
      </c>
      <c r="N1532" s="13">
        <v>1</v>
      </c>
      <c r="O1532" s="13">
        <v>250.37</v>
      </c>
    </row>
    <row r="1533" spans="1:15" hidden="1" x14ac:dyDescent="0.25">
      <c r="A1533" t="str">
        <f t="shared" si="24"/>
        <v>T25310011P04C1800043744</v>
      </c>
      <c r="B1533" s="12" t="s">
        <v>3943</v>
      </c>
      <c r="C1533" s="12" t="s">
        <v>3943</v>
      </c>
      <c r="D1533" s="12" t="s">
        <v>4141</v>
      </c>
      <c r="E1533" s="12" t="s">
        <v>4117</v>
      </c>
      <c r="F1533" s="12" t="s">
        <v>4142</v>
      </c>
      <c r="G1533" s="12"/>
      <c r="H1533" s="12" t="s">
        <v>6</v>
      </c>
      <c r="I1533" s="12"/>
      <c r="J1533" s="12" t="s">
        <v>4145</v>
      </c>
      <c r="K1533" s="12"/>
      <c r="L1533" s="13">
        <v>250.37</v>
      </c>
      <c r="M1533" s="13">
        <v>0</v>
      </c>
      <c r="N1533" s="13">
        <v>1</v>
      </c>
      <c r="O1533" s="13">
        <v>250.37</v>
      </c>
    </row>
    <row r="1534" spans="1:15" hidden="1" x14ac:dyDescent="0.25">
      <c r="A1534" t="str">
        <f t="shared" si="24"/>
        <v>T25310011P04C2000082583</v>
      </c>
      <c r="B1534" s="12" t="s">
        <v>3943</v>
      </c>
      <c r="C1534" s="12" t="s">
        <v>3943</v>
      </c>
      <c r="D1534" s="12" t="s">
        <v>4141</v>
      </c>
      <c r="E1534" s="12" t="s">
        <v>4117</v>
      </c>
      <c r="F1534" s="12" t="s">
        <v>4142</v>
      </c>
      <c r="G1534" s="12"/>
      <c r="H1534" s="12" t="s">
        <v>6</v>
      </c>
      <c r="I1534" s="12"/>
      <c r="J1534" s="12" t="s">
        <v>4146</v>
      </c>
      <c r="K1534" s="12"/>
      <c r="L1534" s="13">
        <v>250.37</v>
      </c>
      <c r="M1534" s="13">
        <v>0</v>
      </c>
      <c r="N1534" s="13">
        <v>1</v>
      </c>
      <c r="O1534" s="13">
        <v>250.37</v>
      </c>
    </row>
    <row r="1535" spans="1:15" hidden="1" x14ac:dyDescent="0.25">
      <c r="A1535" t="str">
        <f t="shared" si="24"/>
        <v>T25310011P04C2000087487</v>
      </c>
      <c r="B1535" s="12" t="s">
        <v>3943</v>
      </c>
      <c r="C1535" s="12" t="s">
        <v>3943</v>
      </c>
      <c r="D1535" s="12" t="s">
        <v>4141</v>
      </c>
      <c r="E1535" s="12" t="s">
        <v>4117</v>
      </c>
      <c r="F1535" s="12" t="s">
        <v>4142</v>
      </c>
      <c r="G1535" s="12"/>
      <c r="H1535" s="12" t="s">
        <v>6</v>
      </c>
      <c r="I1535" s="12"/>
      <c r="J1535" s="12" t="s">
        <v>4147</v>
      </c>
      <c r="K1535" s="12"/>
      <c r="L1535" s="13">
        <v>250.37</v>
      </c>
      <c r="M1535" s="13">
        <v>0</v>
      </c>
      <c r="N1535" s="13">
        <v>1</v>
      </c>
      <c r="O1535" s="13">
        <v>250.37</v>
      </c>
    </row>
    <row r="1536" spans="1:15" hidden="1" x14ac:dyDescent="0.25">
      <c r="A1536" t="str">
        <f t="shared" si="24"/>
        <v>T25310011P04C2300064550</v>
      </c>
      <c r="B1536" s="12" t="s">
        <v>3943</v>
      </c>
      <c r="C1536" s="12" t="s">
        <v>3943</v>
      </c>
      <c r="D1536" s="12" t="s">
        <v>4141</v>
      </c>
      <c r="E1536" s="12" t="s">
        <v>4117</v>
      </c>
      <c r="F1536" s="12" t="s">
        <v>4142</v>
      </c>
      <c r="G1536" s="12"/>
      <c r="H1536" s="12" t="s">
        <v>6</v>
      </c>
      <c r="I1536" s="12"/>
      <c r="J1536" s="12" t="s">
        <v>4148</v>
      </c>
      <c r="K1536" s="12"/>
      <c r="L1536" s="13">
        <v>250.37</v>
      </c>
      <c r="M1536" s="13">
        <v>0</v>
      </c>
      <c r="N1536" s="13">
        <v>1</v>
      </c>
      <c r="O1536" s="13">
        <v>250.37</v>
      </c>
    </row>
    <row r="1537" spans="1:15" hidden="1" x14ac:dyDescent="0.25">
      <c r="A1537" t="str">
        <f t="shared" si="24"/>
        <v>T25310011P04C2200042776</v>
      </c>
      <c r="B1537" s="12" t="s">
        <v>3943</v>
      </c>
      <c r="C1537" s="12" t="s">
        <v>3943</v>
      </c>
      <c r="D1537" s="12" t="s">
        <v>4141</v>
      </c>
      <c r="E1537" s="12" t="s">
        <v>4117</v>
      </c>
      <c r="F1537" s="12" t="s">
        <v>4142</v>
      </c>
      <c r="G1537" s="12"/>
      <c r="H1537" s="12" t="s">
        <v>6</v>
      </c>
      <c r="I1537" s="12"/>
      <c r="J1537" s="12" t="s">
        <v>4143</v>
      </c>
      <c r="K1537" s="12" t="s">
        <v>4149</v>
      </c>
      <c r="L1537" s="13">
        <v>250.37</v>
      </c>
      <c r="M1537" s="13">
        <v>0</v>
      </c>
      <c r="N1537" s="13">
        <v>2</v>
      </c>
      <c r="O1537" s="13">
        <v>500.74</v>
      </c>
    </row>
    <row r="1538" spans="1:15" hidden="1" x14ac:dyDescent="0.25">
      <c r="A1538" t="str">
        <f t="shared" si="24"/>
        <v>T25310012P04C2200044496</v>
      </c>
      <c r="B1538" s="12" t="s">
        <v>3943</v>
      </c>
      <c r="C1538" s="12" t="s">
        <v>3943</v>
      </c>
      <c r="D1538" s="12" t="s">
        <v>4150</v>
      </c>
      <c r="E1538" s="12" t="s">
        <v>4117</v>
      </c>
      <c r="F1538" s="12" t="s">
        <v>4151</v>
      </c>
      <c r="G1538" s="12"/>
      <c r="H1538" s="12" t="s">
        <v>6</v>
      </c>
      <c r="I1538" s="12"/>
      <c r="J1538" s="12" t="s">
        <v>4152</v>
      </c>
      <c r="K1538" s="12" t="s">
        <v>4149</v>
      </c>
      <c r="L1538" s="13">
        <v>228.11</v>
      </c>
      <c r="M1538" s="13">
        <v>0</v>
      </c>
      <c r="N1538" s="13">
        <v>5</v>
      </c>
      <c r="O1538" s="13">
        <v>1140.55</v>
      </c>
    </row>
    <row r="1539" spans="1:15" hidden="1" x14ac:dyDescent="0.25">
      <c r="A1539" t="str">
        <f t="shared" ref="A1539:A1602" si="25">CONCATENATE(D1539,E1539,J1539)</f>
        <v>T25310012P04C2200044495</v>
      </c>
      <c r="B1539" s="12" t="s">
        <v>3943</v>
      </c>
      <c r="C1539" s="12" t="s">
        <v>3943</v>
      </c>
      <c r="D1539" s="12" t="s">
        <v>4150</v>
      </c>
      <c r="E1539" s="12" t="s">
        <v>4117</v>
      </c>
      <c r="F1539" s="12" t="s">
        <v>4151</v>
      </c>
      <c r="G1539" s="12"/>
      <c r="H1539" s="12" t="s">
        <v>6</v>
      </c>
      <c r="I1539" s="12"/>
      <c r="J1539" s="12" t="s">
        <v>4153</v>
      </c>
      <c r="K1539" s="12" t="s">
        <v>4045</v>
      </c>
      <c r="L1539" s="13">
        <v>228.11</v>
      </c>
      <c r="M1539" s="13">
        <v>0</v>
      </c>
      <c r="N1539" s="13">
        <v>2</v>
      </c>
      <c r="O1539" s="13">
        <v>456.22</v>
      </c>
    </row>
    <row r="1540" spans="1:15" hidden="1" x14ac:dyDescent="0.25">
      <c r="A1540" t="str">
        <f t="shared" si="25"/>
        <v>T25310012P04C2200044495</v>
      </c>
      <c r="B1540" s="12" t="s">
        <v>3943</v>
      </c>
      <c r="C1540" s="12" t="s">
        <v>3943</v>
      </c>
      <c r="D1540" s="12" t="s">
        <v>4150</v>
      </c>
      <c r="E1540" s="12" t="s">
        <v>4117</v>
      </c>
      <c r="F1540" s="12" t="s">
        <v>4151</v>
      </c>
      <c r="G1540" s="12"/>
      <c r="H1540" s="12" t="s">
        <v>6</v>
      </c>
      <c r="I1540" s="12"/>
      <c r="J1540" s="12" t="s">
        <v>4153</v>
      </c>
      <c r="K1540" s="12"/>
      <c r="L1540" s="13">
        <v>228.11</v>
      </c>
      <c r="M1540" s="13">
        <v>0</v>
      </c>
      <c r="N1540" s="13">
        <v>-2</v>
      </c>
      <c r="O1540" s="13">
        <v>-456.22</v>
      </c>
    </row>
    <row r="1541" spans="1:15" hidden="1" x14ac:dyDescent="0.25">
      <c r="A1541" t="str">
        <f t="shared" si="25"/>
        <v>T25310012P04C2200044496</v>
      </c>
      <c r="B1541" s="12" t="s">
        <v>3943</v>
      </c>
      <c r="C1541" s="12" t="s">
        <v>3943</v>
      </c>
      <c r="D1541" s="12" t="s">
        <v>4150</v>
      </c>
      <c r="E1541" s="12" t="s">
        <v>4117</v>
      </c>
      <c r="F1541" s="12" t="s">
        <v>4151</v>
      </c>
      <c r="G1541" s="12"/>
      <c r="H1541" s="12" t="s">
        <v>6</v>
      </c>
      <c r="I1541" s="12"/>
      <c r="J1541" s="12" t="s">
        <v>4152</v>
      </c>
      <c r="K1541" s="12"/>
      <c r="L1541" s="13">
        <v>228.11</v>
      </c>
      <c r="M1541" s="13">
        <v>0</v>
      </c>
      <c r="N1541" s="13">
        <v>-2</v>
      </c>
      <c r="O1541" s="13">
        <v>-456.22</v>
      </c>
    </row>
    <row r="1542" spans="1:15" hidden="1" x14ac:dyDescent="0.25">
      <c r="A1542" t="str">
        <f t="shared" si="25"/>
        <v>T25310012P04C2000079747</v>
      </c>
      <c r="B1542" s="12" t="s">
        <v>3943</v>
      </c>
      <c r="C1542" s="12" t="s">
        <v>3943</v>
      </c>
      <c r="D1542" s="12" t="s">
        <v>4150</v>
      </c>
      <c r="E1542" s="12" t="s">
        <v>4117</v>
      </c>
      <c r="F1542" s="12" t="s">
        <v>4151</v>
      </c>
      <c r="G1542" s="12"/>
      <c r="H1542" s="12" t="s">
        <v>6</v>
      </c>
      <c r="I1542" s="12"/>
      <c r="J1542" s="12" t="s">
        <v>4154</v>
      </c>
      <c r="K1542" s="12"/>
      <c r="L1542" s="13">
        <v>228.11</v>
      </c>
      <c r="M1542" s="13">
        <v>0</v>
      </c>
      <c r="N1542" s="13">
        <v>1</v>
      </c>
      <c r="O1542" s="13">
        <v>228.11</v>
      </c>
    </row>
    <row r="1543" spans="1:15" hidden="1" x14ac:dyDescent="0.25">
      <c r="A1543" t="str">
        <f t="shared" si="25"/>
        <v>T25310012P04C2000096018</v>
      </c>
      <c r="B1543" s="12" t="s">
        <v>3943</v>
      </c>
      <c r="C1543" s="12" t="s">
        <v>3943</v>
      </c>
      <c r="D1543" s="12" t="s">
        <v>4150</v>
      </c>
      <c r="E1543" s="12" t="s">
        <v>4117</v>
      </c>
      <c r="F1543" s="12" t="s">
        <v>4151</v>
      </c>
      <c r="G1543" s="12"/>
      <c r="H1543" s="12" t="s">
        <v>6</v>
      </c>
      <c r="I1543" s="12"/>
      <c r="J1543" s="12" t="s">
        <v>4155</v>
      </c>
      <c r="K1543" s="12"/>
      <c r="L1543" s="13">
        <v>228.11</v>
      </c>
      <c r="M1543" s="13">
        <v>0</v>
      </c>
      <c r="N1543" s="13">
        <v>1</v>
      </c>
      <c r="O1543" s="13">
        <v>228.11</v>
      </c>
    </row>
    <row r="1544" spans="1:15" hidden="1" x14ac:dyDescent="0.25">
      <c r="A1544" t="str">
        <f t="shared" si="25"/>
        <v>T25310012P04C2300056756</v>
      </c>
      <c r="B1544" s="12" t="s">
        <v>3943</v>
      </c>
      <c r="C1544" s="12" t="s">
        <v>3943</v>
      </c>
      <c r="D1544" s="12" t="s">
        <v>4150</v>
      </c>
      <c r="E1544" s="12" t="s">
        <v>4117</v>
      </c>
      <c r="F1544" s="12" t="s">
        <v>4151</v>
      </c>
      <c r="G1544" s="12"/>
      <c r="H1544" s="12" t="s">
        <v>6</v>
      </c>
      <c r="I1544" s="12"/>
      <c r="J1544" s="12" t="s">
        <v>4156</v>
      </c>
      <c r="K1544" s="12"/>
      <c r="L1544" s="13">
        <v>228.11</v>
      </c>
      <c r="M1544" s="13">
        <v>0</v>
      </c>
      <c r="N1544" s="13">
        <v>3</v>
      </c>
      <c r="O1544" s="13">
        <v>684.33</v>
      </c>
    </row>
    <row r="1545" spans="1:15" hidden="1" x14ac:dyDescent="0.25">
      <c r="A1545" t="str">
        <f t="shared" si="25"/>
        <v>T25310013P04C2000056202</v>
      </c>
      <c r="B1545" s="12" t="s">
        <v>3943</v>
      </c>
      <c r="C1545" s="12" t="s">
        <v>3943</v>
      </c>
      <c r="D1545" s="12" t="s">
        <v>4157</v>
      </c>
      <c r="E1545" s="12" t="s">
        <v>4117</v>
      </c>
      <c r="F1545" s="12" t="s">
        <v>4158</v>
      </c>
      <c r="G1545" s="12"/>
      <c r="H1545" s="12" t="s">
        <v>6</v>
      </c>
      <c r="I1545" s="12"/>
      <c r="J1545" s="12" t="s">
        <v>4159</v>
      </c>
      <c r="K1545" s="12"/>
      <c r="L1545" s="13">
        <v>250</v>
      </c>
      <c r="M1545" s="13">
        <v>0</v>
      </c>
      <c r="N1545" s="13">
        <v>-1</v>
      </c>
      <c r="O1545" s="13">
        <v>-250</v>
      </c>
    </row>
    <row r="1546" spans="1:15" hidden="1" x14ac:dyDescent="0.25">
      <c r="A1546" t="str">
        <f t="shared" si="25"/>
        <v>T25310013P04C2200040217</v>
      </c>
      <c r="B1546" s="12" t="s">
        <v>3943</v>
      </c>
      <c r="C1546" s="12" t="s">
        <v>3943</v>
      </c>
      <c r="D1546" s="12" t="s">
        <v>4157</v>
      </c>
      <c r="E1546" s="12" t="s">
        <v>4117</v>
      </c>
      <c r="F1546" s="12" t="s">
        <v>4158</v>
      </c>
      <c r="G1546" s="12"/>
      <c r="H1546" s="12" t="s">
        <v>6</v>
      </c>
      <c r="I1546" s="12"/>
      <c r="J1546" s="12" t="s">
        <v>4160</v>
      </c>
      <c r="K1546" s="12"/>
      <c r="L1546" s="13">
        <v>250</v>
      </c>
      <c r="M1546" s="13">
        <v>0</v>
      </c>
      <c r="N1546" s="13">
        <v>-2</v>
      </c>
      <c r="O1546" s="13">
        <v>-500</v>
      </c>
    </row>
    <row r="1547" spans="1:15" hidden="1" x14ac:dyDescent="0.25">
      <c r="A1547" t="str">
        <f t="shared" si="25"/>
        <v>T25310013P04C2200040217</v>
      </c>
      <c r="B1547" s="12" t="s">
        <v>3943</v>
      </c>
      <c r="C1547" s="12" t="s">
        <v>3943</v>
      </c>
      <c r="D1547" s="12" t="s">
        <v>4157</v>
      </c>
      <c r="E1547" s="12" t="s">
        <v>4117</v>
      </c>
      <c r="F1547" s="12" t="s">
        <v>4158</v>
      </c>
      <c r="G1547" s="12"/>
      <c r="H1547" s="12" t="s">
        <v>6</v>
      </c>
      <c r="I1547" s="12"/>
      <c r="J1547" s="12" t="s">
        <v>4160</v>
      </c>
      <c r="K1547" s="12" t="s">
        <v>4149</v>
      </c>
      <c r="L1547" s="13">
        <v>250</v>
      </c>
      <c r="M1547" s="13">
        <v>0</v>
      </c>
      <c r="N1547" s="13">
        <v>5</v>
      </c>
      <c r="O1547" s="13">
        <v>1250</v>
      </c>
    </row>
    <row r="1548" spans="1:15" hidden="1" x14ac:dyDescent="0.25">
      <c r="A1548" t="str">
        <f t="shared" si="25"/>
        <v>T25310013P04C2000056202</v>
      </c>
      <c r="B1548" s="12" t="s">
        <v>3943</v>
      </c>
      <c r="C1548" s="12" t="s">
        <v>3943</v>
      </c>
      <c r="D1548" s="12" t="s">
        <v>4157</v>
      </c>
      <c r="E1548" s="12" t="s">
        <v>4117</v>
      </c>
      <c r="F1548" s="12" t="s">
        <v>4158</v>
      </c>
      <c r="G1548" s="12"/>
      <c r="H1548" s="12" t="s">
        <v>6</v>
      </c>
      <c r="I1548" s="12"/>
      <c r="J1548" s="12" t="s">
        <v>4159</v>
      </c>
      <c r="K1548" s="12" t="s">
        <v>4149</v>
      </c>
      <c r="L1548" s="13">
        <v>250</v>
      </c>
      <c r="M1548" s="13">
        <v>0</v>
      </c>
      <c r="N1548" s="13">
        <v>1</v>
      </c>
      <c r="O1548" s="13">
        <v>250</v>
      </c>
    </row>
    <row r="1549" spans="1:15" hidden="1" x14ac:dyDescent="0.25">
      <c r="A1549" t="str">
        <f t="shared" si="25"/>
        <v>T25310013P04C1900028116</v>
      </c>
      <c r="B1549" s="12" t="s">
        <v>3943</v>
      </c>
      <c r="C1549" s="12" t="s">
        <v>3943</v>
      </c>
      <c r="D1549" s="12" t="s">
        <v>4157</v>
      </c>
      <c r="E1549" s="12" t="s">
        <v>4117</v>
      </c>
      <c r="F1549" s="12" t="s">
        <v>4158</v>
      </c>
      <c r="G1549" s="12"/>
      <c r="H1549" s="12" t="s">
        <v>6</v>
      </c>
      <c r="I1549" s="12"/>
      <c r="J1549" s="12" t="s">
        <v>4161</v>
      </c>
      <c r="K1549" s="12" t="s">
        <v>4162</v>
      </c>
      <c r="L1549" s="13">
        <v>250</v>
      </c>
      <c r="M1549" s="13">
        <v>0</v>
      </c>
      <c r="N1549" s="13">
        <v>1</v>
      </c>
      <c r="O1549" s="13">
        <v>250</v>
      </c>
    </row>
    <row r="1550" spans="1:15" hidden="1" x14ac:dyDescent="0.25">
      <c r="A1550" t="str">
        <f t="shared" si="25"/>
        <v>T25310014P04C2200040218</v>
      </c>
      <c r="B1550" s="12" t="s">
        <v>3943</v>
      </c>
      <c r="C1550" s="12" t="s">
        <v>3943</v>
      </c>
      <c r="D1550" s="12" t="s">
        <v>4163</v>
      </c>
      <c r="E1550" s="12" t="s">
        <v>4117</v>
      </c>
      <c r="F1550" s="12" t="s">
        <v>4164</v>
      </c>
      <c r="G1550" s="12"/>
      <c r="H1550" s="12" t="s">
        <v>6</v>
      </c>
      <c r="I1550" s="12"/>
      <c r="J1550" s="12" t="s">
        <v>4165</v>
      </c>
      <c r="K1550" s="12" t="s">
        <v>4045</v>
      </c>
      <c r="L1550" s="13">
        <v>250</v>
      </c>
      <c r="M1550" s="13">
        <v>0</v>
      </c>
      <c r="N1550" s="13">
        <v>4</v>
      </c>
      <c r="O1550" s="13">
        <v>1000</v>
      </c>
    </row>
    <row r="1551" spans="1:15" hidden="1" x14ac:dyDescent="0.25">
      <c r="A1551" t="str">
        <f t="shared" si="25"/>
        <v>T25310014P04C1900017897</v>
      </c>
      <c r="B1551" s="12" t="s">
        <v>3943</v>
      </c>
      <c r="C1551" s="12" t="s">
        <v>3943</v>
      </c>
      <c r="D1551" s="12" t="s">
        <v>4163</v>
      </c>
      <c r="E1551" s="12" t="s">
        <v>4117</v>
      </c>
      <c r="F1551" s="12" t="s">
        <v>4164</v>
      </c>
      <c r="G1551" s="12"/>
      <c r="H1551" s="12" t="s">
        <v>6</v>
      </c>
      <c r="I1551" s="12"/>
      <c r="J1551" s="12" t="s">
        <v>4166</v>
      </c>
      <c r="K1551" s="12" t="s">
        <v>4167</v>
      </c>
      <c r="L1551" s="13">
        <v>250</v>
      </c>
      <c r="M1551" s="13">
        <v>0</v>
      </c>
      <c r="N1551" s="13">
        <v>2</v>
      </c>
      <c r="O1551" s="13">
        <v>500</v>
      </c>
    </row>
    <row r="1552" spans="1:15" hidden="1" x14ac:dyDescent="0.25">
      <c r="A1552" t="str">
        <f t="shared" si="25"/>
        <v>T25310014P04C1900013032</v>
      </c>
      <c r="B1552" s="12" t="s">
        <v>3943</v>
      </c>
      <c r="C1552" s="12" t="s">
        <v>3943</v>
      </c>
      <c r="D1552" s="12" t="s">
        <v>4163</v>
      </c>
      <c r="E1552" s="12" t="s">
        <v>4117</v>
      </c>
      <c r="F1552" s="12" t="s">
        <v>4164</v>
      </c>
      <c r="G1552" s="12"/>
      <c r="H1552" s="12" t="s">
        <v>6</v>
      </c>
      <c r="I1552" s="12"/>
      <c r="J1552" s="12" t="s">
        <v>4168</v>
      </c>
      <c r="K1552" s="12" t="s">
        <v>4162</v>
      </c>
      <c r="L1552" s="13">
        <v>250</v>
      </c>
      <c r="M1552" s="13">
        <v>0</v>
      </c>
      <c r="N1552" s="13">
        <v>1</v>
      </c>
      <c r="O1552" s="13">
        <v>250</v>
      </c>
    </row>
    <row r="1553" spans="1:15" hidden="1" x14ac:dyDescent="0.25">
      <c r="A1553" t="str">
        <f t="shared" si="25"/>
        <v>T25310014P04C2200040218</v>
      </c>
      <c r="B1553" s="12" t="s">
        <v>3943</v>
      </c>
      <c r="C1553" s="12" t="s">
        <v>3943</v>
      </c>
      <c r="D1553" s="12" t="s">
        <v>4163</v>
      </c>
      <c r="E1553" s="12" t="s">
        <v>4117</v>
      </c>
      <c r="F1553" s="12" t="s">
        <v>4164</v>
      </c>
      <c r="G1553" s="12"/>
      <c r="H1553" s="12" t="s">
        <v>6</v>
      </c>
      <c r="I1553" s="12"/>
      <c r="J1553" s="12" t="s">
        <v>4165</v>
      </c>
      <c r="K1553" s="12"/>
      <c r="L1553" s="13">
        <v>250</v>
      </c>
      <c r="M1553" s="13">
        <v>0</v>
      </c>
      <c r="N1553" s="13">
        <v>-1</v>
      </c>
      <c r="O1553" s="13">
        <v>-250</v>
      </c>
    </row>
    <row r="1554" spans="1:15" hidden="1" x14ac:dyDescent="0.25">
      <c r="A1554" t="str">
        <f t="shared" si="25"/>
        <v>T25310015P04C1900047511</v>
      </c>
      <c r="B1554" s="12" t="s">
        <v>3943</v>
      </c>
      <c r="C1554" s="12" t="s">
        <v>3943</v>
      </c>
      <c r="D1554" s="12" t="s">
        <v>4169</v>
      </c>
      <c r="E1554" s="12" t="s">
        <v>4117</v>
      </c>
      <c r="F1554" s="12" t="s">
        <v>4170</v>
      </c>
      <c r="G1554" s="12"/>
      <c r="H1554" s="12" t="s">
        <v>6</v>
      </c>
      <c r="I1554" s="12"/>
      <c r="J1554" s="12" t="s">
        <v>4171</v>
      </c>
      <c r="K1554" s="12" t="s">
        <v>4172</v>
      </c>
      <c r="L1554" s="13">
        <v>250</v>
      </c>
      <c r="M1554" s="13">
        <v>0</v>
      </c>
      <c r="N1554" s="13">
        <v>1</v>
      </c>
      <c r="O1554" s="13">
        <v>250</v>
      </c>
    </row>
    <row r="1555" spans="1:15" hidden="1" x14ac:dyDescent="0.25">
      <c r="A1555" t="str">
        <f t="shared" si="25"/>
        <v>T25310015P04C1900073943</v>
      </c>
      <c r="B1555" s="12" t="s">
        <v>3943</v>
      </c>
      <c r="C1555" s="12" t="s">
        <v>3943</v>
      </c>
      <c r="D1555" s="12" t="s">
        <v>4169</v>
      </c>
      <c r="E1555" s="12" t="s">
        <v>4117</v>
      </c>
      <c r="F1555" s="12" t="s">
        <v>4170</v>
      </c>
      <c r="G1555" s="12"/>
      <c r="H1555" s="12" t="s">
        <v>6</v>
      </c>
      <c r="I1555" s="12"/>
      <c r="J1555" s="12" t="s">
        <v>4173</v>
      </c>
      <c r="K1555" s="12" t="s">
        <v>4172</v>
      </c>
      <c r="L1555" s="13">
        <v>250</v>
      </c>
      <c r="M1555" s="13">
        <v>0</v>
      </c>
      <c r="N1555" s="13">
        <v>1</v>
      </c>
      <c r="O1555" s="13">
        <v>250</v>
      </c>
    </row>
    <row r="1556" spans="1:15" hidden="1" x14ac:dyDescent="0.25">
      <c r="A1556" t="str">
        <f t="shared" si="25"/>
        <v>T25310015P04C1800066723</v>
      </c>
      <c r="B1556" s="12" t="s">
        <v>3943</v>
      </c>
      <c r="C1556" s="12" t="s">
        <v>3943</v>
      </c>
      <c r="D1556" s="12" t="s">
        <v>4169</v>
      </c>
      <c r="E1556" s="12" t="s">
        <v>4117</v>
      </c>
      <c r="F1556" s="12" t="s">
        <v>4170</v>
      </c>
      <c r="G1556" s="12"/>
      <c r="H1556" s="12" t="s">
        <v>6</v>
      </c>
      <c r="I1556" s="12"/>
      <c r="J1556" s="12" t="s">
        <v>4174</v>
      </c>
      <c r="K1556" s="12" t="s">
        <v>4175</v>
      </c>
      <c r="L1556" s="13">
        <v>250</v>
      </c>
      <c r="M1556" s="13">
        <v>0</v>
      </c>
      <c r="N1556" s="13">
        <v>1</v>
      </c>
      <c r="O1556" s="13">
        <v>250</v>
      </c>
    </row>
    <row r="1557" spans="1:15" hidden="1" x14ac:dyDescent="0.25">
      <c r="A1557" t="str">
        <f t="shared" si="25"/>
        <v>T25310016P04C1900086025</v>
      </c>
      <c r="B1557" s="12" t="s">
        <v>3943</v>
      </c>
      <c r="C1557" s="12" t="s">
        <v>3943</v>
      </c>
      <c r="D1557" s="12" t="s">
        <v>4176</v>
      </c>
      <c r="E1557" s="12" t="s">
        <v>4117</v>
      </c>
      <c r="F1557" s="12" t="s">
        <v>4177</v>
      </c>
      <c r="G1557" s="12"/>
      <c r="H1557" s="12" t="s">
        <v>6</v>
      </c>
      <c r="I1557" s="12"/>
      <c r="J1557" s="12" t="s">
        <v>4178</v>
      </c>
      <c r="K1557" s="12" t="s">
        <v>4179</v>
      </c>
      <c r="L1557" s="13">
        <v>250</v>
      </c>
      <c r="M1557" s="13">
        <v>0</v>
      </c>
      <c r="N1557" s="13">
        <v>2</v>
      </c>
      <c r="O1557" s="13">
        <v>500</v>
      </c>
    </row>
    <row r="1558" spans="1:15" hidden="1" x14ac:dyDescent="0.25">
      <c r="A1558" t="str">
        <f t="shared" si="25"/>
        <v>T27410048P04C2300003007</v>
      </c>
      <c r="B1558" s="12" t="s">
        <v>3943</v>
      </c>
      <c r="C1558" s="12" t="s">
        <v>3943</v>
      </c>
      <c r="D1558" s="12" t="s">
        <v>4180</v>
      </c>
      <c r="E1558" s="12" t="s">
        <v>4117</v>
      </c>
      <c r="F1558" s="12" t="s">
        <v>4181</v>
      </c>
      <c r="G1558" s="12"/>
      <c r="H1558" s="12" t="s">
        <v>6</v>
      </c>
      <c r="I1558" s="12"/>
      <c r="J1558" s="12" t="s">
        <v>4182</v>
      </c>
      <c r="K1558" s="12"/>
      <c r="L1558" s="13">
        <v>134.19</v>
      </c>
      <c r="M1558" s="13">
        <v>0</v>
      </c>
      <c r="N1558" s="13">
        <v>3</v>
      </c>
      <c r="O1558" s="13">
        <v>402.57</v>
      </c>
    </row>
    <row r="1559" spans="1:15" hidden="1" x14ac:dyDescent="0.25">
      <c r="A1559" t="str">
        <f t="shared" si="25"/>
        <v>T27410050P04C2200064122</v>
      </c>
      <c r="B1559" s="12" t="s">
        <v>3943</v>
      </c>
      <c r="C1559" s="12" t="s">
        <v>3943</v>
      </c>
      <c r="D1559" s="12" t="s">
        <v>4183</v>
      </c>
      <c r="E1559" s="12" t="s">
        <v>4117</v>
      </c>
      <c r="F1559" s="12" t="s">
        <v>4184</v>
      </c>
      <c r="G1559" s="12"/>
      <c r="H1559" s="12" t="s">
        <v>6</v>
      </c>
      <c r="I1559" s="12"/>
      <c r="J1559" s="12" t="s">
        <v>4185</v>
      </c>
      <c r="K1559" s="12"/>
      <c r="L1559" s="13">
        <v>81.510000000000005</v>
      </c>
      <c r="M1559" s="13">
        <v>0</v>
      </c>
      <c r="N1559" s="13">
        <v>2</v>
      </c>
      <c r="O1559" s="13">
        <v>163.02000000000001</v>
      </c>
    </row>
    <row r="1560" spans="1:15" hidden="1" x14ac:dyDescent="0.25">
      <c r="A1560" t="str">
        <f t="shared" si="25"/>
        <v>T27410050P04C2200183842</v>
      </c>
      <c r="B1560" s="12" t="s">
        <v>3943</v>
      </c>
      <c r="C1560" s="12" t="s">
        <v>3943</v>
      </c>
      <c r="D1560" s="12" t="s">
        <v>4183</v>
      </c>
      <c r="E1560" s="12" t="s">
        <v>4117</v>
      </c>
      <c r="F1560" s="12" t="s">
        <v>4184</v>
      </c>
      <c r="G1560" s="12"/>
      <c r="H1560" s="12" t="s">
        <v>6</v>
      </c>
      <c r="I1560" s="12"/>
      <c r="J1560" s="12" t="s">
        <v>4186</v>
      </c>
      <c r="K1560" s="12"/>
      <c r="L1560" s="13">
        <v>81.510000000000005</v>
      </c>
      <c r="M1560" s="13">
        <v>0</v>
      </c>
      <c r="N1560" s="13">
        <v>3</v>
      </c>
      <c r="O1560" s="13">
        <v>244.53</v>
      </c>
    </row>
    <row r="1561" spans="1:15" hidden="1" x14ac:dyDescent="0.25">
      <c r="A1561" t="str">
        <f t="shared" si="25"/>
        <v>T27410052P04C2200064126</v>
      </c>
      <c r="B1561" s="12" t="s">
        <v>3943</v>
      </c>
      <c r="C1561" s="12" t="s">
        <v>3943</v>
      </c>
      <c r="D1561" s="12" t="s">
        <v>4187</v>
      </c>
      <c r="E1561" s="12" t="s">
        <v>4117</v>
      </c>
      <c r="F1561" s="12" t="s">
        <v>4188</v>
      </c>
      <c r="G1561" s="12"/>
      <c r="H1561" s="12" t="s">
        <v>6</v>
      </c>
      <c r="I1561" s="12"/>
      <c r="J1561" s="12" t="s">
        <v>4189</v>
      </c>
      <c r="K1561" s="12"/>
      <c r="L1561" s="13">
        <v>116.47</v>
      </c>
      <c r="M1561" s="13">
        <v>0</v>
      </c>
      <c r="N1561" s="13">
        <v>-2</v>
      </c>
      <c r="O1561" s="13">
        <v>-232.94</v>
      </c>
    </row>
    <row r="1562" spans="1:15" hidden="1" x14ac:dyDescent="0.25">
      <c r="A1562" t="str">
        <f t="shared" si="25"/>
        <v>T27410052P04C2200182596</v>
      </c>
      <c r="B1562" s="12" t="s">
        <v>3943</v>
      </c>
      <c r="C1562" s="12" t="s">
        <v>3943</v>
      </c>
      <c r="D1562" s="12" t="s">
        <v>4187</v>
      </c>
      <c r="E1562" s="12" t="s">
        <v>4117</v>
      </c>
      <c r="F1562" s="12" t="s">
        <v>4188</v>
      </c>
      <c r="G1562" s="12"/>
      <c r="H1562" s="12" t="s">
        <v>6</v>
      </c>
      <c r="I1562" s="12"/>
      <c r="J1562" s="12" t="s">
        <v>4190</v>
      </c>
      <c r="K1562" s="12"/>
      <c r="L1562" s="13">
        <v>116.47</v>
      </c>
      <c r="M1562" s="13">
        <v>0</v>
      </c>
      <c r="N1562" s="13">
        <v>3</v>
      </c>
      <c r="O1562" s="13">
        <v>349.41</v>
      </c>
    </row>
    <row r="1563" spans="1:15" hidden="1" x14ac:dyDescent="0.25">
      <c r="A1563" t="str">
        <f t="shared" si="25"/>
        <v>T27410052P04C2200064126</v>
      </c>
      <c r="B1563" s="12" t="s">
        <v>3943</v>
      </c>
      <c r="C1563" s="12" t="s">
        <v>3943</v>
      </c>
      <c r="D1563" s="12" t="s">
        <v>4187</v>
      </c>
      <c r="E1563" s="12" t="s">
        <v>4117</v>
      </c>
      <c r="F1563" s="12" t="s">
        <v>4188</v>
      </c>
      <c r="G1563" s="12"/>
      <c r="H1563" s="12" t="s">
        <v>6</v>
      </c>
      <c r="I1563" s="12"/>
      <c r="J1563" s="12" t="s">
        <v>4189</v>
      </c>
      <c r="K1563" s="12" t="s">
        <v>4191</v>
      </c>
      <c r="L1563" s="13">
        <v>116.47</v>
      </c>
      <c r="M1563" s="13">
        <v>0</v>
      </c>
      <c r="N1563" s="13">
        <v>2</v>
      </c>
      <c r="O1563" s="13">
        <v>232.94</v>
      </c>
    </row>
    <row r="1564" spans="1:15" hidden="1" x14ac:dyDescent="0.25">
      <c r="A1564" t="str">
        <f t="shared" si="25"/>
        <v>T27410054P04C2200147989</v>
      </c>
      <c r="B1564" s="12" t="s">
        <v>3943</v>
      </c>
      <c r="C1564" s="12" t="s">
        <v>3943</v>
      </c>
      <c r="D1564" s="12" t="s">
        <v>4192</v>
      </c>
      <c r="E1564" s="12" t="s">
        <v>4117</v>
      </c>
      <c r="F1564" s="12" t="s">
        <v>4193</v>
      </c>
      <c r="G1564" s="12"/>
      <c r="H1564" s="12" t="s">
        <v>6</v>
      </c>
      <c r="I1564" s="12"/>
      <c r="J1564" s="12" t="s">
        <v>4194</v>
      </c>
      <c r="K1564" s="12"/>
      <c r="L1564" s="13">
        <v>113.51</v>
      </c>
      <c r="M1564" s="13">
        <v>0</v>
      </c>
      <c r="N1564" s="13">
        <v>2</v>
      </c>
      <c r="O1564" s="13">
        <v>227.02</v>
      </c>
    </row>
    <row r="1565" spans="1:15" hidden="1" x14ac:dyDescent="0.25">
      <c r="A1565" t="str">
        <f t="shared" si="25"/>
        <v>T27410054P04C2000106383</v>
      </c>
      <c r="B1565" s="12" t="s">
        <v>3943</v>
      </c>
      <c r="C1565" s="12" t="s">
        <v>3943</v>
      </c>
      <c r="D1565" s="12" t="s">
        <v>4192</v>
      </c>
      <c r="E1565" s="12" t="s">
        <v>4117</v>
      </c>
      <c r="F1565" s="12" t="s">
        <v>4193</v>
      </c>
      <c r="G1565" s="12"/>
      <c r="H1565" s="12" t="s">
        <v>6</v>
      </c>
      <c r="I1565" s="12"/>
      <c r="J1565" s="12" t="s">
        <v>4195</v>
      </c>
      <c r="K1565" s="12"/>
      <c r="L1565" s="13">
        <v>113.51</v>
      </c>
      <c r="M1565" s="13">
        <v>0</v>
      </c>
      <c r="N1565" s="13">
        <v>1</v>
      </c>
      <c r="O1565" s="13">
        <v>113.51</v>
      </c>
    </row>
    <row r="1566" spans="1:15" hidden="1" x14ac:dyDescent="0.25">
      <c r="A1566" t="str">
        <f t="shared" si="25"/>
        <v>T27410054P04C2300051113</v>
      </c>
      <c r="B1566" s="12" t="s">
        <v>3943</v>
      </c>
      <c r="C1566" s="12" t="s">
        <v>3943</v>
      </c>
      <c r="D1566" s="12" t="s">
        <v>4192</v>
      </c>
      <c r="E1566" s="12" t="s">
        <v>4117</v>
      </c>
      <c r="F1566" s="12" t="s">
        <v>4193</v>
      </c>
      <c r="G1566" s="12"/>
      <c r="H1566" s="12" t="s">
        <v>6</v>
      </c>
      <c r="I1566" s="12"/>
      <c r="J1566" s="12" t="s">
        <v>4196</v>
      </c>
      <c r="K1566" s="12"/>
      <c r="L1566" s="13">
        <v>113.51</v>
      </c>
      <c r="M1566" s="13">
        <v>0</v>
      </c>
      <c r="N1566" s="13">
        <v>1</v>
      </c>
      <c r="O1566" s="13">
        <v>113.51</v>
      </c>
    </row>
    <row r="1567" spans="1:15" hidden="1" x14ac:dyDescent="0.25">
      <c r="A1567" t="str">
        <f t="shared" si="25"/>
        <v>T27410054P04C2300090285</v>
      </c>
      <c r="B1567" s="12" t="s">
        <v>3943</v>
      </c>
      <c r="C1567" s="12" t="s">
        <v>3943</v>
      </c>
      <c r="D1567" s="12" t="s">
        <v>4192</v>
      </c>
      <c r="E1567" s="12" t="s">
        <v>4117</v>
      </c>
      <c r="F1567" s="12" t="s">
        <v>4193</v>
      </c>
      <c r="G1567" s="12"/>
      <c r="H1567" s="12" t="s">
        <v>6</v>
      </c>
      <c r="I1567" s="12"/>
      <c r="J1567" s="12" t="s">
        <v>4197</v>
      </c>
      <c r="K1567" s="12"/>
      <c r="L1567" s="13">
        <v>113.51</v>
      </c>
      <c r="M1567" s="13">
        <v>0</v>
      </c>
      <c r="N1567" s="13">
        <v>3</v>
      </c>
      <c r="O1567" s="13">
        <v>340.53</v>
      </c>
    </row>
    <row r="1568" spans="1:15" hidden="1" x14ac:dyDescent="0.25">
      <c r="A1568" t="str">
        <f t="shared" si="25"/>
        <v>T27410056P04C2000013359</v>
      </c>
      <c r="B1568" s="12" t="s">
        <v>3943</v>
      </c>
      <c r="C1568" s="12" t="s">
        <v>3943</v>
      </c>
      <c r="D1568" s="12" t="s">
        <v>4198</v>
      </c>
      <c r="E1568" s="12" t="s">
        <v>4117</v>
      </c>
      <c r="F1568" s="12" t="s">
        <v>4199</v>
      </c>
      <c r="G1568" s="12"/>
      <c r="H1568" s="12" t="s">
        <v>6</v>
      </c>
      <c r="I1568" s="12"/>
      <c r="J1568" s="12" t="s">
        <v>4200</v>
      </c>
      <c r="K1568" s="12"/>
      <c r="L1568" s="13">
        <v>112.29</v>
      </c>
      <c r="M1568" s="13">
        <v>0</v>
      </c>
      <c r="N1568" s="13">
        <v>1</v>
      </c>
      <c r="O1568" s="13">
        <v>112.29</v>
      </c>
    </row>
    <row r="1569" spans="1:15" hidden="1" x14ac:dyDescent="0.25">
      <c r="A1569" t="str">
        <f t="shared" si="25"/>
        <v>T27410056P04C2300031329</v>
      </c>
      <c r="B1569" s="12" t="s">
        <v>3943</v>
      </c>
      <c r="C1569" s="12" t="s">
        <v>3943</v>
      </c>
      <c r="D1569" s="12" t="s">
        <v>4198</v>
      </c>
      <c r="E1569" s="12" t="s">
        <v>4117</v>
      </c>
      <c r="F1569" s="12" t="s">
        <v>4199</v>
      </c>
      <c r="G1569" s="12"/>
      <c r="H1569" s="12" t="s">
        <v>6</v>
      </c>
      <c r="I1569" s="12"/>
      <c r="J1569" s="12" t="s">
        <v>4201</v>
      </c>
      <c r="K1569" s="12"/>
      <c r="L1569" s="13">
        <v>112.29</v>
      </c>
      <c r="M1569" s="13">
        <v>0</v>
      </c>
      <c r="N1569" s="13">
        <v>5</v>
      </c>
      <c r="O1569" s="13">
        <v>561.45000000000005</v>
      </c>
    </row>
    <row r="1570" spans="1:15" hidden="1" x14ac:dyDescent="0.25">
      <c r="A1570" t="str">
        <f t="shared" si="25"/>
        <v>T27410058P04C1900098560</v>
      </c>
      <c r="B1570" s="12" t="s">
        <v>3943</v>
      </c>
      <c r="C1570" s="12" t="s">
        <v>3943</v>
      </c>
      <c r="D1570" s="12" t="s">
        <v>4202</v>
      </c>
      <c r="E1570" s="12" t="s">
        <v>4117</v>
      </c>
      <c r="F1570" s="12" t="s">
        <v>4203</v>
      </c>
      <c r="G1570" s="12"/>
      <c r="H1570" s="12" t="s">
        <v>6</v>
      </c>
      <c r="I1570" s="12"/>
      <c r="J1570" s="12" t="s">
        <v>4204</v>
      </c>
      <c r="K1570" s="12"/>
      <c r="L1570" s="13">
        <v>7.66</v>
      </c>
      <c r="M1570" s="13">
        <v>0</v>
      </c>
      <c r="N1570" s="13">
        <v>2</v>
      </c>
      <c r="O1570" s="13">
        <v>15.32</v>
      </c>
    </row>
    <row r="1571" spans="1:15" hidden="1" x14ac:dyDescent="0.25">
      <c r="A1571" t="str">
        <f t="shared" si="25"/>
        <v>T27410058P04C1800093010</v>
      </c>
      <c r="B1571" s="12" t="s">
        <v>3943</v>
      </c>
      <c r="C1571" s="12" t="s">
        <v>3943</v>
      </c>
      <c r="D1571" s="12" t="s">
        <v>4202</v>
      </c>
      <c r="E1571" s="12" t="s">
        <v>4117</v>
      </c>
      <c r="F1571" s="12" t="s">
        <v>4203</v>
      </c>
      <c r="G1571" s="12"/>
      <c r="H1571" s="12" t="s">
        <v>6</v>
      </c>
      <c r="I1571" s="12"/>
      <c r="J1571" s="12" t="s">
        <v>4205</v>
      </c>
      <c r="K1571" s="12"/>
      <c r="L1571" s="13">
        <v>7.66</v>
      </c>
      <c r="M1571" s="13">
        <v>0</v>
      </c>
      <c r="N1571" s="13">
        <v>1</v>
      </c>
      <c r="O1571" s="13">
        <v>7.66</v>
      </c>
    </row>
    <row r="1572" spans="1:15" hidden="1" x14ac:dyDescent="0.25">
      <c r="A1572" t="str">
        <f t="shared" si="25"/>
        <v>C2040002P04D1900009779</v>
      </c>
      <c r="B1572" s="12" t="s">
        <v>3943</v>
      </c>
      <c r="C1572" s="12" t="s">
        <v>3943</v>
      </c>
      <c r="D1572" s="12" t="s">
        <v>4206</v>
      </c>
      <c r="E1572" s="12" t="s">
        <v>4207</v>
      </c>
      <c r="F1572" s="12" t="s">
        <v>4208</v>
      </c>
      <c r="G1572" s="12"/>
      <c r="H1572" s="12" t="s">
        <v>6</v>
      </c>
      <c r="I1572" s="12"/>
      <c r="J1572" s="12" t="s">
        <v>4209</v>
      </c>
      <c r="K1572" s="12" t="s">
        <v>4210</v>
      </c>
      <c r="L1572" s="13">
        <v>224</v>
      </c>
      <c r="M1572" s="13">
        <v>0</v>
      </c>
      <c r="N1572" s="13">
        <v>1</v>
      </c>
      <c r="O1572" s="13">
        <v>224</v>
      </c>
    </row>
    <row r="1573" spans="1:15" hidden="1" x14ac:dyDescent="0.25">
      <c r="A1573" t="str">
        <f t="shared" si="25"/>
        <v>C2040003P04D1900052487</v>
      </c>
      <c r="B1573" s="12" t="s">
        <v>3943</v>
      </c>
      <c r="C1573" s="12" t="s">
        <v>3943</v>
      </c>
      <c r="D1573" s="12" t="s">
        <v>4211</v>
      </c>
      <c r="E1573" s="12" t="s">
        <v>4207</v>
      </c>
      <c r="F1573" s="12" t="s">
        <v>4212</v>
      </c>
      <c r="G1573" s="12"/>
      <c r="H1573" s="12" t="s">
        <v>6</v>
      </c>
      <c r="I1573" s="12"/>
      <c r="J1573" s="12" t="s">
        <v>4213</v>
      </c>
      <c r="K1573" s="12" t="s">
        <v>4214</v>
      </c>
      <c r="L1573" s="13">
        <v>224</v>
      </c>
      <c r="M1573" s="13">
        <v>0</v>
      </c>
      <c r="N1573" s="13">
        <v>1</v>
      </c>
      <c r="O1573" s="13">
        <v>224</v>
      </c>
    </row>
    <row r="1574" spans="1:15" hidden="1" x14ac:dyDescent="0.25">
      <c r="A1574" t="str">
        <f t="shared" si="25"/>
        <v>C2040004P04D2000113015</v>
      </c>
      <c r="B1574" s="12" t="s">
        <v>3943</v>
      </c>
      <c r="C1574" s="12" t="s">
        <v>3943</v>
      </c>
      <c r="D1574" s="12" t="s">
        <v>4215</v>
      </c>
      <c r="E1574" s="12" t="s">
        <v>4207</v>
      </c>
      <c r="F1574" s="12" t="s">
        <v>4216</v>
      </c>
      <c r="G1574" s="12"/>
      <c r="H1574" s="12" t="s">
        <v>6</v>
      </c>
      <c r="I1574" s="12"/>
      <c r="J1574" s="12" t="s">
        <v>4217</v>
      </c>
      <c r="K1574" s="12" t="s">
        <v>4218</v>
      </c>
      <c r="L1574" s="13">
        <v>224</v>
      </c>
      <c r="M1574" s="13">
        <v>0</v>
      </c>
      <c r="N1574" s="13">
        <v>1</v>
      </c>
      <c r="O1574" s="13">
        <v>224</v>
      </c>
    </row>
    <row r="1575" spans="1:15" hidden="1" x14ac:dyDescent="0.25">
      <c r="A1575" t="str">
        <f t="shared" si="25"/>
        <v>C32112400P04D2100078753</v>
      </c>
      <c r="B1575" s="12" t="s">
        <v>3943</v>
      </c>
      <c r="C1575" s="12" t="s">
        <v>3943</v>
      </c>
      <c r="D1575" s="12" t="s">
        <v>4219</v>
      </c>
      <c r="E1575" s="12" t="s">
        <v>4207</v>
      </c>
      <c r="F1575" s="12" t="s">
        <v>4220</v>
      </c>
      <c r="G1575" s="12"/>
      <c r="H1575" s="12" t="s">
        <v>6</v>
      </c>
      <c r="I1575" s="12"/>
      <c r="J1575" s="12" t="s">
        <v>4221</v>
      </c>
      <c r="K1575" s="12" t="s">
        <v>4222</v>
      </c>
      <c r="L1575" s="13">
        <v>72.8</v>
      </c>
      <c r="M1575" s="13">
        <v>0</v>
      </c>
      <c r="N1575" s="13">
        <v>3</v>
      </c>
      <c r="O1575" s="13">
        <v>218.4</v>
      </c>
    </row>
    <row r="1576" spans="1:15" hidden="1" x14ac:dyDescent="0.25">
      <c r="A1576" t="str">
        <f t="shared" si="25"/>
        <v>C32112400P04D2100006389</v>
      </c>
      <c r="B1576" s="12" t="s">
        <v>3943</v>
      </c>
      <c r="C1576" s="12" t="s">
        <v>3943</v>
      </c>
      <c r="D1576" s="12" t="s">
        <v>4219</v>
      </c>
      <c r="E1576" s="12" t="s">
        <v>4207</v>
      </c>
      <c r="F1576" s="12" t="s">
        <v>4220</v>
      </c>
      <c r="G1576" s="12"/>
      <c r="H1576" s="12" t="s">
        <v>6</v>
      </c>
      <c r="I1576" s="12"/>
      <c r="J1576" s="12" t="s">
        <v>4223</v>
      </c>
      <c r="K1576" s="12" t="s">
        <v>4224</v>
      </c>
      <c r="L1576" s="13">
        <v>72.8</v>
      </c>
      <c r="M1576" s="13">
        <v>0</v>
      </c>
      <c r="N1576" s="13">
        <v>2</v>
      </c>
      <c r="O1576" s="13">
        <v>145.6</v>
      </c>
    </row>
    <row r="1577" spans="1:15" hidden="1" x14ac:dyDescent="0.25">
      <c r="A1577" t="str">
        <f t="shared" si="25"/>
        <v>C32112400P04D2300040121</v>
      </c>
      <c r="B1577" s="12" t="s">
        <v>3943</v>
      </c>
      <c r="C1577" s="12" t="s">
        <v>3943</v>
      </c>
      <c r="D1577" s="12" t="s">
        <v>4219</v>
      </c>
      <c r="E1577" s="12" t="s">
        <v>4207</v>
      </c>
      <c r="F1577" s="12" t="s">
        <v>4220</v>
      </c>
      <c r="G1577" s="12"/>
      <c r="H1577" s="12" t="s">
        <v>6</v>
      </c>
      <c r="I1577" s="12"/>
      <c r="J1577" s="12" t="s">
        <v>4225</v>
      </c>
      <c r="K1577" s="12"/>
      <c r="L1577" s="13">
        <v>72.8</v>
      </c>
      <c r="M1577" s="13">
        <v>0</v>
      </c>
      <c r="N1577" s="13">
        <v>2</v>
      </c>
      <c r="O1577" s="13">
        <v>145.6</v>
      </c>
    </row>
    <row r="1578" spans="1:15" hidden="1" x14ac:dyDescent="0.25">
      <c r="A1578" t="str">
        <f t="shared" si="25"/>
        <v>C32112400P04D2300040122</v>
      </c>
      <c r="B1578" s="12" t="s">
        <v>3943</v>
      </c>
      <c r="C1578" s="12" t="s">
        <v>3943</v>
      </c>
      <c r="D1578" s="12" t="s">
        <v>4219</v>
      </c>
      <c r="E1578" s="12" t="s">
        <v>4207</v>
      </c>
      <c r="F1578" s="12" t="s">
        <v>4220</v>
      </c>
      <c r="G1578" s="12"/>
      <c r="H1578" s="12" t="s">
        <v>6</v>
      </c>
      <c r="I1578" s="12"/>
      <c r="J1578" s="12" t="s">
        <v>4226</v>
      </c>
      <c r="K1578" s="12"/>
      <c r="L1578" s="13">
        <v>72.8</v>
      </c>
      <c r="M1578" s="13">
        <v>0</v>
      </c>
      <c r="N1578" s="13">
        <v>10</v>
      </c>
      <c r="O1578" s="13">
        <v>728</v>
      </c>
    </row>
    <row r="1579" spans="1:15" hidden="1" x14ac:dyDescent="0.25">
      <c r="A1579" t="str">
        <f t="shared" si="25"/>
        <v>C32112403P04D</v>
      </c>
      <c r="B1579" s="12" t="s">
        <v>3943</v>
      </c>
      <c r="C1579" s="12" t="s">
        <v>3943</v>
      </c>
      <c r="D1579" s="12" t="s">
        <v>4227</v>
      </c>
      <c r="E1579" s="12" t="s">
        <v>4207</v>
      </c>
      <c r="F1579" s="12" t="s">
        <v>4228</v>
      </c>
      <c r="G1579" s="12"/>
      <c r="H1579" s="12" t="s">
        <v>6</v>
      </c>
      <c r="I1579" s="12"/>
      <c r="J1579" s="12"/>
      <c r="K1579" s="12"/>
      <c r="L1579" s="13">
        <v>59.81</v>
      </c>
      <c r="M1579" s="13">
        <v>0</v>
      </c>
      <c r="N1579" s="13">
        <v>5</v>
      </c>
      <c r="O1579" s="13">
        <v>299.05</v>
      </c>
    </row>
    <row r="1580" spans="1:15" hidden="1" x14ac:dyDescent="0.25">
      <c r="A1580" t="str">
        <f t="shared" si="25"/>
        <v>C32112403P04D2100099017</v>
      </c>
      <c r="B1580" s="12" t="s">
        <v>3943</v>
      </c>
      <c r="C1580" s="12" t="s">
        <v>3943</v>
      </c>
      <c r="D1580" s="12" t="s">
        <v>4227</v>
      </c>
      <c r="E1580" s="12" t="s">
        <v>4207</v>
      </c>
      <c r="F1580" s="12" t="s">
        <v>4228</v>
      </c>
      <c r="G1580" s="12"/>
      <c r="H1580" s="12" t="s">
        <v>6</v>
      </c>
      <c r="I1580" s="12"/>
      <c r="J1580" s="12" t="s">
        <v>4229</v>
      </c>
      <c r="K1580" s="12"/>
      <c r="L1580" s="13">
        <v>59.81</v>
      </c>
      <c r="M1580" s="13">
        <v>0</v>
      </c>
      <c r="N1580" s="13">
        <v>-4</v>
      </c>
      <c r="O1580" s="13">
        <v>-239.24</v>
      </c>
    </row>
    <row r="1581" spans="1:15" hidden="1" x14ac:dyDescent="0.25">
      <c r="A1581" t="str">
        <f t="shared" si="25"/>
        <v>C32112403P04D2000113575</v>
      </c>
      <c r="B1581" s="12" t="s">
        <v>3943</v>
      </c>
      <c r="C1581" s="12" t="s">
        <v>3943</v>
      </c>
      <c r="D1581" s="12" t="s">
        <v>4227</v>
      </c>
      <c r="E1581" s="12" t="s">
        <v>4207</v>
      </c>
      <c r="F1581" s="12" t="s">
        <v>4228</v>
      </c>
      <c r="G1581" s="12"/>
      <c r="H1581" s="12" t="s">
        <v>6</v>
      </c>
      <c r="I1581" s="12"/>
      <c r="J1581" s="12" t="s">
        <v>4230</v>
      </c>
      <c r="K1581" s="12"/>
      <c r="L1581" s="13">
        <v>59.81</v>
      </c>
      <c r="M1581" s="13">
        <v>0</v>
      </c>
      <c r="N1581" s="13">
        <v>-1</v>
      </c>
      <c r="O1581" s="13">
        <v>-59.81</v>
      </c>
    </row>
    <row r="1582" spans="1:15" hidden="1" x14ac:dyDescent="0.25">
      <c r="A1582" t="str">
        <f t="shared" si="25"/>
        <v>C32112403P04D2300041054</v>
      </c>
      <c r="B1582" s="12" t="s">
        <v>3943</v>
      </c>
      <c r="C1582" s="12" t="s">
        <v>3943</v>
      </c>
      <c r="D1582" s="12" t="s">
        <v>4227</v>
      </c>
      <c r="E1582" s="12" t="s">
        <v>4207</v>
      </c>
      <c r="F1582" s="12" t="s">
        <v>4228</v>
      </c>
      <c r="G1582" s="12"/>
      <c r="H1582" s="12" t="s">
        <v>6</v>
      </c>
      <c r="I1582" s="12"/>
      <c r="J1582" s="12" t="s">
        <v>4231</v>
      </c>
      <c r="K1582" s="12"/>
      <c r="L1582" s="13">
        <v>59.81</v>
      </c>
      <c r="M1582" s="13">
        <v>0</v>
      </c>
      <c r="N1582" s="13">
        <v>9</v>
      </c>
      <c r="O1582" s="13">
        <v>538.29</v>
      </c>
    </row>
    <row r="1583" spans="1:15" hidden="1" x14ac:dyDescent="0.25">
      <c r="A1583" t="str">
        <f t="shared" si="25"/>
        <v>C32112403P04D2300041053</v>
      </c>
      <c r="B1583" s="12" t="s">
        <v>3943</v>
      </c>
      <c r="C1583" s="12" t="s">
        <v>3943</v>
      </c>
      <c r="D1583" s="12" t="s">
        <v>4227</v>
      </c>
      <c r="E1583" s="12" t="s">
        <v>4207</v>
      </c>
      <c r="F1583" s="12" t="s">
        <v>4228</v>
      </c>
      <c r="G1583" s="12"/>
      <c r="H1583" s="12" t="s">
        <v>6</v>
      </c>
      <c r="I1583" s="12"/>
      <c r="J1583" s="12" t="s">
        <v>4232</v>
      </c>
      <c r="K1583" s="12"/>
      <c r="L1583" s="13">
        <v>59.81</v>
      </c>
      <c r="M1583" s="13">
        <v>0</v>
      </c>
      <c r="N1583" s="13">
        <v>3</v>
      </c>
      <c r="O1583" s="13">
        <v>179.43</v>
      </c>
    </row>
    <row r="1584" spans="1:15" hidden="1" x14ac:dyDescent="0.25">
      <c r="A1584" t="str">
        <f t="shared" si="25"/>
        <v>C32112403P04D2100099017</v>
      </c>
      <c r="B1584" s="12" t="s">
        <v>3943</v>
      </c>
      <c r="C1584" s="12" t="s">
        <v>3943</v>
      </c>
      <c r="D1584" s="12" t="s">
        <v>4227</v>
      </c>
      <c r="E1584" s="12" t="s">
        <v>4207</v>
      </c>
      <c r="F1584" s="12" t="s">
        <v>4228</v>
      </c>
      <c r="G1584" s="12"/>
      <c r="H1584" s="12" t="s">
        <v>6</v>
      </c>
      <c r="I1584" s="12"/>
      <c r="J1584" s="12" t="s">
        <v>4229</v>
      </c>
      <c r="K1584" s="12" t="s">
        <v>4233</v>
      </c>
      <c r="L1584" s="13">
        <v>59.81</v>
      </c>
      <c r="M1584" s="13">
        <v>0</v>
      </c>
      <c r="N1584" s="13">
        <v>4</v>
      </c>
      <c r="O1584" s="13">
        <v>239.24</v>
      </c>
    </row>
    <row r="1585" spans="1:15" hidden="1" x14ac:dyDescent="0.25">
      <c r="A1585" t="str">
        <f t="shared" si="25"/>
        <v>C32112403P04D2000113575</v>
      </c>
      <c r="B1585" s="12" t="s">
        <v>3943</v>
      </c>
      <c r="C1585" s="12" t="s">
        <v>3943</v>
      </c>
      <c r="D1585" s="12" t="s">
        <v>4227</v>
      </c>
      <c r="E1585" s="12" t="s">
        <v>4207</v>
      </c>
      <c r="F1585" s="12" t="s">
        <v>4228</v>
      </c>
      <c r="G1585" s="12"/>
      <c r="H1585" s="12" t="s">
        <v>6</v>
      </c>
      <c r="I1585" s="12"/>
      <c r="J1585" s="12" t="s">
        <v>4230</v>
      </c>
      <c r="K1585" s="12" t="s">
        <v>4234</v>
      </c>
      <c r="L1585" s="13">
        <v>59.81</v>
      </c>
      <c r="M1585" s="13">
        <v>0</v>
      </c>
      <c r="N1585" s="13">
        <v>1</v>
      </c>
      <c r="O1585" s="13">
        <v>59.81</v>
      </c>
    </row>
    <row r="1586" spans="1:15" hidden="1" x14ac:dyDescent="0.25">
      <c r="A1586" t="str">
        <f t="shared" si="25"/>
        <v>C32112801P04D2300062168</v>
      </c>
      <c r="B1586" s="12" t="s">
        <v>3943</v>
      </c>
      <c r="C1586" s="12" t="s">
        <v>3943</v>
      </c>
      <c r="D1586" s="12" t="s">
        <v>4235</v>
      </c>
      <c r="E1586" s="12" t="s">
        <v>4207</v>
      </c>
      <c r="F1586" s="12" t="s">
        <v>4236</v>
      </c>
      <c r="G1586" s="12"/>
      <c r="H1586" s="12" t="s">
        <v>6</v>
      </c>
      <c r="I1586" s="12"/>
      <c r="J1586" s="12" t="s">
        <v>4237</v>
      </c>
      <c r="K1586" s="12"/>
      <c r="L1586" s="13">
        <v>25.56</v>
      </c>
      <c r="M1586" s="13">
        <v>0</v>
      </c>
      <c r="N1586" s="13">
        <v>6</v>
      </c>
      <c r="O1586" s="13">
        <v>153.36000000000001</v>
      </c>
    </row>
    <row r="1587" spans="1:15" hidden="1" x14ac:dyDescent="0.25">
      <c r="A1587" t="str">
        <f t="shared" si="25"/>
        <v>C32112801P04D2300015126</v>
      </c>
      <c r="B1587" s="12" t="s">
        <v>3943</v>
      </c>
      <c r="C1587" s="12" t="s">
        <v>3943</v>
      </c>
      <c r="D1587" s="12" t="s">
        <v>4235</v>
      </c>
      <c r="E1587" s="12" t="s">
        <v>4207</v>
      </c>
      <c r="F1587" s="12" t="s">
        <v>4236</v>
      </c>
      <c r="G1587" s="12"/>
      <c r="H1587" s="12" t="s">
        <v>6</v>
      </c>
      <c r="I1587" s="12"/>
      <c r="J1587" s="12" t="s">
        <v>4238</v>
      </c>
      <c r="K1587" s="12"/>
      <c r="L1587" s="13">
        <v>25.56</v>
      </c>
      <c r="M1587" s="13">
        <v>0</v>
      </c>
      <c r="N1587" s="13">
        <v>3</v>
      </c>
      <c r="O1587" s="13">
        <v>76.680000000000007</v>
      </c>
    </row>
    <row r="1588" spans="1:15" hidden="1" x14ac:dyDescent="0.25">
      <c r="A1588" t="str">
        <f t="shared" si="25"/>
        <v>C32112805P04D2300043761</v>
      </c>
      <c r="B1588" s="12" t="s">
        <v>3943</v>
      </c>
      <c r="C1588" s="12" t="s">
        <v>3943</v>
      </c>
      <c r="D1588" s="12" t="s">
        <v>4239</v>
      </c>
      <c r="E1588" s="12" t="s">
        <v>4207</v>
      </c>
      <c r="F1588" s="12" t="s">
        <v>4240</v>
      </c>
      <c r="G1588" s="12"/>
      <c r="H1588" s="12" t="s">
        <v>6</v>
      </c>
      <c r="I1588" s="12"/>
      <c r="J1588" s="12" t="s">
        <v>4241</v>
      </c>
      <c r="K1588" s="12"/>
      <c r="L1588" s="13">
        <v>65.06</v>
      </c>
      <c r="M1588" s="13">
        <v>0</v>
      </c>
      <c r="N1588" s="13">
        <v>4</v>
      </c>
      <c r="O1588" s="13">
        <v>260.24</v>
      </c>
    </row>
    <row r="1589" spans="1:15" hidden="1" x14ac:dyDescent="0.25">
      <c r="A1589" t="str">
        <f t="shared" si="25"/>
        <v>C32112808P04D2200091739</v>
      </c>
      <c r="B1589" s="12" t="s">
        <v>3943</v>
      </c>
      <c r="C1589" s="12" t="s">
        <v>3943</v>
      </c>
      <c r="D1589" s="12" t="s">
        <v>4242</v>
      </c>
      <c r="E1589" s="12" t="s">
        <v>4207</v>
      </c>
      <c r="F1589" s="12" t="s">
        <v>4243</v>
      </c>
      <c r="G1589" s="12"/>
      <c r="H1589" s="12" t="s">
        <v>6</v>
      </c>
      <c r="I1589" s="12"/>
      <c r="J1589" s="12" t="s">
        <v>4244</v>
      </c>
      <c r="K1589" s="12" t="s">
        <v>4245</v>
      </c>
      <c r="L1589" s="13">
        <v>143.13999999999999</v>
      </c>
      <c r="M1589" s="13">
        <v>0</v>
      </c>
      <c r="N1589" s="13">
        <v>6</v>
      </c>
      <c r="O1589" s="13">
        <v>858.84</v>
      </c>
    </row>
    <row r="1590" spans="1:15" hidden="1" x14ac:dyDescent="0.25">
      <c r="A1590" t="str">
        <f t="shared" si="25"/>
        <v>C32112808P04D2200121551</v>
      </c>
      <c r="B1590" s="12" t="s">
        <v>3943</v>
      </c>
      <c r="C1590" s="12" t="s">
        <v>3943</v>
      </c>
      <c r="D1590" s="12" t="s">
        <v>4242</v>
      </c>
      <c r="E1590" s="12" t="s">
        <v>4207</v>
      </c>
      <c r="F1590" s="12" t="s">
        <v>4243</v>
      </c>
      <c r="G1590" s="12"/>
      <c r="H1590" s="12" t="s">
        <v>6</v>
      </c>
      <c r="I1590" s="12"/>
      <c r="J1590" s="12" t="s">
        <v>4246</v>
      </c>
      <c r="K1590" s="12" t="s">
        <v>4245</v>
      </c>
      <c r="L1590" s="13">
        <v>143.13999999999999</v>
      </c>
      <c r="M1590" s="13">
        <v>0</v>
      </c>
      <c r="N1590" s="13">
        <v>2</v>
      </c>
      <c r="O1590" s="13">
        <v>286.27999999999997</v>
      </c>
    </row>
    <row r="1591" spans="1:15" hidden="1" x14ac:dyDescent="0.25">
      <c r="A1591" t="str">
        <f t="shared" si="25"/>
        <v>C32112808P04D2200121551</v>
      </c>
      <c r="B1591" s="12" t="s">
        <v>3943</v>
      </c>
      <c r="C1591" s="12" t="s">
        <v>3943</v>
      </c>
      <c r="D1591" s="12" t="s">
        <v>4242</v>
      </c>
      <c r="E1591" s="12" t="s">
        <v>4207</v>
      </c>
      <c r="F1591" s="12" t="s">
        <v>4243</v>
      </c>
      <c r="G1591" s="12"/>
      <c r="H1591" s="12" t="s">
        <v>6</v>
      </c>
      <c r="I1591" s="12"/>
      <c r="J1591" s="12" t="s">
        <v>4246</v>
      </c>
      <c r="K1591" s="12"/>
      <c r="L1591" s="13">
        <v>143.13999999999999</v>
      </c>
      <c r="M1591" s="13">
        <v>0</v>
      </c>
      <c r="N1591" s="13">
        <v>-1</v>
      </c>
      <c r="O1591" s="13">
        <v>-143.13999999999999</v>
      </c>
    </row>
    <row r="1592" spans="1:15" hidden="1" x14ac:dyDescent="0.25">
      <c r="A1592" t="str">
        <f t="shared" si="25"/>
        <v>C32112808P04D2300029097</v>
      </c>
      <c r="B1592" s="12" t="s">
        <v>3943</v>
      </c>
      <c r="C1592" s="12" t="s">
        <v>3943</v>
      </c>
      <c r="D1592" s="12" t="s">
        <v>4242</v>
      </c>
      <c r="E1592" s="12" t="s">
        <v>4207</v>
      </c>
      <c r="F1592" s="12" t="s">
        <v>4243</v>
      </c>
      <c r="G1592" s="12"/>
      <c r="H1592" s="12" t="s">
        <v>6</v>
      </c>
      <c r="I1592" s="12"/>
      <c r="J1592" s="12" t="s">
        <v>4247</v>
      </c>
      <c r="K1592" s="12"/>
      <c r="L1592" s="13">
        <v>143.13999999999999</v>
      </c>
      <c r="M1592" s="13">
        <v>0</v>
      </c>
      <c r="N1592" s="13">
        <v>5</v>
      </c>
      <c r="O1592" s="13">
        <v>715.7</v>
      </c>
    </row>
    <row r="1593" spans="1:15" hidden="1" x14ac:dyDescent="0.25">
      <c r="A1593" t="str">
        <f t="shared" si="25"/>
        <v>C32112812P04D2100096629</v>
      </c>
      <c r="B1593" s="12" t="s">
        <v>3943</v>
      </c>
      <c r="C1593" s="12" t="s">
        <v>3943</v>
      </c>
      <c r="D1593" s="12" t="s">
        <v>4248</v>
      </c>
      <c r="E1593" s="12" t="s">
        <v>4207</v>
      </c>
      <c r="F1593" s="12" t="s">
        <v>4249</v>
      </c>
      <c r="G1593" s="12"/>
      <c r="H1593" s="12" t="s">
        <v>6</v>
      </c>
      <c r="I1593" s="12"/>
      <c r="J1593" s="12" t="s">
        <v>4250</v>
      </c>
      <c r="K1593" s="12" t="s">
        <v>4251</v>
      </c>
      <c r="L1593" s="13">
        <v>179.32</v>
      </c>
      <c r="M1593" s="13">
        <v>0</v>
      </c>
      <c r="N1593" s="13">
        <v>1</v>
      </c>
      <c r="O1593" s="13">
        <v>179.32</v>
      </c>
    </row>
    <row r="1594" spans="1:15" hidden="1" x14ac:dyDescent="0.25">
      <c r="A1594" t="str">
        <f t="shared" si="25"/>
        <v>C32112812P04D1900032343</v>
      </c>
      <c r="B1594" s="12" t="s">
        <v>3943</v>
      </c>
      <c r="C1594" s="12" t="s">
        <v>3943</v>
      </c>
      <c r="D1594" s="12" t="s">
        <v>4248</v>
      </c>
      <c r="E1594" s="12" t="s">
        <v>4207</v>
      </c>
      <c r="F1594" s="12" t="s">
        <v>4249</v>
      </c>
      <c r="G1594" s="12"/>
      <c r="H1594" s="12" t="s">
        <v>6</v>
      </c>
      <c r="I1594" s="12"/>
      <c r="J1594" s="12" t="s">
        <v>4252</v>
      </c>
      <c r="K1594" s="12" t="s">
        <v>4251</v>
      </c>
      <c r="L1594" s="13">
        <v>179.32</v>
      </c>
      <c r="M1594" s="13">
        <v>0</v>
      </c>
      <c r="N1594" s="13">
        <v>1</v>
      </c>
      <c r="O1594" s="13">
        <v>179.32</v>
      </c>
    </row>
    <row r="1595" spans="1:15" hidden="1" x14ac:dyDescent="0.25">
      <c r="A1595" t="str">
        <f t="shared" si="25"/>
        <v>C32112812P04D2100096627</v>
      </c>
      <c r="B1595" s="12" t="s">
        <v>3943</v>
      </c>
      <c r="C1595" s="12" t="s">
        <v>3943</v>
      </c>
      <c r="D1595" s="12" t="s">
        <v>4248</v>
      </c>
      <c r="E1595" s="12" t="s">
        <v>4207</v>
      </c>
      <c r="F1595" s="12" t="s">
        <v>4249</v>
      </c>
      <c r="G1595" s="12"/>
      <c r="H1595" s="12" t="s">
        <v>6</v>
      </c>
      <c r="I1595" s="12"/>
      <c r="J1595" s="12" t="s">
        <v>4253</v>
      </c>
      <c r="K1595" s="12" t="s">
        <v>4251</v>
      </c>
      <c r="L1595" s="13">
        <v>179.32</v>
      </c>
      <c r="M1595" s="13">
        <v>0</v>
      </c>
      <c r="N1595" s="13">
        <v>9</v>
      </c>
      <c r="O1595" s="13">
        <v>1613.88</v>
      </c>
    </row>
    <row r="1596" spans="1:15" hidden="1" x14ac:dyDescent="0.25">
      <c r="A1596" t="str">
        <f t="shared" si="25"/>
        <v>C32112812P04D2100096626</v>
      </c>
      <c r="B1596" s="12" t="s">
        <v>3943</v>
      </c>
      <c r="C1596" s="12" t="s">
        <v>3943</v>
      </c>
      <c r="D1596" s="12" t="s">
        <v>4248</v>
      </c>
      <c r="E1596" s="12" t="s">
        <v>4207</v>
      </c>
      <c r="F1596" s="12" t="s">
        <v>4249</v>
      </c>
      <c r="G1596" s="12"/>
      <c r="H1596" s="12" t="s">
        <v>6</v>
      </c>
      <c r="I1596" s="12"/>
      <c r="J1596" s="12" t="s">
        <v>4254</v>
      </c>
      <c r="K1596" s="12" t="s">
        <v>4251</v>
      </c>
      <c r="L1596" s="13">
        <v>179.32</v>
      </c>
      <c r="M1596" s="13">
        <v>0</v>
      </c>
      <c r="N1596" s="13">
        <v>9</v>
      </c>
      <c r="O1596" s="13">
        <v>1613.88</v>
      </c>
    </row>
    <row r="1597" spans="1:15" hidden="1" x14ac:dyDescent="0.25">
      <c r="A1597" t="str">
        <f t="shared" si="25"/>
        <v>C32112815P04D2100096890</v>
      </c>
      <c r="B1597" s="12" t="s">
        <v>3943</v>
      </c>
      <c r="C1597" s="12" t="s">
        <v>3943</v>
      </c>
      <c r="D1597" s="12" t="s">
        <v>4255</v>
      </c>
      <c r="E1597" s="12" t="s">
        <v>4207</v>
      </c>
      <c r="F1597" s="12" t="s">
        <v>4256</v>
      </c>
      <c r="G1597" s="12"/>
      <c r="H1597" s="12" t="s">
        <v>6</v>
      </c>
      <c r="I1597" s="12"/>
      <c r="J1597" s="12" t="s">
        <v>4257</v>
      </c>
      <c r="K1597" s="12" t="s">
        <v>4251</v>
      </c>
      <c r="L1597" s="13">
        <v>187.86</v>
      </c>
      <c r="M1597" s="13">
        <v>0</v>
      </c>
      <c r="N1597" s="13">
        <v>5</v>
      </c>
      <c r="O1597" s="13">
        <v>939.3</v>
      </c>
    </row>
    <row r="1598" spans="1:15" hidden="1" x14ac:dyDescent="0.25">
      <c r="A1598" t="str">
        <f t="shared" si="25"/>
        <v>C32112815P04D2100096891</v>
      </c>
      <c r="B1598" s="12" t="s">
        <v>3943</v>
      </c>
      <c r="C1598" s="12" t="s">
        <v>3943</v>
      </c>
      <c r="D1598" s="12" t="s">
        <v>4255</v>
      </c>
      <c r="E1598" s="12" t="s">
        <v>4207</v>
      </c>
      <c r="F1598" s="12" t="s">
        <v>4256</v>
      </c>
      <c r="G1598" s="12"/>
      <c r="H1598" s="12" t="s">
        <v>6</v>
      </c>
      <c r="I1598" s="12"/>
      <c r="J1598" s="12" t="s">
        <v>4258</v>
      </c>
      <c r="K1598" s="12" t="s">
        <v>4251</v>
      </c>
      <c r="L1598" s="13">
        <v>187.86</v>
      </c>
      <c r="M1598" s="13">
        <v>0</v>
      </c>
      <c r="N1598" s="13">
        <v>5</v>
      </c>
      <c r="O1598" s="13">
        <v>939.3</v>
      </c>
    </row>
    <row r="1599" spans="1:15" hidden="1" x14ac:dyDescent="0.25">
      <c r="A1599" t="str">
        <f t="shared" si="25"/>
        <v>C32112815P04D2100058467</v>
      </c>
      <c r="B1599" s="12" t="s">
        <v>3943</v>
      </c>
      <c r="C1599" s="12" t="s">
        <v>3943</v>
      </c>
      <c r="D1599" s="12" t="s">
        <v>4255</v>
      </c>
      <c r="E1599" s="12" t="s">
        <v>4207</v>
      </c>
      <c r="F1599" s="12" t="s">
        <v>4256</v>
      </c>
      <c r="G1599" s="12"/>
      <c r="H1599" s="12" t="s">
        <v>6</v>
      </c>
      <c r="I1599" s="12"/>
      <c r="J1599" s="12" t="s">
        <v>4259</v>
      </c>
      <c r="K1599" s="12" t="s">
        <v>4260</v>
      </c>
      <c r="L1599" s="13">
        <v>187.86</v>
      </c>
      <c r="M1599" s="13">
        <v>0</v>
      </c>
      <c r="N1599" s="13">
        <v>1</v>
      </c>
      <c r="O1599" s="13">
        <v>187.86</v>
      </c>
    </row>
    <row r="1600" spans="1:15" hidden="1" x14ac:dyDescent="0.25">
      <c r="A1600" t="str">
        <f t="shared" si="25"/>
        <v>C32112815P04D2100020538</v>
      </c>
      <c r="B1600" s="12" t="s">
        <v>3943</v>
      </c>
      <c r="C1600" s="12" t="s">
        <v>3943</v>
      </c>
      <c r="D1600" s="12" t="s">
        <v>4255</v>
      </c>
      <c r="E1600" s="12" t="s">
        <v>4207</v>
      </c>
      <c r="F1600" s="12" t="s">
        <v>4256</v>
      </c>
      <c r="G1600" s="12"/>
      <c r="H1600" s="12" t="s">
        <v>6</v>
      </c>
      <c r="I1600" s="12"/>
      <c r="J1600" s="12" t="s">
        <v>4261</v>
      </c>
      <c r="K1600" s="12" t="s">
        <v>4260</v>
      </c>
      <c r="L1600" s="13">
        <v>187.86</v>
      </c>
      <c r="M1600" s="13">
        <v>0</v>
      </c>
      <c r="N1600" s="13">
        <v>1</v>
      </c>
      <c r="O1600" s="13">
        <v>187.86</v>
      </c>
    </row>
    <row r="1601" spans="1:15" hidden="1" x14ac:dyDescent="0.25">
      <c r="A1601" t="str">
        <f t="shared" si="25"/>
        <v>C32112815P04D2100096891</v>
      </c>
      <c r="B1601" s="12" t="s">
        <v>3943</v>
      </c>
      <c r="C1601" s="12" t="s">
        <v>3943</v>
      </c>
      <c r="D1601" s="12" t="s">
        <v>4255</v>
      </c>
      <c r="E1601" s="12" t="s">
        <v>4207</v>
      </c>
      <c r="F1601" s="12" t="s">
        <v>4256</v>
      </c>
      <c r="G1601" s="12"/>
      <c r="H1601" s="12" t="s">
        <v>6</v>
      </c>
      <c r="I1601" s="12"/>
      <c r="J1601" s="12" t="s">
        <v>4258</v>
      </c>
      <c r="K1601" s="12"/>
      <c r="L1601" s="13">
        <v>187.86</v>
      </c>
      <c r="M1601" s="13">
        <v>0</v>
      </c>
      <c r="N1601" s="13">
        <v>-1</v>
      </c>
      <c r="O1601" s="13">
        <v>-187.86</v>
      </c>
    </row>
    <row r="1602" spans="1:15" hidden="1" x14ac:dyDescent="0.25">
      <c r="A1602" t="str">
        <f t="shared" si="25"/>
        <v>C32112815P04D2100096890</v>
      </c>
      <c r="B1602" s="12" t="s">
        <v>3943</v>
      </c>
      <c r="C1602" s="12" t="s">
        <v>3943</v>
      </c>
      <c r="D1602" s="12" t="s">
        <v>4255</v>
      </c>
      <c r="E1602" s="12" t="s">
        <v>4207</v>
      </c>
      <c r="F1602" s="12" t="s">
        <v>4256</v>
      </c>
      <c r="G1602" s="12"/>
      <c r="H1602" s="12" t="s">
        <v>6</v>
      </c>
      <c r="I1602" s="12"/>
      <c r="J1602" s="12" t="s">
        <v>4257</v>
      </c>
      <c r="K1602" s="12"/>
      <c r="L1602" s="13">
        <v>187.86</v>
      </c>
      <c r="M1602" s="13">
        <v>0</v>
      </c>
      <c r="N1602" s="13">
        <v>-2</v>
      </c>
      <c r="O1602" s="13">
        <v>-375.72</v>
      </c>
    </row>
    <row r="1603" spans="1:15" hidden="1" x14ac:dyDescent="0.25">
      <c r="A1603" t="str">
        <f t="shared" ref="A1603:A1666" si="26">CONCATENATE(D1603,E1603,J1603)</f>
        <v>C32112815P04D2100058467</v>
      </c>
      <c r="B1603" s="12" t="s">
        <v>3943</v>
      </c>
      <c r="C1603" s="12" t="s">
        <v>3943</v>
      </c>
      <c r="D1603" s="12" t="s">
        <v>4255</v>
      </c>
      <c r="E1603" s="12" t="s">
        <v>4207</v>
      </c>
      <c r="F1603" s="12" t="s">
        <v>4256</v>
      </c>
      <c r="G1603" s="12"/>
      <c r="H1603" s="12" t="s">
        <v>6</v>
      </c>
      <c r="I1603" s="12"/>
      <c r="J1603" s="12" t="s">
        <v>4259</v>
      </c>
      <c r="K1603" s="12"/>
      <c r="L1603" s="13">
        <v>187.86</v>
      </c>
      <c r="M1603" s="13">
        <v>0</v>
      </c>
      <c r="N1603" s="13">
        <v>-1</v>
      </c>
      <c r="O1603" s="13">
        <v>-187.86</v>
      </c>
    </row>
    <row r="1604" spans="1:15" hidden="1" x14ac:dyDescent="0.25">
      <c r="A1604" t="str">
        <f t="shared" si="26"/>
        <v>C32112815P04D2100020538</v>
      </c>
      <c r="B1604" s="12" t="s">
        <v>3943</v>
      </c>
      <c r="C1604" s="12" t="s">
        <v>3943</v>
      </c>
      <c r="D1604" s="12" t="s">
        <v>4255</v>
      </c>
      <c r="E1604" s="12" t="s">
        <v>4207</v>
      </c>
      <c r="F1604" s="12" t="s">
        <v>4256</v>
      </c>
      <c r="G1604" s="12"/>
      <c r="H1604" s="12" t="s">
        <v>6</v>
      </c>
      <c r="I1604" s="12"/>
      <c r="J1604" s="12" t="s">
        <v>4261</v>
      </c>
      <c r="K1604" s="12"/>
      <c r="L1604" s="13">
        <v>187.86</v>
      </c>
      <c r="M1604" s="13">
        <v>0</v>
      </c>
      <c r="N1604" s="13">
        <v>-1</v>
      </c>
      <c r="O1604" s="13">
        <v>-187.86</v>
      </c>
    </row>
    <row r="1605" spans="1:15" hidden="1" x14ac:dyDescent="0.25">
      <c r="A1605" t="str">
        <f t="shared" si="26"/>
        <v>P20830002P04D2200018606</v>
      </c>
      <c r="B1605" s="12" t="s">
        <v>105</v>
      </c>
      <c r="C1605" s="12" t="s">
        <v>105</v>
      </c>
      <c r="D1605" s="12" t="s">
        <v>4262</v>
      </c>
      <c r="E1605" s="12" t="s">
        <v>4207</v>
      </c>
      <c r="F1605" s="12" t="s">
        <v>4263</v>
      </c>
      <c r="G1605" s="12"/>
      <c r="H1605" s="12" t="s">
        <v>6</v>
      </c>
      <c r="I1605" s="12"/>
      <c r="J1605" s="12" t="s">
        <v>4264</v>
      </c>
      <c r="K1605" s="12" t="s">
        <v>4265</v>
      </c>
      <c r="L1605" s="13">
        <v>157.5</v>
      </c>
      <c r="M1605" s="13">
        <v>0</v>
      </c>
      <c r="N1605" s="13">
        <v>8</v>
      </c>
      <c r="O1605" s="13">
        <v>1260</v>
      </c>
    </row>
    <row r="1606" spans="1:15" hidden="1" x14ac:dyDescent="0.25">
      <c r="A1606" t="str">
        <f t="shared" si="26"/>
        <v>138.105P05A01200214890</v>
      </c>
      <c r="B1606" s="12" t="s">
        <v>20</v>
      </c>
      <c r="C1606" s="12" t="s">
        <v>20</v>
      </c>
      <c r="D1606" s="12" t="s">
        <v>4266</v>
      </c>
      <c r="E1606" s="12" t="s">
        <v>4267</v>
      </c>
      <c r="F1606" s="12" t="s">
        <v>4268</v>
      </c>
      <c r="G1606" s="12"/>
      <c r="H1606" s="12" t="s">
        <v>6</v>
      </c>
      <c r="I1606" s="12" t="s">
        <v>37</v>
      </c>
      <c r="J1606" s="12" t="s">
        <v>4269</v>
      </c>
      <c r="K1606" s="12"/>
      <c r="L1606" s="13">
        <v>10.54</v>
      </c>
      <c r="M1606" s="13">
        <v>0</v>
      </c>
      <c r="N1606" s="13">
        <v>28</v>
      </c>
      <c r="O1606" s="13">
        <v>295.12</v>
      </c>
    </row>
    <row r="1607" spans="1:15" hidden="1" x14ac:dyDescent="0.25">
      <c r="A1607" t="str">
        <f t="shared" si="26"/>
        <v>102.212P05A02210733721</v>
      </c>
      <c r="B1607" s="12" t="s">
        <v>35</v>
      </c>
      <c r="C1607" s="12" t="s">
        <v>35</v>
      </c>
      <c r="D1607" s="12" t="s">
        <v>4270</v>
      </c>
      <c r="E1607" s="12" t="s">
        <v>4271</v>
      </c>
      <c r="F1607" s="12" t="s">
        <v>4272</v>
      </c>
      <c r="G1607" s="12"/>
      <c r="H1607" s="12" t="s">
        <v>6</v>
      </c>
      <c r="I1607" s="12" t="s">
        <v>37</v>
      </c>
      <c r="J1607" s="12" t="s">
        <v>4273</v>
      </c>
      <c r="K1607" s="12"/>
      <c r="L1607" s="13">
        <v>4.95</v>
      </c>
      <c r="M1607" s="13">
        <v>0</v>
      </c>
      <c r="N1607" s="13">
        <v>30</v>
      </c>
      <c r="O1607" s="13">
        <v>148.5</v>
      </c>
    </row>
    <row r="1608" spans="1:15" hidden="1" x14ac:dyDescent="0.25">
      <c r="A1608" t="str">
        <f t="shared" si="26"/>
        <v>102.214P05A03220344216</v>
      </c>
      <c r="B1608" s="12" t="s">
        <v>35</v>
      </c>
      <c r="C1608" s="12" t="s">
        <v>35</v>
      </c>
      <c r="D1608" s="12" t="s">
        <v>4274</v>
      </c>
      <c r="E1608" s="12" t="s">
        <v>4275</v>
      </c>
      <c r="F1608" s="12" t="s">
        <v>4276</v>
      </c>
      <c r="G1608" s="12"/>
      <c r="H1608" s="12" t="s">
        <v>6</v>
      </c>
      <c r="I1608" s="12" t="s">
        <v>37</v>
      </c>
      <c r="J1608" s="12" t="s">
        <v>4277</v>
      </c>
      <c r="K1608" s="12"/>
      <c r="L1608" s="13">
        <v>1.94</v>
      </c>
      <c r="M1608" s="13">
        <v>0</v>
      </c>
      <c r="N1608" s="13">
        <v>27</v>
      </c>
      <c r="O1608" s="13">
        <v>52.38</v>
      </c>
    </row>
    <row r="1609" spans="1:15" hidden="1" x14ac:dyDescent="0.25">
      <c r="A1609" t="str">
        <f t="shared" si="26"/>
        <v>102.216P05A04220343913</v>
      </c>
      <c r="B1609" s="12" t="s">
        <v>35</v>
      </c>
      <c r="C1609" s="12" t="s">
        <v>35</v>
      </c>
      <c r="D1609" s="12" t="s">
        <v>4278</v>
      </c>
      <c r="E1609" s="12" t="s">
        <v>4279</v>
      </c>
      <c r="F1609" s="12" t="s">
        <v>4280</v>
      </c>
      <c r="G1609" s="12"/>
      <c r="H1609" s="12" t="s">
        <v>6</v>
      </c>
      <c r="I1609" s="12" t="s">
        <v>37</v>
      </c>
      <c r="J1609" s="12" t="s">
        <v>4282</v>
      </c>
      <c r="K1609" s="12"/>
      <c r="L1609" s="13">
        <v>1.81</v>
      </c>
      <c r="M1609" s="13">
        <v>0</v>
      </c>
      <c r="N1609" s="13">
        <v>32</v>
      </c>
      <c r="O1609" s="13">
        <v>57.92</v>
      </c>
    </row>
    <row r="1610" spans="1:15" hidden="1" x14ac:dyDescent="0.25">
      <c r="A1610" t="str">
        <f t="shared" si="26"/>
        <v>102.216P05A042306000695</v>
      </c>
      <c r="B1610" s="12" t="s">
        <v>35</v>
      </c>
      <c r="C1610" s="12" t="s">
        <v>35</v>
      </c>
      <c r="D1610" s="12" t="s">
        <v>4278</v>
      </c>
      <c r="E1610" s="12" t="s">
        <v>4279</v>
      </c>
      <c r="F1610" s="12" t="s">
        <v>4280</v>
      </c>
      <c r="G1610" s="12"/>
      <c r="H1610" s="12" t="s">
        <v>6</v>
      </c>
      <c r="I1610" s="12" t="s">
        <v>37</v>
      </c>
      <c r="J1610" s="12" t="s">
        <v>4283</v>
      </c>
      <c r="K1610" s="12"/>
      <c r="L1610" s="13">
        <v>1.81</v>
      </c>
      <c r="M1610" s="13">
        <v>0</v>
      </c>
      <c r="N1610" s="13">
        <v>100</v>
      </c>
      <c r="O1610" s="13">
        <v>181</v>
      </c>
    </row>
    <row r="1611" spans="1:15" hidden="1" x14ac:dyDescent="0.25">
      <c r="A1611" t="str">
        <f t="shared" si="26"/>
        <v>102.218P05A05221052309</v>
      </c>
      <c r="B1611" s="12" t="s">
        <v>35</v>
      </c>
      <c r="C1611" s="12" t="s">
        <v>35</v>
      </c>
      <c r="D1611" s="12" t="s">
        <v>4284</v>
      </c>
      <c r="E1611" s="12" t="s">
        <v>4285</v>
      </c>
      <c r="F1611" s="12" t="s">
        <v>4286</v>
      </c>
      <c r="G1611" s="12"/>
      <c r="H1611" s="12" t="s">
        <v>6</v>
      </c>
      <c r="I1611" s="12" t="s">
        <v>37</v>
      </c>
      <c r="J1611" s="12" t="s">
        <v>4288</v>
      </c>
      <c r="K1611" s="12"/>
      <c r="L1611" s="13">
        <v>0.86</v>
      </c>
      <c r="M1611" s="13">
        <v>0</v>
      </c>
      <c r="N1611" s="13">
        <v>22</v>
      </c>
      <c r="O1611" s="13">
        <v>18.920000000000002</v>
      </c>
    </row>
    <row r="1612" spans="1:15" hidden="1" x14ac:dyDescent="0.25">
      <c r="A1612" t="str">
        <f t="shared" si="26"/>
        <v>102.218P05A052306000696</v>
      </c>
      <c r="B1612" s="12" t="s">
        <v>35</v>
      </c>
      <c r="C1612" s="12" t="s">
        <v>35</v>
      </c>
      <c r="D1612" s="12" t="s">
        <v>4284</v>
      </c>
      <c r="E1612" s="12" t="s">
        <v>4285</v>
      </c>
      <c r="F1612" s="12" t="s">
        <v>4286</v>
      </c>
      <c r="G1612" s="12"/>
      <c r="H1612" s="12" t="s">
        <v>6</v>
      </c>
      <c r="I1612" s="12" t="s">
        <v>37</v>
      </c>
      <c r="J1612" s="12" t="s">
        <v>4289</v>
      </c>
      <c r="K1612" s="12"/>
      <c r="L1612" s="13">
        <v>0.86</v>
      </c>
      <c r="M1612" s="13">
        <v>0</v>
      </c>
      <c r="N1612" s="13">
        <v>296</v>
      </c>
      <c r="O1612" s="13">
        <v>254.56</v>
      </c>
    </row>
    <row r="1613" spans="1:15" hidden="1" x14ac:dyDescent="0.25">
      <c r="A1613" t="str">
        <f t="shared" si="26"/>
        <v>102.220P05A06200112147</v>
      </c>
      <c r="B1613" s="12" t="s">
        <v>35</v>
      </c>
      <c r="C1613" s="12" t="s">
        <v>35</v>
      </c>
      <c r="D1613" s="12" t="s">
        <v>4290</v>
      </c>
      <c r="E1613" s="12" t="s">
        <v>4291</v>
      </c>
      <c r="F1613" s="12" t="s">
        <v>4292</v>
      </c>
      <c r="G1613" s="12"/>
      <c r="H1613" s="12" t="s">
        <v>6</v>
      </c>
      <c r="I1613" s="12" t="s">
        <v>37</v>
      </c>
      <c r="J1613" s="12" t="s">
        <v>4293</v>
      </c>
      <c r="K1613" s="12"/>
      <c r="L1613" s="13">
        <v>2.52</v>
      </c>
      <c r="M1613" s="13">
        <v>0</v>
      </c>
      <c r="N1613" s="13">
        <v>143</v>
      </c>
      <c r="O1613" s="13">
        <v>360.36</v>
      </c>
    </row>
    <row r="1614" spans="1:15" hidden="1" x14ac:dyDescent="0.25">
      <c r="A1614" t="str">
        <f t="shared" si="26"/>
        <v>102.220P05A062306000697</v>
      </c>
      <c r="B1614" s="12" t="s">
        <v>35</v>
      </c>
      <c r="C1614" s="12" t="s">
        <v>35</v>
      </c>
      <c r="D1614" s="12" t="s">
        <v>4290</v>
      </c>
      <c r="E1614" s="12" t="s">
        <v>4291</v>
      </c>
      <c r="F1614" s="12" t="s">
        <v>4292</v>
      </c>
      <c r="G1614" s="12"/>
      <c r="H1614" s="12" t="s">
        <v>6</v>
      </c>
      <c r="I1614" s="12" t="s">
        <v>37</v>
      </c>
      <c r="J1614" s="12" t="s">
        <v>4294</v>
      </c>
      <c r="K1614" s="12"/>
      <c r="L1614" s="13">
        <v>2.52</v>
      </c>
      <c r="M1614" s="13">
        <v>0</v>
      </c>
      <c r="N1614" s="13">
        <v>300</v>
      </c>
      <c r="O1614" s="13">
        <v>756</v>
      </c>
    </row>
    <row r="1615" spans="1:15" hidden="1" x14ac:dyDescent="0.25">
      <c r="A1615" t="str">
        <f t="shared" si="26"/>
        <v>102.222P05A07191210360</v>
      </c>
      <c r="B1615" s="12" t="s">
        <v>35</v>
      </c>
      <c r="C1615" s="12" t="s">
        <v>35</v>
      </c>
      <c r="D1615" s="12" t="s">
        <v>4295</v>
      </c>
      <c r="E1615" s="12" t="s">
        <v>4296</v>
      </c>
      <c r="F1615" s="12" t="s">
        <v>4297</v>
      </c>
      <c r="G1615" s="12"/>
      <c r="H1615" s="12" t="s">
        <v>6</v>
      </c>
      <c r="I1615" s="12" t="s">
        <v>37</v>
      </c>
      <c r="J1615" s="12" t="s">
        <v>4298</v>
      </c>
      <c r="K1615" s="12"/>
      <c r="L1615" s="13">
        <v>4.72</v>
      </c>
      <c r="M1615" s="13">
        <v>0</v>
      </c>
      <c r="N1615" s="13">
        <v>112</v>
      </c>
      <c r="O1615" s="13">
        <v>528.64</v>
      </c>
    </row>
    <row r="1616" spans="1:15" hidden="1" x14ac:dyDescent="0.25">
      <c r="A1616" t="str">
        <f t="shared" si="26"/>
        <v>102.222P05A072306000698</v>
      </c>
      <c r="B1616" s="12" t="s">
        <v>35</v>
      </c>
      <c r="C1616" s="12" t="s">
        <v>35</v>
      </c>
      <c r="D1616" s="12" t="s">
        <v>4295</v>
      </c>
      <c r="E1616" s="12" t="s">
        <v>4296</v>
      </c>
      <c r="F1616" s="12" t="s">
        <v>4297</v>
      </c>
      <c r="G1616" s="12"/>
      <c r="H1616" s="12" t="s">
        <v>6</v>
      </c>
      <c r="I1616" s="12" t="s">
        <v>37</v>
      </c>
      <c r="J1616" s="12" t="s">
        <v>4299</v>
      </c>
      <c r="K1616" s="12"/>
      <c r="L1616" s="13">
        <v>4.72</v>
      </c>
      <c r="M1616" s="13">
        <v>0</v>
      </c>
      <c r="N1616" s="13">
        <v>50</v>
      </c>
      <c r="O1616" s="13">
        <v>236</v>
      </c>
    </row>
    <row r="1617" spans="1:15" hidden="1" x14ac:dyDescent="0.25">
      <c r="A1617" t="str">
        <f t="shared" si="26"/>
        <v>102.224P05A08191210361</v>
      </c>
      <c r="B1617" s="12" t="s">
        <v>35</v>
      </c>
      <c r="C1617" s="12" t="s">
        <v>35</v>
      </c>
      <c r="D1617" s="12" t="s">
        <v>4300</v>
      </c>
      <c r="E1617" s="12" t="s">
        <v>4301</v>
      </c>
      <c r="F1617" s="12" t="s">
        <v>4302</v>
      </c>
      <c r="G1617" s="12"/>
      <c r="H1617" s="12" t="s">
        <v>6</v>
      </c>
      <c r="I1617" s="12" t="s">
        <v>37</v>
      </c>
      <c r="J1617" s="12" t="s">
        <v>4303</v>
      </c>
      <c r="K1617" s="12"/>
      <c r="L1617" s="13">
        <v>4.8899999999999997</v>
      </c>
      <c r="M1617" s="13">
        <v>0</v>
      </c>
      <c r="N1617" s="13">
        <v>62</v>
      </c>
      <c r="O1617" s="13">
        <v>303.18</v>
      </c>
    </row>
    <row r="1618" spans="1:15" hidden="1" x14ac:dyDescent="0.25">
      <c r="A1618" t="str">
        <f t="shared" si="26"/>
        <v>102.226P05A09210936085</v>
      </c>
      <c r="B1618" s="12" t="s">
        <v>35</v>
      </c>
      <c r="C1618" s="12" t="s">
        <v>35</v>
      </c>
      <c r="D1618" s="12" t="s">
        <v>4304</v>
      </c>
      <c r="E1618" s="12" t="s">
        <v>4305</v>
      </c>
      <c r="F1618" s="12" t="s">
        <v>4306</v>
      </c>
      <c r="G1618" s="12"/>
      <c r="H1618" s="12" t="s">
        <v>6</v>
      </c>
      <c r="I1618" s="12" t="s">
        <v>37</v>
      </c>
      <c r="J1618" s="12" t="s">
        <v>4287</v>
      </c>
      <c r="K1618" s="12"/>
      <c r="L1618" s="13">
        <v>2.2599999999999998</v>
      </c>
      <c r="M1618" s="13">
        <v>0</v>
      </c>
      <c r="N1618" s="13">
        <v>8</v>
      </c>
      <c r="O1618" s="13">
        <v>18.079999999999998</v>
      </c>
    </row>
    <row r="1619" spans="1:15" hidden="1" x14ac:dyDescent="0.25">
      <c r="A1619" t="str">
        <f t="shared" si="26"/>
        <v>102.226P05A092306000699</v>
      </c>
      <c r="B1619" s="12" t="s">
        <v>35</v>
      </c>
      <c r="C1619" s="12" t="s">
        <v>35</v>
      </c>
      <c r="D1619" s="12" t="s">
        <v>4304</v>
      </c>
      <c r="E1619" s="12" t="s">
        <v>4305</v>
      </c>
      <c r="F1619" s="12" t="s">
        <v>4306</v>
      </c>
      <c r="G1619" s="12"/>
      <c r="H1619" s="12" t="s">
        <v>6</v>
      </c>
      <c r="I1619" s="12" t="s">
        <v>37</v>
      </c>
      <c r="J1619" s="12" t="s">
        <v>4307</v>
      </c>
      <c r="K1619" s="12"/>
      <c r="L1619" s="13">
        <v>2.2599999999999998</v>
      </c>
      <c r="M1619" s="13">
        <v>0</v>
      </c>
      <c r="N1619" s="13">
        <v>100</v>
      </c>
      <c r="O1619" s="13">
        <v>226</v>
      </c>
    </row>
    <row r="1620" spans="1:15" hidden="1" x14ac:dyDescent="0.25">
      <c r="A1620" t="str">
        <f t="shared" si="26"/>
        <v>102.228P05A10211240944</v>
      </c>
      <c r="B1620" s="12" t="s">
        <v>35</v>
      </c>
      <c r="C1620" s="12" t="s">
        <v>35</v>
      </c>
      <c r="D1620" s="12" t="s">
        <v>4308</v>
      </c>
      <c r="E1620" s="12" t="s">
        <v>4309</v>
      </c>
      <c r="F1620" s="12" t="s">
        <v>4310</v>
      </c>
      <c r="G1620" s="12"/>
      <c r="H1620" s="12" t="s">
        <v>6</v>
      </c>
      <c r="I1620" s="12" t="s">
        <v>37</v>
      </c>
      <c r="J1620" s="12" t="s">
        <v>4311</v>
      </c>
      <c r="K1620" s="12"/>
      <c r="L1620" s="13">
        <v>3.18</v>
      </c>
      <c r="M1620" s="13">
        <v>0</v>
      </c>
      <c r="N1620" s="13">
        <v>58</v>
      </c>
      <c r="O1620" s="13">
        <v>184.44</v>
      </c>
    </row>
    <row r="1621" spans="1:15" hidden="1" x14ac:dyDescent="0.25">
      <c r="A1621" t="str">
        <f t="shared" si="26"/>
        <v>102.228P05A102306000700</v>
      </c>
      <c r="B1621" s="12" t="s">
        <v>35</v>
      </c>
      <c r="C1621" s="12" t="s">
        <v>35</v>
      </c>
      <c r="D1621" s="12" t="s">
        <v>4308</v>
      </c>
      <c r="E1621" s="12" t="s">
        <v>4309</v>
      </c>
      <c r="F1621" s="12" t="s">
        <v>4310</v>
      </c>
      <c r="G1621" s="12"/>
      <c r="H1621" s="12" t="s">
        <v>6</v>
      </c>
      <c r="I1621" s="12" t="s">
        <v>37</v>
      </c>
      <c r="J1621" s="12" t="s">
        <v>4312</v>
      </c>
      <c r="K1621" s="12"/>
      <c r="L1621" s="13">
        <v>3.18</v>
      </c>
      <c r="M1621" s="13">
        <v>0</v>
      </c>
      <c r="N1621" s="13">
        <v>100</v>
      </c>
      <c r="O1621" s="13">
        <v>318</v>
      </c>
    </row>
    <row r="1622" spans="1:15" hidden="1" x14ac:dyDescent="0.25">
      <c r="A1622" t="str">
        <f t="shared" si="26"/>
        <v>102.230P05A11201225757</v>
      </c>
      <c r="B1622" s="12" t="s">
        <v>35</v>
      </c>
      <c r="C1622" s="12" t="s">
        <v>35</v>
      </c>
      <c r="D1622" s="12" t="s">
        <v>4313</v>
      </c>
      <c r="E1622" s="12" t="s">
        <v>4314</v>
      </c>
      <c r="F1622" s="12" t="s">
        <v>4315</v>
      </c>
      <c r="G1622" s="12"/>
      <c r="H1622" s="12" t="s">
        <v>6</v>
      </c>
      <c r="I1622" s="12" t="s">
        <v>37</v>
      </c>
      <c r="J1622" s="12" t="s">
        <v>4316</v>
      </c>
      <c r="K1622" s="12"/>
      <c r="L1622" s="13">
        <v>2.96</v>
      </c>
      <c r="M1622" s="13">
        <v>0</v>
      </c>
      <c r="N1622" s="13">
        <v>40</v>
      </c>
      <c r="O1622" s="13">
        <v>118.4</v>
      </c>
    </row>
    <row r="1623" spans="1:15" hidden="1" x14ac:dyDescent="0.25">
      <c r="A1623" t="str">
        <f t="shared" si="26"/>
        <v>102.230P05A112306000701</v>
      </c>
      <c r="B1623" s="12" t="s">
        <v>35</v>
      </c>
      <c r="C1623" s="12" t="s">
        <v>35</v>
      </c>
      <c r="D1623" s="12" t="s">
        <v>4313</v>
      </c>
      <c r="E1623" s="12" t="s">
        <v>4314</v>
      </c>
      <c r="F1623" s="12" t="s">
        <v>4315</v>
      </c>
      <c r="G1623" s="12"/>
      <c r="H1623" s="12" t="s">
        <v>6</v>
      </c>
      <c r="I1623" s="12" t="s">
        <v>37</v>
      </c>
      <c r="J1623" s="12" t="s">
        <v>4317</v>
      </c>
      <c r="K1623" s="12"/>
      <c r="L1623" s="13">
        <v>2.96</v>
      </c>
      <c r="M1623" s="13">
        <v>0</v>
      </c>
      <c r="N1623" s="13">
        <v>100</v>
      </c>
      <c r="O1623" s="13">
        <v>296</v>
      </c>
    </row>
    <row r="1624" spans="1:15" hidden="1" x14ac:dyDescent="0.25">
      <c r="A1624" t="str">
        <f t="shared" si="26"/>
        <v>102.232P05A12201225758</v>
      </c>
      <c r="B1624" s="12" t="s">
        <v>35</v>
      </c>
      <c r="C1624" s="12" t="s">
        <v>35</v>
      </c>
      <c r="D1624" s="12" t="s">
        <v>4318</v>
      </c>
      <c r="E1624" s="12" t="s">
        <v>4319</v>
      </c>
      <c r="F1624" s="12" t="s">
        <v>4320</v>
      </c>
      <c r="G1624" s="12"/>
      <c r="H1624" s="12" t="s">
        <v>6</v>
      </c>
      <c r="I1624" s="12" t="s">
        <v>37</v>
      </c>
      <c r="J1624" s="12" t="s">
        <v>4321</v>
      </c>
      <c r="K1624" s="12"/>
      <c r="L1624" s="13">
        <v>2.93</v>
      </c>
      <c r="M1624" s="13">
        <v>0</v>
      </c>
      <c r="N1624" s="13">
        <v>90</v>
      </c>
      <c r="O1624" s="13">
        <v>263.7</v>
      </c>
    </row>
    <row r="1625" spans="1:15" hidden="1" x14ac:dyDescent="0.25">
      <c r="A1625" t="str">
        <f t="shared" si="26"/>
        <v>102.232P05A122306000702</v>
      </c>
      <c r="B1625" s="12" t="s">
        <v>35</v>
      </c>
      <c r="C1625" s="12" t="s">
        <v>35</v>
      </c>
      <c r="D1625" s="12" t="s">
        <v>4318</v>
      </c>
      <c r="E1625" s="12" t="s">
        <v>4319</v>
      </c>
      <c r="F1625" s="12" t="s">
        <v>4320</v>
      </c>
      <c r="G1625" s="12"/>
      <c r="H1625" s="12" t="s">
        <v>6</v>
      </c>
      <c r="I1625" s="12" t="s">
        <v>37</v>
      </c>
      <c r="J1625" s="12" t="s">
        <v>4322</v>
      </c>
      <c r="K1625" s="12"/>
      <c r="L1625" s="13">
        <v>2.93</v>
      </c>
      <c r="M1625" s="13">
        <v>0</v>
      </c>
      <c r="N1625" s="13">
        <v>100</v>
      </c>
      <c r="O1625" s="13">
        <v>293</v>
      </c>
    </row>
    <row r="1626" spans="1:15" hidden="1" x14ac:dyDescent="0.25">
      <c r="A1626" t="str">
        <f t="shared" si="26"/>
        <v>102.234P05A13210330220</v>
      </c>
      <c r="B1626" s="12" t="s">
        <v>35</v>
      </c>
      <c r="C1626" s="12" t="s">
        <v>35</v>
      </c>
      <c r="D1626" s="12" t="s">
        <v>4323</v>
      </c>
      <c r="E1626" s="12" t="s">
        <v>4324</v>
      </c>
      <c r="F1626" s="12" t="s">
        <v>4325</v>
      </c>
      <c r="G1626" s="12"/>
      <c r="H1626" s="12" t="s">
        <v>6</v>
      </c>
      <c r="I1626" s="12" t="s">
        <v>37</v>
      </c>
      <c r="J1626" s="12" t="s">
        <v>4326</v>
      </c>
      <c r="K1626" s="12"/>
      <c r="L1626" s="13">
        <v>2.9</v>
      </c>
      <c r="M1626" s="13">
        <v>0</v>
      </c>
      <c r="N1626" s="13">
        <v>91</v>
      </c>
      <c r="O1626" s="13">
        <v>263.89999999999998</v>
      </c>
    </row>
    <row r="1627" spans="1:15" hidden="1" x14ac:dyDescent="0.25">
      <c r="A1627" t="str">
        <f t="shared" si="26"/>
        <v>102.234P05A132306000703</v>
      </c>
      <c r="B1627" s="12" t="s">
        <v>35</v>
      </c>
      <c r="C1627" s="12" t="s">
        <v>35</v>
      </c>
      <c r="D1627" s="12" t="s">
        <v>4323</v>
      </c>
      <c r="E1627" s="12" t="s">
        <v>4324</v>
      </c>
      <c r="F1627" s="12" t="s">
        <v>4325</v>
      </c>
      <c r="G1627" s="12"/>
      <c r="H1627" s="12" t="s">
        <v>6</v>
      </c>
      <c r="I1627" s="12" t="s">
        <v>37</v>
      </c>
      <c r="J1627" s="12" t="s">
        <v>4327</v>
      </c>
      <c r="K1627" s="12"/>
      <c r="L1627" s="13">
        <v>2.9</v>
      </c>
      <c r="M1627" s="13">
        <v>0</v>
      </c>
      <c r="N1627" s="13">
        <v>100</v>
      </c>
      <c r="O1627" s="13">
        <v>290</v>
      </c>
    </row>
    <row r="1628" spans="1:15" hidden="1" x14ac:dyDescent="0.25">
      <c r="A1628" t="str">
        <f t="shared" si="26"/>
        <v>102.236P05A14211140093</v>
      </c>
      <c r="B1628" s="12" t="s">
        <v>35</v>
      </c>
      <c r="C1628" s="12" t="s">
        <v>35</v>
      </c>
      <c r="D1628" s="12" t="s">
        <v>4328</v>
      </c>
      <c r="E1628" s="12" t="s">
        <v>4329</v>
      </c>
      <c r="F1628" s="12" t="s">
        <v>4330</v>
      </c>
      <c r="G1628" s="12"/>
      <c r="H1628" s="12" t="s">
        <v>6</v>
      </c>
      <c r="I1628" s="12" t="s">
        <v>37</v>
      </c>
      <c r="J1628" s="12" t="s">
        <v>4331</v>
      </c>
      <c r="K1628" s="12"/>
      <c r="L1628" s="13">
        <v>3.37</v>
      </c>
      <c r="M1628" s="13">
        <v>0</v>
      </c>
      <c r="N1628" s="13">
        <v>35</v>
      </c>
      <c r="O1628" s="13">
        <v>117.95</v>
      </c>
    </row>
    <row r="1629" spans="1:15" hidden="1" x14ac:dyDescent="0.25">
      <c r="A1629" t="str">
        <f t="shared" si="26"/>
        <v>102.236P05A142306000704</v>
      </c>
      <c r="B1629" s="12" t="s">
        <v>35</v>
      </c>
      <c r="C1629" s="12" t="s">
        <v>35</v>
      </c>
      <c r="D1629" s="12" t="s">
        <v>4328</v>
      </c>
      <c r="E1629" s="12" t="s">
        <v>4329</v>
      </c>
      <c r="F1629" s="12" t="s">
        <v>4330</v>
      </c>
      <c r="G1629" s="12"/>
      <c r="H1629" s="12" t="s">
        <v>6</v>
      </c>
      <c r="I1629" s="12" t="s">
        <v>37</v>
      </c>
      <c r="J1629" s="12" t="s">
        <v>4332</v>
      </c>
      <c r="K1629" s="12"/>
      <c r="L1629" s="13">
        <v>3.37</v>
      </c>
      <c r="M1629" s="13">
        <v>0</v>
      </c>
      <c r="N1629" s="13">
        <v>100</v>
      </c>
      <c r="O1629" s="13">
        <v>337</v>
      </c>
    </row>
    <row r="1630" spans="1:15" hidden="1" x14ac:dyDescent="0.25">
      <c r="A1630" t="str">
        <f t="shared" si="26"/>
        <v>102.238P05A15210733737</v>
      </c>
      <c r="B1630" s="12" t="s">
        <v>35</v>
      </c>
      <c r="C1630" s="12" t="s">
        <v>35</v>
      </c>
      <c r="D1630" s="12" t="s">
        <v>4333</v>
      </c>
      <c r="E1630" s="12" t="s">
        <v>4334</v>
      </c>
      <c r="F1630" s="12" t="s">
        <v>4335</v>
      </c>
      <c r="G1630" s="12"/>
      <c r="H1630" s="12" t="s">
        <v>6</v>
      </c>
      <c r="I1630" s="12" t="s">
        <v>37</v>
      </c>
      <c r="J1630" s="12" t="s">
        <v>4336</v>
      </c>
      <c r="K1630" s="12"/>
      <c r="L1630" s="13">
        <v>4.47</v>
      </c>
      <c r="M1630" s="13">
        <v>0</v>
      </c>
      <c r="N1630" s="13">
        <v>38</v>
      </c>
      <c r="O1630" s="13">
        <v>169.86</v>
      </c>
    </row>
    <row r="1631" spans="1:15" hidden="1" x14ac:dyDescent="0.25">
      <c r="A1631" t="str">
        <f t="shared" si="26"/>
        <v>102.240P05A16210228500</v>
      </c>
      <c r="B1631" s="12" t="s">
        <v>35</v>
      </c>
      <c r="C1631" s="12" t="s">
        <v>35</v>
      </c>
      <c r="D1631" s="12" t="s">
        <v>4337</v>
      </c>
      <c r="E1631" s="12" t="s">
        <v>4338</v>
      </c>
      <c r="F1631" s="12" t="s">
        <v>4339</v>
      </c>
      <c r="G1631" s="12"/>
      <c r="H1631" s="12" t="s">
        <v>6</v>
      </c>
      <c r="I1631" s="12" t="s">
        <v>37</v>
      </c>
      <c r="J1631" s="12" t="s">
        <v>4340</v>
      </c>
      <c r="K1631" s="12"/>
      <c r="L1631" s="13">
        <v>4.7699999999999996</v>
      </c>
      <c r="M1631" s="13">
        <v>0</v>
      </c>
      <c r="N1631" s="13">
        <v>20</v>
      </c>
      <c r="O1631" s="13">
        <v>95.4</v>
      </c>
    </row>
    <row r="1632" spans="1:15" hidden="1" x14ac:dyDescent="0.25">
      <c r="A1632" t="str">
        <f t="shared" si="26"/>
        <v>102.242P05A17201225757</v>
      </c>
      <c r="B1632" s="12" t="s">
        <v>35</v>
      </c>
      <c r="C1632" s="12" t="s">
        <v>35</v>
      </c>
      <c r="D1632" s="12" t="s">
        <v>4341</v>
      </c>
      <c r="E1632" s="12" t="s">
        <v>4342</v>
      </c>
      <c r="F1632" s="12" t="s">
        <v>4343</v>
      </c>
      <c r="G1632" s="12"/>
      <c r="H1632" s="12" t="s">
        <v>6</v>
      </c>
      <c r="I1632" s="12" t="s">
        <v>37</v>
      </c>
      <c r="J1632" s="12" t="s">
        <v>4316</v>
      </c>
      <c r="K1632" s="12"/>
      <c r="L1632" s="13">
        <v>4.3600000000000003</v>
      </c>
      <c r="M1632" s="13">
        <v>0</v>
      </c>
      <c r="N1632" s="13">
        <v>50</v>
      </c>
      <c r="O1632" s="13">
        <v>218</v>
      </c>
    </row>
    <row r="1633" spans="1:15" hidden="1" x14ac:dyDescent="0.25">
      <c r="A1633" t="str">
        <f t="shared" si="26"/>
        <v>102.244P05A18201225758</v>
      </c>
      <c r="B1633" s="12" t="s">
        <v>35</v>
      </c>
      <c r="C1633" s="12" t="s">
        <v>35</v>
      </c>
      <c r="D1633" s="12" t="s">
        <v>4344</v>
      </c>
      <c r="E1633" s="12" t="s">
        <v>4345</v>
      </c>
      <c r="F1633" s="12" t="s">
        <v>4346</v>
      </c>
      <c r="G1633" s="12"/>
      <c r="H1633" s="12" t="s">
        <v>6</v>
      </c>
      <c r="I1633" s="12" t="s">
        <v>37</v>
      </c>
      <c r="J1633" s="12" t="s">
        <v>4321</v>
      </c>
      <c r="K1633" s="12"/>
      <c r="L1633" s="13">
        <v>4.6500000000000004</v>
      </c>
      <c r="M1633" s="13">
        <v>0</v>
      </c>
      <c r="N1633" s="13">
        <v>29</v>
      </c>
      <c r="O1633" s="13">
        <v>134.85</v>
      </c>
    </row>
    <row r="1634" spans="1:15" hidden="1" x14ac:dyDescent="0.25">
      <c r="A1634" t="str">
        <f t="shared" si="26"/>
        <v>102.246P05A19210330220</v>
      </c>
      <c r="B1634" s="12" t="s">
        <v>35</v>
      </c>
      <c r="C1634" s="12" t="s">
        <v>35</v>
      </c>
      <c r="D1634" s="12" t="s">
        <v>4347</v>
      </c>
      <c r="E1634" s="12" t="s">
        <v>4348</v>
      </c>
      <c r="F1634" s="12" t="s">
        <v>4349</v>
      </c>
      <c r="G1634" s="12"/>
      <c r="H1634" s="12" t="s">
        <v>6</v>
      </c>
      <c r="I1634" s="12" t="s">
        <v>37</v>
      </c>
      <c r="J1634" s="12" t="s">
        <v>4326</v>
      </c>
      <c r="K1634" s="12"/>
      <c r="L1634" s="13">
        <v>4.9000000000000004</v>
      </c>
      <c r="M1634" s="13">
        <v>0</v>
      </c>
      <c r="N1634" s="13">
        <v>3</v>
      </c>
      <c r="O1634" s="13">
        <v>14.7</v>
      </c>
    </row>
    <row r="1635" spans="1:15" hidden="1" x14ac:dyDescent="0.25">
      <c r="A1635" t="str">
        <f t="shared" si="26"/>
        <v>102.248P05A20210733736</v>
      </c>
      <c r="B1635" s="12" t="s">
        <v>35</v>
      </c>
      <c r="C1635" s="12" t="s">
        <v>35</v>
      </c>
      <c r="D1635" s="12" t="s">
        <v>4350</v>
      </c>
      <c r="E1635" s="12" t="s">
        <v>4351</v>
      </c>
      <c r="F1635" s="12" t="s">
        <v>4352</v>
      </c>
      <c r="G1635" s="12"/>
      <c r="H1635" s="12" t="s">
        <v>6</v>
      </c>
      <c r="I1635" s="12" t="s">
        <v>37</v>
      </c>
      <c r="J1635" s="12" t="s">
        <v>4353</v>
      </c>
      <c r="K1635" s="12"/>
      <c r="L1635" s="13">
        <v>4.8099999999999996</v>
      </c>
      <c r="M1635" s="13">
        <v>0</v>
      </c>
      <c r="N1635" s="13">
        <v>37</v>
      </c>
      <c r="O1635" s="13">
        <v>177.97</v>
      </c>
    </row>
    <row r="1636" spans="1:15" hidden="1" x14ac:dyDescent="0.25">
      <c r="A1636" t="str">
        <f t="shared" si="26"/>
        <v>102.250P05A21210733737</v>
      </c>
      <c r="B1636" s="12" t="s">
        <v>35</v>
      </c>
      <c r="C1636" s="12" t="s">
        <v>35</v>
      </c>
      <c r="D1636" s="12" t="s">
        <v>4354</v>
      </c>
      <c r="E1636" s="12" t="s">
        <v>4355</v>
      </c>
      <c r="F1636" s="12" t="s">
        <v>4356</v>
      </c>
      <c r="G1636" s="12"/>
      <c r="H1636" s="12" t="s">
        <v>6</v>
      </c>
      <c r="I1636" s="12" t="s">
        <v>37</v>
      </c>
      <c r="J1636" s="12" t="s">
        <v>4336</v>
      </c>
      <c r="K1636" s="12"/>
      <c r="L1636" s="13">
        <v>4.79</v>
      </c>
      <c r="M1636" s="13">
        <v>0</v>
      </c>
      <c r="N1636" s="13">
        <v>75</v>
      </c>
      <c r="O1636" s="13">
        <v>359.25</v>
      </c>
    </row>
    <row r="1637" spans="1:15" hidden="1" x14ac:dyDescent="0.25">
      <c r="A1637" t="str">
        <f t="shared" si="26"/>
        <v>102.256P05A24200112565</v>
      </c>
      <c r="B1637" s="12" t="s">
        <v>35</v>
      </c>
      <c r="C1637" s="12" t="s">
        <v>35</v>
      </c>
      <c r="D1637" s="12" t="s">
        <v>4357</v>
      </c>
      <c r="E1637" s="12" t="s">
        <v>4358</v>
      </c>
      <c r="F1637" s="12" t="s">
        <v>4359</v>
      </c>
      <c r="G1637" s="12"/>
      <c r="H1637" s="12" t="s">
        <v>6</v>
      </c>
      <c r="I1637" s="12" t="s">
        <v>37</v>
      </c>
      <c r="J1637" s="12" t="s">
        <v>4360</v>
      </c>
      <c r="K1637" s="12"/>
      <c r="L1637" s="13">
        <v>4.97</v>
      </c>
      <c r="M1637" s="13">
        <v>0</v>
      </c>
      <c r="N1637" s="13">
        <v>28</v>
      </c>
      <c r="O1637" s="13">
        <v>139.16</v>
      </c>
    </row>
    <row r="1638" spans="1:15" hidden="1" x14ac:dyDescent="0.25">
      <c r="A1638" t="str">
        <f t="shared" si="26"/>
        <v>102.260P05A25 - P06A19210733742</v>
      </c>
      <c r="B1638" s="12" t="s">
        <v>35</v>
      </c>
      <c r="C1638" s="12" t="s">
        <v>35</v>
      </c>
      <c r="D1638" s="12" t="s">
        <v>4361</v>
      </c>
      <c r="E1638" s="12" t="s">
        <v>4362</v>
      </c>
      <c r="F1638" s="12" t="s">
        <v>4363</v>
      </c>
      <c r="G1638" s="12"/>
      <c r="H1638" s="12" t="s">
        <v>6</v>
      </c>
      <c r="I1638" s="12"/>
      <c r="J1638" s="12" t="s">
        <v>4364</v>
      </c>
      <c r="K1638" s="12"/>
      <c r="L1638" s="13">
        <v>4.9400000000000004</v>
      </c>
      <c r="M1638" s="13">
        <v>0</v>
      </c>
      <c r="N1638" s="13">
        <v>13</v>
      </c>
      <c r="O1638" s="13">
        <v>64.22</v>
      </c>
    </row>
    <row r="1639" spans="1:15" hidden="1" x14ac:dyDescent="0.25">
      <c r="A1639" t="str">
        <f t="shared" si="26"/>
        <v>102.264P05A26 - P06A19210936631</v>
      </c>
      <c r="B1639" s="12" t="s">
        <v>35</v>
      </c>
      <c r="C1639" s="12" t="s">
        <v>35</v>
      </c>
      <c r="D1639" s="12" t="s">
        <v>4365</v>
      </c>
      <c r="E1639" s="12" t="s">
        <v>4366</v>
      </c>
      <c r="F1639" s="12" t="s">
        <v>4367</v>
      </c>
      <c r="G1639" s="12"/>
      <c r="H1639" s="12" t="s">
        <v>6</v>
      </c>
      <c r="I1639" s="12"/>
      <c r="J1639" s="12" t="s">
        <v>4368</v>
      </c>
      <c r="K1639" s="12"/>
      <c r="L1639" s="13">
        <v>4.9400000000000004</v>
      </c>
      <c r="M1639" s="13">
        <v>0</v>
      </c>
      <c r="N1639" s="13">
        <v>9</v>
      </c>
      <c r="O1639" s="13">
        <v>44.46</v>
      </c>
    </row>
    <row r="1640" spans="1:15" hidden="1" x14ac:dyDescent="0.25">
      <c r="A1640" t="str">
        <f t="shared" si="26"/>
        <v>102.270P05A27 - P06A19210936632</v>
      </c>
      <c r="B1640" s="12" t="s">
        <v>35</v>
      </c>
      <c r="C1640" s="12" t="s">
        <v>35</v>
      </c>
      <c r="D1640" s="12" t="s">
        <v>4369</v>
      </c>
      <c r="E1640" s="12" t="s">
        <v>4370</v>
      </c>
      <c r="F1640" s="12" t="s">
        <v>4371</v>
      </c>
      <c r="G1640" s="12"/>
      <c r="H1640" s="12" t="s">
        <v>6</v>
      </c>
      <c r="I1640" s="12"/>
      <c r="J1640" s="12" t="s">
        <v>4372</v>
      </c>
      <c r="K1640" s="12"/>
      <c r="L1640" s="13">
        <v>4.8099999999999996</v>
      </c>
      <c r="M1640" s="13">
        <v>0</v>
      </c>
      <c r="N1640" s="13">
        <v>11</v>
      </c>
      <c r="O1640" s="13">
        <v>52.91</v>
      </c>
    </row>
    <row r="1641" spans="1:15" hidden="1" x14ac:dyDescent="0.25">
      <c r="A1641" t="str">
        <f t="shared" si="26"/>
        <v>102.274P05A28 - P06A19210936633</v>
      </c>
      <c r="B1641" s="12" t="s">
        <v>35</v>
      </c>
      <c r="C1641" s="12" t="s">
        <v>35</v>
      </c>
      <c r="D1641" s="12" t="s">
        <v>4373</v>
      </c>
      <c r="E1641" s="12" t="s">
        <v>4374</v>
      </c>
      <c r="F1641" s="12" t="s">
        <v>4375</v>
      </c>
      <c r="G1641" s="12"/>
      <c r="H1641" s="12" t="s">
        <v>6</v>
      </c>
      <c r="I1641" s="12"/>
      <c r="J1641" s="12" t="s">
        <v>4376</v>
      </c>
      <c r="K1641" s="12"/>
      <c r="L1641" s="13">
        <v>4.72</v>
      </c>
      <c r="M1641" s="13">
        <v>0</v>
      </c>
      <c r="N1641" s="13">
        <v>17</v>
      </c>
      <c r="O1641" s="13">
        <v>80.239999999999995</v>
      </c>
    </row>
    <row r="1642" spans="1:15" hidden="1" x14ac:dyDescent="0.25">
      <c r="A1642" t="str">
        <f t="shared" si="26"/>
        <v>115.030P05A29220445447</v>
      </c>
      <c r="B1642" s="12" t="s">
        <v>35</v>
      </c>
      <c r="C1642" s="12" t="s">
        <v>35</v>
      </c>
      <c r="D1642" s="12" t="s">
        <v>4377</v>
      </c>
      <c r="E1642" s="12" t="s">
        <v>4378</v>
      </c>
      <c r="F1642" s="12" t="s">
        <v>4379</v>
      </c>
      <c r="G1642" s="12"/>
      <c r="H1642" s="12" t="s">
        <v>6</v>
      </c>
      <c r="I1642" s="12" t="s">
        <v>37</v>
      </c>
      <c r="J1642" s="12" t="s">
        <v>4380</v>
      </c>
      <c r="K1642" s="12"/>
      <c r="L1642" s="13">
        <v>5.31</v>
      </c>
      <c r="M1642" s="13">
        <v>0</v>
      </c>
      <c r="N1642" s="13">
        <v>265</v>
      </c>
      <c r="O1642" s="13">
        <v>1407.15</v>
      </c>
    </row>
    <row r="1643" spans="1:15" hidden="1" x14ac:dyDescent="0.25">
      <c r="A1643" t="str">
        <f t="shared" si="26"/>
        <v>SF-102.212P05A30210733721</v>
      </c>
      <c r="B1643" s="12" t="s">
        <v>35</v>
      </c>
      <c r="C1643" s="12" t="s">
        <v>35</v>
      </c>
      <c r="D1643" s="12" t="s">
        <v>4381</v>
      </c>
      <c r="E1643" s="12" t="s">
        <v>4382</v>
      </c>
      <c r="F1643" s="12" t="s">
        <v>4383</v>
      </c>
      <c r="G1643" s="12"/>
      <c r="H1643" s="12" t="s">
        <v>6</v>
      </c>
      <c r="I1643" s="12" t="s">
        <v>37</v>
      </c>
      <c r="J1643" s="12" t="s">
        <v>4273</v>
      </c>
      <c r="K1643" s="12"/>
      <c r="L1643" s="13">
        <v>6.55</v>
      </c>
      <c r="M1643" s="13">
        <v>0</v>
      </c>
      <c r="N1643" s="13">
        <v>125</v>
      </c>
      <c r="O1643" s="13">
        <v>818.75</v>
      </c>
    </row>
    <row r="1644" spans="1:15" hidden="1" x14ac:dyDescent="0.25">
      <c r="A1644" t="str">
        <f t="shared" si="26"/>
        <v>SF-102.214P05A31 190805841</v>
      </c>
      <c r="B1644" s="12" t="s">
        <v>35</v>
      </c>
      <c r="C1644" s="12" t="s">
        <v>35</v>
      </c>
      <c r="D1644" s="12" t="s">
        <v>4384</v>
      </c>
      <c r="E1644" s="12" t="s">
        <v>4385</v>
      </c>
      <c r="F1644" s="12" t="s">
        <v>4386</v>
      </c>
      <c r="G1644" s="12"/>
      <c r="H1644" s="12" t="s">
        <v>6</v>
      </c>
      <c r="I1644" s="12" t="s">
        <v>37</v>
      </c>
      <c r="J1644" s="12" t="s">
        <v>4387</v>
      </c>
      <c r="K1644" s="12"/>
      <c r="L1644" s="13">
        <v>4.0999999999999996</v>
      </c>
      <c r="M1644" s="13">
        <v>0</v>
      </c>
      <c r="N1644" s="13">
        <v>373</v>
      </c>
      <c r="O1644" s="13">
        <v>1529.3</v>
      </c>
    </row>
    <row r="1645" spans="1:15" hidden="1" x14ac:dyDescent="0.25">
      <c r="A1645" t="str">
        <f t="shared" si="26"/>
        <v>SF-102.214P05A31 2306000681</v>
      </c>
      <c r="B1645" s="12" t="s">
        <v>35</v>
      </c>
      <c r="C1645" s="12" t="s">
        <v>35</v>
      </c>
      <c r="D1645" s="12" t="s">
        <v>4384</v>
      </c>
      <c r="E1645" s="12" t="s">
        <v>4385</v>
      </c>
      <c r="F1645" s="12" t="s">
        <v>4386</v>
      </c>
      <c r="G1645" s="12"/>
      <c r="H1645" s="12" t="s">
        <v>6</v>
      </c>
      <c r="I1645" s="12" t="s">
        <v>37</v>
      </c>
      <c r="J1645" s="12" t="s">
        <v>4388</v>
      </c>
      <c r="K1645" s="12"/>
      <c r="L1645" s="13">
        <v>4.0999999999999996</v>
      </c>
      <c r="M1645" s="13">
        <v>0</v>
      </c>
      <c r="N1645" s="13">
        <v>199</v>
      </c>
      <c r="O1645" s="13">
        <v>815.9</v>
      </c>
    </row>
    <row r="1646" spans="1:15" hidden="1" x14ac:dyDescent="0.25">
      <c r="A1646" t="str">
        <f t="shared" si="26"/>
        <v>SF-102.216P05A32 190805843</v>
      </c>
      <c r="B1646" s="12" t="s">
        <v>35</v>
      </c>
      <c r="C1646" s="12" t="s">
        <v>35</v>
      </c>
      <c r="D1646" s="12" t="s">
        <v>4389</v>
      </c>
      <c r="E1646" s="12" t="s">
        <v>4390</v>
      </c>
      <c r="F1646" s="12" t="s">
        <v>4391</v>
      </c>
      <c r="G1646" s="12"/>
      <c r="H1646" s="12" t="s">
        <v>6</v>
      </c>
      <c r="I1646" s="12" t="s">
        <v>37</v>
      </c>
      <c r="J1646" s="12" t="s">
        <v>4392</v>
      </c>
      <c r="K1646" s="12"/>
      <c r="L1646" s="13">
        <v>5.17</v>
      </c>
      <c r="M1646" s="13">
        <v>0</v>
      </c>
      <c r="N1646" s="13">
        <v>251</v>
      </c>
      <c r="O1646" s="13">
        <v>1297.67</v>
      </c>
    </row>
    <row r="1647" spans="1:15" hidden="1" x14ac:dyDescent="0.25">
      <c r="A1647" t="str">
        <f t="shared" si="26"/>
        <v>SF-102.216P05A32 2306000682</v>
      </c>
      <c r="B1647" s="12" t="s">
        <v>35</v>
      </c>
      <c r="C1647" s="12" t="s">
        <v>35</v>
      </c>
      <c r="D1647" s="12" t="s">
        <v>4389</v>
      </c>
      <c r="E1647" s="12" t="s">
        <v>4390</v>
      </c>
      <c r="F1647" s="12" t="s">
        <v>4391</v>
      </c>
      <c r="G1647" s="12"/>
      <c r="H1647" s="12" t="s">
        <v>6</v>
      </c>
      <c r="I1647" s="12" t="s">
        <v>37</v>
      </c>
      <c r="J1647" s="12" t="s">
        <v>4393</v>
      </c>
      <c r="K1647" s="12"/>
      <c r="L1647" s="13">
        <v>5.17</v>
      </c>
      <c r="M1647" s="13">
        <v>0</v>
      </c>
      <c r="N1647" s="13">
        <v>300</v>
      </c>
      <c r="O1647" s="13">
        <v>1551</v>
      </c>
    </row>
    <row r="1648" spans="1:15" hidden="1" x14ac:dyDescent="0.25">
      <c r="A1648" t="str">
        <f t="shared" si="26"/>
        <v>138.106P05B01200215355</v>
      </c>
      <c r="B1648" s="12" t="s">
        <v>20</v>
      </c>
      <c r="C1648" s="12" t="s">
        <v>20</v>
      </c>
      <c r="D1648" s="12" t="s">
        <v>4394</v>
      </c>
      <c r="E1648" s="12" t="s">
        <v>4395</v>
      </c>
      <c r="F1648" s="12" t="s">
        <v>4396</v>
      </c>
      <c r="G1648" s="12"/>
      <c r="H1648" s="12" t="s">
        <v>6</v>
      </c>
      <c r="I1648" s="12" t="s">
        <v>37</v>
      </c>
      <c r="J1648" s="12" t="s">
        <v>4397</v>
      </c>
      <c r="K1648" s="12"/>
      <c r="L1648" s="13">
        <v>6.41</v>
      </c>
      <c r="M1648" s="13">
        <v>0</v>
      </c>
      <c r="N1648" s="13">
        <v>8</v>
      </c>
      <c r="O1648" s="13">
        <v>51.28</v>
      </c>
    </row>
    <row r="1649" spans="1:15" hidden="1" x14ac:dyDescent="0.25">
      <c r="A1649" t="str">
        <f t="shared" si="26"/>
        <v>SF-102.218P05B02 190805845</v>
      </c>
      <c r="B1649" s="12" t="s">
        <v>35</v>
      </c>
      <c r="C1649" s="12" t="s">
        <v>35</v>
      </c>
      <c r="D1649" s="12" t="s">
        <v>4398</v>
      </c>
      <c r="E1649" s="12" t="s">
        <v>4399</v>
      </c>
      <c r="F1649" s="12" t="s">
        <v>4400</v>
      </c>
      <c r="G1649" s="12"/>
      <c r="H1649" s="12" t="s">
        <v>6</v>
      </c>
      <c r="I1649" s="12" t="s">
        <v>37</v>
      </c>
      <c r="J1649" s="12" t="s">
        <v>4401</v>
      </c>
      <c r="K1649" s="12"/>
      <c r="L1649" s="13">
        <v>5.17</v>
      </c>
      <c r="M1649" s="13">
        <v>0</v>
      </c>
      <c r="N1649" s="13">
        <v>46</v>
      </c>
      <c r="O1649" s="13">
        <v>237.82</v>
      </c>
    </row>
    <row r="1650" spans="1:15" hidden="1" x14ac:dyDescent="0.25">
      <c r="A1650" t="str">
        <f t="shared" si="26"/>
        <v>SF-102.218P05B02 211038700</v>
      </c>
      <c r="B1650" s="12" t="s">
        <v>35</v>
      </c>
      <c r="C1650" s="12" t="s">
        <v>35</v>
      </c>
      <c r="D1650" s="12" t="s">
        <v>4398</v>
      </c>
      <c r="E1650" s="12" t="s">
        <v>4399</v>
      </c>
      <c r="F1650" s="12" t="s">
        <v>4400</v>
      </c>
      <c r="G1650" s="12"/>
      <c r="H1650" s="12" t="s">
        <v>6</v>
      </c>
      <c r="I1650" s="12" t="s">
        <v>37</v>
      </c>
      <c r="J1650" s="12" t="s">
        <v>4281</v>
      </c>
      <c r="K1650" s="12"/>
      <c r="L1650" s="13">
        <v>5.17</v>
      </c>
      <c r="M1650" s="13">
        <v>0</v>
      </c>
      <c r="N1650" s="13">
        <v>152</v>
      </c>
      <c r="O1650" s="13">
        <v>785.84</v>
      </c>
    </row>
    <row r="1651" spans="1:15" hidden="1" x14ac:dyDescent="0.25">
      <c r="A1651" t="str">
        <f t="shared" si="26"/>
        <v>SF-102.220P05B03 190805847</v>
      </c>
      <c r="B1651" s="12" t="s">
        <v>35</v>
      </c>
      <c r="C1651" s="12" t="s">
        <v>35</v>
      </c>
      <c r="D1651" s="12" t="s">
        <v>4402</v>
      </c>
      <c r="E1651" s="12" t="s">
        <v>4403</v>
      </c>
      <c r="F1651" s="12" t="s">
        <v>4404</v>
      </c>
      <c r="G1651" s="12"/>
      <c r="H1651" s="12" t="s">
        <v>6</v>
      </c>
      <c r="I1651" s="12" t="s">
        <v>37</v>
      </c>
      <c r="J1651" s="12" t="s">
        <v>4405</v>
      </c>
      <c r="K1651" s="12"/>
      <c r="L1651" s="13">
        <v>5.22</v>
      </c>
      <c r="M1651" s="13">
        <v>0</v>
      </c>
      <c r="N1651" s="13">
        <v>196</v>
      </c>
      <c r="O1651" s="13">
        <v>1023.12</v>
      </c>
    </row>
    <row r="1652" spans="1:15" hidden="1" x14ac:dyDescent="0.25">
      <c r="A1652" t="str">
        <f t="shared" si="26"/>
        <v>SF-102.220P05B03 2306000683</v>
      </c>
      <c r="B1652" s="12" t="s">
        <v>35</v>
      </c>
      <c r="C1652" s="12" t="s">
        <v>35</v>
      </c>
      <c r="D1652" s="12" t="s">
        <v>4402</v>
      </c>
      <c r="E1652" s="12" t="s">
        <v>4403</v>
      </c>
      <c r="F1652" s="12" t="s">
        <v>4404</v>
      </c>
      <c r="G1652" s="12"/>
      <c r="H1652" s="12" t="s">
        <v>6</v>
      </c>
      <c r="I1652" s="12" t="s">
        <v>37</v>
      </c>
      <c r="J1652" s="12" t="s">
        <v>4406</v>
      </c>
      <c r="K1652" s="12"/>
      <c r="L1652" s="13">
        <v>5.22</v>
      </c>
      <c r="M1652" s="13">
        <v>0</v>
      </c>
      <c r="N1652" s="13">
        <v>100</v>
      </c>
      <c r="O1652" s="13">
        <v>522</v>
      </c>
    </row>
    <row r="1653" spans="1:15" hidden="1" x14ac:dyDescent="0.25">
      <c r="A1653" t="str">
        <f t="shared" si="26"/>
        <v>SF-102.222P05B04 190602740</v>
      </c>
      <c r="B1653" s="12" t="s">
        <v>35</v>
      </c>
      <c r="C1653" s="12" t="s">
        <v>35</v>
      </c>
      <c r="D1653" s="12" t="s">
        <v>4407</v>
      </c>
      <c r="E1653" s="12" t="s">
        <v>4408</v>
      </c>
      <c r="F1653" s="12" t="s">
        <v>4409</v>
      </c>
      <c r="G1653" s="12"/>
      <c r="H1653" s="12" t="s">
        <v>6</v>
      </c>
      <c r="I1653" s="12" t="s">
        <v>37</v>
      </c>
      <c r="J1653" s="12" t="s">
        <v>4410</v>
      </c>
      <c r="K1653" s="12"/>
      <c r="L1653" s="13">
        <v>5.28</v>
      </c>
      <c r="M1653" s="13">
        <v>0</v>
      </c>
      <c r="N1653" s="13">
        <v>128</v>
      </c>
      <c r="O1653" s="13">
        <v>675.84</v>
      </c>
    </row>
    <row r="1654" spans="1:15" hidden="1" x14ac:dyDescent="0.25">
      <c r="A1654" t="str">
        <f t="shared" si="26"/>
        <v>SF-102.222P05B04 2306000684</v>
      </c>
      <c r="B1654" s="12" t="s">
        <v>35</v>
      </c>
      <c r="C1654" s="12" t="s">
        <v>35</v>
      </c>
      <c r="D1654" s="12" t="s">
        <v>4407</v>
      </c>
      <c r="E1654" s="12" t="s">
        <v>4408</v>
      </c>
      <c r="F1654" s="12" t="s">
        <v>4409</v>
      </c>
      <c r="G1654" s="12"/>
      <c r="H1654" s="12" t="s">
        <v>6</v>
      </c>
      <c r="I1654" s="12" t="s">
        <v>37</v>
      </c>
      <c r="J1654" s="12" t="s">
        <v>4411</v>
      </c>
      <c r="K1654" s="12"/>
      <c r="L1654" s="13">
        <v>5.28</v>
      </c>
      <c r="M1654" s="13">
        <v>0</v>
      </c>
      <c r="N1654" s="13">
        <v>50</v>
      </c>
      <c r="O1654" s="13">
        <v>264</v>
      </c>
    </row>
    <row r="1655" spans="1:15" hidden="1" x14ac:dyDescent="0.25">
      <c r="A1655" t="str">
        <f t="shared" si="26"/>
        <v>SF-102.224P05B05190805851</v>
      </c>
      <c r="B1655" s="12" t="s">
        <v>35</v>
      </c>
      <c r="C1655" s="12" t="s">
        <v>35</v>
      </c>
      <c r="D1655" s="12" t="s">
        <v>4412</v>
      </c>
      <c r="E1655" s="12" t="s">
        <v>4413</v>
      </c>
      <c r="F1655" s="12" t="s">
        <v>4414</v>
      </c>
      <c r="G1655" s="12"/>
      <c r="H1655" s="12" t="s">
        <v>6</v>
      </c>
      <c r="I1655" s="12" t="s">
        <v>37</v>
      </c>
      <c r="J1655" s="12" t="s">
        <v>4415</v>
      </c>
      <c r="K1655" s="12"/>
      <c r="L1655" s="13">
        <v>4.29</v>
      </c>
      <c r="M1655" s="13">
        <v>0</v>
      </c>
      <c r="N1655" s="13">
        <v>109</v>
      </c>
      <c r="O1655" s="13">
        <v>467.61</v>
      </c>
    </row>
    <row r="1656" spans="1:15" hidden="1" x14ac:dyDescent="0.25">
      <c r="A1656" t="str">
        <f t="shared" si="26"/>
        <v>SF-102.224P05B052306000685</v>
      </c>
      <c r="B1656" s="12" t="s">
        <v>35</v>
      </c>
      <c r="C1656" s="12" t="s">
        <v>35</v>
      </c>
      <c r="D1656" s="12" t="s">
        <v>4412</v>
      </c>
      <c r="E1656" s="12" t="s">
        <v>4413</v>
      </c>
      <c r="F1656" s="12" t="s">
        <v>4414</v>
      </c>
      <c r="G1656" s="12"/>
      <c r="H1656" s="12" t="s">
        <v>6</v>
      </c>
      <c r="I1656" s="12" t="s">
        <v>37</v>
      </c>
      <c r="J1656" s="12" t="s">
        <v>4416</v>
      </c>
      <c r="K1656" s="12"/>
      <c r="L1656" s="13">
        <v>4.29</v>
      </c>
      <c r="M1656" s="13">
        <v>0</v>
      </c>
      <c r="N1656" s="13">
        <v>100</v>
      </c>
      <c r="O1656" s="13">
        <v>429</v>
      </c>
    </row>
    <row r="1657" spans="1:15" hidden="1" x14ac:dyDescent="0.25">
      <c r="A1657" t="str">
        <f t="shared" si="26"/>
        <v>SF-102.226P05B06190805853</v>
      </c>
      <c r="B1657" s="12" t="s">
        <v>35</v>
      </c>
      <c r="C1657" s="12" t="s">
        <v>35</v>
      </c>
      <c r="D1657" s="12" t="s">
        <v>4417</v>
      </c>
      <c r="E1657" s="12" t="s">
        <v>4418</v>
      </c>
      <c r="F1657" s="12" t="s">
        <v>4419</v>
      </c>
      <c r="G1657" s="12"/>
      <c r="H1657" s="12" t="s">
        <v>6</v>
      </c>
      <c r="I1657" s="12" t="s">
        <v>37</v>
      </c>
      <c r="J1657" s="12" t="s">
        <v>4420</v>
      </c>
      <c r="K1657" s="12"/>
      <c r="L1657" s="13">
        <v>3.91</v>
      </c>
      <c r="M1657" s="13">
        <v>0</v>
      </c>
      <c r="N1657" s="13">
        <v>45</v>
      </c>
      <c r="O1657" s="13">
        <v>175.95</v>
      </c>
    </row>
    <row r="1658" spans="1:15" hidden="1" x14ac:dyDescent="0.25">
      <c r="A1658" t="str">
        <f t="shared" si="26"/>
        <v>SF-102.226P05B062306000686</v>
      </c>
      <c r="B1658" s="12" t="s">
        <v>35</v>
      </c>
      <c r="C1658" s="12" t="s">
        <v>35</v>
      </c>
      <c r="D1658" s="12" t="s">
        <v>4417</v>
      </c>
      <c r="E1658" s="12" t="s">
        <v>4418</v>
      </c>
      <c r="F1658" s="12" t="s">
        <v>4419</v>
      </c>
      <c r="G1658" s="12"/>
      <c r="H1658" s="12" t="s">
        <v>6</v>
      </c>
      <c r="I1658" s="12" t="s">
        <v>37</v>
      </c>
      <c r="J1658" s="12" t="s">
        <v>4421</v>
      </c>
      <c r="K1658" s="12"/>
      <c r="L1658" s="13">
        <v>3.91</v>
      </c>
      <c r="M1658" s="13">
        <v>0</v>
      </c>
      <c r="N1658" s="13">
        <v>100</v>
      </c>
      <c r="O1658" s="13">
        <v>391</v>
      </c>
    </row>
    <row r="1659" spans="1:15" hidden="1" x14ac:dyDescent="0.25">
      <c r="A1659" t="str">
        <f t="shared" si="26"/>
        <v>SF-102.228P05B07190805855</v>
      </c>
      <c r="B1659" s="12" t="s">
        <v>35</v>
      </c>
      <c r="C1659" s="12" t="s">
        <v>35</v>
      </c>
      <c r="D1659" s="12" t="s">
        <v>4422</v>
      </c>
      <c r="E1659" s="12" t="s">
        <v>4423</v>
      </c>
      <c r="F1659" s="12" t="s">
        <v>4424</v>
      </c>
      <c r="G1659" s="12"/>
      <c r="H1659" s="12" t="s">
        <v>6</v>
      </c>
      <c r="I1659" s="12" t="s">
        <v>37</v>
      </c>
      <c r="J1659" s="12" t="s">
        <v>4425</v>
      </c>
      <c r="K1659" s="12"/>
      <c r="L1659" s="13">
        <v>5.04</v>
      </c>
      <c r="M1659" s="13">
        <v>0</v>
      </c>
      <c r="N1659" s="13">
        <v>132</v>
      </c>
      <c r="O1659" s="13">
        <v>665.28</v>
      </c>
    </row>
    <row r="1660" spans="1:15" hidden="1" x14ac:dyDescent="0.25">
      <c r="A1660" t="str">
        <f t="shared" si="26"/>
        <v>SF-102.228P05B072306000687</v>
      </c>
      <c r="B1660" s="12" t="s">
        <v>35</v>
      </c>
      <c r="C1660" s="12" t="s">
        <v>35</v>
      </c>
      <c r="D1660" s="12" t="s">
        <v>4422</v>
      </c>
      <c r="E1660" s="12" t="s">
        <v>4423</v>
      </c>
      <c r="F1660" s="12" t="s">
        <v>4424</v>
      </c>
      <c r="G1660" s="12"/>
      <c r="H1660" s="12" t="s">
        <v>6</v>
      </c>
      <c r="I1660" s="12" t="s">
        <v>37</v>
      </c>
      <c r="J1660" s="12" t="s">
        <v>4426</v>
      </c>
      <c r="K1660" s="12"/>
      <c r="L1660" s="13">
        <v>5.04</v>
      </c>
      <c r="M1660" s="13">
        <v>0</v>
      </c>
      <c r="N1660" s="13">
        <v>100</v>
      </c>
      <c r="O1660" s="13">
        <v>504</v>
      </c>
    </row>
    <row r="1661" spans="1:15" hidden="1" x14ac:dyDescent="0.25">
      <c r="A1661" t="str">
        <f t="shared" si="26"/>
        <v>SF-102.230P05B08190805857</v>
      </c>
      <c r="B1661" s="12" t="s">
        <v>35</v>
      </c>
      <c r="C1661" s="12" t="s">
        <v>35</v>
      </c>
      <c r="D1661" s="12" t="s">
        <v>4427</v>
      </c>
      <c r="E1661" s="12" t="s">
        <v>4428</v>
      </c>
      <c r="F1661" s="12" t="s">
        <v>4429</v>
      </c>
      <c r="G1661" s="12"/>
      <c r="H1661" s="12" t="s">
        <v>6</v>
      </c>
      <c r="I1661" s="12" t="s">
        <v>37</v>
      </c>
      <c r="J1661" s="12" t="s">
        <v>4430</v>
      </c>
      <c r="K1661" s="12"/>
      <c r="L1661" s="13">
        <v>3.1</v>
      </c>
      <c r="M1661" s="13">
        <v>0</v>
      </c>
      <c r="N1661" s="13">
        <v>-1</v>
      </c>
      <c r="O1661" s="13">
        <v>-3.1</v>
      </c>
    </row>
    <row r="1662" spans="1:15" hidden="1" x14ac:dyDescent="0.25">
      <c r="A1662" t="str">
        <f t="shared" si="26"/>
        <v>SF-102.230P05B082306000688</v>
      </c>
      <c r="B1662" s="12" t="s">
        <v>35</v>
      </c>
      <c r="C1662" s="12" t="s">
        <v>35</v>
      </c>
      <c r="D1662" s="12" t="s">
        <v>4427</v>
      </c>
      <c r="E1662" s="12" t="s">
        <v>4428</v>
      </c>
      <c r="F1662" s="12" t="s">
        <v>4429</v>
      </c>
      <c r="G1662" s="12"/>
      <c r="H1662" s="12" t="s">
        <v>6</v>
      </c>
      <c r="I1662" s="12" t="s">
        <v>37</v>
      </c>
      <c r="J1662" s="12" t="s">
        <v>4431</v>
      </c>
      <c r="K1662" s="12"/>
      <c r="L1662" s="13">
        <v>3.1</v>
      </c>
      <c r="M1662" s="13">
        <v>0</v>
      </c>
      <c r="N1662" s="13">
        <v>98</v>
      </c>
      <c r="O1662" s="13">
        <v>303.8</v>
      </c>
    </row>
    <row r="1663" spans="1:15" hidden="1" x14ac:dyDescent="0.25">
      <c r="A1663" t="str">
        <f t="shared" si="26"/>
        <v>SF-102.232P05B09190805859</v>
      </c>
      <c r="B1663" s="12" t="s">
        <v>35</v>
      </c>
      <c r="C1663" s="12" t="s">
        <v>35</v>
      </c>
      <c r="D1663" s="12" t="s">
        <v>4432</v>
      </c>
      <c r="E1663" s="12" t="s">
        <v>4433</v>
      </c>
      <c r="F1663" s="12" t="s">
        <v>4434</v>
      </c>
      <c r="G1663" s="12"/>
      <c r="H1663" s="12" t="s">
        <v>6</v>
      </c>
      <c r="I1663" s="12" t="s">
        <v>37</v>
      </c>
      <c r="J1663" s="12" t="s">
        <v>4435</v>
      </c>
      <c r="K1663" s="12"/>
      <c r="L1663" s="13">
        <v>4.8899999999999997</v>
      </c>
      <c r="M1663" s="13">
        <v>0</v>
      </c>
      <c r="N1663" s="13">
        <v>157</v>
      </c>
      <c r="O1663" s="13">
        <v>767.73</v>
      </c>
    </row>
    <row r="1664" spans="1:15" hidden="1" x14ac:dyDescent="0.25">
      <c r="A1664" t="str">
        <f t="shared" si="26"/>
        <v>SF-102.234P05B10 190805861</v>
      </c>
      <c r="B1664" s="12" t="s">
        <v>35</v>
      </c>
      <c r="C1664" s="12" t="s">
        <v>35</v>
      </c>
      <c r="D1664" s="12" t="s">
        <v>4436</v>
      </c>
      <c r="E1664" s="12" t="s">
        <v>4437</v>
      </c>
      <c r="F1664" s="12" t="s">
        <v>4438</v>
      </c>
      <c r="G1664" s="12"/>
      <c r="H1664" s="12" t="s">
        <v>6</v>
      </c>
      <c r="I1664" s="12" t="s">
        <v>37</v>
      </c>
      <c r="J1664" s="12" t="s">
        <v>4439</v>
      </c>
      <c r="K1664" s="12"/>
      <c r="L1664" s="13">
        <v>5.22</v>
      </c>
      <c r="M1664" s="13">
        <v>0</v>
      </c>
      <c r="N1664" s="13">
        <v>29</v>
      </c>
      <c r="O1664" s="13">
        <v>151.38</v>
      </c>
    </row>
    <row r="1665" spans="1:15" hidden="1" x14ac:dyDescent="0.25">
      <c r="A1665" t="str">
        <f t="shared" si="26"/>
        <v>SF-102.236P05B11 190805863</v>
      </c>
      <c r="B1665" s="12" t="s">
        <v>35</v>
      </c>
      <c r="C1665" s="12" t="s">
        <v>35</v>
      </c>
      <c r="D1665" s="12" t="s">
        <v>4440</v>
      </c>
      <c r="E1665" s="12" t="s">
        <v>4441</v>
      </c>
      <c r="F1665" s="12" t="s">
        <v>4442</v>
      </c>
      <c r="G1665" s="12"/>
      <c r="H1665" s="12" t="s">
        <v>6</v>
      </c>
      <c r="I1665" s="12" t="s">
        <v>37</v>
      </c>
      <c r="J1665" s="12" t="s">
        <v>4443</v>
      </c>
      <c r="K1665" s="12"/>
      <c r="L1665" s="13">
        <v>3.39</v>
      </c>
      <c r="M1665" s="13">
        <v>0</v>
      </c>
      <c r="N1665" s="13">
        <v>83</v>
      </c>
      <c r="O1665" s="13">
        <v>281.37</v>
      </c>
    </row>
    <row r="1666" spans="1:15" hidden="1" x14ac:dyDescent="0.25">
      <c r="A1666" t="str">
        <f t="shared" si="26"/>
        <v>SF-102.236P05B11 2306000689</v>
      </c>
      <c r="B1666" s="12" t="s">
        <v>35</v>
      </c>
      <c r="C1666" s="12" t="s">
        <v>35</v>
      </c>
      <c r="D1666" s="12" t="s">
        <v>4440</v>
      </c>
      <c r="E1666" s="12" t="s">
        <v>4441</v>
      </c>
      <c r="F1666" s="12" t="s">
        <v>4442</v>
      </c>
      <c r="G1666" s="12"/>
      <c r="H1666" s="12" t="s">
        <v>6</v>
      </c>
      <c r="I1666" s="12" t="s">
        <v>37</v>
      </c>
      <c r="J1666" s="12" t="s">
        <v>4444</v>
      </c>
      <c r="K1666" s="12"/>
      <c r="L1666" s="13">
        <v>3.39</v>
      </c>
      <c r="M1666" s="13">
        <v>0</v>
      </c>
      <c r="N1666" s="13">
        <v>100</v>
      </c>
      <c r="O1666" s="13">
        <v>339</v>
      </c>
    </row>
    <row r="1667" spans="1:15" hidden="1" x14ac:dyDescent="0.25">
      <c r="A1667" t="str">
        <f t="shared" ref="A1667:A1730" si="27">CONCATENATE(D1667,E1667,J1667)</f>
        <v>SF-102.238P05B122306000690</v>
      </c>
      <c r="B1667" s="12" t="s">
        <v>35</v>
      </c>
      <c r="C1667" s="12" t="s">
        <v>35</v>
      </c>
      <c r="D1667" s="12" t="s">
        <v>4445</v>
      </c>
      <c r="E1667" s="12" t="s">
        <v>4446</v>
      </c>
      <c r="F1667" s="12" t="s">
        <v>4447</v>
      </c>
      <c r="G1667" s="12"/>
      <c r="H1667" s="12" t="s">
        <v>6</v>
      </c>
      <c r="I1667" s="12" t="s">
        <v>37</v>
      </c>
      <c r="J1667" s="12" t="s">
        <v>4448</v>
      </c>
      <c r="K1667" s="12"/>
      <c r="L1667" s="13">
        <v>2.33</v>
      </c>
      <c r="M1667" s="13">
        <v>0</v>
      </c>
      <c r="N1667" s="13">
        <v>92</v>
      </c>
      <c r="O1667" s="13">
        <v>214.36</v>
      </c>
    </row>
    <row r="1668" spans="1:15" hidden="1" x14ac:dyDescent="0.25">
      <c r="A1668" t="str">
        <f t="shared" si="27"/>
        <v>SF-102.240P05B132306000691</v>
      </c>
      <c r="B1668" s="12" t="s">
        <v>35</v>
      </c>
      <c r="C1668" s="12" t="s">
        <v>35</v>
      </c>
      <c r="D1668" s="12" t="s">
        <v>4449</v>
      </c>
      <c r="E1668" s="12" t="s">
        <v>4450</v>
      </c>
      <c r="F1668" s="12" t="s">
        <v>4451</v>
      </c>
      <c r="G1668" s="12"/>
      <c r="H1668" s="12" t="s">
        <v>6</v>
      </c>
      <c r="I1668" s="12" t="s">
        <v>37</v>
      </c>
      <c r="J1668" s="12" t="s">
        <v>4452</v>
      </c>
      <c r="K1668" s="12"/>
      <c r="L1668" s="13">
        <v>2.04</v>
      </c>
      <c r="M1668" s="13">
        <v>0</v>
      </c>
      <c r="N1668" s="13">
        <v>178</v>
      </c>
      <c r="O1668" s="13">
        <v>363.12</v>
      </c>
    </row>
    <row r="1669" spans="1:15" hidden="1" x14ac:dyDescent="0.25">
      <c r="A1669" t="str">
        <f t="shared" si="27"/>
        <v>SF-102.242P05B14190602745</v>
      </c>
      <c r="B1669" s="12" t="s">
        <v>35</v>
      </c>
      <c r="C1669" s="12" t="s">
        <v>35</v>
      </c>
      <c r="D1669" s="12" t="s">
        <v>4453</v>
      </c>
      <c r="E1669" s="12" t="s">
        <v>4454</v>
      </c>
      <c r="F1669" s="12" t="s">
        <v>4455</v>
      </c>
      <c r="G1669" s="12"/>
      <c r="H1669" s="12" t="s">
        <v>6</v>
      </c>
      <c r="I1669" s="12" t="s">
        <v>37</v>
      </c>
      <c r="J1669" s="12" t="s">
        <v>4456</v>
      </c>
      <c r="K1669" s="12"/>
      <c r="L1669" s="13">
        <v>3.36</v>
      </c>
      <c r="M1669" s="13">
        <v>0</v>
      </c>
      <c r="N1669" s="13">
        <v>32</v>
      </c>
      <c r="O1669" s="13">
        <v>107.52</v>
      </c>
    </row>
    <row r="1670" spans="1:15" hidden="1" x14ac:dyDescent="0.25">
      <c r="A1670" t="str">
        <f t="shared" si="27"/>
        <v>SF-102.242P05B142306000692</v>
      </c>
      <c r="B1670" s="12" t="s">
        <v>35</v>
      </c>
      <c r="C1670" s="12" t="s">
        <v>35</v>
      </c>
      <c r="D1670" s="12" t="s">
        <v>4453</v>
      </c>
      <c r="E1670" s="12" t="s">
        <v>4454</v>
      </c>
      <c r="F1670" s="12" t="s">
        <v>4455</v>
      </c>
      <c r="G1670" s="12"/>
      <c r="H1670" s="12" t="s">
        <v>6</v>
      </c>
      <c r="I1670" s="12" t="s">
        <v>37</v>
      </c>
      <c r="J1670" s="12" t="s">
        <v>4457</v>
      </c>
      <c r="K1670" s="12"/>
      <c r="L1670" s="13">
        <v>3.36</v>
      </c>
      <c r="M1670" s="13">
        <v>0</v>
      </c>
      <c r="N1670" s="13">
        <v>100</v>
      </c>
      <c r="O1670" s="13">
        <v>336</v>
      </c>
    </row>
    <row r="1671" spans="1:15" hidden="1" x14ac:dyDescent="0.25">
      <c r="A1671" t="str">
        <f t="shared" si="27"/>
        <v>SF-102.244P05B15190805870</v>
      </c>
      <c r="B1671" s="12" t="s">
        <v>35</v>
      </c>
      <c r="C1671" s="12" t="s">
        <v>35</v>
      </c>
      <c r="D1671" s="12" t="s">
        <v>4458</v>
      </c>
      <c r="E1671" s="12" t="s">
        <v>4459</v>
      </c>
      <c r="F1671" s="12" t="s">
        <v>4460</v>
      </c>
      <c r="G1671" s="12"/>
      <c r="H1671" s="12" t="s">
        <v>6</v>
      </c>
      <c r="I1671" s="12" t="s">
        <v>37</v>
      </c>
      <c r="J1671" s="12" t="s">
        <v>4461</v>
      </c>
      <c r="K1671" s="12"/>
      <c r="L1671" s="13">
        <v>3.79</v>
      </c>
      <c r="M1671" s="13">
        <v>0</v>
      </c>
      <c r="N1671" s="13">
        <v>28</v>
      </c>
      <c r="O1671" s="13">
        <v>106.12</v>
      </c>
    </row>
    <row r="1672" spans="1:15" hidden="1" x14ac:dyDescent="0.25">
      <c r="A1672" t="str">
        <f t="shared" si="27"/>
        <v>SF-102.244P05B152306000693</v>
      </c>
      <c r="B1672" s="12" t="s">
        <v>35</v>
      </c>
      <c r="C1672" s="12" t="s">
        <v>35</v>
      </c>
      <c r="D1672" s="12" t="s">
        <v>4458</v>
      </c>
      <c r="E1672" s="12" t="s">
        <v>4459</v>
      </c>
      <c r="F1672" s="12" t="s">
        <v>4460</v>
      </c>
      <c r="G1672" s="12"/>
      <c r="H1672" s="12" t="s">
        <v>6</v>
      </c>
      <c r="I1672" s="12" t="s">
        <v>37</v>
      </c>
      <c r="J1672" s="12" t="s">
        <v>4462</v>
      </c>
      <c r="K1672" s="12"/>
      <c r="L1672" s="13">
        <v>3.79</v>
      </c>
      <c r="M1672" s="13">
        <v>0</v>
      </c>
      <c r="N1672" s="13">
        <v>100</v>
      </c>
      <c r="O1672" s="13">
        <v>379</v>
      </c>
    </row>
    <row r="1673" spans="1:15" hidden="1" x14ac:dyDescent="0.25">
      <c r="A1673" t="str">
        <f t="shared" si="27"/>
        <v>SF-102.246P05B16 200111920</v>
      </c>
      <c r="B1673" s="12" t="s">
        <v>35</v>
      </c>
      <c r="C1673" s="12" t="s">
        <v>35</v>
      </c>
      <c r="D1673" s="12" t="s">
        <v>4463</v>
      </c>
      <c r="E1673" s="12" t="s">
        <v>4464</v>
      </c>
      <c r="F1673" s="12" t="s">
        <v>4465</v>
      </c>
      <c r="G1673" s="12"/>
      <c r="H1673" s="12" t="s">
        <v>6</v>
      </c>
      <c r="I1673" s="12" t="s">
        <v>37</v>
      </c>
      <c r="J1673" s="12" t="s">
        <v>4466</v>
      </c>
      <c r="K1673" s="12"/>
      <c r="L1673" s="13">
        <v>4.08</v>
      </c>
      <c r="M1673" s="13">
        <v>0</v>
      </c>
      <c r="N1673" s="13">
        <v>41</v>
      </c>
      <c r="O1673" s="13">
        <v>167.28</v>
      </c>
    </row>
    <row r="1674" spans="1:15" hidden="1" x14ac:dyDescent="0.25">
      <c r="A1674" t="str">
        <f t="shared" si="27"/>
        <v>SF-102.246P05B16 2306000694</v>
      </c>
      <c r="B1674" s="12" t="s">
        <v>35</v>
      </c>
      <c r="C1674" s="12" t="s">
        <v>35</v>
      </c>
      <c r="D1674" s="12" t="s">
        <v>4463</v>
      </c>
      <c r="E1674" s="12" t="s">
        <v>4464</v>
      </c>
      <c r="F1674" s="12" t="s">
        <v>4465</v>
      </c>
      <c r="G1674" s="12"/>
      <c r="H1674" s="12" t="s">
        <v>6</v>
      </c>
      <c r="I1674" s="12" t="s">
        <v>37</v>
      </c>
      <c r="J1674" s="12" t="s">
        <v>4467</v>
      </c>
      <c r="K1674" s="12"/>
      <c r="L1674" s="13">
        <v>4.08</v>
      </c>
      <c r="M1674" s="13">
        <v>0</v>
      </c>
      <c r="N1674" s="13">
        <v>100</v>
      </c>
      <c r="O1674" s="13">
        <v>408</v>
      </c>
    </row>
    <row r="1675" spans="1:15" hidden="1" x14ac:dyDescent="0.25">
      <c r="A1675" t="str">
        <f t="shared" si="27"/>
        <v>SF-102.248P05B17 200111929</v>
      </c>
      <c r="B1675" s="12" t="s">
        <v>35</v>
      </c>
      <c r="C1675" s="12" t="s">
        <v>35</v>
      </c>
      <c r="D1675" s="12" t="s">
        <v>4468</v>
      </c>
      <c r="E1675" s="12" t="s">
        <v>4469</v>
      </c>
      <c r="F1675" s="12" t="s">
        <v>4470</v>
      </c>
      <c r="G1675" s="12"/>
      <c r="H1675" s="12" t="s">
        <v>6</v>
      </c>
      <c r="I1675" s="12" t="s">
        <v>37</v>
      </c>
      <c r="J1675" s="12" t="s">
        <v>4471</v>
      </c>
      <c r="K1675" s="12"/>
      <c r="L1675" s="13">
        <v>4.8600000000000003</v>
      </c>
      <c r="M1675" s="13">
        <v>0</v>
      </c>
      <c r="N1675" s="13">
        <v>30</v>
      </c>
      <c r="O1675" s="13">
        <v>145.80000000000001</v>
      </c>
    </row>
    <row r="1676" spans="1:15" hidden="1" x14ac:dyDescent="0.25">
      <c r="A1676" t="str">
        <f t="shared" si="27"/>
        <v>SF-102.250P05B18 210936621</v>
      </c>
      <c r="B1676" s="12" t="s">
        <v>35</v>
      </c>
      <c r="C1676" s="12" t="s">
        <v>35</v>
      </c>
      <c r="D1676" s="12" t="s">
        <v>4472</v>
      </c>
      <c r="E1676" s="12" t="s">
        <v>4473</v>
      </c>
      <c r="F1676" s="12" t="s">
        <v>4474</v>
      </c>
      <c r="G1676" s="12"/>
      <c r="H1676" s="12" t="s">
        <v>6</v>
      </c>
      <c r="I1676" s="12" t="s">
        <v>37</v>
      </c>
      <c r="J1676" s="12" t="s">
        <v>4475</v>
      </c>
      <c r="K1676" s="12"/>
      <c r="L1676" s="13">
        <v>5.25</v>
      </c>
      <c r="M1676" s="13">
        <v>0</v>
      </c>
      <c r="N1676" s="13">
        <v>61</v>
      </c>
      <c r="O1676" s="13">
        <v>320.25</v>
      </c>
    </row>
    <row r="1677" spans="1:15" hidden="1" x14ac:dyDescent="0.25">
      <c r="A1677" t="str">
        <f t="shared" si="27"/>
        <v>SF-102.252P05B19 - 210937133</v>
      </c>
      <c r="B1677" s="12" t="s">
        <v>35</v>
      </c>
      <c r="C1677" s="12" t="s">
        <v>35</v>
      </c>
      <c r="D1677" s="12" t="s">
        <v>4476</v>
      </c>
      <c r="E1677" s="12" t="s">
        <v>4477</v>
      </c>
      <c r="F1677" s="12" t="s">
        <v>4478</v>
      </c>
      <c r="G1677" s="12"/>
      <c r="H1677" s="12" t="s">
        <v>6</v>
      </c>
      <c r="I1677" s="12"/>
      <c r="J1677" s="12" t="s">
        <v>4479</v>
      </c>
      <c r="K1677" s="12"/>
      <c r="L1677" s="13">
        <v>5.21</v>
      </c>
      <c r="M1677" s="13">
        <v>0</v>
      </c>
      <c r="N1677" s="13">
        <v>6</v>
      </c>
      <c r="O1677" s="13">
        <v>31.26</v>
      </c>
    </row>
    <row r="1678" spans="1:15" hidden="1" x14ac:dyDescent="0.25">
      <c r="A1678" t="str">
        <f t="shared" si="27"/>
        <v>SF-102.254P05B20 - P06B02190805880</v>
      </c>
      <c r="B1678" s="12" t="s">
        <v>35</v>
      </c>
      <c r="C1678" s="12" t="s">
        <v>35</v>
      </c>
      <c r="D1678" s="12" t="s">
        <v>4480</v>
      </c>
      <c r="E1678" s="12" t="s">
        <v>4481</v>
      </c>
      <c r="F1678" s="12" t="s">
        <v>4482</v>
      </c>
      <c r="G1678" s="12"/>
      <c r="H1678" s="12" t="s">
        <v>6</v>
      </c>
      <c r="I1678" s="12"/>
      <c r="J1678" s="12" t="s">
        <v>4483</v>
      </c>
      <c r="K1678" s="12"/>
      <c r="L1678" s="13">
        <v>5.48</v>
      </c>
      <c r="M1678" s="13">
        <v>0</v>
      </c>
      <c r="N1678" s="13">
        <v>18</v>
      </c>
      <c r="O1678" s="13">
        <v>98.64</v>
      </c>
    </row>
    <row r="1679" spans="1:15" hidden="1" x14ac:dyDescent="0.25">
      <c r="A1679" t="str">
        <f t="shared" si="27"/>
        <v>SF-102.256P05B21 - P06B02201123927</v>
      </c>
      <c r="B1679" s="12" t="s">
        <v>35</v>
      </c>
      <c r="C1679" s="12" t="s">
        <v>35</v>
      </c>
      <c r="D1679" s="12" t="s">
        <v>4484</v>
      </c>
      <c r="E1679" s="12" t="s">
        <v>4485</v>
      </c>
      <c r="F1679" s="12" t="s">
        <v>4486</v>
      </c>
      <c r="G1679" s="12"/>
      <c r="H1679" s="12" t="s">
        <v>6</v>
      </c>
      <c r="I1679" s="12"/>
      <c r="J1679" s="12" t="s">
        <v>4487</v>
      </c>
      <c r="K1679" s="12"/>
      <c r="L1679" s="13">
        <v>5.34</v>
      </c>
      <c r="M1679" s="13">
        <v>0</v>
      </c>
      <c r="N1679" s="13">
        <v>12</v>
      </c>
      <c r="O1679" s="13">
        <v>64.08</v>
      </c>
    </row>
    <row r="1680" spans="1:15" hidden="1" x14ac:dyDescent="0.25">
      <c r="A1680" t="str">
        <f t="shared" si="27"/>
        <v>SF-102.258P05B22 - P06B02210936623</v>
      </c>
      <c r="B1680" s="12" t="s">
        <v>35</v>
      </c>
      <c r="C1680" s="12" t="s">
        <v>35</v>
      </c>
      <c r="D1680" s="12" t="s">
        <v>4488</v>
      </c>
      <c r="E1680" s="12" t="s">
        <v>4489</v>
      </c>
      <c r="F1680" s="12" t="s">
        <v>4490</v>
      </c>
      <c r="G1680" s="12"/>
      <c r="H1680" s="12" t="s">
        <v>6</v>
      </c>
      <c r="I1680" s="12"/>
      <c r="J1680" s="12" t="s">
        <v>4491</v>
      </c>
      <c r="K1680" s="12"/>
      <c r="L1680" s="13">
        <v>5.4</v>
      </c>
      <c r="M1680" s="13">
        <v>0</v>
      </c>
      <c r="N1680" s="13">
        <v>22</v>
      </c>
      <c r="O1680" s="13">
        <v>118.8</v>
      </c>
    </row>
    <row r="1681" spans="1:15" hidden="1" x14ac:dyDescent="0.25">
      <c r="A1681" t="str">
        <f t="shared" si="27"/>
        <v>SF-102.260P05B23 - P06B02210936624</v>
      </c>
      <c r="B1681" s="12" t="s">
        <v>35</v>
      </c>
      <c r="C1681" s="12" t="s">
        <v>35</v>
      </c>
      <c r="D1681" s="12" t="s">
        <v>4492</v>
      </c>
      <c r="E1681" s="12" t="s">
        <v>4493</v>
      </c>
      <c r="F1681" s="12" t="s">
        <v>4494</v>
      </c>
      <c r="G1681" s="12"/>
      <c r="H1681" s="12" t="s">
        <v>6</v>
      </c>
      <c r="I1681" s="12"/>
      <c r="J1681" s="12" t="s">
        <v>4495</v>
      </c>
      <c r="K1681" s="12"/>
      <c r="L1681" s="13">
        <v>5.26</v>
      </c>
      <c r="M1681" s="13">
        <v>0</v>
      </c>
      <c r="N1681" s="13">
        <v>11</v>
      </c>
      <c r="O1681" s="13">
        <v>57.86</v>
      </c>
    </row>
    <row r="1682" spans="1:15" hidden="1" x14ac:dyDescent="0.25">
      <c r="A1682" t="str">
        <f t="shared" si="27"/>
        <v>103.014P05B24200112153</v>
      </c>
      <c r="B1682" s="12" t="s">
        <v>35</v>
      </c>
      <c r="C1682" s="12" t="s">
        <v>35</v>
      </c>
      <c r="D1682" s="12" t="s">
        <v>4496</v>
      </c>
      <c r="E1682" s="12" t="s">
        <v>4497</v>
      </c>
      <c r="F1682" s="12" t="s">
        <v>4498</v>
      </c>
      <c r="G1682" s="12"/>
      <c r="H1682" s="12" t="s">
        <v>6</v>
      </c>
      <c r="I1682" s="12" t="s">
        <v>37</v>
      </c>
      <c r="J1682" s="12" t="s">
        <v>4499</v>
      </c>
      <c r="K1682" s="12"/>
      <c r="L1682" s="13">
        <v>5.16</v>
      </c>
      <c r="M1682" s="13">
        <v>0</v>
      </c>
      <c r="N1682" s="13">
        <v>22</v>
      </c>
      <c r="O1682" s="13">
        <v>113.52</v>
      </c>
    </row>
    <row r="1683" spans="1:15" hidden="1" x14ac:dyDescent="0.25">
      <c r="A1683" t="str">
        <f t="shared" si="27"/>
        <v>103.016P05B25200112154</v>
      </c>
      <c r="B1683" s="12" t="s">
        <v>35</v>
      </c>
      <c r="C1683" s="12" t="s">
        <v>35</v>
      </c>
      <c r="D1683" s="12" t="s">
        <v>4500</v>
      </c>
      <c r="E1683" s="12" t="s">
        <v>4501</v>
      </c>
      <c r="F1683" s="12" t="s">
        <v>4502</v>
      </c>
      <c r="G1683" s="12"/>
      <c r="H1683" s="12" t="s">
        <v>6</v>
      </c>
      <c r="I1683" s="12" t="s">
        <v>37</v>
      </c>
      <c r="J1683" s="12" t="s">
        <v>4503</v>
      </c>
      <c r="K1683" s="12"/>
      <c r="L1683" s="13">
        <v>5.14</v>
      </c>
      <c r="M1683" s="13">
        <v>0</v>
      </c>
      <c r="N1683" s="13">
        <v>13</v>
      </c>
      <c r="O1683" s="13">
        <v>66.819999999999993</v>
      </c>
    </row>
    <row r="1684" spans="1:15" hidden="1" x14ac:dyDescent="0.25">
      <c r="A1684" t="str">
        <f t="shared" si="27"/>
        <v>103.018P05B26200112155</v>
      </c>
      <c r="B1684" s="12" t="s">
        <v>35</v>
      </c>
      <c r="C1684" s="12" t="s">
        <v>35</v>
      </c>
      <c r="D1684" s="12" t="s">
        <v>4504</v>
      </c>
      <c r="E1684" s="12" t="s">
        <v>4505</v>
      </c>
      <c r="F1684" s="12" t="s">
        <v>4506</v>
      </c>
      <c r="G1684" s="12"/>
      <c r="H1684" s="12" t="s">
        <v>6</v>
      </c>
      <c r="I1684" s="12" t="s">
        <v>37</v>
      </c>
      <c r="J1684" s="12" t="s">
        <v>4507</v>
      </c>
      <c r="K1684" s="12"/>
      <c r="L1684" s="13">
        <v>5.18</v>
      </c>
      <c r="M1684" s="13">
        <v>0</v>
      </c>
      <c r="N1684" s="13">
        <v>13</v>
      </c>
      <c r="O1684" s="13">
        <v>67.34</v>
      </c>
    </row>
    <row r="1685" spans="1:15" hidden="1" x14ac:dyDescent="0.25">
      <c r="A1685" t="str">
        <f t="shared" si="27"/>
        <v>103.020P05B27200112156</v>
      </c>
      <c r="B1685" s="12" t="s">
        <v>35</v>
      </c>
      <c r="C1685" s="12" t="s">
        <v>35</v>
      </c>
      <c r="D1685" s="12" t="s">
        <v>4508</v>
      </c>
      <c r="E1685" s="12" t="s">
        <v>4509</v>
      </c>
      <c r="F1685" s="12" t="s">
        <v>4510</v>
      </c>
      <c r="G1685" s="12"/>
      <c r="H1685" s="12" t="s">
        <v>6</v>
      </c>
      <c r="I1685" s="12" t="s">
        <v>37</v>
      </c>
      <c r="J1685" s="12" t="s">
        <v>4511</v>
      </c>
      <c r="K1685" s="12"/>
      <c r="L1685" s="13">
        <v>5.14</v>
      </c>
      <c r="M1685" s="13">
        <v>0</v>
      </c>
      <c r="N1685" s="13">
        <v>10</v>
      </c>
      <c r="O1685" s="13">
        <v>51.4</v>
      </c>
    </row>
    <row r="1686" spans="1:15" hidden="1" x14ac:dyDescent="0.25">
      <c r="A1686" t="str">
        <f t="shared" si="27"/>
        <v>103.022P05B28200112157</v>
      </c>
      <c r="B1686" s="12" t="s">
        <v>35</v>
      </c>
      <c r="C1686" s="12" t="s">
        <v>35</v>
      </c>
      <c r="D1686" s="12" t="s">
        <v>4512</v>
      </c>
      <c r="E1686" s="12" t="s">
        <v>4513</v>
      </c>
      <c r="F1686" s="12" t="s">
        <v>4514</v>
      </c>
      <c r="G1686" s="12"/>
      <c r="H1686" s="12" t="s">
        <v>6</v>
      </c>
      <c r="I1686" s="12" t="s">
        <v>37</v>
      </c>
      <c r="J1686" s="12" t="s">
        <v>4515</v>
      </c>
      <c r="K1686" s="12"/>
      <c r="L1686" s="13">
        <v>5.17</v>
      </c>
      <c r="M1686" s="13">
        <v>0</v>
      </c>
      <c r="N1686" s="13">
        <v>21</v>
      </c>
      <c r="O1686" s="13">
        <v>108.57</v>
      </c>
    </row>
    <row r="1687" spans="1:15" hidden="1" x14ac:dyDescent="0.25">
      <c r="A1687" t="str">
        <f t="shared" si="27"/>
        <v>103.024P05B29210126790</v>
      </c>
      <c r="B1687" s="12" t="s">
        <v>35</v>
      </c>
      <c r="C1687" s="12" t="s">
        <v>35</v>
      </c>
      <c r="D1687" s="12" t="s">
        <v>4516</v>
      </c>
      <c r="E1687" s="12" t="s">
        <v>4517</v>
      </c>
      <c r="F1687" s="12" t="s">
        <v>4518</v>
      </c>
      <c r="G1687" s="12"/>
      <c r="H1687" s="12" t="s">
        <v>6</v>
      </c>
      <c r="I1687" s="12" t="s">
        <v>37</v>
      </c>
      <c r="J1687" s="12" t="s">
        <v>4519</v>
      </c>
      <c r="K1687" s="12"/>
      <c r="L1687" s="13">
        <v>5.18</v>
      </c>
      <c r="M1687" s="13">
        <v>0</v>
      </c>
      <c r="N1687" s="13">
        <v>40</v>
      </c>
      <c r="O1687" s="13">
        <v>207.2</v>
      </c>
    </row>
    <row r="1688" spans="1:15" hidden="1" x14ac:dyDescent="0.25">
      <c r="A1688" t="str">
        <f t="shared" si="27"/>
        <v>103.026P05B30210126791</v>
      </c>
      <c r="B1688" s="12" t="s">
        <v>35</v>
      </c>
      <c r="C1688" s="12" t="s">
        <v>35</v>
      </c>
      <c r="D1688" s="12" t="s">
        <v>4520</v>
      </c>
      <c r="E1688" s="12" t="s">
        <v>4521</v>
      </c>
      <c r="F1688" s="12" t="s">
        <v>4522</v>
      </c>
      <c r="G1688" s="12"/>
      <c r="H1688" s="12" t="s">
        <v>6</v>
      </c>
      <c r="I1688" s="12" t="s">
        <v>37</v>
      </c>
      <c r="J1688" s="12" t="s">
        <v>4523</v>
      </c>
      <c r="K1688" s="12"/>
      <c r="L1688" s="13">
        <v>5.16</v>
      </c>
      <c r="M1688" s="13">
        <v>0</v>
      </c>
      <c r="N1688" s="13">
        <v>30</v>
      </c>
      <c r="O1688" s="13">
        <v>154.80000000000001</v>
      </c>
    </row>
    <row r="1689" spans="1:15" hidden="1" x14ac:dyDescent="0.25">
      <c r="A1689" t="str">
        <f t="shared" si="27"/>
        <v>103.028P05B31211240777</v>
      </c>
      <c r="B1689" s="12" t="s">
        <v>35</v>
      </c>
      <c r="C1689" s="12" t="s">
        <v>35</v>
      </c>
      <c r="D1689" s="12" t="s">
        <v>4524</v>
      </c>
      <c r="E1689" s="12" t="s">
        <v>4525</v>
      </c>
      <c r="F1689" s="12" t="s">
        <v>4526</v>
      </c>
      <c r="G1689" s="12"/>
      <c r="H1689" s="12" t="s">
        <v>6</v>
      </c>
      <c r="I1689" s="12" t="s">
        <v>37</v>
      </c>
      <c r="J1689" s="12" t="s">
        <v>4527</v>
      </c>
      <c r="K1689" s="12"/>
      <c r="L1689" s="13">
        <v>5.16</v>
      </c>
      <c r="M1689" s="13">
        <v>0</v>
      </c>
      <c r="N1689" s="13">
        <v>47</v>
      </c>
      <c r="O1689" s="13">
        <v>242.52</v>
      </c>
    </row>
    <row r="1690" spans="1:15" hidden="1" x14ac:dyDescent="0.25">
      <c r="A1690" t="str">
        <f t="shared" si="27"/>
        <v>103.030P05B32201023210</v>
      </c>
      <c r="B1690" s="12" t="s">
        <v>35</v>
      </c>
      <c r="C1690" s="12" t="s">
        <v>35</v>
      </c>
      <c r="D1690" s="12" t="s">
        <v>4528</v>
      </c>
      <c r="E1690" s="12" t="s">
        <v>4529</v>
      </c>
      <c r="F1690" s="12" t="s">
        <v>4530</v>
      </c>
      <c r="G1690" s="12"/>
      <c r="H1690" s="12" t="s">
        <v>6</v>
      </c>
      <c r="I1690" s="12" t="s">
        <v>37</v>
      </c>
      <c r="J1690" s="12" t="s">
        <v>4531</v>
      </c>
      <c r="K1690" s="12"/>
      <c r="L1690" s="13">
        <v>5.18</v>
      </c>
      <c r="M1690" s="13">
        <v>0</v>
      </c>
      <c r="N1690" s="13">
        <v>74</v>
      </c>
      <c r="O1690" s="13">
        <v>383.32</v>
      </c>
    </row>
    <row r="1691" spans="1:15" hidden="1" x14ac:dyDescent="0.25">
      <c r="A1691" t="str">
        <f t="shared" si="27"/>
        <v>138.107P05C01200114047</v>
      </c>
      <c r="B1691" s="12" t="s">
        <v>20</v>
      </c>
      <c r="C1691" s="12" t="s">
        <v>20</v>
      </c>
      <c r="D1691" s="12" t="s">
        <v>4532</v>
      </c>
      <c r="E1691" s="12" t="s">
        <v>4533</v>
      </c>
      <c r="F1691" s="12" t="s">
        <v>4534</v>
      </c>
      <c r="G1691" s="12"/>
      <c r="H1691" s="12" t="s">
        <v>6</v>
      </c>
      <c r="I1691" s="12" t="s">
        <v>37</v>
      </c>
      <c r="J1691" s="12" t="s">
        <v>4536</v>
      </c>
      <c r="K1691" s="12"/>
      <c r="L1691" s="13">
        <v>9.18</v>
      </c>
      <c r="M1691" s="13">
        <v>0</v>
      </c>
      <c r="N1691" s="13">
        <v>10</v>
      </c>
      <c r="O1691" s="13">
        <v>91.8</v>
      </c>
    </row>
    <row r="1692" spans="1:15" hidden="1" x14ac:dyDescent="0.25">
      <c r="A1692" t="str">
        <f t="shared" si="27"/>
        <v>103.035P05C02211240779</v>
      </c>
      <c r="B1692" s="12" t="s">
        <v>35</v>
      </c>
      <c r="C1692" s="12" t="s">
        <v>35</v>
      </c>
      <c r="D1692" s="12" t="s">
        <v>4537</v>
      </c>
      <c r="E1692" s="12" t="s">
        <v>4538</v>
      </c>
      <c r="F1692" s="12" t="s">
        <v>4539</v>
      </c>
      <c r="G1692" s="12"/>
      <c r="H1692" s="12" t="s">
        <v>6</v>
      </c>
      <c r="I1692" s="12" t="s">
        <v>37</v>
      </c>
      <c r="J1692" s="12" t="s">
        <v>4540</v>
      </c>
      <c r="K1692" s="12"/>
      <c r="L1692" s="13">
        <v>5.17</v>
      </c>
      <c r="M1692" s="13">
        <v>0</v>
      </c>
      <c r="N1692" s="13">
        <v>87</v>
      </c>
      <c r="O1692" s="13">
        <v>449.79</v>
      </c>
    </row>
    <row r="1693" spans="1:15" hidden="1" x14ac:dyDescent="0.25">
      <c r="A1693" t="str">
        <f t="shared" si="27"/>
        <v>103.040P05C03211240780</v>
      </c>
      <c r="B1693" s="12" t="s">
        <v>35</v>
      </c>
      <c r="C1693" s="12" t="s">
        <v>35</v>
      </c>
      <c r="D1693" s="12" t="s">
        <v>4541</v>
      </c>
      <c r="E1693" s="12" t="s">
        <v>4542</v>
      </c>
      <c r="F1693" s="12" t="s">
        <v>4543</v>
      </c>
      <c r="G1693" s="12"/>
      <c r="H1693" s="12" t="s">
        <v>6</v>
      </c>
      <c r="I1693" s="12" t="s">
        <v>37</v>
      </c>
      <c r="J1693" s="12" t="s">
        <v>4544</v>
      </c>
      <c r="K1693" s="12"/>
      <c r="L1693" s="13">
        <v>5.17</v>
      </c>
      <c r="M1693" s="13">
        <v>0</v>
      </c>
      <c r="N1693" s="13">
        <v>105</v>
      </c>
      <c r="O1693" s="13">
        <v>542.85</v>
      </c>
    </row>
    <row r="1694" spans="1:15" hidden="1" x14ac:dyDescent="0.25">
      <c r="A1694" t="str">
        <f t="shared" si="27"/>
        <v>103.045P05C04211240780</v>
      </c>
      <c r="B1694" s="12" t="s">
        <v>35</v>
      </c>
      <c r="C1694" s="12" t="s">
        <v>35</v>
      </c>
      <c r="D1694" s="12" t="s">
        <v>4545</v>
      </c>
      <c r="E1694" s="12" t="s">
        <v>4546</v>
      </c>
      <c r="F1694" s="12" t="s">
        <v>4547</v>
      </c>
      <c r="G1694" s="12"/>
      <c r="H1694" s="12" t="s">
        <v>6</v>
      </c>
      <c r="I1694" s="12" t="s">
        <v>37</v>
      </c>
      <c r="J1694" s="12" t="s">
        <v>4544</v>
      </c>
      <c r="K1694" s="12"/>
      <c r="L1694" s="13">
        <v>5.16</v>
      </c>
      <c r="M1694" s="13">
        <v>0</v>
      </c>
      <c r="N1694" s="13">
        <v>48</v>
      </c>
      <c r="O1694" s="13">
        <v>247.68</v>
      </c>
    </row>
    <row r="1695" spans="1:15" hidden="1" x14ac:dyDescent="0.25">
      <c r="A1695" t="str">
        <f t="shared" si="27"/>
        <v>103.050P05C051055955.317L</v>
      </c>
      <c r="B1695" s="12" t="s">
        <v>35</v>
      </c>
      <c r="C1695" s="12" t="s">
        <v>35</v>
      </c>
      <c r="D1695" s="12" t="s">
        <v>4548</v>
      </c>
      <c r="E1695" s="12" t="s">
        <v>4549</v>
      </c>
      <c r="F1695" s="12" t="s">
        <v>4550</v>
      </c>
      <c r="G1695" s="12"/>
      <c r="H1695" s="12" t="s">
        <v>6</v>
      </c>
      <c r="I1695" s="12" t="s">
        <v>37</v>
      </c>
      <c r="J1695" s="12" t="s">
        <v>4551</v>
      </c>
      <c r="K1695" s="12"/>
      <c r="L1695" s="13">
        <v>3.89</v>
      </c>
      <c r="M1695" s="13">
        <v>0</v>
      </c>
      <c r="N1695" s="13">
        <v>82</v>
      </c>
      <c r="O1695" s="13">
        <v>318.98</v>
      </c>
    </row>
    <row r="1696" spans="1:15" hidden="1" x14ac:dyDescent="0.25">
      <c r="A1696" t="str">
        <f t="shared" si="27"/>
        <v>103.055P05C061055955.318L</v>
      </c>
      <c r="B1696" s="12" t="s">
        <v>35</v>
      </c>
      <c r="C1696" s="12" t="s">
        <v>35</v>
      </c>
      <c r="D1696" s="12" t="s">
        <v>4552</v>
      </c>
      <c r="E1696" s="12" t="s">
        <v>4553</v>
      </c>
      <c r="F1696" s="12" t="s">
        <v>4554</v>
      </c>
      <c r="G1696" s="12"/>
      <c r="H1696" s="12" t="s">
        <v>6</v>
      </c>
      <c r="I1696" s="12" t="s">
        <v>37</v>
      </c>
      <c r="J1696" s="12" t="s">
        <v>4555</v>
      </c>
      <c r="K1696" s="12"/>
      <c r="L1696" s="13">
        <v>3.88</v>
      </c>
      <c r="M1696" s="13">
        <v>0</v>
      </c>
      <c r="N1696" s="13">
        <v>76</v>
      </c>
      <c r="O1696" s="13">
        <v>294.88</v>
      </c>
    </row>
    <row r="1697" spans="1:15" hidden="1" x14ac:dyDescent="0.25">
      <c r="A1697" t="str">
        <f t="shared" si="27"/>
        <v>103.060P05C07201023219</v>
      </c>
      <c r="B1697" s="12" t="s">
        <v>35</v>
      </c>
      <c r="C1697" s="12" t="s">
        <v>35</v>
      </c>
      <c r="D1697" s="12" t="s">
        <v>4556</v>
      </c>
      <c r="E1697" s="12" t="s">
        <v>4557</v>
      </c>
      <c r="F1697" s="12" t="s">
        <v>4558</v>
      </c>
      <c r="G1697" s="12"/>
      <c r="H1697" s="12" t="s">
        <v>6</v>
      </c>
      <c r="I1697" s="12" t="s">
        <v>37</v>
      </c>
      <c r="J1697" s="12" t="s">
        <v>4559</v>
      </c>
      <c r="K1697" s="12"/>
      <c r="L1697" s="13">
        <v>5.16</v>
      </c>
      <c r="M1697" s="13">
        <v>0</v>
      </c>
      <c r="N1697" s="13">
        <v>65</v>
      </c>
      <c r="O1697" s="13">
        <v>335.4</v>
      </c>
    </row>
    <row r="1698" spans="1:15" hidden="1" x14ac:dyDescent="0.25">
      <c r="A1698" t="str">
        <f t="shared" si="27"/>
        <v>116.112P05C08210431403</v>
      </c>
      <c r="B1698" s="12" t="s">
        <v>35</v>
      </c>
      <c r="C1698" s="12" t="s">
        <v>35</v>
      </c>
      <c r="D1698" s="12" t="s">
        <v>4560</v>
      </c>
      <c r="E1698" s="12" t="s">
        <v>4561</v>
      </c>
      <c r="F1698" s="12" t="s">
        <v>4562</v>
      </c>
      <c r="G1698" s="12"/>
      <c r="H1698" s="12" t="s">
        <v>6</v>
      </c>
      <c r="I1698" s="12" t="s">
        <v>37</v>
      </c>
      <c r="J1698" s="12" t="s">
        <v>4563</v>
      </c>
      <c r="K1698" s="12"/>
      <c r="L1698" s="13">
        <v>25</v>
      </c>
      <c r="M1698" s="13">
        <v>0</v>
      </c>
      <c r="N1698" s="13">
        <v>6</v>
      </c>
      <c r="O1698" s="13">
        <v>150</v>
      </c>
    </row>
    <row r="1699" spans="1:15" hidden="1" x14ac:dyDescent="0.25">
      <c r="A1699" t="str">
        <f t="shared" si="27"/>
        <v>116.114P05C08210431404</v>
      </c>
      <c r="B1699" s="12" t="s">
        <v>35</v>
      </c>
      <c r="C1699" s="12" t="s">
        <v>35</v>
      </c>
      <c r="D1699" s="12" t="s">
        <v>4564</v>
      </c>
      <c r="E1699" s="12" t="s">
        <v>4561</v>
      </c>
      <c r="F1699" s="12" t="s">
        <v>4565</v>
      </c>
      <c r="G1699" s="12"/>
      <c r="H1699" s="12" t="s">
        <v>6</v>
      </c>
      <c r="I1699" s="12" t="s">
        <v>37</v>
      </c>
      <c r="J1699" s="12" t="s">
        <v>4566</v>
      </c>
      <c r="K1699" s="12"/>
      <c r="L1699" s="13">
        <v>25</v>
      </c>
      <c r="M1699" s="13">
        <v>0</v>
      </c>
      <c r="N1699" s="13">
        <v>12</v>
      </c>
      <c r="O1699" s="13">
        <v>300</v>
      </c>
    </row>
    <row r="1700" spans="1:15" hidden="1" x14ac:dyDescent="0.25">
      <c r="A1700" t="str">
        <f t="shared" si="27"/>
        <v>116.116P05C09210936625</v>
      </c>
      <c r="B1700" s="12" t="s">
        <v>35</v>
      </c>
      <c r="C1700" s="12" t="s">
        <v>35</v>
      </c>
      <c r="D1700" s="12" t="s">
        <v>4567</v>
      </c>
      <c r="E1700" s="12" t="s">
        <v>4568</v>
      </c>
      <c r="F1700" s="12" t="s">
        <v>4569</v>
      </c>
      <c r="G1700" s="12"/>
      <c r="H1700" s="12" t="s">
        <v>6</v>
      </c>
      <c r="I1700" s="12" t="s">
        <v>37</v>
      </c>
      <c r="J1700" s="12" t="s">
        <v>4570</v>
      </c>
      <c r="K1700" s="12"/>
      <c r="L1700" s="13">
        <v>21.89</v>
      </c>
      <c r="M1700" s="13">
        <v>0</v>
      </c>
      <c r="N1700" s="13">
        <v>17</v>
      </c>
      <c r="O1700" s="13">
        <v>372.13</v>
      </c>
    </row>
    <row r="1701" spans="1:15" hidden="1" x14ac:dyDescent="0.25">
      <c r="A1701" t="str">
        <f t="shared" si="27"/>
        <v>116.118P05C10201023154</v>
      </c>
      <c r="B1701" s="12" t="s">
        <v>35</v>
      </c>
      <c r="C1701" s="12" t="s">
        <v>35</v>
      </c>
      <c r="D1701" s="12" t="s">
        <v>4571</v>
      </c>
      <c r="E1701" s="12" t="s">
        <v>4572</v>
      </c>
      <c r="F1701" s="12" t="s">
        <v>4573</v>
      </c>
      <c r="G1701" s="12"/>
      <c r="H1701" s="12" t="s">
        <v>6</v>
      </c>
      <c r="I1701" s="12" t="s">
        <v>37</v>
      </c>
      <c r="J1701" s="12" t="s">
        <v>4574</v>
      </c>
      <c r="K1701" s="12"/>
      <c r="L1701" s="13">
        <v>23.15</v>
      </c>
      <c r="M1701" s="13">
        <v>0</v>
      </c>
      <c r="N1701" s="13">
        <v>32</v>
      </c>
      <c r="O1701" s="13">
        <v>740.8</v>
      </c>
    </row>
    <row r="1702" spans="1:15" hidden="1" x14ac:dyDescent="0.25">
      <c r="A1702" t="str">
        <f t="shared" si="27"/>
        <v>116.120P05C11210936627</v>
      </c>
      <c r="B1702" s="12" t="s">
        <v>35</v>
      </c>
      <c r="C1702" s="12" t="s">
        <v>35</v>
      </c>
      <c r="D1702" s="12" t="s">
        <v>4575</v>
      </c>
      <c r="E1702" s="12" t="s">
        <v>4576</v>
      </c>
      <c r="F1702" s="12" t="s">
        <v>4577</v>
      </c>
      <c r="G1702" s="12"/>
      <c r="H1702" s="12" t="s">
        <v>6</v>
      </c>
      <c r="I1702" s="12" t="s">
        <v>37</v>
      </c>
      <c r="J1702" s="12" t="s">
        <v>4578</v>
      </c>
      <c r="K1702" s="12"/>
      <c r="L1702" s="13">
        <v>23.66</v>
      </c>
      <c r="M1702" s="13">
        <v>0</v>
      </c>
      <c r="N1702" s="13">
        <v>42</v>
      </c>
      <c r="O1702" s="13">
        <v>993.72</v>
      </c>
    </row>
    <row r="1703" spans="1:15" hidden="1" x14ac:dyDescent="0.25">
      <c r="A1703" t="str">
        <f t="shared" si="27"/>
        <v>116.122P05C12210936628</v>
      </c>
      <c r="B1703" s="12" t="s">
        <v>35</v>
      </c>
      <c r="C1703" s="12" t="s">
        <v>35</v>
      </c>
      <c r="D1703" s="12" t="s">
        <v>4579</v>
      </c>
      <c r="E1703" s="12" t="s">
        <v>4580</v>
      </c>
      <c r="F1703" s="12" t="s">
        <v>4581</v>
      </c>
      <c r="G1703" s="12"/>
      <c r="H1703" s="12" t="s">
        <v>6</v>
      </c>
      <c r="I1703" s="12" t="s">
        <v>37</v>
      </c>
      <c r="J1703" s="12" t="s">
        <v>4582</v>
      </c>
      <c r="K1703" s="12"/>
      <c r="L1703" s="13">
        <v>22.89</v>
      </c>
      <c r="M1703" s="13">
        <v>0</v>
      </c>
      <c r="N1703" s="13">
        <v>29</v>
      </c>
      <c r="O1703" s="13">
        <v>663.81</v>
      </c>
    </row>
    <row r="1704" spans="1:15" hidden="1" x14ac:dyDescent="0.25">
      <c r="A1704" t="str">
        <f t="shared" si="27"/>
        <v>116.124P05C13210936629</v>
      </c>
      <c r="B1704" s="12" t="s">
        <v>35</v>
      </c>
      <c r="C1704" s="12" t="s">
        <v>35</v>
      </c>
      <c r="D1704" s="12" t="s">
        <v>4583</v>
      </c>
      <c r="E1704" s="12" t="s">
        <v>4584</v>
      </c>
      <c r="F1704" s="12" t="s">
        <v>4585</v>
      </c>
      <c r="G1704" s="12"/>
      <c r="H1704" s="12" t="s">
        <v>6</v>
      </c>
      <c r="I1704" s="12" t="s">
        <v>37</v>
      </c>
      <c r="J1704" s="12" t="s">
        <v>4586</v>
      </c>
      <c r="K1704" s="12"/>
      <c r="L1704" s="13">
        <v>22.05</v>
      </c>
      <c r="M1704" s="13">
        <v>0</v>
      </c>
      <c r="N1704" s="13">
        <v>38</v>
      </c>
      <c r="O1704" s="13">
        <v>837.9</v>
      </c>
    </row>
    <row r="1705" spans="1:15" hidden="1" x14ac:dyDescent="0.25">
      <c r="A1705" t="str">
        <f t="shared" si="27"/>
        <v>116.126P05C14210936630</v>
      </c>
      <c r="B1705" s="12" t="s">
        <v>35</v>
      </c>
      <c r="C1705" s="12" t="s">
        <v>35</v>
      </c>
      <c r="D1705" s="12" t="s">
        <v>4587</v>
      </c>
      <c r="E1705" s="12" t="s">
        <v>4588</v>
      </c>
      <c r="F1705" s="12" t="s">
        <v>4589</v>
      </c>
      <c r="G1705" s="12"/>
      <c r="H1705" s="12" t="s">
        <v>6</v>
      </c>
      <c r="I1705" s="12" t="s">
        <v>37</v>
      </c>
      <c r="J1705" s="12" t="s">
        <v>4590</v>
      </c>
      <c r="K1705" s="12"/>
      <c r="L1705" s="13">
        <v>25</v>
      </c>
      <c r="M1705" s="13">
        <v>0</v>
      </c>
      <c r="N1705" s="13">
        <v>17</v>
      </c>
      <c r="O1705" s="13">
        <v>425</v>
      </c>
    </row>
    <row r="1706" spans="1:15" hidden="1" x14ac:dyDescent="0.25">
      <c r="A1706" t="str">
        <f t="shared" si="27"/>
        <v>116.128P05C15210431403</v>
      </c>
      <c r="B1706" s="12" t="s">
        <v>35</v>
      </c>
      <c r="C1706" s="12" t="s">
        <v>35</v>
      </c>
      <c r="D1706" s="12" t="s">
        <v>4591</v>
      </c>
      <c r="E1706" s="12" t="s">
        <v>4592</v>
      </c>
      <c r="F1706" s="12" t="s">
        <v>4593</v>
      </c>
      <c r="G1706" s="12"/>
      <c r="H1706" s="12" t="s">
        <v>6</v>
      </c>
      <c r="I1706" s="12" t="s">
        <v>37</v>
      </c>
      <c r="J1706" s="12" t="s">
        <v>4563</v>
      </c>
      <c r="K1706" s="12"/>
      <c r="L1706" s="13">
        <v>19.09</v>
      </c>
      <c r="M1706" s="13">
        <v>0</v>
      </c>
      <c r="N1706" s="13">
        <v>10</v>
      </c>
      <c r="O1706" s="13">
        <v>190.9</v>
      </c>
    </row>
    <row r="1707" spans="1:15" hidden="1" x14ac:dyDescent="0.25">
      <c r="A1707" t="str">
        <f t="shared" si="27"/>
        <v>115.130P05C16220344115</v>
      </c>
      <c r="B1707" s="12" t="s">
        <v>35</v>
      </c>
      <c r="C1707" s="12" t="s">
        <v>35</v>
      </c>
      <c r="D1707" s="12" t="s">
        <v>4594</v>
      </c>
      <c r="E1707" s="12" t="s">
        <v>4595</v>
      </c>
      <c r="F1707" s="12" t="s">
        <v>4596</v>
      </c>
      <c r="G1707" s="12"/>
      <c r="H1707" s="12" t="s">
        <v>6</v>
      </c>
      <c r="I1707" s="12"/>
      <c r="J1707" s="12" t="s">
        <v>4597</v>
      </c>
      <c r="K1707" s="12"/>
      <c r="L1707" s="13">
        <v>25</v>
      </c>
      <c r="M1707" s="13">
        <v>0</v>
      </c>
      <c r="N1707" s="13">
        <v>100</v>
      </c>
      <c r="O1707" s="13">
        <v>2500</v>
      </c>
    </row>
    <row r="1708" spans="1:15" hidden="1" x14ac:dyDescent="0.25">
      <c r="A1708" t="str">
        <f t="shared" si="27"/>
        <v>116.130P05C16210431403</v>
      </c>
      <c r="B1708" s="12" t="s">
        <v>35</v>
      </c>
      <c r="C1708" s="12" t="s">
        <v>35</v>
      </c>
      <c r="D1708" s="12" t="s">
        <v>4598</v>
      </c>
      <c r="E1708" s="12" t="s">
        <v>4595</v>
      </c>
      <c r="F1708" s="12" t="s">
        <v>4599</v>
      </c>
      <c r="G1708" s="12"/>
      <c r="H1708" s="12" t="s">
        <v>6</v>
      </c>
      <c r="I1708" s="12" t="s">
        <v>37</v>
      </c>
      <c r="J1708" s="12" t="s">
        <v>4563</v>
      </c>
      <c r="K1708" s="12"/>
      <c r="L1708" s="13">
        <v>9.16</v>
      </c>
      <c r="M1708" s="13">
        <v>0</v>
      </c>
      <c r="N1708" s="13">
        <v>2</v>
      </c>
      <c r="O1708" s="13">
        <v>18.32</v>
      </c>
    </row>
    <row r="1709" spans="1:15" hidden="1" x14ac:dyDescent="0.25">
      <c r="A1709" t="str">
        <f t="shared" si="27"/>
        <v>116.132P05C17210431404</v>
      </c>
      <c r="B1709" s="12" t="s">
        <v>35</v>
      </c>
      <c r="C1709" s="12" t="s">
        <v>35</v>
      </c>
      <c r="D1709" s="12" t="s">
        <v>4600</v>
      </c>
      <c r="E1709" s="12" t="s">
        <v>4601</v>
      </c>
      <c r="F1709" s="12" t="s">
        <v>4602</v>
      </c>
      <c r="G1709" s="12"/>
      <c r="H1709" s="12" t="s">
        <v>6</v>
      </c>
      <c r="I1709" s="12" t="s">
        <v>37</v>
      </c>
      <c r="J1709" s="12" t="s">
        <v>4566</v>
      </c>
      <c r="K1709" s="12"/>
      <c r="L1709" s="13">
        <v>20.95</v>
      </c>
      <c r="M1709" s="13">
        <v>0</v>
      </c>
      <c r="N1709" s="13">
        <v>35</v>
      </c>
      <c r="O1709" s="13">
        <v>733.25</v>
      </c>
    </row>
    <row r="1710" spans="1:15" hidden="1" x14ac:dyDescent="0.25">
      <c r="A1710" t="str">
        <f t="shared" si="27"/>
        <v>116.134P05C18210936625</v>
      </c>
      <c r="B1710" s="12" t="s">
        <v>35</v>
      </c>
      <c r="C1710" s="12" t="s">
        <v>35</v>
      </c>
      <c r="D1710" s="12" t="s">
        <v>4603</v>
      </c>
      <c r="E1710" s="12" t="s">
        <v>4604</v>
      </c>
      <c r="F1710" s="12" t="s">
        <v>4605</v>
      </c>
      <c r="G1710" s="12"/>
      <c r="H1710" s="12" t="s">
        <v>6</v>
      </c>
      <c r="I1710" s="12" t="s">
        <v>37</v>
      </c>
      <c r="J1710" s="12" t="s">
        <v>4570</v>
      </c>
      <c r="K1710" s="12"/>
      <c r="L1710" s="13">
        <v>21.51</v>
      </c>
      <c r="M1710" s="13">
        <v>0</v>
      </c>
      <c r="N1710" s="13">
        <v>43</v>
      </c>
      <c r="O1710" s="13">
        <v>924.93</v>
      </c>
    </row>
    <row r="1711" spans="1:15" hidden="1" x14ac:dyDescent="0.25">
      <c r="A1711" t="str">
        <f t="shared" si="27"/>
        <v>116.136P05C19201023154</v>
      </c>
      <c r="B1711" s="12" t="s">
        <v>35</v>
      </c>
      <c r="C1711" s="12" t="s">
        <v>35</v>
      </c>
      <c r="D1711" s="12" t="s">
        <v>4606</v>
      </c>
      <c r="E1711" s="12" t="s">
        <v>4607</v>
      </c>
      <c r="F1711" s="12" t="s">
        <v>4608</v>
      </c>
      <c r="G1711" s="12"/>
      <c r="H1711" s="12" t="s">
        <v>6</v>
      </c>
      <c r="I1711" s="12" t="s">
        <v>37</v>
      </c>
      <c r="J1711" s="12" t="s">
        <v>4574</v>
      </c>
      <c r="K1711" s="12"/>
      <c r="L1711" s="13">
        <v>23.04</v>
      </c>
      <c r="M1711" s="13">
        <v>0</v>
      </c>
      <c r="N1711" s="13">
        <v>81</v>
      </c>
      <c r="O1711" s="13">
        <v>1866.24</v>
      </c>
    </row>
    <row r="1712" spans="1:15" hidden="1" x14ac:dyDescent="0.25">
      <c r="A1712" t="str">
        <f t="shared" si="27"/>
        <v>116.138P05C20210936627</v>
      </c>
      <c r="B1712" s="12" t="s">
        <v>35</v>
      </c>
      <c r="C1712" s="12" t="s">
        <v>35</v>
      </c>
      <c r="D1712" s="12" t="s">
        <v>4609</v>
      </c>
      <c r="E1712" s="12" t="s">
        <v>4610</v>
      </c>
      <c r="F1712" s="12" t="s">
        <v>4611</v>
      </c>
      <c r="G1712" s="12"/>
      <c r="H1712" s="12" t="s">
        <v>6</v>
      </c>
      <c r="I1712" s="12" t="s">
        <v>37</v>
      </c>
      <c r="J1712" s="12" t="s">
        <v>4578</v>
      </c>
      <c r="K1712" s="12"/>
      <c r="L1712" s="13">
        <v>19.760000000000002</v>
      </c>
      <c r="M1712" s="13">
        <v>0</v>
      </c>
      <c r="N1712" s="13">
        <v>25</v>
      </c>
      <c r="O1712" s="13">
        <v>494</v>
      </c>
    </row>
    <row r="1713" spans="1:15" hidden="1" x14ac:dyDescent="0.25">
      <c r="A1713" t="str">
        <f t="shared" si="27"/>
        <v>116.140P05C21210936628</v>
      </c>
      <c r="B1713" s="12" t="s">
        <v>35</v>
      </c>
      <c r="C1713" s="12" t="s">
        <v>35</v>
      </c>
      <c r="D1713" s="12" t="s">
        <v>4612</v>
      </c>
      <c r="E1713" s="12" t="s">
        <v>4613</v>
      </c>
      <c r="F1713" s="12" t="s">
        <v>4614</v>
      </c>
      <c r="G1713" s="12"/>
      <c r="H1713" s="12" t="s">
        <v>6</v>
      </c>
      <c r="I1713" s="12" t="s">
        <v>37</v>
      </c>
      <c r="J1713" s="12" t="s">
        <v>4582</v>
      </c>
      <c r="K1713" s="12"/>
      <c r="L1713" s="13">
        <v>20.05</v>
      </c>
      <c r="M1713" s="13">
        <v>0</v>
      </c>
      <c r="N1713" s="13">
        <v>22</v>
      </c>
      <c r="O1713" s="13">
        <v>441.1</v>
      </c>
    </row>
    <row r="1714" spans="1:15" hidden="1" x14ac:dyDescent="0.25">
      <c r="A1714" t="str">
        <f t="shared" si="27"/>
        <v>116.142P05C22210936629</v>
      </c>
      <c r="B1714" s="12" t="s">
        <v>35</v>
      </c>
      <c r="C1714" s="12" t="s">
        <v>35</v>
      </c>
      <c r="D1714" s="12" t="s">
        <v>4615</v>
      </c>
      <c r="E1714" s="12" t="s">
        <v>4616</v>
      </c>
      <c r="F1714" s="12" t="s">
        <v>4617</v>
      </c>
      <c r="G1714" s="12"/>
      <c r="H1714" s="12" t="s">
        <v>6</v>
      </c>
      <c r="I1714" s="12" t="s">
        <v>37</v>
      </c>
      <c r="J1714" s="12" t="s">
        <v>4586</v>
      </c>
      <c r="K1714" s="12"/>
      <c r="L1714" s="13">
        <v>21.22</v>
      </c>
      <c r="M1714" s="13">
        <v>0</v>
      </c>
      <c r="N1714" s="13">
        <v>37</v>
      </c>
      <c r="O1714" s="13">
        <v>785.14</v>
      </c>
    </row>
    <row r="1715" spans="1:15" hidden="1" x14ac:dyDescent="0.25">
      <c r="A1715" t="str">
        <f t="shared" si="27"/>
        <v>116.148P05C25210431404</v>
      </c>
      <c r="B1715" s="12" t="s">
        <v>35</v>
      </c>
      <c r="C1715" s="12" t="s">
        <v>35</v>
      </c>
      <c r="D1715" s="12" t="s">
        <v>4618</v>
      </c>
      <c r="E1715" s="12" t="s">
        <v>4619</v>
      </c>
      <c r="F1715" s="12" t="s">
        <v>4620</v>
      </c>
      <c r="G1715" s="12"/>
      <c r="H1715" s="12" t="s">
        <v>6</v>
      </c>
      <c r="I1715" s="12" t="s">
        <v>37</v>
      </c>
      <c r="J1715" s="12" t="s">
        <v>4566</v>
      </c>
      <c r="K1715" s="12"/>
      <c r="L1715" s="13">
        <v>19.43</v>
      </c>
      <c r="M1715" s="13">
        <v>0</v>
      </c>
      <c r="N1715" s="13">
        <v>20</v>
      </c>
      <c r="O1715" s="13">
        <v>388.6</v>
      </c>
    </row>
    <row r="1716" spans="1:15" hidden="1" x14ac:dyDescent="0.25">
      <c r="A1716" t="str">
        <f t="shared" si="27"/>
        <v>116.150P05C26210936625</v>
      </c>
      <c r="B1716" s="12" t="s">
        <v>35</v>
      </c>
      <c r="C1716" s="12" t="s">
        <v>35</v>
      </c>
      <c r="D1716" s="12" t="s">
        <v>4621</v>
      </c>
      <c r="E1716" s="12" t="s">
        <v>4622</v>
      </c>
      <c r="F1716" s="12" t="s">
        <v>4623</v>
      </c>
      <c r="G1716" s="12"/>
      <c r="H1716" s="12" t="s">
        <v>6</v>
      </c>
      <c r="I1716" s="12" t="s">
        <v>37</v>
      </c>
      <c r="J1716" s="12" t="s">
        <v>4570</v>
      </c>
      <c r="K1716" s="12"/>
      <c r="L1716" s="13">
        <v>21.95</v>
      </c>
      <c r="M1716" s="13">
        <v>0</v>
      </c>
      <c r="N1716" s="13">
        <v>44</v>
      </c>
      <c r="O1716" s="13">
        <v>965.8</v>
      </c>
    </row>
    <row r="1717" spans="1:15" hidden="1" x14ac:dyDescent="0.25">
      <c r="A1717" t="str">
        <f t="shared" si="27"/>
        <v>116.155P05C27201023154</v>
      </c>
      <c r="B1717" s="12" t="s">
        <v>35</v>
      </c>
      <c r="C1717" s="12" t="s">
        <v>35</v>
      </c>
      <c r="D1717" s="12" t="s">
        <v>4624</v>
      </c>
      <c r="E1717" s="12" t="s">
        <v>4625</v>
      </c>
      <c r="F1717" s="12" t="s">
        <v>4626</v>
      </c>
      <c r="G1717" s="12"/>
      <c r="H1717" s="12" t="s">
        <v>6</v>
      </c>
      <c r="I1717" s="12" t="s">
        <v>37</v>
      </c>
      <c r="J1717" s="12" t="s">
        <v>4574</v>
      </c>
      <c r="K1717" s="12"/>
      <c r="L1717" s="13">
        <v>22.71</v>
      </c>
      <c r="M1717" s="13">
        <v>0</v>
      </c>
      <c r="N1717" s="13">
        <v>46</v>
      </c>
      <c r="O1717" s="13">
        <v>1044.6600000000001</v>
      </c>
    </row>
    <row r="1718" spans="1:15" hidden="1" x14ac:dyDescent="0.25">
      <c r="A1718" t="str">
        <f t="shared" si="27"/>
        <v>116.160P05C28210936628</v>
      </c>
      <c r="B1718" s="12" t="s">
        <v>35</v>
      </c>
      <c r="C1718" s="12" t="s">
        <v>35</v>
      </c>
      <c r="D1718" s="12" t="s">
        <v>4628</v>
      </c>
      <c r="E1718" s="12" t="s">
        <v>4627</v>
      </c>
      <c r="F1718" s="12" t="s">
        <v>4629</v>
      </c>
      <c r="G1718" s="12"/>
      <c r="H1718" s="12" t="s">
        <v>6</v>
      </c>
      <c r="I1718" s="12" t="s">
        <v>37</v>
      </c>
      <c r="J1718" s="12" t="s">
        <v>4582</v>
      </c>
      <c r="K1718" s="12"/>
      <c r="L1718" s="13">
        <v>11.79</v>
      </c>
      <c r="M1718" s="13">
        <v>0</v>
      </c>
      <c r="N1718" s="13">
        <v>6</v>
      </c>
      <c r="O1718" s="13">
        <v>70.739999999999995</v>
      </c>
    </row>
    <row r="1719" spans="1:15" hidden="1" x14ac:dyDescent="0.25">
      <c r="A1719" t="str">
        <f t="shared" si="27"/>
        <v>116.170P05C28210936628</v>
      </c>
      <c r="B1719" s="12" t="s">
        <v>35</v>
      </c>
      <c r="C1719" s="12" t="s">
        <v>35</v>
      </c>
      <c r="D1719" s="12" t="s">
        <v>4630</v>
      </c>
      <c r="E1719" s="12" t="s">
        <v>4627</v>
      </c>
      <c r="F1719" s="12" t="s">
        <v>4631</v>
      </c>
      <c r="G1719" s="12"/>
      <c r="H1719" s="12" t="s">
        <v>6</v>
      </c>
      <c r="I1719" s="12" t="s">
        <v>37</v>
      </c>
      <c r="J1719" s="12" t="s">
        <v>4582</v>
      </c>
      <c r="K1719" s="12"/>
      <c r="L1719" s="13">
        <v>25</v>
      </c>
      <c r="M1719" s="13">
        <v>0</v>
      </c>
      <c r="N1719" s="13">
        <v>1</v>
      </c>
      <c r="O1719" s="13">
        <v>25</v>
      </c>
    </row>
    <row r="1720" spans="1:15" hidden="1" x14ac:dyDescent="0.25">
      <c r="A1720" t="str">
        <f t="shared" si="27"/>
        <v>116.175P05C28210936628</v>
      </c>
      <c r="B1720" s="12" t="s">
        <v>35</v>
      </c>
      <c r="C1720" s="12" t="s">
        <v>35</v>
      </c>
      <c r="D1720" s="12" t="s">
        <v>4632</v>
      </c>
      <c r="E1720" s="12" t="s">
        <v>4627</v>
      </c>
      <c r="F1720" s="12" t="s">
        <v>4633</v>
      </c>
      <c r="G1720" s="12"/>
      <c r="H1720" s="12" t="s">
        <v>6</v>
      </c>
      <c r="I1720" s="12" t="s">
        <v>37</v>
      </c>
      <c r="J1720" s="12" t="s">
        <v>4582</v>
      </c>
      <c r="K1720" s="12"/>
      <c r="L1720" s="13">
        <v>25</v>
      </c>
      <c r="M1720" s="13">
        <v>0</v>
      </c>
      <c r="N1720" s="13">
        <v>4</v>
      </c>
      <c r="O1720" s="13">
        <v>100</v>
      </c>
    </row>
    <row r="1721" spans="1:15" hidden="1" x14ac:dyDescent="0.25">
      <c r="A1721" t="str">
        <f t="shared" si="27"/>
        <v>101.208P05C29210936627</v>
      </c>
      <c r="B1721" s="12" t="s">
        <v>35</v>
      </c>
      <c r="C1721" s="12" t="s">
        <v>35</v>
      </c>
      <c r="D1721" s="12" t="s">
        <v>4634</v>
      </c>
      <c r="E1721" s="12" t="s">
        <v>4635</v>
      </c>
      <c r="F1721" s="12" t="s">
        <v>4636</v>
      </c>
      <c r="G1721" s="12"/>
      <c r="H1721" s="12" t="s">
        <v>6</v>
      </c>
      <c r="I1721" s="12" t="s">
        <v>37</v>
      </c>
      <c r="J1721" s="12" t="s">
        <v>4578</v>
      </c>
      <c r="K1721" s="12"/>
      <c r="L1721" s="13">
        <v>3.57</v>
      </c>
      <c r="M1721" s="13">
        <v>0</v>
      </c>
      <c r="N1721" s="13">
        <v>10</v>
      </c>
      <c r="O1721" s="13">
        <v>35.700000000000003</v>
      </c>
    </row>
    <row r="1722" spans="1:15" hidden="1" x14ac:dyDescent="0.25">
      <c r="A1722" t="str">
        <f t="shared" si="27"/>
        <v>101.210P05C29210936630</v>
      </c>
      <c r="B1722" s="12" t="s">
        <v>35</v>
      </c>
      <c r="C1722" s="12" t="s">
        <v>35</v>
      </c>
      <c r="D1722" s="12" t="s">
        <v>4637</v>
      </c>
      <c r="E1722" s="12" t="s">
        <v>4635</v>
      </c>
      <c r="F1722" s="12" t="s">
        <v>4638</v>
      </c>
      <c r="G1722" s="12"/>
      <c r="H1722" s="12" t="s">
        <v>6</v>
      </c>
      <c r="I1722" s="12" t="s">
        <v>37</v>
      </c>
      <c r="J1722" s="12" t="s">
        <v>4590</v>
      </c>
      <c r="K1722" s="12"/>
      <c r="L1722" s="13">
        <v>3.57</v>
      </c>
      <c r="M1722" s="13">
        <v>0</v>
      </c>
      <c r="N1722" s="13">
        <v>23</v>
      </c>
      <c r="O1722" s="13">
        <v>82.11</v>
      </c>
    </row>
    <row r="1723" spans="1:15" hidden="1" x14ac:dyDescent="0.25">
      <c r="A1723" t="str">
        <f t="shared" si="27"/>
        <v>101.212P05C29210936629</v>
      </c>
      <c r="B1723" s="12" t="s">
        <v>35</v>
      </c>
      <c r="C1723" s="12" t="s">
        <v>35</v>
      </c>
      <c r="D1723" s="12" t="s">
        <v>4639</v>
      </c>
      <c r="E1723" s="12" t="s">
        <v>4635</v>
      </c>
      <c r="F1723" s="12" t="s">
        <v>4640</v>
      </c>
      <c r="G1723" s="12"/>
      <c r="H1723" s="12" t="s">
        <v>6</v>
      </c>
      <c r="I1723" s="12" t="s">
        <v>37</v>
      </c>
      <c r="J1723" s="12" t="s">
        <v>4586</v>
      </c>
      <c r="K1723" s="12"/>
      <c r="L1723" s="13">
        <v>3.76</v>
      </c>
      <c r="M1723" s="13">
        <v>0</v>
      </c>
      <c r="N1723" s="13">
        <v>10</v>
      </c>
      <c r="O1723" s="13">
        <v>37.6</v>
      </c>
    </row>
    <row r="1724" spans="1:15" hidden="1" x14ac:dyDescent="0.25">
      <c r="A1724" t="str">
        <f t="shared" si="27"/>
        <v>101.212P05C292306000628</v>
      </c>
      <c r="B1724" s="12" t="s">
        <v>35</v>
      </c>
      <c r="C1724" s="12" t="s">
        <v>35</v>
      </c>
      <c r="D1724" s="12" t="s">
        <v>4639</v>
      </c>
      <c r="E1724" s="12" t="s">
        <v>4635</v>
      </c>
      <c r="F1724" s="12" t="s">
        <v>4640</v>
      </c>
      <c r="G1724" s="12"/>
      <c r="H1724" s="12" t="s">
        <v>6</v>
      </c>
      <c r="I1724" s="12" t="s">
        <v>37</v>
      </c>
      <c r="J1724" s="12" t="s">
        <v>4641</v>
      </c>
      <c r="K1724" s="12"/>
      <c r="L1724" s="13">
        <v>3.76</v>
      </c>
      <c r="M1724" s="13">
        <v>0</v>
      </c>
      <c r="N1724" s="13">
        <v>50</v>
      </c>
      <c r="O1724" s="13">
        <v>188</v>
      </c>
    </row>
    <row r="1725" spans="1:15" hidden="1" x14ac:dyDescent="0.25">
      <c r="A1725" t="str">
        <f t="shared" si="27"/>
        <v>101.214P05C30210936628</v>
      </c>
      <c r="B1725" s="12" t="s">
        <v>35</v>
      </c>
      <c r="C1725" s="12" t="s">
        <v>35</v>
      </c>
      <c r="D1725" s="12" t="s">
        <v>4642</v>
      </c>
      <c r="E1725" s="12" t="s">
        <v>4643</v>
      </c>
      <c r="F1725" s="12" t="s">
        <v>4644</v>
      </c>
      <c r="G1725" s="12"/>
      <c r="H1725" s="12" t="s">
        <v>6</v>
      </c>
      <c r="I1725" s="12" t="s">
        <v>37</v>
      </c>
      <c r="J1725" s="12" t="s">
        <v>4582</v>
      </c>
      <c r="K1725" s="12"/>
      <c r="L1725" s="13">
        <v>3.75</v>
      </c>
      <c r="M1725" s="13">
        <v>0</v>
      </c>
      <c r="N1725" s="13">
        <v>14</v>
      </c>
      <c r="O1725" s="13">
        <v>52.5</v>
      </c>
    </row>
    <row r="1726" spans="1:15" hidden="1" x14ac:dyDescent="0.25">
      <c r="A1726" t="str">
        <f t="shared" si="27"/>
        <v>101.214P05C302306000629</v>
      </c>
      <c r="B1726" s="12" t="s">
        <v>35</v>
      </c>
      <c r="C1726" s="12" t="s">
        <v>35</v>
      </c>
      <c r="D1726" s="12" t="s">
        <v>4642</v>
      </c>
      <c r="E1726" s="12" t="s">
        <v>4643</v>
      </c>
      <c r="F1726" s="12" t="s">
        <v>4644</v>
      </c>
      <c r="G1726" s="12"/>
      <c r="H1726" s="12" t="s">
        <v>6</v>
      </c>
      <c r="I1726" s="12" t="s">
        <v>37</v>
      </c>
      <c r="J1726" s="12" t="s">
        <v>4645</v>
      </c>
      <c r="K1726" s="12"/>
      <c r="L1726" s="13">
        <v>3.75</v>
      </c>
      <c r="M1726" s="13">
        <v>0</v>
      </c>
      <c r="N1726" s="13">
        <v>50</v>
      </c>
      <c r="O1726" s="13">
        <v>187.5</v>
      </c>
    </row>
    <row r="1727" spans="1:15" hidden="1" x14ac:dyDescent="0.25">
      <c r="A1727" t="str">
        <f t="shared" si="27"/>
        <v>101.216P05C312306000630</v>
      </c>
      <c r="B1727" s="12" t="s">
        <v>35</v>
      </c>
      <c r="C1727" s="12" t="s">
        <v>35</v>
      </c>
      <c r="D1727" s="12" t="s">
        <v>4646</v>
      </c>
      <c r="E1727" s="12" t="s">
        <v>4647</v>
      </c>
      <c r="F1727" s="12" t="s">
        <v>4648</v>
      </c>
      <c r="G1727" s="12"/>
      <c r="H1727" s="12" t="s">
        <v>6</v>
      </c>
      <c r="I1727" s="12" t="s">
        <v>37</v>
      </c>
      <c r="J1727" s="12" t="s">
        <v>4649</v>
      </c>
      <c r="K1727" s="12"/>
      <c r="L1727" s="13">
        <v>3.8</v>
      </c>
      <c r="M1727" s="13">
        <v>0</v>
      </c>
      <c r="N1727" s="13">
        <v>50</v>
      </c>
      <c r="O1727" s="13">
        <v>190</v>
      </c>
    </row>
    <row r="1728" spans="1:15" hidden="1" x14ac:dyDescent="0.25">
      <c r="A1728" t="str">
        <f t="shared" si="27"/>
        <v>101.218P05C32210936630</v>
      </c>
      <c r="B1728" s="12" t="s">
        <v>35</v>
      </c>
      <c r="C1728" s="12" t="s">
        <v>35</v>
      </c>
      <c r="D1728" s="12" t="s">
        <v>4650</v>
      </c>
      <c r="E1728" s="12" t="s">
        <v>4651</v>
      </c>
      <c r="F1728" s="12" t="s">
        <v>4652</v>
      </c>
      <c r="G1728" s="12"/>
      <c r="H1728" s="12" t="s">
        <v>6</v>
      </c>
      <c r="I1728" s="12" t="s">
        <v>37</v>
      </c>
      <c r="J1728" s="12" t="s">
        <v>4590</v>
      </c>
      <c r="K1728" s="12"/>
      <c r="L1728" s="13">
        <v>3.77</v>
      </c>
      <c r="M1728" s="13">
        <v>0</v>
      </c>
      <c r="N1728" s="13">
        <v>7</v>
      </c>
      <c r="O1728" s="13">
        <v>26.39</v>
      </c>
    </row>
    <row r="1729" spans="1:15" hidden="1" x14ac:dyDescent="0.25">
      <c r="A1729" t="str">
        <f t="shared" si="27"/>
        <v>101.218P05C322306000631</v>
      </c>
      <c r="B1729" s="12" t="s">
        <v>35</v>
      </c>
      <c r="C1729" s="12" t="s">
        <v>35</v>
      </c>
      <c r="D1729" s="12" t="s">
        <v>4650</v>
      </c>
      <c r="E1729" s="12" t="s">
        <v>4651</v>
      </c>
      <c r="F1729" s="12" t="s">
        <v>4652</v>
      </c>
      <c r="G1729" s="12"/>
      <c r="H1729" s="12" t="s">
        <v>6</v>
      </c>
      <c r="I1729" s="12" t="s">
        <v>37</v>
      </c>
      <c r="J1729" s="12" t="s">
        <v>4653</v>
      </c>
      <c r="K1729" s="12"/>
      <c r="L1729" s="13">
        <v>3.77</v>
      </c>
      <c r="M1729" s="13">
        <v>0</v>
      </c>
      <c r="N1729" s="13">
        <v>50</v>
      </c>
      <c r="O1729" s="13">
        <v>188.5</v>
      </c>
    </row>
    <row r="1730" spans="1:15" hidden="1" x14ac:dyDescent="0.25">
      <c r="A1730" t="str">
        <f t="shared" si="27"/>
        <v>101.220P05C32210936630</v>
      </c>
      <c r="B1730" s="12" t="s">
        <v>35</v>
      </c>
      <c r="C1730" s="12" t="s">
        <v>35</v>
      </c>
      <c r="D1730" s="12" t="s">
        <v>4654</v>
      </c>
      <c r="E1730" s="12" t="s">
        <v>4651</v>
      </c>
      <c r="F1730" s="12" t="s">
        <v>4655</v>
      </c>
      <c r="G1730" s="12"/>
      <c r="H1730" s="12" t="s">
        <v>6</v>
      </c>
      <c r="I1730" s="12" t="s">
        <v>37</v>
      </c>
      <c r="J1730" s="12" t="s">
        <v>4590</v>
      </c>
      <c r="K1730" s="12"/>
      <c r="L1730" s="13">
        <v>3.8</v>
      </c>
      <c r="M1730" s="13">
        <v>0</v>
      </c>
      <c r="N1730" s="13">
        <v>1</v>
      </c>
      <c r="O1730" s="13">
        <v>3.8</v>
      </c>
    </row>
    <row r="1731" spans="1:15" hidden="1" x14ac:dyDescent="0.25">
      <c r="A1731" t="str">
        <f t="shared" ref="A1731:A1794" si="28">CONCATENATE(D1731,E1731,J1731)</f>
        <v>101.220P05C322306000632</v>
      </c>
      <c r="B1731" s="12" t="s">
        <v>35</v>
      </c>
      <c r="C1731" s="12" t="s">
        <v>35</v>
      </c>
      <c r="D1731" s="12" t="s">
        <v>4654</v>
      </c>
      <c r="E1731" s="12" t="s">
        <v>4651</v>
      </c>
      <c r="F1731" s="12" t="s">
        <v>4655</v>
      </c>
      <c r="G1731" s="12"/>
      <c r="H1731" s="12" t="s">
        <v>6</v>
      </c>
      <c r="I1731" s="12" t="s">
        <v>37</v>
      </c>
      <c r="J1731" s="12" t="s">
        <v>4656</v>
      </c>
      <c r="K1731" s="12"/>
      <c r="L1731" s="13">
        <v>3.8</v>
      </c>
      <c r="M1731" s="13">
        <v>0</v>
      </c>
      <c r="N1731" s="13">
        <v>50</v>
      </c>
      <c r="O1731" s="13">
        <v>190</v>
      </c>
    </row>
    <row r="1732" spans="1:15" hidden="1" x14ac:dyDescent="0.25">
      <c r="A1732" t="str">
        <f t="shared" si="28"/>
        <v>101.228P05C32210936630</v>
      </c>
      <c r="B1732" s="12" t="s">
        <v>35</v>
      </c>
      <c r="C1732" s="12" t="s">
        <v>35</v>
      </c>
      <c r="D1732" s="12" t="s">
        <v>4657</v>
      </c>
      <c r="E1732" s="12" t="s">
        <v>4651</v>
      </c>
      <c r="F1732" s="12" t="s">
        <v>4658</v>
      </c>
      <c r="G1732" s="12"/>
      <c r="H1732" s="12" t="s">
        <v>6</v>
      </c>
      <c r="I1732" s="12" t="s">
        <v>37</v>
      </c>
      <c r="J1732" s="12" t="s">
        <v>4590</v>
      </c>
      <c r="K1732" s="12"/>
      <c r="L1732" s="13">
        <v>3.79</v>
      </c>
      <c r="M1732" s="13">
        <v>0</v>
      </c>
      <c r="N1732" s="13">
        <v>3</v>
      </c>
      <c r="O1732" s="13">
        <v>11.37</v>
      </c>
    </row>
    <row r="1733" spans="1:15" hidden="1" x14ac:dyDescent="0.25">
      <c r="A1733" t="str">
        <f t="shared" si="28"/>
        <v>101.228P05C322306000636</v>
      </c>
      <c r="B1733" s="12" t="s">
        <v>35</v>
      </c>
      <c r="C1733" s="12" t="s">
        <v>35</v>
      </c>
      <c r="D1733" s="12" t="s">
        <v>4657</v>
      </c>
      <c r="E1733" s="12" t="s">
        <v>4651</v>
      </c>
      <c r="F1733" s="12" t="s">
        <v>4658</v>
      </c>
      <c r="G1733" s="12"/>
      <c r="H1733" s="12" t="s">
        <v>6</v>
      </c>
      <c r="I1733" s="12" t="s">
        <v>37</v>
      </c>
      <c r="J1733" s="12" t="s">
        <v>4659</v>
      </c>
      <c r="K1733" s="12"/>
      <c r="L1733" s="13">
        <v>3.79</v>
      </c>
      <c r="M1733" s="13">
        <v>0</v>
      </c>
      <c r="N1733" s="13">
        <v>50</v>
      </c>
      <c r="O1733" s="13">
        <v>189.5</v>
      </c>
    </row>
    <row r="1734" spans="1:15" hidden="1" x14ac:dyDescent="0.25">
      <c r="A1734" t="str">
        <f t="shared" si="28"/>
        <v>101.230P05C32210936630</v>
      </c>
      <c r="B1734" s="12" t="s">
        <v>35</v>
      </c>
      <c r="C1734" s="12" t="s">
        <v>35</v>
      </c>
      <c r="D1734" s="12" t="s">
        <v>4660</v>
      </c>
      <c r="E1734" s="12" t="s">
        <v>4651</v>
      </c>
      <c r="F1734" s="12" t="s">
        <v>4661</v>
      </c>
      <c r="G1734" s="12"/>
      <c r="H1734" s="12" t="s">
        <v>6</v>
      </c>
      <c r="I1734" s="12" t="s">
        <v>37</v>
      </c>
      <c r="J1734" s="12" t="s">
        <v>4590</v>
      </c>
      <c r="K1734" s="12"/>
      <c r="L1734" s="13">
        <v>3.8</v>
      </c>
      <c r="M1734" s="13">
        <v>0</v>
      </c>
      <c r="N1734" s="13">
        <v>1</v>
      </c>
      <c r="O1734" s="13">
        <v>3.8</v>
      </c>
    </row>
    <row r="1735" spans="1:15" hidden="1" x14ac:dyDescent="0.25">
      <c r="A1735" t="str">
        <f t="shared" si="28"/>
        <v>101.230P05C322306000637</v>
      </c>
      <c r="B1735" s="12" t="s">
        <v>35</v>
      </c>
      <c r="C1735" s="12" t="s">
        <v>35</v>
      </c>
      <c r="D1735" s="12" t="s">
        <v>4660</v>
      </c>
      <c r="E1735" s="12" t="s">
        <v>4651</v>
      </c>
      <c r="F1735" s="12" t="s">
        <v>4661</v>
      </c>
      <c r="G1735" s="12"/>
      <c r="H1735" s="12" t="s">
        <v>6</v>
      </c>
      <c r="I1735" s="12" t="s">
        <v>37</v>
      </c>
      <c r="J1735" s="12" t="s">
        <v>4662</v>
      </c>
      <c r="K1735" s="12"/>
      <c r="L1735" s="13">
        <v>3.8</v>
      </c>
      <c r="M1735" s="13">
        <v>0</v>
      </c>
      <c r="N1735" s="13">
        <v>50</v>
      </c>
      <c r="O1735" s="13">
        <v>190</v>
      </c>
    </row>
    <row r="1736" spans="1:15" hidden="1" x14ac:dyDescent="0.25">
      <c r="A1736" t="str">
        <f t="shared" si="28"/>
        <v>101.232P05C32210936630</v>
      </c>
      <c r="B1736" s="12" t="s">
        <v>35</v>
      </c>
      <c r="C1736" s="12" t="s">
        <v>35</v>
      </c>
      <c r="D1736" s="12" t="s">
        <v>4663</v>
      </c>
      <c r="E1736" s="12" t="s">
        <v>4651</v>
      </c>
      <c r="F1736" s="12" t="s">
        <v>4664</v>
      </c>
      <c r="G1736" s="12"/>
      <c r="H1736" s="12" t="s">
        <v>6</v>
      </c>
      <c r="I1736" s="12" t="s">
        <v>37</v>
      </c>
      <c r="J1736" s="12" t="s">
        <v>4590</v>
      </c>
      <c r="K1736" s="12"/>
      <c r="L1736" s="13">
        <v>3.57</v>
      </c>
      <c r="M1736" s="13">
        <v>0</v>
      </c>
      <c r="N1736" s="13">
        <v>5</v>
      </c>
      <c r="O1736" s="13">
        <v>17.850000000000001</v>
      </c>
    </row>
    <row r="1737" spans="1:15" hidden="1" x14ac:dyDescent="0.25">
      <c r="A1737" t="str">
        <f t="shared" si="28"/>
        <v>101.236P05C32210936630</v>
      </c>
      <c r="B1737" s="12" t="s">
        <v>35</v>
      </c>
      <c r="C1737" s="12" t="s">
        <v>35</v>
      </c>
      <c r="D1737" s="12" t="s">
        <v>4665</v>
      </c>
      <c r="E1737" s="12" t="s">
        <v>4651</v>
      </c>
      <c r="F1737" s="12" t="s">
        <v>4666</v>
      </c>
      <c r="G1737" s="12"/>
      <c r="H1737" s="12" t="s">
        <v>6</v>
      </c>
      <c r="I1737" s="12" t="s">
        <v>37</v>
      </c>
      <c r="J1737" s="12" t="s">
        <v>4590</v>
      </c>
      <c r="K1737" s="12"/>
      <c r="L1737" s="13">
        <v>3.57</v>
      </c>
      <c r="M1737" s="13">
        <v>0</v>
      </c>
      <c r="N1737" s="13">
        <v>1</v>
      </c>
      <c r="O1737" s="13">
        <v>3.57</v>
      </c>
    </row>
    <row r="1738" spans="1:15" hidden="1" x14ac:dyDescent="0.25">
      <c r="A1738" t="str">
        <f t="shared" si="28"/>
        <v>101.240P05C32210936630</v>
      </c>
      <c r="B1738" s="12" t="s">
        <v>35</v>
      </c>
      <c r="C1738" s="12" t="s">
        <v>35</v>
      </c>
      <c r="D1738" s="12" t="s">
        <v>4667</v>
      </c>
      <c r="E1738" s="12" t="s">
        <v>4651</v>
      </c>
      <c r="F1738" s="12" t="s">
        <v>4668</v>
      </c>
      <c r="G1738" s="12"/>
      <c r="H1738" s="12" t="s">
        <v>6</v>
      </c>
      <c r="I1738" s="12" t="s">
        <v>37</v>
      </c>
      <c r="J1738" s="12" t="s">
        <v>4590</v>
      </c>
      <c r="K1738" s="12"/>
      <c r="L1738" s="13">
        <v>3.57</v>
      </c>
      <c r="M1738" s="13">
        <v>0</v>
      </c>
      <c r="N1738" s="13">
        <v>1</v>
      </c>
      <c r="O1738" s="13">
        <v>3.57</v>
      </c>
    </row>
    <row r="1739" spans="1:15" hidden="1" x14ac:dyDescent="0.25">
      <c r="A1739" t="str">
        <f t="shared" si="28"/>
        <v>101.252P05C32210936630</v>
      </c>
      <c r="B1739" s="12" t="s">
        <v>35</v>
      </c>
      <c r="C1739" s="12" t="s">
        <v>35</v>
      </c>
      <c r="D1739" s="12" t="s">
        <v>4669</v>
      </c>
      <c r="E1739" s="12" t="s">
        <v>4651</v>
      </c>
      <c r="F1739" s="12" t="s">
        <v>4670</v>
      </c>
      <c r="G1739" s="12"/>
      <c r="H1739" s="12" t="s">
        <v>6</v>
      </c>
      <c r="I1739" s="12" t="s">
        <v>37</v>
      </c>
      <c r="J1739" s="12" t="s">
        <v>4590</v>
      </c>
      <c r="K1739" s="12"/>
      <c r="L1739" s="13">
        <v>3.57</v>
      </c>
      <c r="M1739" s="13">
        <v>0</v>
      </c>
      <c r="N1739" s="13">
        <v>2</v>
      </c>
      <c r="O1739" s="13">
        <v>7.14</v>
      </c>
    </row>
    <row r="1740" spans="1:15" hidden="1" x14ac:dyDescent="0.25">
      <c r="A1740" t="str">
        <f t="shared" si="28"/>
        <v>138.108P05D01A1067955</v>
      </c>
      <c r="B1740" s="12" t="s">
        <v>20</v>
      </c>
      <c r="C1740" s="12" t="s">
        <v>20</v>
      </c>
      <c r="D1740" s="12" t="s">
        <v>4671</v>
      </c>
      <c r="E1740" s="12" t="s">
        <v>4672</v>
      </c>
      <c r="F1740" s="12" t="s">
        <v>4673</v>
      </c>
      <c r="G1740" s="12"/>
      <c r="H1740" s="12" t="s">
        <v>6</v>
      </c>
      <c r="I1740" s="12" t="s">
        <v>37</v>
      </c>
      <c r="J1740" s="12" t="s">
        <v>4535</v>
      </c>
      <c r="K1740" s="12"/>
      <c r="L1740" s="13">
        <v>12.16</v>
      </c>
      <c r="M1740" s="13">
        <v>0</v>
      </c>
      <c r="N1740" s="13">
        <v>22</v>
      </c>
      <c r="O1740" s="13">
        <v>267.52</v>
      </c>
    </row>
    <row r="1741" spans="1:15" hidden="1" x14ac:dyDescent="0.25">
      <c r="A1741" t="str">
        <f t="shared" si="28"/>
        <v>SF-101.416P05D0390805818</v>
      </c>
      <c r="B1741" s="12" t="s">
        <v>35</v>
      </c>
      <c r="C1741" s="12" t="s">
        <v>35</v>
      </c>
      <c r="D1741" s="12" t="s">
        <v>4674</v>
      </c>
      <c r="E1741" s="12" t="s">
        <v>4675</v>
      </c>
      <c r="F1741" s="12" t="s">
        <v>4676</v>
      </c>
      <c r="G1741" s="12"/>
      <c r="H1741" s="12" t="s">
        <v>6</v>
      </c>
      <c r="I1741" s="12" t="s">
        <v>37</v>
      </c>
      <c r="J1741" s="12" t="s">
        <v>4677</v>
      </c>
      <c r="K1741" s="12"/>
      <c r="L1741" s="13">
        <v>8.66</v>
      </c>
      <c r="M1741" s="13">
        <v>0</v>
      </c>
      <c r="N1741" s="13">
        <v>41</v>
      </c>
      <c r="O1741" s="13">
        <v>355.06</v>
      </c>
    </row>
    <row r="1742" spans="1:15" hidden="1" x14ac:dyDescent="0.25">
      <c r="A1742" t="str">
        <f t="shared" si="28"/>
        <v>SF-101.418P05D04210431403</v>
      </c>
      <c r="B1742" s="12" t="s">
        <v>35</v>
      </c>
      <c r="C1742" s="12" t="s">
        <v>35</v>
      </c>
      <c r="D1742" s="12" t="s">
        <v>4678</v>
      </c>
      <c r="E1742" s="12" t="s">
        <v>4679</v>
      </c>
      <c r="F1742" s="12" t="s">
        <v>4680</v>
      </c>
      <c r="G1742" s="12"/>
      <c r="H1742" s="12" t="s">
        <v>6</v>
      </c>
      <c r="I1742" s="12" t="s">
        <v>37</v>
      </c>
      <c r="J1742" s="12" t="s">
        <v>4563</v>
      </c>
      <c r="K1742" s="12"/>
      <c r="L1742" s="13">
        <v>8.4600000000000009</v>
      </c>
      <c r="M1742" s="13">
        <v>0</v>
      </c>
      <c r="N1742" s="13">
        <v>1</v>
      </c>
      <c r="O1742" s="13">
        <v>8.4600000000000009</v>
      </c>
    </row>
    <row r="1743" spans="1:15" hidden="1" x14ac:dyDescent="0.25">
      <c r="A1743" t="str">
        <f t="shared" si="28"/>
        <v>SF-101.422P05D06210936628</v>
      </c>
      <c r="B1743" s="12" t="s">
        <v>35</v>
      </c>
      <c r="C1743" s="12" t="s">
        <v>35</v>
      </c>
      <c r="D1743" s="12" t="s">
        <v>4681</v>
      </c>
      <c r="E1743" s="12" t="s">
        <v>4682</v>
      </c>
      <c r="F1743" s="12" t="s">
        <v>4683</v>
      </c>
      <c r="G1743" s="12"/>
      <c r="H1743" s="12" t="s">
        <v>6</v>
      </c>
      <c r="I1743" s="12" t="s">
        <v>37</v>
      </c>
      <c r="J1743" s="12" t="s">
        <v>4582</v>
      </c>
      <c r="K1743" s="12"/>
      <c r="L1743" s="13">
        <v>8.6199999999999992</v>
      </c>
      <c r="M1743" s="13">
        <v>0</v>
      </c>
      <c r="N1743" s="13">
        <v>47</v>
      </c>
      <c r="O1743" s="13">
        <v>405.14</v>
      </c>
    </row>
    <row r="1744" spans="1:15" hidden="1" x14ac:dyDescent="0.25">
      <c r="A1744" t="str">
        <f t="shared" si="28"/>
        <v>SF-101.424P05D07201023154</v>
      </c>
      <c r="B1744" s="12" t="s">
        <v>35</v>
      </c>
      <c r="C1744" s="12" t="s">
        <v>35</v>
      </c>
      <c r="D1744" s="12" t="s">
        <v>4684</v>
      </c>
      <c r="E1744" s="12" t="s">
        <v>4685</v>
      </c>
      <c r="F1744" s="12" t="s">
        <v>4686</v>
      </c>
      <c r="G1744" s="12"/>
      <c r="H1744" s="12" t="s">
        <v>6</v>
      </c>
      <c r="I1744" s="12" t="s">
        <v>37</v>
      </c>
      <c r="J1744" s="12" t="s">
        <v>4574</v>
      </c>
      <c r="K1744" s="12"/>
      <c r="L1744" s="13">
        <v>6.57</v>
      </c>
      <c r="M1744" s="13">
        <v>0</v>
      </c>
      <c r="N1744" s="13">
        <v>116</v>
      </c>
      <c r="O1744" s="13">
        <v>762.12</v>
      </c>
    </row>
    <row r="1745" spans="1:15" hidden="1" x14ac:dyDescent="0.25">
      <c r="A1745" t="str">
        <f t="shared" si="28"/>
        <v>SF-101.424P05D07210936629</v>
      </c>
      <c r="B1745" s="12" t="s">
        <v>35</v>
      </c>
      <c r="C1745" s="12" t="s">
        <v>35</v>
      </c>
      <c r="D1745" s="12" t="s">
        <v>4684</v>
      </c>
      <c r="E1745" s="12" t="s">
        <v>4685</v>
      </c>
      <c r="F1745" s="12" t="s">
        <v>4686</v>
      </c>
      <c r="G1745" s="12"/>
      <c r="H1745" s="12" t="s">
        <v>6</v>
      </c>
      <c r="I1745" s="12" t="s">
        <v>37</v>
      </c>
      <c r="J1745" s="12" t="s">
        <v>4586</v>
      </c>
      <c r="K1745" s="12"/>
      <c r="L1745" s="13">
        <v>6.57</v>
      </c>
      <c r="M1745" s="13">
        <v>0</v>
      </c>
      <c r="N1745" s="13">
        <v>50</v>
      </c>
      <c r="O1745" s="13">
        <v>328.5</v>
      </c>
    </row>
    <row r="1746" spans="1:15" hidden="1" x14ac:dyDescent="0.25">
      <c r="A1746" t="str">
        <f t="shared" si="28"/>
        <v>SF-101.438P05D08N2308003048</v>
      </c>
      <c r="B1746" s="12" t="s">
        <v>35</v>
      </c>
      <c r="C1746" s="12" t="s">
        <v>35</v>
      </c>
      <c r="D1746" s="12" t="s">
        <v>4687</v>
      </c>
      <c r="E1746" s="12" t="s">
        <v>4688</v>
      </c>
      <c r="F1746" s="12" t="s">
        <v>4689</v>
      </c>
      <c r="G1746" s="12"/>
      <c r="H1746" s="12" t="s">
        <v>6</v>
      </c>
      <c r="I1746" s="12" t="s">
        <v>37</v>
      </c>
      <c r="J1746" s="12" t="s">
        <v>4690</v>
      </c>
      <c r="K1746" s="12"/>
      <c r="L1746" s="13">
        <v>12</v>
      </c>
      <c r="M1746" s="13">
        <v>0</v>
      </c>
      <c r="N1746" s="13">
        <v>9</v>
      </c>
      <c r="O1746" s="13">
        <v>108</v>
      </c>
    </row>
    <row r="1747" spans="1:15" hidden="1" x14ac:dyDescent="0.25">
      <c r="A1747" t="str">
        <f t="shared" si="28"/>
        <v>106.214P05D09210733731</v>
      </c>
      <c r="B1747" s="12" t="s">
        <v>35</v>
      </c>
      <c r="C1747" s="12" t="s">
        <v>35</v>
      </c>
      <c r="D1747" s="12" t="s">
        <v>4691</v>
      </c>
      <c r="E1747" s="12" t="s">
        <v>4692</v>
      </c>
      <c r="F1747" s="12" t="s">
        <v>4693</v>
      </c>
      <c r="G1747" s="12"/>
      <c r="H1747" s="12" t="s">
        <v>6</v>
      </c>
      <c r="I1747" s="12" t="s">
        <v>37</v>
      </c>
      <c r="J1747" s="12" t="s">
        <v>4694</v>
      </c>
      <c r="K1747" s="12"/>
      <c r="L1747" s="13">
        <v>5</v>
      </c>
      <c r="M1747" s="13">
        <v>0</v>
      </c>
      <c r="N1747" s="13">
        <v>4</v>
      </c>
      <c r="O1747" s="13">
        <v>20</v>
      </c>
    </row>
    <row r="1748" spans="1:15" hidden="1" x14ac:dyDescent="0.25">
      <c r="A1748" t="str">
        <f t="shared" si="28"/>
        <v>106.216P05D10210835286</v>
      </c>
      <c r="B1748" s="12" t="s">
        <v>35</v>
      </c>
      <c r="C1748" s="12" t="s">
        <v>35</v>
      </c>
      <c r="D1748" s="12" t="s">
        <v>4695</v>
      </c>
      <c r="E1748" s="12" t="s">
        <v>4696</v>
      </c>
      <c r="F1748" s="12" t="s">
        <v>4697</v>
      </c>
      <c r="G1748" s="12"/>
      <c r="H1748" s="12" t="s">
        <v>6</v>
      </c>
      <c r="I1748" s="12" t="s">
        <v>37</v>
      </c>
      <c r="J1748" s="12" t="s">
        <v>4698</v>
      </c>
      <c r="K1748" s="12"/>
      <c r="L1748" s="13">
        <v>5</v>
      </c>
      <c r="M1748" s="13">
        <v>0</v>
      </c>
      <c r="N1748" s="13">
        <v>6</v>
      </c>
      <c r="O1748" s="13">
        <v>30</v>
      </c>
    </row>
    <row r="1749" spans="1:15" hidden="1" x14ac:dyDescent="0.25">
      <c r="A1749" t="str">
        <f t="shared" si="28"/>
        <v>106.218P05D11210936082</v>
      </c>
      <c r="B1749" s="12" t="s">
        <v>35</v>
      </c>
      <c r="C1749" s="12" t="s">
        <v>35</v>
      </c>
      <c r="D1749" s="12" t="s">
        <v>4699</v>
      </c>
      <c r="E1749" s="12" t="s">
        <v>4700</v>
      </c>
      <c r="F1749" s="12" t="s">
        <v>4701</v>
      </c>
      <c r="G1749" s="12"/>
      <c r="H1749" s="12" t="s">
        <v>6</v>
      </c>
      <c r="I1749" s="12" t="s">
        <v>37</v>
      </c>
      <c r="J1749" s="12" t="s">
        <v>4702</v>
      </c>
      <c r="K1749" s="12"/>
      <c r="L1749" s="13">
        <v>5</v>
      </c>
      <c r="M1749" s="13">
        <v>0</v>
      </c>
      <c r="N1749" s="13">
        <v>7</v>
      </c>
      <c r="O1749" s="13">
        <v>35</v>
      </c>
    </row>
    <row r="1750" spans="1:15" hidden="1" x14ac:dyDescent="0.25">
      <c r="A1750" t="str">
        <f t="shared" si="28"/>
        <v>106.220P05D12210936085</v>
      </c>
      <c r="B1750" s="12" t="s">
        <v>35</v>
      </c>
      <c r="C1750" s="12" t="s">
        <v>35</v>
      </c>
      <c r="D1750" s="12" t="s">
        <v>4703</v>
      </c>
      <c r="E1750" s="12" t="s">
        <v>4704</v>
      </c>
      <c r="F1750" s="12" t="s">
        <v>4705</v>
      </c>
      <c r="G1750" s="12"/>
      <c r="H1750" s="12" t="s">
        <v>6</v>
      </c>
      <c r="I1750" s="12" t="s">
        <v>37</v>
      </c>
      <c r="J1750" s="12" t="s">
        <v>4287</v>
      </c>
      <c r="K1750" s="12"/>
      <c r="L1750" s="13">
        <v>5</v>
      </c>
      <c r="M1750" s="13">
        <v>0</v>
      </c>
      <c r="N1750" s="13">
        <v>4</v>
      </c>
      <c r="O1750" s="13">
        <v>20</v>
      </c>
    </row>
    <row r="1751" spans="1:15" hidden="1" x14ac:dyDescent="0.25">
      <c r="A1751" t="str">
        <f t="shared" si="28"/>
        <v>106.222P05D13210228500</v>
      </c>
      <c r="B1751" s="12" t="s">
        <v>35</v>
      </c>
      <c r="C1751" s="12" t="s">
        <v>35</v>
      </c>
      <c r="D1751" s="12" t="s">
        <v>4706</v>
      </c>
      <c r="E1751" s="12" t="s">
        <v>4707</v>
      </c>
      <c r="F1751" s="12" t="s">
        <v>4708</v>
      </c>
      <c r="G1751" s="12"/>
      <c r="H1751" s="12" t="s">
        <v>6</v>
      </c>
      <c r="I1751" s="12" t="s">
        <v>37</v>
      </c>
      <c r="J1751" s="12" t="s">
        <v>4340</v>
      </c>
      <c r="K1751" s="12"/>
      <c r="L1751" s="13">
        <v>5</v>
      </c>
      <c r="M1751" s="13">
        <v>0</v>
      </c>
      <c r="N1751" s="13">
        <v>53</v>
      </c>
      <c r="O1751" s="13">
        <v>265</v>
      </c>
    </row>
    <row r="1752" spans="1:15" hidden="1" x14ac:dyDescent="0.25">
      <c r="A1752" t="str">
        <f t="shared" si="28"/>
        <v>106.224P05D14201225757</v>
      </c>
      <c r="B1752" s="12" t="s">
        <v>35</v>
      </c>
      <c r="C1752" s="12" t="s">
        <v>35</v>
      </c>
      <c r="D1752" s="12" t="s">
        <v>4709</v>
      </c>
      <c r="E1752" s="12" t="s">
        <v>4710</v>
      </c>
      <c r="F1752" s="12" t="s">
        <v>4711</v>
      </c>
      <c r="G1752" s="12"/>
      <c r="H1752" s="12" t="s">
        <v>6</v>
      </c>
      <c r="I1752" s="12" t="s">
        <v>37</v>
      </c>
      <c r="J1752" s="12" t="s">
        <v>4316</v>
      </c>
      <c r="K1752" s="12"/>
      <c r="L1752" s="13">
        <v>4</v>
      </c>
      <c r="M1752" s="13">
        <v>0</v>
      </c>
      <c r="N1752" s="13">
        <v>53</v>
      </c>
      <c r="O1752" s="13">
        <v>212</v>
      </c>
    </row>
    <row r="1753" spans="1:15" hidden="1" x14ac:dyDescent="0.25">
      <c r="A1753" t="str">
        <f t="shared" si="28"/>
        <v>106.224P05D142306000705</v>
      </c>
      <c r="B1753" s="12" t="s">
        <v>35</v>
      </c>
      <c r="C1753" s="12" t="s">
        <v>35</v>
      </c>
      <c r="D1753" s="12" t="s">
        <v>4709</v>
      </c>
      <c r="E1753" s="12" t="s">
        <v>4710</v>
      </c>
      <c r="F1753" s="12" t="s">
        <v>4711</v>
      </c>
      <c r="G1753" s="12"/>
      <c r="H1753" s="12" t="s">
        <v>6</v>
      </c>
      <c r="I1753" s="12" t="s">
        <v>37</v>
      </c>
      <c r="J1753" s="12" t="s">
        <v>4712</v>
      </c>
      <c r="K1753" s="12"/>
      <c r="L1753" s="13">
        <v>4</v>
      </c>
      <c r="M1753" s="13">
        <v>0</v>
      </c>
      <c r="N1753" s="13">
        <v>50</v>
      </c>
      <c r="O1753" s="13">
        <v>200</v>
      </c>
    </row>
    <row r="1754" spans="1:15" hidden="1" x14ac:dyDescent="0.25">
      <c r="A1754" t="str">
        <f t="shared" si="28"/>
        <v>106.226P05D15201225758</v>
      </c>
      <c r="B1754" s="12" t="s">
        <v>35</v>
      </c>
      <c r="C1754" s="12" t="s">
        <v>35</v>
      </c>
      <c r="D1754" s="12" t="s">
        <v>4713</v>
      </c>
      <c r="E1754" s="12" t="s">
        <v>4714</v>
      </c>
      <c r="F1754" s="12" t="s">
        <v>4715</v>
      </c>
      <c r="G1754" s="12"/>
      <c r="H1754" s="12" t="s">
        <v>6</v>
      </c>
      <c r="I1754" s="12" t="s">
        <v>37</v>
      </c>
      <c r="J1754" s="12" t="s">
        <v>4321</v>
      </c>
      <c r="K1754" s="12"/>
      <c r="L1754" s="13">
        <v>3.07</v>
      </c>
      <c r="M1754" s="13">
        <v>0</v>
      </c>
      <c r="N1754" s="13">
        <v>35</v>
      </c>
      <c r="O1754" s="13">
        <v>107.45</v>
      </c>
    </row>
    <row r="1755" spans="1:15" hidden="1" x14ac:dyDescent="0.25">
      <c r="A1755" t="str">
        <f t="shared" si="28"/>
        <v>106.226P05D152306000706</v>
      </c>
      <c r="B1755" s="12" t="s">
        <v>35</v>
      </c>
      <c r="C1755" s="12" t="s">
        <v>35</v>
      </c>
      <c r="D1755" s="12" t="s">
        <v>4713</v>
      </c>
      <c r="E1755" s="12" t="s">
        <v>4714</v>
      </c>
      <c r="F1755" s="12" t="s">
        <v>4715</v>
      </c>
      <c r="G1755" s="12"/>
      <c r="H1755" s="12" t="s">
        <v>6</v>
      </c>
      <c r="I1755" s="12" t="s">
        <v>37</v>
      </c>
      <c r="J1755" s="12" t="s">
        <v>4716</v>
      </c>
      <c r="K1755" s="12"/>
      <c r="L1755" s="13">
        <v>3.07</v>
      </c>
      <c r="M1755" s="13">
        <v>0</v>
      </c>
      <c r="N1755" s="13">
        <v>50</v>
      </c>
      <c r="O1755" s="13">
        <v>153.5</v>
      </c>
    </row>
    <row r="1756" spans="1:15" hidden="1" x14ac:dyDescent="0.25">
      <c r="A1756" t="str">
        <f t="shared" si="28"/>
        <v>106.228P05D16210330220</v>
      </c>
      <c r="B1756" s="12" t="s">
        <v>35</v>
      </c>
      <c r="C1756" s="12" t="s">
        <v>35</v>
      </c>
      <c r="D1756" s="12" t="s">
        <v>4717</v>
      </c>
      <c r="E1756" s="12" t="s">
        <v>4718</v>
      </c>
      <c r="F1756" s="12" t="s">
        <v>4719</v>
      </c>
      <c r="G1756" s="12"/>
      <c r="H1756" s="12" t="s">
        <v>6</v>
      </c>
      <c r="I1756" s="12" t="s">
        <v>37</v>
      </c>
      <c r="J1756" s="12" t="s">
        <v>4326</v>
      </c>
      <c r="K1756" s="12"/>
      <c r="L1756" s="13">
        <v>3.26</v>
      </c>
      <c r="M1756" s="13">
        <v>0</v>
      </c>
      <c r="N1756" s="13">
        <v>48</v>
      </c>
      <c r="O1756" s="13">
        <v>156.47999999999999</v>
      </c>
    </row>
    <row r="1757" spans="1:15" hidden="1" x14ac:dyDescent="0.25">
      <c r="A1757" t="str">
        <f t="shared" si="28"/>
        <v>106.228P05D162306000707</v>
      </c>
      <c r="B1757" s="12" t="s">
        <v>35</v>
      </c>
      <c r="C1757" s="12" t="s">
        <v>35</v>
      </c>
      <c r="D1757" s="12" t="s">
        <v>4717</v>
      </c>
      <c r="E1757" s="12" t="s">
        <v>4718</v>
      </c>
      <c r="F1757" s="12" t="s">
        <v>4719</v>
      </c>
      <c r="G1757" s="12"/>
      <c r="H1757" s="12" t="s">
        <v>6</v>
      </c>
      <c r="I1757" s="12" t="s">
        <v>37</v>
      </c>
      <c r="J1757" s="12" t="s">
        <v>4720</v>
      </c>
      <c r="K1757" s="12"/>
      <c r="L1757" s="13">
        <v>3.26</v>
      </c>
      <c r="M1757" s="13">
        <v>0</v>
      </c>
      <c r="N1757" s="13">
        <v>50</v>
      </c>
      <c r="O1757" s="13">
        <v>163</v>
      </c>
    </row>
    <row r="1758" spans="1:15" hidden="1" x14ac:dyDescent="0.25">
      <c r="A1758" t="str">
        <f t="shared" si="28"/>
        <v>106.230P05D17 210733736</v>
      </c>
      <c r="B1758" s="12" t="s">
        <v>35</v>
      </c>
      <c r="C1758" s="12" t="s">
        <v>35</v>
      </c>
      <c r="D1758" s="12" t="s">
        <v>4721</v>
      </c>
      <c r="E1758" s="12" t="s">
        <v>4722</v>
      </c>
      <c r="F1758" s="12" t="s">
        <v>4723</v>
      </c>
      <c r="G1758" s="12"/>
      <c r="H1758" s="12" t="s">
        <v>6</v>
      </c>
      <c r="I1758" s="12" t="s">
        <v>37</v>
      </c>
      <c r="J1758" s="12" t="s">
        <v>4353</v>
      </c>
      <c r="K1758" s="12"/>
      <c r="L1758" s="13">
        <v>0.96</v>
      </c>
      <c r="M1758" s="13">
        <v>0</v>
      </c>
      <c r="N1758" s="13">
        <v>7</v>
      </c>
      <c r="O1758" s="13">
        <v>6.72</v>
      </c>
    </row>
    <row r="1759" spans="1:15" hidden="1" x14ac:dyDescent="0.25">
      <c r="A1759" t="str">
        <f t="shared" si="28"/>
        <v>106.230P05D17 2306000708</v>
      </c>
      <c r="B1759" s="12" t="s">
        <v>35</v>
      </c>
      <c r="C1759" s="12" t="s">
        <v>35</v>
      </c>
      <c r="D1759" s="12" t="s">
        <v>4721</v>
      </c>
      <c r="E1759" s="12" t="s">
        <v>4722</v>
      </c>
      <c r="F1759" s="12" t="s">
        <v>4723</v>
      </c>
      <c r="G1759" s="12"/>
      <c r="H1759" s="12" t="s">
        <v>6</v>
      </c>
      <c r="I1759" s="12" t="s">
        <v>37</v>
      </c>
      <c r="J1759" s="12" t="s">
        <v>4724</v>
      </c>
      <c r="K1759" s="12"/>
      <c r="L1759" s="13">
        <v>0.96</v>
      </c>
      <c r="M1759" s="13">
        <v>0</v>
      </c>
      <c r="N1759" s="13">
        <v>100</v>
      </c>
      <c r="O1759" s="13">
        <v>96</v>
      </c>
    </row>
    <row r="1760" spans="1:15" hidden="1" x14ac:dyDescent="0.25">
      <c r="A1760" t="str">
        <f t="shared" si="28"/>
        <v>106.232P05D18 210936106</v>
      </c>
      <c r="B1760" s="12" t="s">
        <v>35</v>
      </c>
      <c r="C1760" s="12" t="s">
        <v>35</v>
      </c>
      <c r="D1760" s="12" t="s">
        <v>4725</v>
      </c>
      <c r="E1760" s="12" t="s">
        <v>4726</v>
      </c>
      <c r="F1760" s="12" t="s">
        <v>4727</v>
      </c>
      <c r="G1760" s="12"/>
      <c r="H1760" s="12" t="s">
        <v>6</v>
      </c>
      <c r="I1760" s="12" t="s">
        <v>37</v>
      </c>
      <c r="J1760" s="12" t="s">
        <v>4728</v>
      </c>
      <c r="K1760" s="12"/>
      <c r="L1760" s="13">
        <v>1.61</v>
      </c>
      <c r="M1760" s="13">
        <v>0</v>
      </c>
      <c r="N1760" s="13">
        <v>10</v>
      </c>
      <c r="O1760" s="13">
        <v>16.100000000000001</v>
      </c>
    </row>
    <row r="1761" spans="1:15" hidden="1" x14ac:dyDescent="0.25">
      <c r="A1761" t="str">
        <f t="shared" si="28"/>
        <v>106.232P05D18 2306000709</v>
      </c>
      <c r="B1761" s="12" t="s">
        <v>35</v>
      </c>
      <c r="C1761" s="12" t="s">
        <v>35</v>
      </c>
      <c r="D1761" s="12" t="s">
        <v>4725</v>
      </c>
      <c r="E1761" s="12" t="s">
        <v>4726</v>
      </c>
      <c r="F1761" s="12" t="s">
        <v>4727</v>
      </c>
      <c r="G1761" s="12"/>
      <c r="H1761" s="12" t="s">
        <v>6</v>
      </c>
      <c r="I1761" s="12" t="s">
        <v>37</v>
      </c>
      <c r="J1761" s="12" t="s">
        <v>4729</v>
      </c>
      <c r="K1761" s="12"/>
      <c r="L1761" s="13">
        <v>1.61</v>
      </c>
      <c r="M1761" s="13">
        <v>0</v>
      </c>
      <c r="N1761" s="13">
        <v>100</v>
      </c>
      <c r="O1761" s="13">
        <v>161</v>
      </c>
    </row>
    <row r="1762" spans="1:15" hidden="1" x14ac:dyDescent="0.25">
      <c r="A1762" t="str">
        <f t="shared" si="28"/>
        <v>106.234P05D19200112170</v>
      </c>
      <c r="B1762" s="12" t="s">
        <v>35</v>
      </c>
      <c r="C1762" s="12" t="s">
        <v>35</v>
      </c>
      <c r="D1762" s="12" t="s">
        <v>4730</v>
      </c>
      <c r="E1762" s="12" t="s">
        <v>4731</v>
      </c>
      <c r="F1762" s="12" t="s">
        <v>4732</v>
      </c>
      <c r="G1762" s="12"/>
      <c r="H1762" s="12" t="s">
        <v>6</v>
      </c>
      <c r="I1762" s="12" t="s">
        <v>37</v>
      </c>
      <c r="J1762" s="12" t="s">
        <v>4733</v>
      </c>
      <c r="K1762" s="12"/>
      <c r="L1762" s="13">
        <v>5</v>
      </c>
      <c r="M1762" s="13">
        <v>0</v>
      </c>
      <c r="N1762" s="13">
        <v>24</v>
      </c>
      <c r="O1762" s="13">
        <v>120</v>
      </c>
    </row>
    <row r="1763" spans="1:15" hidden="1" x14ac:dyDescent="0.25">
      <c r="A1763" t="str">
        <f t="shared" si="28"/>
        <v>106.236P05D20200112171</v>
      </c>
      <c r="B1763" s="12" t="s">
        <v>35</v>
      </c>
      <c r="C1763" s="12" t="s">
        <v>35</v>
      </c>
      <c r="D1763" s="12" t="s">
        <v>4734</v>
      </c>
      <c r="E1763" s="12" t="s">
        <v>4735</v>
      </c>
      <c r="F1763" s="12" t="s">
        <v>4736</v>
      </c>
      <c r="G1763" s="12"/>
      <c r="H1763" s="12" t="s">
        <v>6</v>
      </c>
      <c r="I1763" s="12" t="s">
        <v>37</v>
      </c>
      <c r="J1763" s="12" t="s">
        <v>4737</v>
      </c>
      <c r="K1763" s="12"/>
      <c r="L1763" s="13">
        <v>5</v>
      </c>
      <c r="M1763" s="13">
        <v>0</v>
      </c>
      <c r="N1763" s="13">
        <v>6</v>
      </c>
      <c r="O1763" s="13">
        <v>30</v>
      </c>
    </row>
    <row r="1764" spans="1:15" hidden="1" x14ac:dyDescent="0.25">
      <c r="A1764" t="str">
        <f t="shared" si="28"/>
        <v>106.238P05D21200112565</v>
      </c>
      <c r="B1764" s="12" t="s">
        <v>35</v>
      </c>
      <c r="C1764" s="12" t="s">
        <v>35</v>
      </c>
      <c r="D1764" s="12" t="s">
        <v>4738</v>
      </c>
      <c r="E1764" s="12" t="s">
        <v>4739</v>
      </c>
      <c r="F1764" s="12" t="s">
        <v>4740</v>
      </c>
      <c r="G1764" s="12"/>
      <c r="H1764" s="12" t="s">
        <v>6</v>
      </c>
      <c r="I1764" s="12" t="s">
        <v>37</v>
      </c>
      <c r="J1764" s="12" t="s">
        <v>4360</v>
      </c>
      <c r="K1764" s="12"/>
      <c r="L1764" s="13">
        <v>5</v>
      </c>
      <c r="M1764" s="13">
        <v>0</v>
      </c>
      <c r="N1764" s="13">
        <v>29</v>
      </c>
      <c r="O1764" s="13">
        <v>145</v>
      </c>
    </row>
    <row r="1765" spans="1:15" hidden="1" x14ac:dyDescent="0.25">
      <c r="A1765" t="str">
        <f t="shared" si="28"/>
        <v>106.240P05D22 200112173</v>
      </c>
      <c r="B1765" s="12" t="s">
        <v>35</v>
      </c>
      <c r="C1765" s="12" t="s">
        <v>35</v>
      </c>
      <c r="D1765" s="12" t="s">
        <v>4741</v>
      </c>
      <c r="E1765" s="12" t="s">
        <v>4742</v>
      </c>
      <c r="F1765" s="12" t="s">
        <v>4743</v>
      </c>
      <c r="G1765" s="12"/>
      <c r="H1765" s="12" t="s">
        <v>6</v>
      </c>
      <c r="I1765" s="12" t="s">
        <v>37</v>
      </c>
      <c r="J1765" s="12" t="s">
        <v>4744</v>
      </c>
      <c r="K1765" s="12"/>
      <c r="L1765" s="13">
        <v>5</v>
      </c>
      <c r="M1765" s="13">
        <v>0</v>
      </c>
      <c r="N1765" s="13">
        <v>27</v>
      </c>
      <c r="O1765" s="13">
        <v>135</v>
      </c>
    </row>
    <row r="1766" spans="1:15" hidden="1" x14ac:dyDescent="0.25">
      <c r="A1766" t="str">
        <f t="shared" si="28"/>
        <v>106.242P05D23210936631</v>
      </c>
      <c r="B1766" s="12" t="s">
        <v>35</v>
      </c>
      <c r="C1766" s="12" t="s">
        <v>35</v>
      </c>
      <c r="D1766" s="12" t="s">
        <v>4745</v>
      </c>
      <c r="E1766" s="12" t="s">
        <v>4746</v>
      </c>
      <c r="F1766" s="12" t="s">
        <v>4747</v>
      </c>
      <c r="G1766" s="12"/>
      <c r="H1766" s="12" t="s">
        <v>6</v>
      </c>
      <c r="I1766" s="12" t="s">
        <v>37</v>
      </c>
      <c r="J1766" s="12" t="s">
        <v>4368</v>
      </c>
      <c r="K1766" s="12"/>
      <c r="L1766" s="13">
        <v>5</v>
      </c>
      <c r="M1766" s="13">
        <v>0</v>
      </c>
      <c r="N1766" s="13">
        <v>49</v>
      </c>
      <c r="O1766" s="13">
        <v>245</v>
      </c>
    </row>
    <row r="1767" spans="1:15" hidden="1" x14ac:dyDescent="0.25">
      <c r="A1767" t="str">
        <f t="shared" si="28"/>
        <v>106.244P05D24210936632</v>
      </c>
      <c r="B1767" s="12" t="s">
        <v>35</v>
      </c>
      <c r="C1767" s="12" t="s">
        <v>35</v>
      </c>
      <c r="D1767" s="12" t="s">
        <v>4748</v>
      </c>
      <c r="E1767" s="12" t="s">
        <v>4749</v>
      </c>
      <c r="F1767" s="12" t="s">
        <v>4750</v>
      </c>
      <c r="G1767" s="12"/>
      <c r="H1767" s="12" t="s">
        <v>6</v>
      </c>
      <c r="I1767" s="12" t="s">
        <v>37</v>
      </c>
      <c r="J1767" s="12" t="s">
        <v>4372</v>
      </c>
      <c r="K1767" s="12"/>
      <c r="L1767" s="13">
        <v>5</v>
      </c>
      <c r="M1767" s="13">
        <v>0</v>
      </c>
      <c r="N1767" s="13">
        <v>25</v>
      </c>
      <c r="O1767" s="13">
        <v>125</v>
      </c>
    </row>
    <row r="1768" spans="1:15" hidden="1" x14ac:dyDescent="0.25">
      <c r="A1768" t="str">
        <f t="shared" si="28"/>
        <v>106.246P05D25210936633</v>
      </c>
      <c r="B1768" s="12" t="s">
        <v>35</v>
      </c>
      <c r="C1768" s="12" t="s">
        <v>35</v>
      </c>
      <c r="D1768" s="12" t="s">
        <v>4751</v>
      </c>
      <c r="E1768" s="12" t="s">
        <v>4752</v>
      </c>
      <c r="F1768" s="12" t="s">
        <v>4753</v>
      </c>
      <c r="G1768" s="12"/>
      <c r="H1768" s="12" t="s">
        <v>6</v>
      </c>
      <c r="I1768" s="12" t="s">
        <v>37</v>
      </c>
      <c r="J1768" s="12" t="s">
        <v>4376</v>
      </c>
      <c r="K1768" s="12"/>
      <c r="L1768" s="13">
        <v>3.94</v>
      </c>
      <c r="M1768" s="13">
        <v>0</v>
      </c>
      <c r="N1768" s="13">
        <v>52</v>
      </c>
      <c r="O1768" s="13">
        <v>204.88</v>
      </c>
    </row>
    <row r="1769" spans="1:15" hidden="1" x14ac:dyDescent="0.25">
      <c r="A1769" t="str">
        <f t="shared" si="28"/>
        <v>106.246P05D252306000710</v>
      </c>
      <c r="B1769" s="12" t="s">
        <v>35</v>
      </c>
      <c r="C1769" s="12" t="s">
        <v>35</v>
      </c>
      <c r="D1769" s="12" t="s">
        <v>4751</v>
      </c>
      <c r="E1769" s="12" t="s">
        <v>4752</v>
      </c>
      <c r="F1769" s="12" t="s">
        <v>4753</v>
      </c>
      <c r="G1769" s="12"/>
      <c r="H1769" s="12" t="s">
        <v>6</v>
      </c>
      <c r="I1769" s="12" t="s">
        <v>37</v>
      </c>
      <c r="J1769" s="12" t="s">
        <v>4754</v>
      </c>
      <c r="K1769" s="12"/>
      <c r="L1769" s="13">
        <v>3.94</v>
      </c>
      <c r="M1769" s="13">
        <v>0</v>
      </c>
      <c r="N1769" s="13">
        <v>30</v>
      </c>
      <c r="O1769" s="13">
        <v>118.2</v>
      </c>
    </row>
    <row r="1770" spans="1:15" hidden="1" x14ac:dyDescent="0.25">
      <c r="A1770" t="str">
        <f t="shared" si="28"/>
        <v>106.248P05D26210936633</v>
      </c>
      <c r="B1770" s="12" t="s">
        <v>35</v>
      </c>
      <c r="C1770" s="12" t="s">
        <v>35</v>
      </c>
      <c r="D1770" s="12" t="s">
        <v>4755</v>
      </c>
      <c r="E1770" s="12" t="s">
        <v>4756</v>
      </c>
      <c r="F1770" s="12" t="s">
        <v>4757</v>
      </c>
      <c r="G1770" s="12"/>
      <c r="H1770" s="12" t="s">
        <v>6</v>
      </c>
      <c r="I1770" s="12" t="s">
        <v>37</v>
      </c>
      <c r="J1770" s="12" t="s">
        <v>4376</v>
      </c>
      <c r="K1770" s="12"/>
      <c r="L1770" s="13">
        <v>5</v>
      </c>
      <c r="M1770" s="13">
        <v>0</v>
      </c>
      <c r="N1770" s="13">
        <v>34</v>
      </c>
      <c r="O1770" s="13">
        <v>170</v>
      </c>
    </row>
    <row r="1771" spans="1:15" hidden="1" x14ac:dyDescent="0.25">
      <c r="A1771" t="str">
        <f t="shared" si="28"/>
        <v>106.250P05D27</v>
      </c>
      <c r="B1771" s="12" t="s">
        <v>35</v>
      </c>
      <c r="C1771" s="12" t="s">
        <v>35</v>
      </c>
      <c r="D1771" s="12" t="s">
        <v>4758</v>
      </c>
      <c r="E1771" s="12" t="s">
        <v>4759</v>
      </c>
      <c r="F1771" s="12" t="s">
        <v>4760</v>
      </c>
      <c r="G1771" s="12"/>
      <c r="H1771" s="12" t="s">
        <v>6</v>
      </c>
      <c r="I1771" s="12" t="s">
        <v>37</v>
      </c>
      <c r="J1771" s="12"/>
      <c r="K1771" s="12"/>
      <c r="L1771" s="13">
        <v>1.86</v>
      </c>
      <c r="M1771" s="13">
        <v>0</v>
      </c>
      <c r="N1771" s="13">
        <v>1</v>
      </c>
      <c r="O1771" s="13">
        <v>1.86</v>
      </c>
    </row>
    <row r="1772" spans="1:15" hidden="1" x14ac:dyDescent="0.25">
      <c r="A1772" t="str">
        <f t="shared" si="28"/>
        <v>106.250P05D27210936633</v>
      </c>
      <c r="B1772" s="12" t="s">
        <v>35</v>
      </c>
      <c r="C1772" s="12" t="s">
        <v>35</v>
      </c>
      <c r="D1772" s="12" t="s">
        <v>4758</v>
      </c>
      <c r="E1772" s="12" t="s">
        <v>4759</v>
      </c>
      <c r="F1772" s="12" t="s">
        <v>4760</v>
      </c>
      <c r="G1772" s="12"/>
      <c r="H1772" s="12" t="s">
        <v>6</v>
      </c>
      <c r="I1772" s="12" t="s">
        <v>37</v>
      </c>
      <c r="J1772" s="12" t="s">
        <v>4376</v>
      </c>
      <c r="K1772" s="12"/>
      <c r="L1772" s="13">
        <v>1.86</v>
      </c>
      <c r="M1772" s="13">
        <v>0</v>
      </c>
      <c r="N1772" s="13">
        <v>1</v>
      </c>
      <c r="O1772" s="13">
        <v>1.86</v>
      </c>
    </row>
    <row r="1773" spans="1:15" hidden="1" x14ac:dyDescent="0.25">
      <c r="A1773" t="str">
        <f t="shared" si="28"/>
        <v>106.250P05D272306000713</v>
      </c>
      <c r="B1773" s="12" t="s">
        <v>35</v>
      </c>
      <c r="C1773" s="12" t="s">
        <v>35</v>
      </c>
      <c r="D1773" s="12" t="s">
        <v>4758</v>
      </c>
      <c r="E1773" s="12" t="s">
        <v>4759</v>
      </c>
      <c r="F1773" s="12" t="s">
        <v>4760</v>
      </c>
      <c r="G1773" s="12"/>
      <c r="H1773" s="12" t="s">
        <v>6</v>
      </c>
      <c r="I1773" s="12" t="s">
        <v>37</v>
      </c>
      <c r="J1773" s="12" t="s">
        <v>4761</v>
      </c>
      <c r="K1773" s="12"/>
      <c r="L1773" s="13">
        <v>1.86</v>
      </c>
      <c r="M1773" s="13">
        <v>0</v>
      </c>
      <c r="N1773" s="13">
        <v>100</v>
      </c>
      <c r="O1773" s="13">
        <v>186</v>
      </c>
    </row>
    <row r="1774" spans="1:15" hidden="1" x14ac:dyDescent="0.25">
      <c r="A1774" t="str">
        <f t="shared" si="28"/>
        <v>106.252P05D27210936633</v>
      </c>
      <c r="B1774" s="12" t="s">
        <v>35</v>
      </c>
      <c r="C1774" s="12" t="s">
        <v>35</v>
      </c>
      <c r="D1774" s="12" t="s">
        <v>4762</v>
      </c>
      <c r="E1774" s="12" t="s">
        <v>4759</v>
      </c>
      <c r="F1774" s="12" t="s">
        <v>4763</v>
      </c>
      <c r="G1774" s="12"/>
      <c r="H1774" s="12" t="s">
        <v>6</v>
      </c>
      <c r="I1774" s="12" t="s">
        <v>37</v>
      </c>
      <c r="J1774" s="12" t="s">
        <v>4376</v>
      </c>
      <c r="K1774" s="12"/>
      <c r="L1774" s="13">
        <v>2.44</v>
      </c>
      <c r="M1774" s="13">
        <v>0</v>
      </c>
      <c r="N1774" s="13">
        <v>3</v>
      </c>
      <c r="O1774" s="13">
        <v>7.32</v>
      </c>
    </row>
    <row r="1775" spans="1:15" hidden="1" x14ac:dyDescent="0.25">
      <c r="A1775" t="str">
        <f t="shared" si="28"/>
        <v>106.252P05D272306000714</v>
      </c>
      <c r="B1775" s="12" t="s">
        <v>35</v>
      </c>
      <c r="C1775" s="12" t="s">
        <v>35</v>
      </c>
      <c r="D1775" s="12" t="s">
        <v>4762</v>
      </c>
      <c r="E1775" s="12" t="s">
        <v>4759</v>
      </c>
      <c r="F1775" s="12" t="s">
        <v>4763</v>
      </c>
      <c r="G1775" s="12"/>
      <c r="H1775" s="12" t="s">
        <v>6</v>
      </c>
      <c r="I1775" s="12" t="s">
        <v>37</v>
      </c>
      <c r="J1775" s="12" t="s">
        <v>4764</v>
      </c>
      <c r="K1775" s="12"/>
      <c r="L1775" s="13">
        <v>2.44</v>
      </c>
      <c r="M1775" s="13">
        <v>0</v>
      </c>
      <c r="N1775" s="13">
        <v>50</v>
      </c>
      <c r="O1775" s="13">
        <v>122</v>
      </c>
    </row>
    <row r="1776" spans="1:15" hidden="1" x14ac:dyDescent="0.25">
      <c r="A1776" t="str">
        <f t="shared" si="28"/>
        <v>106.254P05D28210936633</v>
      </c>
      <c r="B1776" s="12" t="s">
        <v>35</v>
      </c>
      <c r="C1776" s="12" t="s">
        <v>35</v>
      </c>
      <c r="D1776" s="12" t="s">
        <v>4765</v>
      </c>
      <c r="E1776" s="12" t="s">
        <v>4766</v>
      </c>
      <c r="F1776" s="12" t="s">
        <v>4767</v>
      </c>
      <c r="G1776" s="12"/>
      <c r="H1776" s="12" t="s">
        <v>6</v>
      </c>
      <c r="I1776" s="12" t="s">
        <v>37</v>
      </c>
      <c r="J1776" s="12" t="s">
        <v>4376</v>
      </c>
      <c r="K1776" s="12"/>
      <c r="L1776" s="13">
        <v>2.71</v>
      </c>
      <c r="M1776" s="13">
        <v>0</v>
      </c>
      <c r="N1776" s="13">
        <v>8</v>
      </c>
      <c r="O1776" s="13">
        <v>21.68</v>
      </c>
    </row>
    <row r="1777" spans="1:15" hidden="1" x14ac:dyDescent="0.25">
      <c r="A1777" t="str">
        <f t="shared" si="28"/>
        <v>106.254P05D282306000715</v>
      </c>
      <c r="B1777" s="12" t="s">
        <v>35</v>
      </c>
      <c r="C1777" s="12" t="s">
        <v>35</v>
      </c>
      <c r="D1777" s="12" t="s">
        <v>4765</v>
      </c>
      <c r="E1777" s="12" t="s">
        <v>4766</v>
      </c>
      <c r="F1777" s="12" t="s">
        <v>4767</v>
      </c>
      <c r="G1777" s="12"/>
      <c r="H1777" s="12" t="s">
        <v>6</v>
      </c>
      <c r="I1777" s="12" t="s">
        <v>37</v>
      </c>
      <c r="J1777" s="12" t="s">
        <v>4768</v>
      </c>
      <c r="K1777" s="12"/>
      <c r="L1777" s="13">
        <v>2.71</v>
      </c>
      <c r="M1777" s="13">
        <v>0</v>
      </c>
      <c r="N1777" s="13">
        <v>50</v>
      </c>
      <c r="O1777" s="13">
        <v>135.5</v>
      </c>
    </row>
    <row r="1778" spans="1:15" hidden="1" x14ac:dyDescent="0.25">
      <c r="A1778" t="str">
        <f t="shared" si="28"/>
        <v>106.256P05D28210936633</v>
      </c>
      <c r="B1778" s="12" t="s">
        <v>35</v>
      </c>
      <c r="C1778" s="12" t="s">
        <v>35</v>
      </c>
      <c r="D1778" s="12" t="s">
        <v>4769</v>
      </c>
      <c r="E1778" s="12" t="s">
        <v>4766</v>
      </c>
      <c r="F1778" s="12" t="s">
        <v>4770</v>
      </c>
      <c r="G1778" s="12"/>
      <c r="H1778" s="12" t="s">
        <v>6</v>
      </c>
      <c r="I1778" s="12" t="s">
        <v>37</v>
      </c>
      <c r="J1778" s="12" t="s">
        <v>4376</v>
      </c>
      <c r="K1778" s="12"/>
      <c r="L1778" s="13">
        <v>2.5099999999999998</v>
      </c>
      <c r="M1778" s="13">
        <v>0</v>
      </c>
      <c r="N1778" s="13">
        <v>3</v>
      </c>
      <c r="O1778" s="13">
        <v>7.53</v>
      </c>
    </row>
    <row r="1779" spans="1:15" hidden="1" x14ac:dyDescent="0.25">
      <c r="A1779" t="str">
        <f t="shared" si="28"/>
        <v>106.256P05D282306000716</v>
      </c>
      <c r="B1779" s="12" t="s">
        <v>35</v>
      </c>
      <c r="C1779" s="12" t="s">
        <v>35</v>
      </c>
      <c r="D1779" s="12" t="s">
        <v>4769</v>
      </c>
      <c r="E1779" s="12" t="s">
        <v>4766</v>
      </c>
      <c r="F1779" s="12" t="s">
        <v>4770</v>
      </c>
      <c r="G1779" s="12"/>
      <c r="H1779" s="12" t="s">
        <v>6</v>
      </c>
      <c r="I1779" s="12" t="s">
        <v>37</v>
      </c>
      <c r="J1779" s="12" t="s">
        <v>4771</v>
      </c>
      <c r="K1779" s="12"/>
      <c r="L1779" s="13">
        <v>2.5099999999999998</v>
      </c>
      <c r="M1779" s="13">
        <v>0</v>
      </c>
      <c r="N1779" s="13">
        <v>50</v>
      </c>
      <c r="O1779" s="13">
        <v>125.5</v>
      </c>
    </row>
    <row r="1780" spans="1:15" hidden="1" x14ac:dyDescent="0.25">
      <c r="A1780" t="str">
        <f t="shared" si="28"/>
        <v>106.258P05D28210936633</v>
      </c>
      <c r="B1780" s="12" t="s">
        <v>35</v>
      </c>
      <c r="C1780" s="12" t="s">
        <v>35</v>
      </c>
      <c r="D1780" s="12" t="s">
        <v>4772</v>
      </c>
      <c r="E1780" s="12" t="s">
        <v>4766</v>
      </c>
      <c r="F1780" s="12" t="s">
        <v>4773</v>
      </c>
      <c r="G1780" s="12"/>
      <c r="H1780" s="12" t="s">
        <v>6</v>
      </c>
      <c r="I1780" s="12" t="s">
        <v>37</v>
      </c>
      <c r="J1780" s="12" t="s">
        <v>4376</v>
      </c>
      <c r="K1780" s="12"/>
      <c r="L1780" s="13">
        <v>2.66</v>
      </c>
      <c r="M1780" s="13">
        <v>0</v>
      </c>
      <c r="N1780" s="13">
        <v>6</v>
      </c>
      <c r="O1780" s="13">
        <v>15.96</v>
      </c>
    </row>
    <row r="1781" spans="1:15" hidden="1" x14ac:dyDescent="0.25">
      <c r="A1781" t="str">
        <f t="shared" si="28"/>
        <v>106.258P05D282306000717</v>
      </c>
      <c r="B1781" s="12" t="s">
        <v>35</v>
      </c>
      <c r="C1781" s="12" t="s">
        <v>35</v>
      </c>
      <c r="D1781" s="12" t="s">
        <v>4772</v>
      </c>
      <c r="E1781" s="12" t="s">
        <v>4766</v>
      </c>
      <c r="F1781" s="12" t="s">
        <v>4773</v>
      </c>
      <c r="G1781" s="12"/>
      <c r="H1781" s="12" t="s">
        <v>6</v>
      </c>
      <c r="I1781" s="12" t="s">
        <v>37</v>
      </c>
      <c r="J1781" s="12" t="s">
        <v>4774</v>
      </c>
      <c r="K1781" s="12"/>
      <c r="L1781" s="13">
        <v>2.66</v>
      </c>
      <c r="M1781" s="13">
        <v>0</v>
      </c>
      <c r="N1781" s="13">
        <v>50</v>
      </c>
      <c r="O1781" s="13">
        <v>133</v>
      </c>
    </row>
    <row r="1782" spans="1:15" hidden="1" x14ac:dyDescent="0.25">
      <c r="A1782" t="str">
        <f t="shared" si="28"/>
        <v>106.260P05D28210936633</v>
      </c>
      <c r="B1782" s="12" t="s">
        <v>35</v>
      </c>
      <c r="C1782" s="12" t="s">
        <v>35</v>
      </c>
      <c r="D1782" s="12" t="s">
        <v>4775</v>
      </c>
      <c r="E1782" s="12" t="s">
        <v>4766</v>
      </c>
      <c r="F1782" s="12" t="s">
        <v>4776</v>
      </c>
      <c r="G1782" s="12"/>
      <c r="H1782" s="12" t="s">
        <v>6</v>
      </c>
      <c r="I1782" s="12" t="s">
        <v>37</v>
      </c>
      <c r="J1782" s="12" t="s">
        <v>4376</v>
      </c>
      <c r="K1782" s="12"/>
      <c r="L1782" s="13">
        <v>2.4700000000000002</v>
      </c>
      <c r="M1782" s="13">
        <v>0</v>
      </c>
      <c r="N1782" s="13">
        <v>6</v>
      </c>
      <c r="O1782" s="13">
        <v>14.82</v>
      </c>
    </row>
    <row r="1783" spans="1:15" hidden="1" x14ac:dyDescent="0.25">
      <c r="A1783" t="str">
        <f t="shared" si="28"/>
        <v>106.260P05D282306000718</v>
      </c>
      <c r="B1783" s="12" t="s">
        <v>35</v>
      </c>
      <c r="C1783" s="12" t="s">
        <v>35</v>
      </c>
      <c r="D1783" s="12" t="s">
        <v>4775</v>
      </c>
      <c r="E1783" s="12" t="s">
        <v>4766</v>
      </c>
      <c r="F1783" s="12" t="s">
        <v>4776</v>
      </c>
      <c r="G1783" s="12"/>
      <c r="H1783" s="12" t="s">
        <v>6</v>
      </c>
      <c r="I1783" s="12" t="s">
        <v>37</v>
      </c>
      <c r="J1783" s="12" t="s">
        <v>4777</v>
      </c>
      <c r="K1783" s="12"/>
      <c r="L1783" s="13">
        <v>2.4700000000000002</v>
      </c>
      <c r="M1783" s="13">
        <v>0</v>
      </c>
      <c r="N1783" s="13">
        <v>50</v>
      </c>
      <c r="O1783" s="13">
        <v>123.5</v>
      </c>
    </row>
    <row r="1784" spans="1:15" hidden="1" x14ac:dyDescent="0.25">
      <c r="A1784" t="str">
        <f t="shared" si="28"/>
        <v>106.262P05D282306000719</v>
      </c>
      <c r="B1784" s="12" t="s">
        <v>35</v>
      </c>
      <c r="C1784" s="12" t="s">
        <v>35</v>
      </c>
      <c r="D1784" s="12" t="s">
        <v>4778</v>
      </c>
      <c r="E1784" s="12" t="s">
        <v>4766</v>
      </c>
      <c r="F1784" s="12" t="s">
        <v>4779</v>
      </c>
      <c r="G1784" s="12"/>
      <c r="H1784" s="12" t="s">
        <v>6</v>
      </c>
      <c r="I1784" s="12" t="s">
        <v>37</v>
      </c>
      <c r="J1784" s="12" t="s">
        <v>4780</v>
      </c>
      <c r="K1784" s="12"/>
      <c r="L1784" s="13">
        <v>1.1599999999999999</v>
      </c>
      <c r="M1784" s="13">
        <v>0</v>
      </c>
      <c r="N1784" s="13">
        <v>50</v>
      </c>
      <c r="O1784" s="13">
        <v>58</v>
      </c>
    </row>
    <row r="1785" spans="1:15" hidden="1" x14ac:dyDescent="0.25">
      <c r="A1785" t="str">
        <f t="shared" si="28"/>
        <v>106.264P05D282306000720</v>
      </c>
      <c r="B1785" s="12" t="s">
        <v>35</v>
      </c>
      <c r="C1785" s="12" t="s">
        <v>35</v>
      </c>
      <c r="D1785" s="12" t="s">
        <v>4781</v>
      </c>
      <c r="E1785" s="12" t="s">
        <v>4766</v>
      </c>
      <c r="F1785" s="12" t="s">
        <v>4782</v>
      </c>
      <c r="G1785" s="12"/>
      <c r="H1785" s="12" t="s">
        <v>6</v>
      </c>
      <c r="I1785" s="12" t="s">
        <v>37</v>
      </c>
      <c r="J1785" s="12" t="s">
        <v>4783</v>
      </c>
      <c r="K1785" s="12"/>
      <c r="L1785" s="13">
        <v>1.1599999999999999</v>
      </c>
      <c r="M1785" s="13">
        <v>0</v>
      </c>
      <c r="N1785" s="13">
        <v>50</v>
      </c>
      <c r="O1785" s="13">
        <v>58</v>
      </c>
    </row>
    <row r="1786" spans="1:15" hidden="1" x14ac:dyDescent="0.25">
      <c r="A1786" t="str">
        <f t="shared" si="28"/>
        <v>106.265P05D28210936633</v>
      </c>
      <c r="B1786" s="12" t="s">
        <v>35</v>
      </c>
      <c r="C1786" s="12" t="s">
        <v>35</v>
      </c>
      <c r="D1786" s="12" t="s">
        <v>4784</v>
      </c>
      <c r="E1786" s="12" t="s">
        <v>4766</v>
      </c>
      <c r="F1786" s="12" t="s">
        <v>4785</v>
      </c>
      <c r="G1786" s="12"/>
      <c r="H1786" s="12" t="s">
        <v>6</v>
      </c>
      <c r="I1786" s="12" t="s">
        <v>37</v>
      </c>
      <c r="J1786" s="12" t="s">
        <v>4376</v>
      </c>
      <c r="K1786" s="12"/>
      <c r="L1786" s="13">
        <v>5</v>
      </c>
      <c r="M1786" s="13">
        <v>0</v>
      </c>
      <c r="N1786" s="13">
        <v>10</v>
      </c>
      <c r="O1786" s="13">
        <v>50</v>
      </c>
    </row>
    <row r="1787" spans="1:15" hidden="1" x14ac:dyDescent="0.25">
      <c r="A1787" t="str">
        <f t="shared" si="28"/>
        <v>106.266P05D282306000721</v>
      </c>
      <c r="B1787" s="12" t="s">
        <v>35</v>
      </c>
      <c r="C1787" s="12" t="s">
        <v>35</v>
      </c>
      <c r="D1787" s="12" t="s">
        <v>4786</v>
      </c>
      <c r="E1787" s="12" t="s">
        <v>4766</v>
      </c>
      <c r="F1787" s="12" t="s">
        <v>4787</v>
      </c>
      <c r="G1787" s="12"/>
      <c r="H1787" s="12" t="s">
        <v>6</v>
      </c>
      <c r="I1787" s="12" t="s">
        <v>37</v>
      </c>
      <c r="J1787" s="12" t="s">
        <v>4788</v>
      </c>
      <c r="K1787" s="12"/>
      <c r="L1787" s="13">
        <v>1.4</v>
      </c>
      <c r="M1787" s="13">
        <v>0</v>
      </c>
      <c r="N1787" s="13">
        <v>50</v>
      </c>
      <c r="O1787" s="13">
        <v>70</v>
      </c>
    </row>
    <row r="1788" spans="1:15" hidden="1" x14ac:dyDescent="0.25">
      <c r="A1788" t="str">
        <f t="shared" si="28"/>
        <v>106.268P05D29210936633</v>
      </c>
      <c r="B1788" s="12" t="s">
        <v>35</v>
      </c>
      <c r="C1788" s="12" t="s">
        <v>35</v>
      </c>
      <c r="D1788" s="12" t="s">
        <v>4789</v>
      </c>
      <c r="E1788" s="12" t="s">
        <v>4790</v>
      </c>
      <c r="F1788" s="12" t="s">
        <v>4791</v>
      </c>
      <c r="G1788" s="12"/>
      <c r="H1788" s="12" t="s">
        <v>6</v>
      </c>
      <c r="I1788" s="12" t="s">
        <v>37</v>
      </c>
      <c r="J1788" s="12" t="s">
        <v>4376</v>
      </c>
      <c r="K1788" s="12"/>
      <c r="L1788" s="13">
        <v>1.54</v>
      </c>
      <c r="M1788" s="13">
        <v>0</v>
      </c>
      <c r="N1788" s="13">
        <v>2</v>
      </c>
      <c r="O1788" s="13">
        <v>3.08</v>
      </c>
    </row>
    <row r="1789" spans="1:15" hidden="1" x14ac:dyDescent="0.25">
      <c r="A1789" t="str">
        <f t="shared" si="28"/>
        <v>106.268P05D292306000722</v>
      </c>
      <c r="B1789" s="12" t="s">
        <v>35</v>
      </c>
      <c r="C1789" s="12" t="s">
        <v>35</v>
      </c>
      <c r="D1789" s="12" t="s">
        <v>4789</v>
      </c>
      <c r="E1789" s="12" t="s">
        <v>4790</v>
      </c>
      <c r="F1789" s="12" t="s">
        <v>4791</v>
      </c>
      <c r="G1789" s="12"/>
      <c r="H1789" s="12" t="s">
        <v>6</v>
      </c>
      <c r="I1789" s="12" t="s">
        <v>37</v>
      </c>
      <c r="J1789" s="12" t="s">
        <v>4792</v>
      </c>
      <c r="K1789" s="12"/>
      <c r="L1789" s="13">
        <v>1.54</v>
      </c>
      <c r="M1789" s="13">
        <v>0</v>
      </c>
      <c r="N1789" s="13">
        <v>50</v>
      </c>
      <c r="O1789" s="13">
        <v>77</v>
      </c>
    </row>
    <row r="1790" spans="1:15" hidden="1" x14ac:dyDescent="0.25">
      <c r="A1790" t="str">
        <f t="shared" si="28"/>
        <v>106.270P05D29210936633</v>
      </c>
      <c r="B1790" s="12" t="s">
        <v>35</v>
      </c>
      <c r="C1790" s="12" t="s">
        <v>35</v>
      </c>
      <c r="D1790" s="12" t="s">
        <v>4793</v>
      </c>
      <c r="E1790" s="12" t="s">
        <v>4790</v>
      </c>
      <c r="F1790" s="12" t="s">
        <v>4794</v>
      </c>
      <c r="G1790" s="12"/>
      <c r="H1790" s="12" t="s">
        <v>6</v>
      </c>
      <c r="I1790" s="12" t="s">
        <v>37</v>
      </c>
      <c r="J1790" s="12" t="s">
        <v>4376</v>
      </c>
      <c r="K1790" s="12"/>
      <c r="L1790" s="13">
        <v>2.6</v>
      </c>
      <c r="M1790" s="13">
        <v>0</v>
      </c>
      <c r="N1790" s="13">
        <v>4</v>
      </c>
      <c r="O1790" s="13">
        <v>10.4</v>
      </c>
    </row>
    <row r="1791" spans="1:15" hidden="1" x14ac:dyDescent="0.25">
      <c r="A1791" t="str">
        <f t="shared" si="28"/>
        <v>106.270P05D292306000723</v>
      </c>
      <c r="B1791" s="12" t="s">
        <v>35</v>
      </c>
      <c r="C1791" s="12" t="s">
        <v>35</v>
      </c>
      <c r="D1791" s="12" t="s">
        <v>4793</v>
      </c>
      <c r="E1791" s="12" t="s">
        <v>4790</v>
      </c>
      <c r="F1791" s="12" t="s">
        <v>4794</v>
      </c>
      <c r="G1791" s="12"/>
      <c r="H1791" s="12" t="s">
        <v>6</v>
      </c>
      <c r="I1791" s="12" t="s">
        <v>37</v>
      </c>
      <c r="J1791" s="12" t="s">
        <v>4795</v>
      </c>
      <c r="K1791" s="12"/>
      <c r="L1791" s="13">
        <v>2.6</v>
      </c>
      <c r="M1791" s="13">
        <v>0</v>
      </c>
      <c r="N1791" s="13">
        <v>50</v>
      </c>
      <c r="O1791" s="13">
        <v>130</v>
      </c>
    </row>
    <row r="1792" spans="1:15" hidden="1" x14ac:dyDescent="0.25">
      <c r="A1792" t="str">
        <f t="shared" si="28"/>
        <v>106.272P05D292306000724</v>
      </c>
      <c r="B1792" s="12" t="s">
        <v>35</v>
      </c>
      <c r="C1792" s="12" t="s">
        <v>35</v>
      </c>
      <c r="D1792" s="12" t="s">
        <v>4796</v>
      </c>
      <c r="E1792" s="12" t="s">
        <v>4790</v>
      </c>
      <c r="F1792" s="12" t="s">
        <v>4797</v>
      </c>
      <c r="G1792" s="12"/>
      <c r="H1792" s="12" t="s">
        <v>6</v>
      </c>
      <c r="I1792" s="12" t="s">
        <v>37</v>
      </c>
      <c r="J1792" s="12" t="s">
        <v>4798</v>
      </c>
      <c r="K1792" s="12"/>
      <c r="L1792" s="13">
        <v>1.4</v>
      </c>
      <c r="M1792" s="13">
        <v>0</v>
      </c>
      <c r="N1792" s="13">
        <v>50</v>
      </c>
      <c r="O1792" s="13">
        <v>70</v>
      </c>
    </row>
    <row r="1793" spans="1:15" hidden="1" x14ac:dyDescent="0.25">
      <c r="A1793" t="str">
        <f t="shared" si="28"/>
        <v>106.274P05D292306000725</v>
      </c>
      <c r="B1793" s="12" t="s">
        <v>35</v>
      </c>
      <c r="C1793" s="12" t="s">
        <v>35</v>
      </c>
      <c r="D1793" s="12" t="s">
        <v>4799</v>
      </c>
      <c r="E1793" s="12" t="s">
        <v>4790</v>
      </c>
      <c r="F1793" s="12" t="s">
        <v>4800</v>
      </c>
      <c r="G1793" s="12"/>
      <c r="H1793" s="12" t="s">
        <v>6</v>
      </c>
      <c r="I1793" s="12" t="s">
        <v>37</v>
      </c>
      <c r="J1793" s="12" t="s">
        <v>4801</v>
      </c>
      <c r="K1793" s="12"/>
      <c r="L1793" s="13">
        <v>1.4</v>
      </c>
      <c r="M1793" s="13">
        <v>0</v>
      </c>
      <c r="N1793" s="13">
        <v>50</v>
      </c>
      <c r="O1793" s="13">
        <v>70</v>
      </c>
    </row>
    <row r="1794" spans="1:15" hidden="1" x14ac:dyDescent="0.25">
      <c r="A1794" t="str">
        <f t="shared" si="28"/>
        <v>106.275P05D29210936633</v>
      </c>
      <c r="B1794" s="12" t="s">
        <v>35</v>
      </c>
      <c r="C1794" s="12" t="s">
        <v>35</v>
      </c>
      <c r="D1794" s="12" t="s">
        <v>4802</v>
      </c>
      <c r="E1794" s="12" t="s">
        <v>4790</v>
      </c>
      <c r="F1794" s="12" t="s">
        <v>4803</v>
      </c>
      <c r="G1794" s="12"/>
      <c r="H1794" s="12" t="s">
        <v>6</v>
      </c>
      <c r="I1794" s="12" t="s">
        <v>37</v>
      </c>
      <c r="J1794" s="12" t="s">
        <v>4376</v>
      </c>
      <c r="K1794" s="12"/>
      <c r="L1794" s="13">
        <v>5</v>
      </c>
      <c r="M1794" s="13">
        <v>0</v>
      </c>
      <c r="N1794" s="13">
        <v>8</v>
      </c>
      <c r="O1794" s="13">
        <v>40</v>
      </c>
    </row>
    <row r="1795" spans="1:15" hidden="1" x14ac:dyDescent="0.25">
      <c r="A1795" t="str">
        <f t="shared" ref="A1795:A1858" si="29">CONCATENATE(D1795,E1795,J1795)</f>
        <v>106.276P05D292306000726</v>
      </c>
      <c r="B1795" s="12" t="s">
        <v>35</v>
      </c>
      <c r="C1795" s="12" t="s">
        <v>35</v>
      </c>
      <c r="D1795" s="12" t="s">
        <v>4804</v>
      </c>
      <c r="E1795" s="12" t="s">
        <v>4790</v>
      </c>
      <c r="F1795" s="12" t="s">
        <v>4805</v>
      </c>
      <c r="G1795" s="12"/>
      <c r="H1795" s="12" t="s">
        <v>6</v>
      </c>
      <c r="I1795" s="12" t="s">
        <v>37</v>
      </c>
      <c r="J1795" s="12" t="s">
        <v>4806</v>
      </c>
      <c r="K1795" s="12"/>
      <c r="L1795" s="13">
        <v>1.4</v>
      </c>
      <c r="M1795" s="13">
        <v>0</v>
      </c>
      <c r="N1795" s="13">
        <v>50</v>
      </c>
      <c r="O1795" s="13">
        <v>70</v>
      </c>
    </row>
    <row r="1796" spans="1:15" hidden="1" x14ac:dyDescent="0.25">
      <c r="A1796" t="str">
        <f t="shared" si="29"/>
        <v>106.278P05D292306000727</v>
      </c>
      <c r="B1796" s="12" t="s">
        <v>35</v>
      </c>
      <c r="C1796" s="12" t="s">
        <v>35</v>
      </c>
      <c r="D1796" s="12" t="s">
        <v>4807</v>
      </c>
      <c r="E1796" s="12" t="s">
        <v>4790</v>
      </c>
      <c r="F1796" s="12" t="s">
        <v>4808</v>
      </c>
      <c r="G1796" s="12"/>
      <c r="H1796" s="12" t="s">
        <v>6</v>
      </c>
      <c r="I1796" s="12" t="s">
        <v>37</v>
      </c>
      <c r="J1796" s="12" t="s">
        <v>4809</v>
      </c>
      <c r="K1796" s="12"/>
      <c r="L1796" s="13">
        <v>1.4</v>
      </c>
      <c r="M1796" s="13">
        <v>0</v>
      </c>
      <c r="N1796" s="13">
        <v>50</v>
      </c>
      <c r="O1796" s="13">
        <v>70</v>
      </c>
    </row>
    <row r="1797" spans="1:15" hidden="1" x14ac:dyDescent="0.25">
      <c r="A1797" t="str">
        <f t="shared" si="29"/>
        <v>106.280P05D29210936633</v>
      </c>
      <c r="B1797" s="12" t="s">
        <v>35</v>
      </c>
      <c r="C1797" s="12" t="s">
        <v>35</v>
      </c>
      <c r="D1797" s="12" t="s">
        <v>4810</v>
      </c>
      <c r="E1797" s="12" t="s">
        <v>4790</v>
      </c>
      <c r="F1797" s="12" t="s">
        <v>4811</v>
      </c>
      <c r="G1797" s="12"/>
      <c r="H1797" s="12" t="s">
        <v>6</v>
      </c>
      <c r="I1797" s="12" t="s">
        <v>37</v>
      </c>
      <c r="J1797" s="12" t="s">
        <v>4376</v>
      </c>
      <c r="K1797" s="12"/>
      <c r="L1797" s="13">
        <v>2.66</v>
      </c>
      <c r="M1797" s="13">
        <v>0</v>
      </c>
      <c r="N1797" s="13">
        <v>7</v>
      </c>
      <c r="O1797" s="13">
        <v>18.62</v>
      </c>
    </row>
    <row r="1798" spans="1:15" hidden="1" x14ac:dyDescent="0.25">
      <c r="A1798" t="str">
        <f t="shared" si="29"/>
        <v>106.280P05D292306000728</v>
      </c>
      <c r="B1798" s="12" t="s">
        <v>35</v>
      </c>
      <c r="C1798" s="12" t="s">
        <v>35</v>
      </c>
      <c r="D1798" s="12" t="s">
        <v>4810</v>
      </c>
      <c r="E1798" s="12" t="s">
        <v>4790</v>
      </c>
      <c r="F1798" s="12" t="s">
        <v>4811</v>
      </c>
      <c r="G1798" s="12"/>
      <c r="H1798" s="12" t="s">
        <v>6</v>
      </c>
      <c r="I1798" s="12" t="s">
        <v>37</v>
      </c>
      <c r="J1798" s="12" t="s">
        <v>4812</v>
      </c>
      <c r="K1798" s="12"/>
      <c r="L1798" s="13">
        <v>2.66</v>
      </c>
      <c r="M1798" s="13">
        <v>0</v>
      </c>
      <c r="N1798" s="13">
        <v>50</v>
      </c>
      <c r="O1798" s="13">
        <v>133</v>
      </c>
    </row>
    <row r="1799" spans="1:15" hidden="1" x14ac:dyDescent="0.25">
      <c r="A1799" t="str">
        <f t="shared" si="29"/>
        <v>106.285P05D29210936633</v>
      </c>
      <c r="B1799" s="12" t="s">
        <v>35</v>
      </c>
      <c r="C1799" s="12" t="s">
        <v>35</v>
      </c>
      <c r="D1799" s="12" t="s">
        <v>4813</v>
      </c>
      <c r="E1799" s="12" t="s">
        <v>4790</v>
      </c>
      <c r="F1799" s="12" t="s">
        <v>4814</v>
      </c>
      <c r="G1799" s="12"/>
      <c r="H1799" s="12" t="s">
        <v>6</v>
      </c>
      <c r="I1799" s="12" t="s">
        <v>37</v>
      </c>
      <c r="J1799" s="12" t="s">
        <v>4376</v>
      </c>
      <c r="K1799" s="12"/>
      <c r="L1799" s="13">
        <v>5</v>
      </c>
      <c r="M1799" s="13">
        <v>0</v>
      </c>
      <c r="N1799" s="13">
        <v>10</v>
      </c>
      <c r="O1799" s="13">
        <v>50</v>
      </c>
    </row>
    <row r="1800" spans="1:15" hidden="1" x14ac:dyDescent="0.25">
      <c r="A1800" t="str">
        <f t="shared" si="29"/>
        <v>106.290P05D29200112179</v>
      </c>
      <c r="B1800" s="12" t="s">
        <v>35</v>
      </c>
      <c r="C1800" s="12" t="s">
        <v>35</v>
      </c>
      <c r="D1800" s="12" t="s">
        <v>4815</v>
      </c>
      <c r="E1800" s="12" t="s">
        <v>4790</v>
      </c>
      <c r="F1800" s="12" t="s">
        <v>4816</v>
      </c>
      <c r="G1800" s="12"/>
      <c r="H1800" s="12" t="s">
        <v>6</v>
      </c>
      <c r="I1800" s="12" t="s">
        <v>37</v>
      </c>
      <c r="J1800" s="12" t="s">
        <v>4817</v>
      </c>
      <c r="K1800" s="12"/>
      <c r="L1800" s="13">
        <v>5</v>
      </c>
      <c r="M1800" s="13">
        <v>0</v>
      </c>
      <c r="N1800" s="13">
        <v>5</v>
      </c>
      <c r="O1800" s="13">
        <v>25</v>
      </c>
    </row>
    <row r="1801" spans="1:15" hidden="1" x14ac:dyDescent="0.25">
      <c r="A1801" t="str">
        <f t="shared" si="29"/>
        <v>SF-500.016P05D30210936633</v>
      </c>
      <c r="B1801" s="12" t="s">
        <v>35</v>
      </c>
      <c r="C1801" s="12" t="s">
        <v>35</v>
      </c>
      <c r="D1801" s="12" t="s">
        <v>4818</v>
      </c>
      <c r="E1801" s="12" t="s">
        <v>4819</v>
      </c>
      <c r="F1801" s="12" t="s">
        <v>4820</v>
      </c>
      <c r="G1801" s="12"/>
      <c r="H1801" s="12" t="s">
        <v>6</v>
      </c>
      <c r="I1801" s="12" t="s">
        <v>37</v>
      </c>
      <c r="J1801" s="12" t="s">
        <v>4376</v>
      </c>
      <c r="K1801" s="12"/>
      <c r="L1801" s="13">
        <v>8.93</v>
      </c>
      <c r="M1801" s="13">
        <v>0</v>
      </c>
      <c r="N1801" s="13">
        <v>4</v>
      </c>
      <c r="O1801" s="13">
        <v>35.72</v>
      </c>
    </row>
    <row r="1802" spans="1:15" hidden="1" x14ac:dyDescent="0.25">
      <c r="A1802" t="str">
        <f t="shared" si="29"/>
        <v>SF-500.018P05D30210936633</v>
      </c>
      <c r="B1802" s="12" t="s">
        <v>35</v>
      </c>
      <c r="C1802" s="12" t="s">
        <v>35</v>
      </c>
      <c r="D1802" s="12" t="s">
        <v>4821</v>
      </c>
      <c r="E1802" s="12" t="s">
        <v>4819</v>
      </c>
      <c r="F1802" s="12" t="s">
        <v>4822</v>
      </c>
      <c r="G1802" s="12"/>
      <c r="H1802" s="12" t="s">
        <v>6</v>
      </c>
      <c r="I1802" s="12" t="s">
        <v>37</v>
      </c>
      <c r="J1802" s="12" t="s">
        <v>4376</v>
      </c>
      <c r="K1802" s="12"/>
      <c r="L1802" s="13">
        <v>2.87</v>
      </c>
      <c r="M1802" s="13">
        <v>0</v>
      </c>
      <c r="N1802" s="13">
        <v>2</v>
      </c>
      <c r="O1802" s="13">
        <v>5.74</v>
      </c>
    </row>
    <row r="1803" spans="1:15" hidden="1" x14ac:dyDescent="0.25">
      <c r="A1803" t="str">
        <f t="shared" si="29"/>
        <v>SF-500.018P05D302306000738</v>
      </c>
      <c r="B1803" s="12" t="s">
        <v>35</v>
      </c>
      <c r="C1803" s="12" t="s">
        <v>35</v>
      </c>
      <c r="D1803" s="12" t="s">
        <v>4821</v>
      </c>
      <c r="E1803" s="12" t="s">
        <v>4819</v>
      </c>
      <c r="F1803" s="12" t="s">
        <v>4822</v>
      </c>
      <c r="G1803" s="12"/>
      <c r="H1803" s="12" t="s">
        <v>6</v>
      </c>
      <c r="I1803" s="12" t="s">
        <v>37</v>
      </c>
      <c r="J1803" s="12" t="s">
        <v>4823</v>
      </c>
      <c r="K1803" s="12"/>
      <c r="L1803" s="13">
        <v>2.87</v>
      </c>
      <c r="M1803" s="13">
        <v>0</v>
      </c>
      <c r="N1803" s="13">
        <v>10</v>
      </c>
      <c r="O1803" s="13">
        <v>28.7</v>
      </c>
    </row>
    <row r="1804" spans="1:15" hidden="1" x14ac:dyDescent="0.25">
      <c r="A1804" t="str">
        <f t="shared" si="29"/>
        <v>SF-500.020P05D30210936633</v>
      </c>
      <c r="B1804" s="12" t="s">
        <v>35</v>
      </c>
      <c r="C1804" s="12" t="s">
        <v>35</v>
      </c>
      <c r="D1804" s="12" t="s">
        <v>4824</v>
      </c>
      <c r="E1804" s="12" t="s">
        <v>4819</v>
      </c>
      <c r="F1804" s="12" t="s">
        <v>4825</v>
      </c>
      <c r="G1804" s="12"/>
      <c r="H1804" s="12" t="s">
        <v>6</v>
      </c>
      <c r="I1804" s="12" t="s">
        <v>37</v>
      </c>
      <c r="J1804" s="12" t="s">
        <v>4376</v>
      </c>
      <c r="K1804" s="12"/>
      <c r="L1804" s="13">
        <v>6.51</v>
      </c>
      <c r="M1804" s="13">
        <v>0</v>
      </c>
      <c r="N1804" s="13">
        <v>13</v>
      </c>
      <c r="O1804" s="13">
        <v>84.63</v>
      </c>
    </row>
    <row r="1805" spans="1:15" hidden="1" x14ac:dyDescent="0.25">
      <c r="A1805" t="str">
        <f t="shared" si="29"/>
        <v>SF-500.020P05D302306000739</v>
      </c>
      <c r="B1805" s="12" t="s">
        <v>35</v>
      </c>
      <c r="C1805" s="12" t="s">
        <v>35</v>
      </c>
      <c r="D1805" s="12" t="s">
        <v>4824</v>
      </c>
      <c r="E1805" s="12" t="s">
        <v>4819</v>
      </c>
      <c r="F1805" s="12" t="s">
        <v>4825</v>
      </c>
      <c r="G1805" s="12"/>
      <c r="H1805" s="12" t="s">
        <v>6</v>
      </c>
      <c r="I1805" s="12" t="s">
        <v>37</v>
      </c>
      <c r="J1805" s="12" t="s">
        <v>4826</v>
      </c>
      <c r="K1805" s="12"/>
      <c r="L1805" s="13">
        <v>6.51</v>
      </c>
      <c r="M1805" s="13">
        <v>0</v>
      </c>
      <c r="N1805" s="13">
        <v>10</v>
      </c>
      <c r="O1805" s="13">
        <v>65.099999999999994</v>
      </c>
    </row>
    <row r="1806" spans="1:15" hidden="1" x14ac:dyDescent="0.25">
      <c r="A1806" t="str">
        <f t="shared" si="29"/>
        <v>SF-500.022P05D302306000740</v>
      </c>
      <c r="B1806" s="12" t="s">
        <v>35</v>
      </c>
      <c r="C1806" s="12" t="s">
        <v>35</v>
      </c>
      <c r="D1806" s="12" t="s">
        <v>4827</v>
      </c>
      <c r="E1806" s="12" t="s">
        <v>4819</v>
      </c>
      <c r="F1806" s="12" t="s">
        <v>4828</v>
      </c>
      <c r="G1806" s="12"/>
      <c r="H1806" s="12" t="s">
        <v>6</v>
      </c>
      <c r="I1806" s="12" t="s">
        <v>37</v>
      </c>
      <c r="J1806" s="12" t="s">
        <v>4829</v>
      </c>
      <c r="K1806" s="12"/>
      <c r="L1806" s="13">
        <v>2.94</v>
      </c>
      <c r="M1806" s="13">
        <v>0</v>
      </c>
      <c r="N1806" s="13">
        <v>50</v>
      </c>
      <c r="O1806" s="13">
        <v>147</v>
      </c>
    </row>
    <row r="1807" spans="1:15" hidden="1" x14ac:dyDescent="0.25">
      <c r="A1807" t="str">
        <f t="shared" si="29"/>
        <v>SF-500.024P05D31190602956</v>
      </c>
      <c r="B1807" s="12" t="s">
        <v>35</v>
      </c>
      <c r="C1807" s="12" t="s">
        <v>35</v>
      </c>
      <c r="D1807" s="12" t="s">
        <v>4830</v>
      </c>
      <c r="E1807" s="12" t="s">
        <v>4831</v>
      </c>
      <c r="F1807" s="12" t="s">
        <v>4832</v>
      </c>
      <c r="G1807" s="12"/>
      <c r="H1807" s="12" t="s">
        <v>6</v>
      </c>
      <c r="I1807" s="12" t="s">
        <v>37</v>
      </c>
      <c r="J1807" s="12" t="s">
        <v>4833</v>
      </c>
      <c r="K1807" s="12"/>
      <c r="L1807" s="13">
        <v>8.3000000000000007</v>
      </c>
      <c r="M1807" s="13">
        <v>0</v>
      </c>
      <c r="N1807" s="13">
        <v>100</v>
      </c>
      <c r="O1807" s="13">
        <v>830</v>
      </c>
    </row>
    <row r="1808" spans="1:15" hidden="1" x14ac:dyDescent="0.25">
      <c r="A1808" t="str">
        <f t="shared" si="29"/>
        <v>SF-500.026P05D32190602957</v>
      </c>
      <c r="B1808" s="12" t="s">
        <v>35</v>
      </c>
      <c r="C1808" s="12" t="s">
        <v>35</v>
      </c>
      <c r="D1808" s="12" t="s">
        <v>4834</v>
      </c>
      <c r="E1808" s="12" t="s">
        <v>4835</v>
      </c>
      <c r="F1808" s="12" t="s">
        <v>4836</v>
      </c>
      <c r="G1808" s="12"/>
      <c r="H1808" s="12" t="s">
        <v>6</v>
      </c>
      <c r="I1808" s="12" t="s">
        <v>37</v>
      </c>
      <c r="J1808" s="12" t="s">
        <v>4837</v>
      </c>
      <c r="K1808" s="12"/>
      <c r="L1808" s="13">
        <v>8.1</v>
      </c>
      <c r="M1808" s="13">
        <v>0</v>
      </c>
      <c r="N1808" s="13">
        <v>67</v>
      </c>
      <c r="O1808" s="13">
        <v>542.70000000000005</v>
      </c>
    </row>
    <row r="1809" spans="1:15" hidden="1" x14ac:dyDescent="0.25">
      <c r="A1809" t="str">
        <f t="shared" si="29"/>
        <v>SF-500.028P05E01190906311</v>
      </c>
      <c r="B1809" s="12" t="s">
        <v>35</v>
      </c>
      <c r="C1809" s="12" t="s">
        <v>35</v>
      </c>
      <c r="D1809" s="12" t="s">
        <v>4838</v>
      </c>
      <c r="E1809" s="12" t="s">
        <v>4839</v>
      </c>
      <c r="F1809" s="12" t="s">
        <v>4840</v>
      </c>
      <c r="G1809" s="12"/>
      <c r="H1809" s="12" t="s">
        <v>6</v>
      </c>
      <c r="I1809" s="12" t="s">
        <v>37</v>
      </c>
      <c r="J1809" s="12" t="s">
        <v>4841</v>
      </c>
      <c r="K1809" s="12"/>
      <c r="L1809" s="13">
        <v>7.98</v>
      </c>
      <c r="M1809" s="13">
        <v>0</v>
      </c>
      <c r="N1809" s="13">
        <v>56</v>
      </c>
      <c r="O1809" s="13">
        <v>446.88</v>
      </c>
    </row>
    <row r="1810" spans="1:15" hidden="1" x14ac:dyDescent="0.25">
      <c r="A1810" t="str">
        <f t="shared" si="29"/>
        <v>SF-500.030P05E02 210733778</v>
      </c>
      <c r="B1810" s="12" t="s">
        <v>35</v>
      </c>
      <c r="C1810" s="12" t="s">
        <v>35</v>
      </c>
      <c r="D1810" s="12" t="s">
        <v>4842</v>
      </c>
      <c r="E1810" s="12" t="s">
        <v>4843</v>
      </c>
      <c r="F1810" s="12" t="s">
        <v>4844</v>
      </c>
      <c r="G1810" s="12"/>
      <c r="H1810" s="12" t="s">
        <v>6</v>
      </c>
      <c r="I1810" s="12" t="s">
        <v>37</v>
      </c>
      <c r="J1810" s="12" t="s">
        <v>4845</v>
      </c>
      <c r="K1810" s="12"/>
      <c r="L1810" s="13">
        <v>6.07</v>
      </c>
      <c r="M1810" s="13">
        <v>0</v>
      </c>
      <c r="N1810" s="13">
        <v>44</v>
      </c>
      <c r="O1810" s="13">
        <v>267.08</v>
      </c>
    </row>
    <row r="1811" spans="1:15" hidden="1" x14ac:dyDescent="0.25">
      <c r="A1811" t="str">
        <f t="shared" si="29"/>
        <v>SF-500.032P05E03 190906305</v>
      </c>
      <c r="B1811" s="12" t="s">
        <v>35</v>
      </c>
      <c r="C1811" s="12" t="s">
        <v>35</v>
      </c>
      <c r="D1811" s="12" t="s">
        <v>4846</v>
      </c>
      <c r="E1811" s="12" t="s">
        <v>4847</v>
      </c>
      <c r="F1811" s="12" t="s">
        <v>4848</v>
      </c>
      <c r="G1811" s="12"/>
      <c r="H1811" s="12" t="s">
        <v>6</v>
      </c>
      <c r="I1811" s="12" t="s">
        <v>37</v>
      </c>
      <c r="J1811" s="12" t="s">
        <v>4849</v>
      </c>
      <c r="K1811" s="12"/>
      <c r="L1811" s="13">
        <v>4.6100000000000003</v>
      </c>
      <c r="M1811" s="13">
        <v>0</v>
      </c>
      <c r="N1811" s="13">
        <v>75</v>
      </c>
      <c r="O1811" s="13">
        <v>345.75</v>
      </c>
    </row>
    <row r="1812" spans="1:15" hidden="1" x14ac:dyDescent="0.25">
      <c r="A1812" t="str">
        <f t="shared" si="29"/>
        <v>SF-500.032P05E03 2306000741</v>
      </c>
      <c r="B1812" s="12" t="s">
        <v>35</v>
      </c>
      <c r="C1812" s="12" t="s">
        <v>35</v>
      </c>
      <c r="D1812" s="12" t="s">
        <v>4846</v>
      </c>
      <c r="E1812" s="12" t="s">
        <v>4847</v>
      </c>
      <c r="F1812" s="12" t="s">
        <v>4848</v>
      </c>
      <c r="G1812" s="12"/>
      <c r="H1812" s="12" t="s">
        <v>6</v>
      </c>
      <c r="I1812" s="12" t="s">
        <v>37</v>
      </c>
      <c r="J1812" s="12" t="s">
        <v>4850</v>
      </c>
      <c r="K1812" s="12"/>
      <c r="L1812" s="13">
        <v>4.6100000000000003</v>
      </c>
      <c r="M1812" s="13">
        <v>0</v>
      </c>
      <c r="N1812" s="13">
        <v>100</v>
      </c>
      <c r="O1812" s="13">
        <v>461</v>
      </c>
    </row>
    <row r="1813" spans="1:15" hidden="1" x14ac:dyDescent="0.25">
      <c r="A1813" t="str">
        <f t="shared" si="29"/>
        <v>SF-500.034P05E04190906307</v>
      </c>
      <c r="B1813" s="12" t="s">
        <v>35</v>
      </c>
      <c r="C1813" s="12" t="s">
        <v>35</v>
      </c>
      <c r="D1813" s="12" t="s">
        <v>4851</v>
      </c>
      <c r="E1813" s="12" t="s">
        <v>4852</v>
      </c>
      <c r="F1813" s="12" t="s">
        <v>4853</v>
      </c>
      <c r="G1813" s="12"/>
      <c r="H1813" s="12" t="s">
        <v>6</v>
      </c>
      <c r="I1813" s="12" t="s">
        <v>37</v>
      </c>
      <c r="J1813" s="12" t="s">
        <v>4854</v>
      </c>
      <c r="K1813" s="12"/>
      <c r="L1813" s="13">
        <v>3.91</v>
      </c>
      <c r="M1813" s="13">
        <v>0</v>
      </c>
      <c r="N1813" s="13">
        <v>70</v>
      </c>
      <c r="O1813" s="13">
        <v>273.7</v>
      </c>
    </row>
    <row r="1814" spans="1:15" hidden="1" x14ac:dyDescent="0.25">
      <c r="A1814" t="str">
        <f t="shared" si="29"/>
        <v>SF-500.034P05E042306000742</v>
      </c>
      <c r="B1814" s="12" t="s">
        <v>35</v>
      </c>
      <c r="C1814" s="12" t="s">
        <v>35</v>
      </c>
      <c r="D1814" s="12" t="s">
        <v>4851</v>
      </c>
      <c r="E1814" s="12" t="s">
        <v>4852</v>
      </c>
      <c r="F1814" s="12" t="s">
        <v>4853</v>
      </c>
      <c r="G1814" s="12"/>
      <c r="H1814" s="12" t="s">
        <v>6</v>
      </c>
      <c r="I1814" s="12" t="s">
        <v>37</v>
      </c>
      <c r="J1814" s="12" t="s">
        <v>4855</v>
      </c>
      <c r="K1814" s="12"/>
      <c r="L1814" s="13">
        <v>3.91</v>
      </c>
      <c r="M1814" s="13">
        <v>0</v>
      </c>
      <c r="N1814" s="13">
        <v>200</v>
      </c>
      <c r="O1814" s="13">
        <v>782</v>
      </c>
    </row>
    <row r="1815" spans="1:15" hidden="1" x14ac:dyDescent="0.25">
      <c r="A1815" t="str">
        <f t="shared" si="29"/>
        <v>SF-500.036P05E05 190906309</v>
      </c>
      <c r="B1815" s="12" t="s">
        <v>35</v>
      </c>
      <c r="C1815" s="12" t="s">
        <v>35</v>
      </c>
      <c r="D1815" s="12" t="s">
        <v>4856</v>
      </c>
      <c r="E1815" s="12" t="s">
        <v>4857</v>
      </c>
      <c r="F1815" s="12" t="s">
        <v>4858</v>
      </c>
      <c r="G1815" s="12"/>
      <c r="H1815" s="12" t="s">
        <v>6</v>
      </c>
      <c r="I1815" s="12" t="s">
        <v>37</v>
      </c>
      <c r="J1815" s="12" t="s">
        <v>4859</v>
      </c>
      <c r="K1815" s="12"/>
      <c r="L1815" s="13">
        <v>5.0599999999999996</v>
      </c>
      <c r="M1815" s="13">
        <v>0</v>
      </c>
      <c r="N1815" s="13">
        <v>3</v>
      </c>
      <c r="O1815" s="13">
        <v>15.18</v>
      </c>
    </row>
    <row r="1816" spans="1:15" hidden="1" x14ac:dyDescent="0.25">
      <c r="A1816" t="str">
        <f t="shared" si="29"/>
        <v>SF-500.038P05E06 190906311</v>
      </c>
      <c r="B1816" s="12" t="s">
        <v>35</v>
      </c>
      <c r="C1816" s="12" t="s">
        <v>35</v>
      </c>
      <c r="D1816" s="12" t="s">
        <v>4860</v>
      </c>
      <c r="E1816" s="12" t="s">
        <v>4861</v>
      </c>
      <c r="F1816" s="12" t="s">
        <v>4862</v>
      </c>
      <c r="G1816" s="12"/>
      <c r="H1816" s="12" t="s">
        <v>6</v>
      </c>
      <c r="I1816" s="12" t="s">
        <v>37</v>
      </c>
      <c r="J1816" s="12" t="s">
        <v>4841</v>
      </c>
      <c r="K1816" s="12"/>
      <c r="L1816" s="13">
        <v>5.26</v>
      </c>
      <c r="M1816" s="13">
        <v>0</v>
      </c>
      <c r="N1816" s="13">
        <v>22</v>
      </c>
      <c r="O1816" s="13">
        <v>115.72</v>
      </c>
    </row>
    <row r="1817" spans="1:15" hidden="1" x14ac:dyDescent="0.25">
      <c r="A1817" t="str">
        <f t="shared" si="29"/>
        <v>SF-500.040P05E07 200112208</v>
      </c>
      <c r="B1817" s="12" t="s">
        <v>35</v>
      </c>
      <c r="C1817" s="12" t="s">
        <v>35</v>
      </c>
      <c r="D1817" s="12" t="s">
        <v>4863</v>
      </c>
      <c r="E1817" s="12" t="s">
        <v>4864</v>
      </c>
      <c r="F1817" s="12" t="s">
        <v>4865</v>
      </c>
      <c r="G1817" s="12"/>
      <c r="H1817" s="12" t="s">
        <v>6</v>
      </c>
      <c r="I1817" s="12" t="s">
        <v>37</v>
      </c>
      <c r="J1817" s="12" t="s">
        <v>4866</v>
      </c>
      <c r="K1817" s="12"/>
      <c r="L1817" s="13">
        <v>5.14</v>
      </c>
      <c r="M1817" s="13">
        <v>0</v>
      </c>
      <c r="N1817" s="13">
        <v>33</v>
      </c>
      <c r="O1817" s="13">
        <v>169.62</v>
      </c>
    </row>
    <row r="1818" spans="1:15" hidden="1" x14ac:dyDescent="0.25">
      <c r="A1818" t="str">
        <f t="shared" si="29"/>
        <v>SF-500.042P05E08 200215323</v>
      </c>
      <c r="B1818" s="12" t="s">
        <v>35</v>
      </c>
      <c r="C1818" s="12" t="s">
        <v>35</v>
      </c>
      <c r="D1818" s="12" t="s">
        <v>4867</v>
      </c>
      <c r="E1818" s="12" t="s">
        <v>4868</v>
      </c>
      <c r="F1818" s="12" t="s">
        <v>4869</v>
      </c>
      <c r="G1818" s="12"/>
      <c r="H1818" s="12" t="s">
        <v>6</v>
      </c>
      <c r="I1818" s="12" t="s">
        <v>37</v>
      </c>
      <c r="J1818" s="12" t="s">
        <v>38</v>
      </c>
      <c r="K1818" s="12"/>
      <c r="L1818" s="13">
        <v>5.48</v>
      </c>
      <c r="M1818" s="13">
        <v>0</v>
      </c>
      <c r="N1818" s="13">
        <v>74</v>
      </c>
      <c r="O1818" s="13">
        <v>405.52</v>
      </c>
    </row>
    <row r="1819" spans="1:15" hidden="1" x14ac:dyDescent="0.25">
      <c r="A1819" t="str">
        <f t="shared" si="29"/>
        <v>SF-500.044P05E09 190602956</v>
      </c>
      <c r="B1819" s="12" t="s">
        <v>35</v>
      </c>
      <c r="C1819" s="12" t="s">
        <v>35</v>
      </c>
      <c r="D1819" s="12" t="s">
        <v>4870</v>
      </c>
      <c r="E1819" s="12" t="s">
        <v>4871</v>
      </c>
      <c r="F1819" s="12" t="s">
        <v>4872</v>
      </c>
      <c r="G1819" s="12"/>
      <c r="H1819" s="12" t="s">
        <v>6</v>
      </c>
      <c r="I1819" s="12" t="s">
        <v>37</v>
      </c>
      <c r="J1819" s="12" t="s">
        <v>4833</v>
      </c>
      <c r="K1819" s="12"/>
      <c r="L1819" s="13">
        <v>5.8</v>
      </c>
      <c r="M1819" s="13">
        <v>0</v>
      </c>
      <c r="N1819" s="13">
        <v>40</v>
      </c>
      <c r="O1819" s="13">
        <v>232</v>
      </c>
    </row>
    <row r="1820" spans="1:15" hidden="1" x14ac:dyDescent="0.25">
      <c r="A1820" t="str">
        <f t="shared" si="29"/>
        <v>SF-500.046P05E10 190602957</v>
      </c>
      <c r="B1820" s="12" t="s">
        <v>35</v>
      </c>
      <c r="C1820" s="12" t="s">
        <v>35</v>
      </c>
      <c r="D1820" s="12" t="s">
        <v>4873</v>
      </c>
      <c r="E1820" s="12" t="s">
        <v>4874</v>
      </c>
      <c r="F1820" s="12" t="s">
        <v>4875</v>
      </c>
      <c r="G1820" s="12"/>
      <c r="H1820" s="12" t="s">
        <v>6</v>
      </c>
      <c r="I1820" s="12" t="s">
        <v>37</v>
      </c>
      <c r="J1820" s="12" t="s">
        <v>4837</v>
      </c>
      <c r="K1820" s="12"/>
      <c r="L1820" s="13">
        <v>5.54</v>
      </c>
      <c r="M1820" s="13">
        <v>0</v>
      </c>
      <c r="N1820" s="13">
        <v>44</v>
      </c>
      <c r="O1820" s="13">
        <v>243.76</v>
      </c>
    </row>
    <row r="1821" spans="1:15" hidden="1" x14ac:dyDescent="0.25">
      <c r="A1821" t="str">
        <f t="shared" si="29"/>
        <v>SF-500.048P05E11 190906301</v>
      </c>
      <c r="B1821" s="12" t="s">
        <v>35</v>
      </c>
      <c r="C1821" s="12" t="s">
        <v>35</v>
      </c>
      <c r="D1821" s="12" t="s">
        <v>4876</v>
      </c>
      <c r="E1821" s="12" t="s">
        <v>4877</v>
      </c>
      <c r="F1821" s="12" t="s">
        <v>4878</v>
      </c>
      <c r="G1821" s="12"/>
      <c r="H1821" s="12" t="s">
        <v>6</v>
      </c>
      <c r="I1821" s="12" t="s">
        <v>37</v>
      </c>
      <c r="J1821" s="12" t="s">
        <v>4879</v>
      </c>
      <c r="K1821" s="12"/>
      <c r="L1821" s="13">
        <v>5.1100000000000003</v>
      </c>
      <c r="M1821" s="13">
        <v>0</v>
      </c>
      <c r="N1821" s="13">
        <v>54</v>
      </c>
      <c r="O1821" s="13">
        <v>275.94</v>
      </c>
    </row>
    <row r="1822" spans="1:15" hidden="1" x14ac:dyDescent="0.25">
      <c r="A1822" t="str">
        <f t="shared" si="29"/>
        <v>SF-500.048P05E11 2306000743</v>
      </c>
      <c r="B1822" s="12" t="s">
        <v>35</v>
      </c>
      <c r="C1822" s="12" t="s">
        <v>35</v>
      </c>
      <c r="D1822" s="12" t="s">
        <v>4876</v>
      </c>
      <c r="E1822" s="12" t="s">
        <v>4877</v>
      </c>
      <c r="F1822" s="12" t="s">
        <v>4878</v>
      </c>
      <c r="G1822" s="12"/>
      <c r="H1822" s="12" t="s">
        <v>6</v>
      </c>
      <c r="I1822" s="12" t="s">
        <v>37</v>
      </c>
      <c r="J1822" s="12" t="s">
        <v>4880</v>
      </c>
      <c r="K1822" s="12"/>
      <c r="L1822" s="13">
        <v>5.1100000000000003</v>
      </c>
      <c r="M1822" s="13">
        <v>0</v>
      </c>
      <c r="N1822" s="13">
        <v>50</v>
      </c>
      <c r="O1822" s="13">
        <v>255.5</v>
      </c>
    </row>
    <row r="1823" spans="1:15" hidden="1" x14ac:dyDescent="0.25">
      <c r="A1823" t="str">
        <f t="shared" si="29"/>
        <v>SF-500.050P05E12200112093</v>
      </c>
      <c r="B1823" s="12" t="s">
        <v>35</v>
      </c>
      <c r="C1823" s="12" t="s">
        <v>35</v>
      </c>
      <c r="D1823" s="12" t="s">
        <v>4881</v>
      </c>
      <c r="E1823" s="12" t="s">
        <v>4882</v>
      </c>
      <c r="F1823" s="12" t="s">
        <v>4883</v>
      </c>
      <c r="G1823" s="12"/>
      <c r="H1823" s="12" t="s">
        <v>6</v>
      </c>
      <c r="I1823" s="12" t="s">
        <v>37</v>
      </c>
      <c r="J1823" s="12" t="s">
        <v>4884</v>
      </c>
      <c r="K1823" s="12"/>
      <c r="L1823" s="13">
        <v>4.4000000000000004</v>
      </c>
      <c r="M1823" s="13">
        <v>0</v>
      </c>
      <c r="N1823" s="13">
        <v>49</v>
      </c>
      <c r="O1823" s="13">
        <v>215.6</v>
      </c>
    </row>
    <row r="1824" spans="1:15" hidden="1" x14ac:dyDescent="0.25">
      <c r="A1824" t="str">
        <f t="shared" si="29"/>
        <v>SF-500.050P05E122306000744</v>
      </c>
      <c r="B1824" s="12" t="s">
        <v>35</v>
      </c>
      <c r="C1824" s="12" t="s">
        <v>35</v>
      </c>
      <c r="D1824" s="12" t="s">
        <v>4881</v>
      </c>
      <c r="E1824" s="12" t="s">
        <v>4882</v>
      </c>
      <c r="F1824" s="12" t="s">
        <v>4883</v>
      </c>
      <c r="G1824" s="12"/>
      <c r="H1824" s="12" t="s">
        <v>6</v>
      </c>
      <c r="I1824" s="12" t="s">
        <v>37</v>
      </c>
      <c r="J1824" s="12" t="s">
        <v>4885</v>
      </c>
      <c r="K1824" s="12"/>
      <c r="L1824" s="13">
        <v>4.4000000000000004</v>
      </c>
      <c r="M1824" s="13">
        <v>0</v>
      </c>
      <c r="N1824" s="13">
        <v>100</v>
      </c>
      <c r="O1824" s="13">
        <v>440</v>
      </c>
    </row>
    <row r="1825" spans="1:15" hidden="1" x14ac:dyDescent="0.25">
      <c r="A1825" t="str">
        <f t="shared" si="29"/>
        <v>SF-500.052P05E13190906305</v>
      </c>
      <c r="B1825" s="12" t="s">
        <v>35</v>
      </c>
      <c r="C1825" s="12" t="s">
        <v>35</v>
      </c>
      <c r="D1825" s="12" t="s">
        <v>4886</v>
      </c>
      <c r="E1825" s="12" t="s">
        <v>4887</v>
      </c>
      <c r="F1825" s="12" t="s">
        <v>4888</v>
      </c>
      <c r="G1825" s="12"/>
      <c r="H1825" s="12" t="s">
        <v>6</v>
      </c>
      <c r="I1825" s="12" t="s">
        <v>37</v>
      </c>
      <c r="J1825" s="12" t="s">
        <v>4849</v>
      </c>
      <c r="K1825" s="12"/>
      <c r="L1825" s="13">
        <v>5.58</v>
      </c>
      <c r="M1825" s="13">
        <v>0</v>
      </c>
      <c r="N1825" s="13">
        <v>75</v>
      </c>
      <c r="O1825" s="13">
        <v>418.5</v>
      </c>
    </row>
    <row r="1826" spans="1:15" hidden="1" x14ac:dyDescent="0.25">
      <c r="A1826" t="str">
        <f t="shared" si="29"/>
        <v>SF-500.054P05E14 200215323</v>
      </c>
      <c r="B1826" s="12" t="s">
        <v>35</v>
      </c>
      <c r="C1826" s="12" t="s">
        <v>35</v>
      </c>
      <c r="D1826" s="12" t="s">
        <v>4889</v>
      </c>
      <c r="E1826" s="12" t="s">
        <v>4890</v>
      </c>
      <c r="F1826" s="12" t="s">
        <v>4891</v>
      </c>
      <c r="G1826" s="12"/>
      <c r="H1826" s="12" t="s">
        <v>6</v>
      </c>
      <c r="I1826" s="12" t="s">
        <v>37</v>
      </c>
      <c r="J1826" s="12" t="s">
        <v>38</v>
      </c>
      <c r="K1826" s="12"/>
      <c r="L1826" s="13">
        <v>5.97</v>
      </c>
      <c r="M1826" s="13">
        <v>0</v>
      </c>
      <c r="N1826" s="13">
        <v>35</v>
      </c>
      <c r="O1826" s="13">
        <v>208.95</v>
      </c>
    </row>
    <row r="1827" spans="1:15" hidden="1" x14ac:dyDescent="0.25">
      <c r="A1827" t="str">
        <f t="shared" si="29"/>
        <v>SF-500.056P05E15190906309</v>
      </c>
      <c r="B1827" s="12" t="s">
        <v>35</v>
      </c>
      <c r="C1827" s="12" t="s">
        <v>35</v>
      </c>
      <c r="D1827" s="12" t="s">
        <v>4892</v>
      </c>
      <c r="E1827" s="12" t="s">
        <v>4893</v>
      </c>
      <c r="F1827" s="12" t="s">
        <v>4894</v>
      </c>
      <c r="G1827" s="12"/>
      <c r="H1827" s="12" t="s">
        <v>6</v>
      </c>
      <c r="I1827" s="12" t="s">
        <v>37</v>
      </c>
      <c r="J1827" s="12" t="s">
        <v>4859</v>
      </c>
      <c r="K1827" s="12"/>
      <c r="L1827" s="13">
        <v>7.89</v>
      </c>
      <c r="M1827" s="13">
        <v>0</v>
      </c>
      <c r="N1827" s="13">
        <v>45</v>
      </c>
      <c r="O1827" s="13">
        <v>355.05</v>
      </c>
    </row>
    <row r="1828" spans="1:15" hidden="1" x14ac:dyDescent="0.25">
      <c r="A1828" t="str">
        <f t="shared" si="29"/>
        <v>SF-500.058P05E16 190906333</v>
      </c>
      <c r="B1828" s="12" t="s">
        <v>35</v>
      </c>
      <c r="C1828" s="12" t="s">
        <v>35</v>
      </c>
      <c r="D1828" s="12" t="s">
        <v>4895</v>
      </c>
      <c r="E1828" s="12" t="s">
        <v>4896</v>
      </c>
      <c r="F1828" s="12" t="s">
        <v>4897</v>
      </c>
      <c r="G1828" s="12"/>
      <c r="H1828" s="12" t="s">
        <v>6</v>
      </c>
      <c r="I1828" s="12" t="s">
        <v>37</v>
      </c>
      <c r="J1828" s="12" t="s">
        <v>4898</v>
      </c>
      <c r="K1828" s="12"/>
      <c r="L1828" s="13">
        <v>6.06</v>
      </c>
      <c r="M1828" s="13">
        <v>0</v>
      </c>
      <c r="N1828" s="13">
        <v>21</v>
      </c>
      <c r="O1828" s="13">
        <v>127.26</v>
      </c>
    </row>
    <row r="1829" spans="1:15" hidden="1" x14ac:dyDescent="0.25">
      <c r="A1829" t="str">
        <f t="shared" si="29"/>
        <v>SF-500.065P05E18 190602956</v>
      </c>
      <c r="B1829" s="12" t="s">
        <v>35</v>
      </c>
      <c r="C1829" s="12" t="s">
        <v>35</v>
      </c>
      <c r="D1829" s="12" t="s">
        <v>4899</v>
      </c>
      <c r="E1829" s="12" t="s">
        <v>4900</v>
      </c>
      <c r="F1829" s="12" t="s">
        <v>4901</v>
      </c>
      <c r="G1829" s="12"/>
      <c r="H1829" s="12" t="s">
        <v>6</v>
      </c>
      <c r="I1829" s="12" t="s">
        <v>37</v>
      </c>
      <c r="J1829" s="12" t="s">
        <v>4833</v>
      </c>
      <c r="K1829" s="12"/>
      <c r="L1829" s="13">
        <v>4.3899999999999997</v>
      </c>
      <c r="M1829" s="13">
        <v>0</v>
      </c>
      <c r="N1829" s="13">
        <v>17</v>
      </c>
      <c r="O1829" s="13">
        <v>74.63</v>
      </c>
    </row>
    <row r="1830" spans="1:15" hidden="1" x14ac:dyDescent="0.25">
      <c r="A1830" t="str">
        <f t="shared" si="29"/>
        <v>SF-500.065P05E18 2306000746</v>
      </c>
      <c r="B1830" s="12" t="s">
        <v>35</v>
      </c>
      <c r="C1830" s="12" t="s">
        <v>35</v>
      </c>
      <c r="D1830" s="12" t="s">
        <v>4899</v>
      </c>
      <c r="E1830" s="12" t="s">
        <v>4900</v>
      </c>
      <c r="F1830" s="12" t="s">
        <v>4901</v>
      </c>
      <c r="G1830" s="12"/>
      <c r="H1830" s="12" t="s">
        <v>6</v>
      </c>
      <c r="I1830" s="12" t="s">
        <v>37</v>
      </c>
      <c r="J1830" s="12" t="s">
        <v>4902</v>
      </c>
      <c r="K1830" s="12"/>
      <c r="L1830" s="13">
        <v>4.3899999999999997</v>
      </c>
      <c r="M1830" s="13">
        <v>0</v>
      </c>
      <c r="N1830" s="13">
        <v>50</v>
      </c>
      <c r="O1830" s="13">
        <v>219.5</v>
      </c>
    </row>
    <row r="1831" spans="1:15" hidden="1" x14ac:dyDescent="0.25">
      <c r="A1831" t="str">
        <f t="shared" si="29"/>
        <v>SF-500.070P05E19 190602957</v>
      </c>
      <c r="B1831" s="12" t="s">
        <v>35</v>
      </c>
      <c r="C1831" s="12" t="s">
        <v>35</v>
      </c>
      <c r="D1831" s="12" t="s">
        <v>4903</v>
      </c>
      <c r="E1831" s="12" t="s">
        <v>4904</v>
      </c>
      <c r="F1831" s="12" t="s">
        <v>4905</v>
      </c>
      <c r="G1831" s="12"/>
      <c r="H1831" s="12" t="s">
        <v>6</v>
      </c>
      <c r="I1831" s="12" t="s">
        <v>37</v>
      </c>
      <c r="J1831" s="12" t="s">
        <v>4837</v>
      </c>
      <c r="K1831" s="12"/>
      <c r="L1831" s="13">
        <v>5.45</v>
      </c>
      <c r="M1831" s="13">
        <v>0</v>
      </c>
      <c r="N1831" s="13">
        <v>3</v>
      </c>
      <c r="O1831" s="13">
        <v>16.350000000000001</v>
      </c>
    </row>
    <row r="1832" spans="1:15" hidden="1" x14ac:dyDescent="0.25">
      <c r="A1832" t="str">
        <f t="shared" si="29"/>
        <v>SF-500.075P05E20190906301</v>
      </c>
      <c r="B1832" s="12" t="s">
        <v>35</v>
      </c>
      <c r="C1832" s="12" t="s">
        <v>35</v>
      </c>
      <c r="D1832" s="12" t="s">
        <v>4906</v>
      </c>
      <c r="E1832" s="12" t="s">
        <v>4907</v>
      </c>
      <c r="F1832" s="12" t="s">
        <v>4908</v>
      </c>
      <c r="G1832" s="12"/>
      <c r="H1832" s="12" t="s">
        <v>6</v>
      </c>
      <c r="I1832" s="12" t="s">
        <v>37</v>
      </c>
      <c r="J1832" s="12" t="s">
        <v>4879</v>
      </c>
      <c r="K1832" s="12"/>
      <c r="L1832" s="13">
        <v>2.58</v>
      </c>
      <c r="M1832" s="13">
        <v>0</v>
      </c>
      <c r="N1832" s="13">
        <v>1</v>
      </c>
      <c r="O1832" s="13">
        <v>2.58</v>
      </c>
    </row>
    <row r="1833" spans="1:15" hidden="1" x14ac:dyDescent="0.25">
      <c r="A1833" t="str">
        <f t="shared" si="29"/>
        <v>SF-500.075P05E202306000747</v>
      </c>
      <c r="B1833" s="12" t="s">
        <v>35</v>
      </c>
      <c r="C1833" s="12" t="s">
        <v>35</v>
      </c>
      <c r="D1833" s="12" t="s">
        <v>4906</v>
      </c>
      <c r="E1833" s="12" t="s">
        <v>4907</v>
      </c>
      <c r="F1833" s="12" t="s">
        <v>4908</v>
      </c>
      <c r="G1833" s="12"/>
      <c r="H1833" s="12" t="s">
        <v>6</v>
      </c>
      <c r="I1833" s="12" t="s">
        <v>37</v>
      </c>
      <c r="J1833" s="12" t="s">
        <v>4909</v>
      </c>
      <c r="K1833" s="12"/>
      <c r="L1833" s="13">
        <v>2.58</v>
      </c>
      <c r="M1833" s="13">
        <v>0</v>
      </c>
      <c r="N1833" s="13">
        <v>92</v>
      </c>
      <c r="O1833" s="13">
        <v>237.36</v>
      </c>
    </row>
    <row r="1834" spans="1:15" hidden="1" x14ac:dyDescent="0.25">
      <c r="A1834" t="str">
        <f t="shared" si="29"/>
        <v>SF-500.080P05E21 2306000748</v>
      </c>
      <c r="B1834" s="12" t="s">
        <v>35</v>
      </c>
      <c r="C1834" s="12" t="s">
        <v>35</v>
      </c>
      <c r="D1834" s="12" t="s">
        <v>4910</v>
      </c>
      <c r="E1834" s="12" t="s">
        <v>4911</v>
      </c>
      <c r="F1834" s="12" t="s">
        <v>4912</v>
      </c>
      <c r="G1834" s="12"/>
      <c r="H1834" s="12" t="s">
        <v>6</v>
      </c>
      <c r="I1834" s="12" t="s">
        <v>37</v>
      </c>
      <c r="J1834" s="12" t="s">
        <v>4913</v>
      </c>
      <c r="K1834" s="12"/>
      <c r="L1834" s="13">
        <v>3.25</v>
      </c>
      <c r="M1834" s="13">
        <v>0</v>
      </c>
      <c r="N1834" s="13">
        <v>100</v>
      </c>
      <c r="O1834" s="13">
        <v>325</v>
      </c>
    </row>
    <row r="1835" spans="1:15" hidden="1" x14ac:dyDescent="0.25">
      <c r="A1835" t="str">
        <f t="shared" si="29"/>
        <v>SF-500.085P05E22 190906305</v>
      </c>
      <c r="B1835" s="12" t="s">
        <v>35</v>
      </c>
      <c r="C1835" s="12" t="s">
        <v>35</v>
      </c>
      <c r="D1835" s="12" t="s">
        <v>4914</v>
      </c>
      <c r="E1835" s="12" t="s">
        <v>4915</v>
      </c>
      <c r="F1835" s="12" t="s">
        <v>4916</v>
      </c>
      <c r="G1835" s="12"/>
      <c r="H1835" s="12" t="s">
        <v>6</v>
      </c>
      <c r="I1835" s="12" t="s">
        <v>37</v>
      </c>
      <c r="J1835" s="12" t="s">
        <v>4849</v>
      </c>
      <c r="K1835" s="12"/>
      <c r="L1835" s="13">
        <v>4.1399999999999997</v>
      </c>
      <c r="M1835" s="13">
        <v>0</v>
      </c>
      <c r="N1835" s="13">
        <v>18</v>
      </c>
      <c r="O1835" s="13">
        <v>74.52</v>
      </c>
    </row>
    <row r="1836" spans="1:15" hidden="1" x14ac:dyDescent="0.25">
      <c r="A1836" t="str">
        <f t="shared" si="29"/>
        <v>SF-500.085P05E22 2306000749</v>
      </c>
      <c r="B1836" s="12" t="s">
        <v>35</v>
      </c>
      <c r="C1836" s="12" t="s">
        <v>35</v>
      </c>
      <c r="D1836" s="12" t="s">
        <v>4914</v>
      </c>
      <c r="E1836" s="12" t="s">
        <v>4915</v>
      </c>
      <c r="F1836" s="12" t="s">
        <v>4916</v>
      </c>
      <c r="G1836" s="12"/>
      <c r="H1836" s="12" t="s">
        <v>6</v>
      </c>
      <c r="I1836" s="12" t="s">
        <v>37</v>
      </c>
      <c r="J1836" s="12" t="s">
        <v>4917</v>
      </c>
      <c r="K1836" s="12"/>
      <c r="L1836" s="13">
        <v>4.1399999999999997</v>
      </c>
      <c r="M1836" s="13">
        <v>0</v>
      </c>
      <c r="N1836" s="13">
        <v>100</v>
      </c>
      <c r="O1836" s="13">
        <v>414</v>
      </c>
    </row>
    <row r="1837" spans="1:15" hidden="1" x14ac:dyDescent="0.25">
      <c r="A1837" t="str">
        <f t="shared" si="29"/>
        <v>109.025P05E23210632486</v>
      </c>
      <c r="B1837" s="12" t="s">
        <v>35</v>
      </c>
      <c r="C1837" s="12" t="s">
        <v>35</v>
      </c>
      <c r="D1837" s="12" t="s">
        <v>4918</v>
      </c>
      <c r="E1837" s="12" t="s">
        <v>4919</v>
      </c>
      <c r="F1837" s="12" t="s">
        <v>4920</v>
      </c>
      <c r="G1837" s="12"/>
      <c r="H1837" s="12" t="s">
        <v>6</v>
      </c>
      <c r="I1837" s="12" t="s">
        <v>37</v>
      </c>
      <c r="J1837" s="12" t="s">
        <v>4921</v>
      </c>
      <c r="K1837" s="12"/>
      <c r="L1837" s="13">
        <v>6.61</v>
      </c>
      <c r="M1837" s="13">
        <v>0</v>
      </c>
      <c r="N1837" s="13">
        <v>13</v>
      </c>
      <c r="O1837" s="13">
        <v>85.93</v>
      </c>
    </row>
    <row r="1838" spans="1:15" hidden="1" x14ac:dyDescent="0.25">
      <c r="A1838" t="str">
        <f t="shared" si="29"/>
        <v>109.030P05E24210632486</v>
      </c>
      <c r="B1838" s="12" t="s">
        <v>35</v>
      </c>
      <c r="C1838" s="12" t="s">
        <v>35</v>
      </c>
      <c r="D1838" s="12" t="s">
        <v>4922</v>
      </c>
      <c r="E1838" s="12" t="s">
        <v>4923</v>
      </c>
      <c r="F1838" s="12" t="s">
        <v>4924</v>
      </c>
      <c r="G1838" s="12"/>
      <c r="H1838" s="12" t="s">
        <v>6</v>
      </c>
      <c r="I1838" s="12" t="s">
        <v>37</v>
      </c>
      <c r="J1838" s="12" t="s">
        <v>4921</v>
      </c>
      <c r="K1838" s="12"/>
      <c r="L1838" s="13">
        <v>28.31</v>
      </c>
      <c r="M1838" s="13">
        <v>0</v>
      </c>
      <c r="N1838" s="13">
        <v>1</v>
      </c>
      <c r="O1838" s="13">
        <v>28.31</v>
      </c>
    </row>
    <row r="1839" spans="1:15" hidden="1" x14ac:dyDescent="0.25">
      <c r="A1839" t="str">
        <f t="shared" si="29"/>
        <v>109.035P05E25210632486</v>
      </c>
      <c r="B1839" s="12" t="s">
        <v>35</v>
      </c>
      <c r="C1839" s="12" t="s">
        <v>35</v>
      </c>
      <c r="D1839" s="12" t="s">
        <v>4925</v>
      </c>
      <c r="E1839" s="12" t="s">
        <v>4926</v>
      </c>
      <c r="F1839" s="12" t="s">
        <v>4927</v>
      </c>
      <c r="G1839" s="12"/>
      <c r="H1839" s="12" t="s">
        <v>6</v>
      </c>
      <c r="I1839" s="12" t="s">
        <v>37</v>
      </c>
      <c r="J1839" s="12" t="s">
        <v>4921</v>
      </c>
      <c r="K1839" s="12"/>
      <c r="L1839" s="13">
        <v>22.88</v>
      </c>
      <c r="M1839" s="13">
        <v>0</v>
      </c>
      <c r="N1839" s="13">
        <v>5</v>
      </c>
      <c r="O1839" s="13">
        <v>114.4</v>
      </c>
    </row>
    <row r="1840" spans="1:15" hidden="1" x14ac:dyDescent="0.25">
      <c r="A1840" t="str">
        <f t="shared" si="29"/>
        <v>109.040P05E26210632486</v>
      </c>
      <c r="B1840" s="12" t="s">
        <v>35</v>
      </c>
      <c r="C1840" s="12" t="s">
        <v>35</v>
      </c>
      <c r="D1840" s="12" t="s">
        <v>4928</v>
      </c>
      <c r="E1840" s="12" t="s">
        <v>4929</v>
      </c>
      <c r="F1840" s="12" t="s">
        <v>4930</v>
      </c>
      <c r="G1840" s="12"/>
      <c r="H1840" s="12" t="s">
        <v>6</v>
      </c>
      <c r="I1840" s="12" t="s">
        <v>37</v>
      </c>
      <c r="J1840" s="12" t="s">
        <v>4921</v>
      </c>
      <c r="K1840" s="12"/>
      <c r="L1840" s="13">
        <v>6.08</v>
      </c>
      <c r="M1840" s="13">
        <v>0</v>
      </c>
      <c r="N1840" s="13">
        <v>12</v>
      </c>
      <c r="O1840" s="13">
        <v>72.959999999999994</v>
      </c>
    </row>
    <row r="1841" spans="1:15" hidden="1" x14ac:dyDescent="0.25">
      <c r="A1841" t="str">
        <f t="shared" si="29"/>
        <v>109.040P05E26190805265</v>
      </c>
      <c r="B1841" s="12" t="s">
        <v>35</v>
      </c>
      <c r="C1841" s="12" t="s">
        <v>35</v>
      </c>
      <c r="D1841" s="12" t="s">
        <v>4928</v>
      </c>
      <c r="E1841" s="12" t="s">
        <v>4929</v>
      </c>
      <c r="F1841" s="12" t="s">
        <v>4930</v>
      </c>
      <c r="G1841" s="12"/>
      <c r="H1841" s="12" t="s">
        <v>6</v>
      </c>
      <c r="I1841" s="12" t="s">
        <v>37</v>
      </c>
      <c r="J1841" s="12" t="s">
        <v>4931</v>
      </c>
      <c r="K1841" s="12"/>
      <c r="L1841" s="13">
        <v>6.08</v>
      </c>
      <c r="M1841" s="13">
        <v>0</v>
      </c>
      <c r="N1841" s="13">
        <v>2</v>
      </c>
      <c r="O1841" s="13">
        <v>12.16</v>
      </c>
    </row>
    <row r="1842" spans="1:15" hidden="1" x14ac:dyDescent="0.25">
      <c r="A1842" t="str">
        <f t="shared" si="29"/>
        <v>109.045P05E27210632486</v>
      </c>
      <c r="B1842" s="12" t="s">
        <v>35</v>
      </c>
      <c r="C1842" s="12" t="s">
        <v>35</v>
      </c>
      <c r="D1842" s="12" t="s">
        <v>4932</v>
      </c>
      <c r="E1842" s="12" t="s">
        <v>4933</v>
      </c>
      <c r="F1842" s="12" t="s">
        <v>4934</v>
      </c>
      <c r="G1842" s="12"/>
      <c r="H1842" s="12" t="s">
        <v>6</v>
      </c>
      <c r="I1842" s="12" t="s">
        <v>37</v>
      </c>
      <c r="J1842" s="12" t="s">
        <v>4921</v>
      </c>
      <c r="K1842" s="12"/>
      <c r="L1842" s="13">
        <v>9.56</v>
      </c>
      <c r="M1842" s="13">
        <v>0</v>
      </c>
      <c r="N1842" s="13">
        <v>6</v>
      </c>
      <c r="O1842" s="13">
        <v>57.36</v>
      </c>
    </row>
    <row r="1843" spans="1:15" hidden="1" x14ac:dyDescent="0.25">
      <c r="A1843" t="str">
        <f t="shared" si="29"/>
        <v>109.045P05E27190805266</v>
      </c>
      <c r="B1843" s="12" t="s">
        <v>35</v>
      </c>
      <c r="C1843" s="12" t="s">
        <v>35</v>
      </c>
      <c r="D1843" s="12" t="s">
        <v>4932</v>
      </c>
      <c r="E1843" s="12" t="s">
        <v>4933</v>
      </c>
      <c r="F1843" s="12" t="s">
        <v>4934</v>
      </c>
      <c r="G1843" s="12"/>
      <c r="H1843" s="12" t="s">
        <v>6</v>
      </c>
      <c r="I1843" s="12" t="s">
        <v>37</v>
      </c>
      <c r="J1843" s="12" t="s">
        <v>4935</v>
      </c>
      <c r="K1843" s="12"/>
      <c r="L1843" s="13">
        <v>9.56</v>
      </c>
      <c r="M1843" s="13">
        <v>0</v>
      </c>
      <c r="N1843" s="13">
        <v>2</v>
      </c>
      <c r="O1843" s="13">
        <v>19.12</v>
      </c>
    </row>
    <row r="1844" spans="1:15" hidden="1" x14ac:dyDescent="0.25">
      <c r="A1844" t="str">
        <f t="shared" si="29"/>
        <v>109.050P05E28210632486</v>
      </c>
      <c r="B1844" s="12" t="s">
        <v>35</v>
      </c>
      <c r="C1844" s="12" t="s">
        <v>35</v>
      </c>
      <c r="D1844" s="12" t="s">
        <v>4936</v>
      </c>
      <c r="E1844" s="12" t="s">
        <v>4937</v>
      </c>
      <c r="F1844" s="12" t="s">
        <v>4938</v>
      </c>
      <c r="G1844" s="12"/>
      <c r="H1844" s="12" t="s">
        <v>6</v>
      </c>
      <c r="I1844" s="12" t="s">
        <v>37</v>
      </c>
      <c r="J1844" s="12" t="s">
        <v>4921</v>
      </c>
      <c r="K1844" s="12"/>
      <c r="L1844" s="13">
        <v>7.03</v>
      </c>
      <c r="M1844" s="13">
        <v>0</v>
      </c>
      <c r="N1844" s="13">
        <v>46</v>
      </c>
      <c r="O1844" s="13">
        <v>323.38</v>
      </c>
    </row>
    <row r="1845" spans="1:15" hidden="1" x14ac:dyDescent="0.25">
      <c r="A1845" t="str">
        <f t="shared" si="29"/>
        <v>109.050P05E28190805267</v>
      </c>
      <c r="B1845" s="12" t="s">
        <v>35</v>
      </c>
      <c r="C1845" s="12" t="s">
        <v>35</v>
      </c>
      <c r="D1845" s="12" t="s">
        <v>4936</v>
      </c>
      <c r="E1845" s="12" t="s">
        <v>4937</v>
      </c>
      <c r="F1845" s="12" t="s">
        <v>4938</v>
      </c>
      <c r="G1845" s="12"/>
      <c r="H1845" s="12" t="s">
        <v>6</v>
      </c>
      <c r="I1845" s="12" t="s">
        <v>37</v>
      </c>
      <c r="J1845" s="12" t="s">
        <v>4939</v>
      </c>
      <c r="K1845" s="12"/>
      <c r="L1845" s="13">
        <v>7.03</v>
      </c>
      <c r="M1845" s="13">
        <v>0</v>
      </c>
      <c r="N1845" s="13">
        <v>2</v>
      </c>
      <c r="O1845" s="13">
        <v>14.06</v>
      </c>
    </row>
    <row r="1846" spans="1:15" hidden="1" x14ac:dyDescent="0.25">
      <c r="A1846" t="str">
        <f t="shared" si="29"/>
        <v>109.055P05E29210632486</v>
      </c>
      <c r="B1846" s="12" t="s">
        <v>35</v>
      </c>
      <c r="C1846" s="12" t="s">
        <v>35</v>
      </c>
      <c r="D1846" s="12" t="s">
        <v>4940</v>
      </c>
      <c r="E1846" s="12" t="s">
        <v>4941</v>
      </c>
      <c r="F1846" s="12" t="s">
        <v>4942</v>
      </c>
      <c r="G1846" s="12"/>
      <c r="H1846" s="12" t="s">
        <v>6</v>
      </c>
      <c r="I1846" s="12" t="s">
        <v>37</v>
      </c>
      <c r="J1846" s="12" t="s">
        <v>4921</v>
      </c>
      <c r="K1846" s="12"/>
      <c r="L1846" s="13">
        <v>7.1</v>
      </c>
      <c r="M1846" s="13">
        <v>0</v>
      </c>
      <c r="N1846" s="13">
        <v>37</v>
      </c>
      <c r="O1846" s="13">
        <v>262.7</v>
      </c>
    </row>
    <row r="1847" spans="1:15" hidden="1" x14ac:dyDescent="0.25">
      <c r="A1847" t="str">
        <f t="shared" si="29"/>
        <v>109.055P05E29190805268</v>
      </c>
      <c r="B1847" s="12" t="s">
        <v>35</v>
      </c>
      <c r="C1847" s="12" t="s">
        <v>35</v>
      </c>
      <c r="D1847" s="12" t="s">
        <v>4940</v>
      </c>
      <c r="E1847" s="12" t="s">
        <v>4941</v>
      </c>
      <c r="F1847" s="12" t="s">
        <v>4942</v>
      </c>
      <c r="G1847" s="12"/>
      <c r="H1847" s="12" t="s">
        <v>6</v>
      </c>
      <c r="I1847" s="12" t="s">
        <v>37</v>
      </c>
      <c r="J1847" s="12" t="s">
        <v>4943</v>
      </c>
      <c r="K1847" s="12"/>
      <c r="L1847" s="13">
        <v>7.1</v>
      </c>
      <c r="M1847" s="13">
        <v>0</v>
      </c>
      <c r="N1847" s="13">
        <v>2</v>
      </c>
      <c r="O1847" s="13">
        <v>14.2</v>
      </c>
    </row>
    <row r="1848" spans="1:15" hidden="1" x14ac:dyDescent="0.25">
      <c r="A1848" t="str">
        <f t="shared" si="29"/>
        <v>109.060P05E30210632486</v>
      </c>
      <c r="B1848" s="12" t="s">
        <v>35</v>
      </c>
      <c r="C1848" s="12" t="s">
        <v>35</v>
      </c>
      <c r="D1848" s="12" t="s">
        <v>4944</v>
      </c>
      <c r="E1848" s="12" t="s">
        <v>4945</v>
      </c>
      <c r="F1848" s="12" t="s">
        <v>4946</v>
      </c>
      <c r="G1848" s="12"/>
      <c r="H1848" s="12" t="s">
        <v>6</v>
      </c>
      <c r="I1848" s="12" t="s">
        <v>37</v>
      </c>
      <c r="J1848" s="12" t="s">
        <v>4921</v>
      </c>
      <c r="K1848" s="12"/>
      <c r="L1848" s="13">
        <v>9.02</v>
      </c>
      <c r="M1848" s="13">
        <v>0</v>
      </c>
      <c r="N1848" s="13">
        <v>13</v>
      </c>
      <c r="O1848" s="13">
        <v>117.26</v>
      </c>
    </row>
    <row r="1849" spans="1:15" hidden="1" x14ac:dyDescent="0.25">
      <c r="A1849" t="str">
        <f t="shared" si="29"/>
        <v>109.065P05E31190805270</v>
      </c>
      <c r="B1849" s="12" t="s">
        <v>35</v>
      </c>
      <c r="C1849" s="12" t="s">
        <v>35</v>
      </c>
      <c r="D1849" s="12" t="s">
        <v>4948</v>
      </c>
      <c r="E1849" s="12" t="s">
        <v>4949</v>
      </c>
      <c r="F1849" s="12" t="s">
        <v>4950</v>
      </c>
      <c r="G1849" s="12"/>
      <c r="H1849" s="12" t="s">
        <v>6</v>
      </c>
      <c r="I1849" s="12" t="s">
        <v>37</v>
      </c>
      <c r="J1849" s="12" t="s">
        <v>4951</v>
      </c>
      <c r="K1849" s="12"/>
      <c r="L1849" s="13">
        <v>10</v>
      </c>
      <c r="M1849" s="13">
        <v>0</v>
      </c>
      <c r="N1849" s="13">
        <v>2</v>
      </c>
      <c r="O1849" s="13">
        <v>20</v>
      </c>
    </row>
    <row r="1850" spans="1:15" hidden="1" x14ac:dyDescent="0.25">
      <c r="A1850" t="str">
        <f t="shared" si="29"/>
        <v>PT4-40P05E31191211579</v>
      </c>
      <c r="B1850" s="12" t="s">
        <v>35</v>
      </c>
      <c r="C1850" s="12" t="s">
        <v>35</v>
      </c>
      <c r="D1850" s="12" t="s">
        <v>4952</v>
      </c>
      <c r="E1850" s="12" t="s">
        <v>4949</v>
      </c>
      <c r="F1850" s="12" t="s">
        <v>4953</v>
      </c>
      <c r="G1850" s="12"/>
      <c r="H1850" s="12" t="s">
        <v>6</v>
      </c>
      <c r="I1850" s="12" t="s">
        <v>37</v>
      </c>
      <c r="J1850" s="12" t="s">
        <v>4954</v>
      </c>
      <c r="K1850" s="12"/>
      <c r="L1850" s="13">
        <v>1.3</v>
      </c>
      <c r="M1850" s="13">
        <v>0</v>
      </c>
      <c r="N1850" s="13">
        <v>22</v>
      </c>
      <c r="O1850" s="13">
        <v>28.6</v>
      </c>
    </row>
    <row r="1851" spans="1:15" hidden="1" x14ac:dyDescent="0.25">
      <c r="A1851" t="str">
        <f t="shared" si="29"/>
        <v>109.070P05E32210632486</v>
      </c>
      <c r="B1851" s="12" t="s">
        <v>35</v>
      </c>
      <c r="C1851" s="12" t="s">
        <v>35</v>
      </c>
      <c r="D1851" s="12" t="s">
        <v>4955</v>
      </c>
      <c r="E1851" s="12" t="s">
        <v>4956</v>
      </c>
      <c r="F1851" s="12" t="s">
        <v>4957</v>
      </c>
      <c r="G1851" s="12"/>
      <c r="H1851" s="12" t="s">
        <v>6</v>
      </c>
      <c r="I1851" s="12" t="s">
        <v>37</v>
      </c>
      <c r="J1851" s="12" t="s">
        <v>4921</v>
      </c>
      <c r="K1851" s="12"/>
      <c r="L1851" s="13">
        <v>7.21</v>
      </c>
      <c r="M1851" s="13">
        <v>0</v>
      </c>
      <c r="N1851" s="13">
        <v>27</v>
      </c>
      <c r="O1851" s="13">
        <v>194.67</v>
      </c>
    </row>
    <row r="1852" spans="1:15" hidden="1" x14ac:dyDescent="0.25">
      <c r="A1852" t="str">
        <f t="shared" si="29"/>
        <v>106.066P05F01210632486</v>
      </c>
      <c r="B1852" s="12" t="s">
        <v>35</v>
      </c>
      <c r="C1852" s="12" t="s">
        <v>35</v>
      </c>
      <c r="D1852" s="12" t="s">
        <v>4958</v>
      </c>
      <c r="E1852" s="12" t="s">
        <v>4959</v>
      </c>
      <c r="F1852" s="12" t="s">
        <v>4960</v>
      </c>
      <c r="G1852" s="12"/>
      <c r="H1852" s="12" t="s">
        <v>6</v>
      </c>
      <c r="I1852" s="12"/>
      <c r="J1852" s="12" t="s">
        <v>4921</v>
      </c>
      <c r="K1852" s="12"/>
      <c r="L1852" s="13">
        <v>5</v>
      </c>
      <c r="M1852" s="13">
        <v>0</v>
      </c>
      <c r="N1852" s="13">
        <v>3</v>
      </c>
      <c r="O1852" s="13">
        <v>15</v>
      </c>
    </row>
    <row r="1853" spans="1:15" hidden="1" x14ac:dyDescent="0.25">
      <c r="A1853" t="str">
        <f t="shared" si="29"/>
        <v>109.075P05F02210632486</v>
      </c>
      <c r="B1853" s="12" t="s">
        <v>35</v>
      </c>
      <c r="C1853" s="12" t="s">
        <v>35</v>
      </c>
      <c r="D1853" s="12" t="s">
        <v>4961</v>
      </c>
      <c r="E1853" s="12" t="s">
        <v>4962</v>
      </c>
      <c r="F1853" s="12" t="s">
        <v>4963</v>
      </c>
      <c r="G1853" s="12"/>
      <c r="H1853" s="12" t="s">
        <v>6</v>
      </c>
      <c r="I1853" s="12" t="s">
        <v>37</v>
      </c>
      <c r="J1853" s="12" t="s">
        <v>4921</v>
      </c>
      <c r="K1853" s="12"/>
      <c r="L1853" s="13">
        <v>7.37</v>
      </c>
      <c r="M1853" s="13">
        <v>0</v>
      </c>
      <c r="N1853" s="13">
        <v>21</v>
      </c>
      <c r="O1853" s="13">
        <v>154.77000000000001</v>
      </c>
    </row>
    <row r="1854" spans="1:15" hidden="1" x14ac:dyDescent="0.25">
      <c r="A1854" t="str">
        <f t="shared" si="29"/>
        <v>109.075P05F02190805272</v>
      </c>
      <c r="B1854" s="12" t="s">
        <v>35</v>
      </c>
      <c r="C1854" s="12" t="s">
        <v>35</v>
      </c>
      <c r="D1854" s="12" t="s">
        <v>4961</v>
      </c>
      <c r="E1854" s="12" t="s">
        <v>4962</v>
      </c>
      <c r="F1854" s="12" t="s">
        <v>4963</v>
      </c>
      <c r="G1854" s="12"/>
      <c r="H1854" s="12" t="s">
        <v>6</v>
      </c>
      <c r="I1854" s="12" t="s">
        <v>37</v>
      </c>
      <c r="J1854" s="12" t="s">
        <v>4964</v>
      </c>
      <c r="K1854" s="12"/>
      <c r="L1854" s="13">
        <v>7.37</v>
      </c>
      <c r="M1854" s="13">
        <v>0</v>
      </c>
      <c r="N1854" s="13">
        <v>1</v>
      </c>
      <c r="O1854" s="13">
        <v>7.37</v>
      </c>
    </row>
    <row r="1855" spans="1:15" hidden="1" x14ac:dyDescent="0.25">
      <c r="A1855" t="str">
        <f t="shared" si="29"/>
        <v>109.080P05F03210632486</v>
      </c>
      <c r="B1855" s="12" t="s">
        <v>35</v>
      </c>
      <c r="C1855" s="12" t="s">
        <v>35</v>
      </c>
      <c r="D1855" s="12" t="s">
        <v>4965</v>
      </c>
      <c r="E1855" s="12" t="s">
        <v>4966</v>
      </c>
      <c r="F1855" s="12" t="s">
        <v>4967</v>
      </c>
      <c r="G1855" s="12"/>
      <c r="H1855" s="12" t="s">
        <v>6</v>
      </c>
      <c r="I1855" s="12" t="s">
        <v>37</v>
      </c>
      <c r="J1855" s="12" t="s">
        <v>4921</v>
      </c>
      <c r="K1855" s="12"/>
      <c r="L1855" s="13">
        <v>7.56</v>
      </c>
      <c r="M1855" s="13">
        <v>0</v>
      </c>
      <c r="N1855" s="13">
        <v>14</v>
      </c>
      <c r="O1855" s="13">
        <v>105.84</v>
      </c>
    </row>
    <row r="1856" spans="1:15" hidden="1" x14ac:dyDescent="0.25">
      <c r="A1856" t="str">
        <f t="shared" si="29"/>
        <v>109.080P05F03190805273</v>
      </c>
      <c r="B1856" s="12" t="s">
        <v>35</v>
      </c>
      <c r="C1856" s="12" t="s">
        <v>35</v>
      </c>
      <c r="D1856" s="12" t="s">
        <v>4965</v>
      </c>
      <c r="E1856" s="12" t="s">
        <v>4966</v>
      </c>
      <c r="F1856" s="12" t="s">
        <v>4967</v>
      </c>
      <c r="G1856" s="12"/>
      <c r="H1856" s="12" t="s">
        <v>6</v>
      </c>
      <c r="I1856" s="12" t="s">
        <v>37</v>
      </c>
      <c r="J1856" s="12" t="s">
        <v>4968</v>
      </c>
      <c r="K1856" s="12"/>
      <c r="L1856" s="13">
        <v>7.56</v>
      </c>
      <c r="M1856" s="13">
        <v>0</v>
      </c>
      <c r="N1856" s="13">
        <v>2</v>
      </c>
      <c r="O1856" s="13">
        <v>15.12</v>
      </c>
    </row>
    <row r="1857" spans="1:15" hidden="1" x14ac:dyDescent="0.25">
      <c r="A1857" t="str">
        <f t="shared" si="29"/>
        <v>109.085P05F04210632486</v>
      </c>
      <c r="B1857" s="12" t="s">
        <v>35</v>
      </c>
      <c r="C1857" s="12" t="s">
        <v>35</v>
      </c>
      <c r="D1857" s="12" t="s">
        <v>4969</v>
      </c>
      <c r="E1857" s="12" t="s">
        <v>4970</v>
      </c>
      <c r="F1857" s="12" t="s">
        <v>4971</v>
      </c>
      <c r="G1857" s="12"/>
      <c r="H1857" s="12" t="s">
        <v>6</v>
      </c>
      <c r="I1857" s="12" t="s">
        <v>37</v>
      </c>
      <c r="J1857" s="12" t="s">
        <v>4921</v>
      </c>
      <c r="K1857" s="12"/>
      <c r="L1857" s="13">
        <v>7.24</v>
      </c>
      <c r="M1857" s="13">
        <v>0</v>
      </c>
      <c r="N1857" s="13">
        <v>50</v>
      </c>
      <c r="O1857" s="13">
        <v>362</v>
      </c>
    </row>
    <row r="1858" spans="1:15" hidden="1" x14ac:dyDescent="0.25">
      <c r="A1858" t="str">
        <f t="shared" si="29"/>
        <v>109.085P05F04190805274</v>
      </c>
      <c r="B1858" s="12" t="s">
        <v>35</v>
      </c>
      <c r="C1858" s="12" t="s">
        <v>35</v>
      </c>
      <c r="D1858" s="12" t="s">
        <v>4969</v>
      </c>
      <c r="E1858" s="12" t="s">
        <v>4970</v>
      </c>
      <c r="F1858" s="12" t="s">
        <v>4971</v>
      </c>
      <c r="G1858" s="12"/>
      <c r="H1858" s="12" t="s">
        <v>6</v>
      </c>
      <c r="I1858" s="12" t="s">
        <v>37</v>
      </c>
      <c r="J1858" s="12" t="s">
        <v>4972</v>
      </c>
      <c r="K1858" s="12"/>
      <c r="L1858" s="13">
        <v>7.24</v>
      </c>
      <c r="M1858" s="13">
        <v>0</v>
      </c>
      <c r="N1858" s="13">
        <v>2</v>
      </c>
      <c r="O1858" s="13">
        <v>14.48</v>
      </c>
    </row>
    <row r="1859" spans="1:15" hidden="1" x14ac:dyDescent="0.25">
      <c r="A1859" t="str">
        <f t="shared" ref="A1859:A1922" si="30">CONCATENATE(D1859,E1859,J1859)</f>
        <v>109.095P05F06210632486</v>
      </c>
      <c r="B1859" s="12" t="s">
        <v>35</v>
      </c>
      <c r="C1859" s="12" t="s">
        <v>35</v>
      </c>
      <c r="D1859" s="12" t="s">
        <v>4973</v>
      </c>
      <c r="E1859" s="12" t="s">
        <v>4974</v>
      </c>
      <c r="F1859" s="12" t="s">
        <v>4975</v>
      </c>
      <c r="G1859" s="12"/>
      <c r="H1859" s="12" t="s">
        <v>6</v>
      </c>
      <c r="I1859" s="12" t="s">
        <v>37</v>
      </c>
      <c r="J1859" s="12" t="s">
        <v>4921</v>
      </c>
      <c r="K1859" s="12"/>
      <c r="L1859" s="13">
        <v>8.3699999999999992</v>
      </c>
      <c r="M1859" s="13">
        <v>0</v>
      </c>
      <c r="N1859" s="13">
        <v>14</v>
      </c>
      <c r="O1859" s="13">
        <v>117.18</v>
      </c>
    </row>
    <row r="1860" spans="1:15" hidden="1" x14ac:dyDescent="0.25">
      <c r="A1860" t="str">
        <f t="shared" si="30"/>
        <v>109.095P05F06190805276</v>
      </c>
      <c r="B1860" s="12" t="s">
        <v>35</v>
      </c>
      <c r="C1860" s="12" t="s">
        <v>35</v>
      </c>
      <c r="D1860" s="12" t="s">
        <v>4973</v>
      </c>
      <c r="E1860" s="12" t="s">
        <v>4974</v>
      </c>
      <c r="F1860" s="12" t="s">
        <v>4975</v>
      </c>
      <c r="G1860" s="12"/>
      <c r="H1860" s="12" t="s">
        <v>6</v>
      </c>
      <c r="I1860" s="12" t="s">
        <v>37</v>
      </c>
      <c r="J1860" s="12" t="s">
        <v>4976</v>
      </c>
      <c r="K1860" s="12"/>
      <c r="L1860" s="13">
        <v>8.3699999999999992</v>
      </c>
      <c r="M1860" s="13">
        <v>0</v>
      </c>
      <c r="N1860" s="13">
        <v>2</v>
      </c>
      <c r="O1860" s="13">
        <v>16.739999999999998</v>
      </c>
    </row>
    <row r="1861" spans="1:15" hidden="1" x14ac:dyDescent="0.25">
      <c r="A1861" t="str">
        <f t="shared" si="30"/>
        <v>109.100P05F07210632486</v>
      </c>
      <c r="B1861" s="12" t="s">
        <v>35</v>
      </c>
      <c r="C1861" s="12" t="s">
        <v>35</v>
      </c>
      <c r="D1861" s="12" t="s">
        <v>4977</v>
      </c>
      <c r="E1861" s="12" t="s">
        <v>4978</v>
      </c>
      <c r="F1861" s="12" t="s">
        <v>4979</v>
      </c>
      <c r="G1861" s="12"/>
      <c r="H1861" s="12" t="s">
        <v>6</v>
      </c>
      <c r="I1861" s="12" t="s">
        <v>37</v>
      </c>
      <c r="J1861" s="12" t="s">
        <v>4921</v>
      </c>
      <c r="K1861" s="12"/>
      <c r="L1861" s="13">
        <v>16.45</v>
      </c>
      <c r="M1861" s="13">
        <v>0</v>
      </c>
      <c r="N1861" s="13">
        <v>1</v>
      </c>
      <c r="O1861" s="13">
        <v>16.45</v>
      </c>
    </row>
    <row r="1862" spans="1:15" hidden="1" x14ac:dyDescent="0.25">
      <c r="A1862" t="str">
        <f t="shared" si="30"/>
        <v>040-26P05F08200821741</v>
      </c>
      <c r="B1862" s="12" t="s">
        <v>35</v>
      </c>
      <c r="C1862" s="12" t="s">
        <v>35</v>
      </c>
      <c r="D1862" s="12" t="s">
        <v>4980</v>
      </c>
      <c r="E1862" s="12" t="s">
        <v>4981</v>
      </c>
      <c r="F1862" s="12" t="s">
        <v>4982</v>
      </c>
      <c r="G1862" s="12"/>
      <c r="H1862" s="12" t="s">
        <v>6</v>
      </c>
      <c r="I1862" s="12" t="s">
        <v>37</v>
      </c>
      <c r="J1862" s="12" t="s">
        <v>4983</v>
      </c>
      <c r="K1862" s="12"/>
      <c r="L1862" s="13">
        <v>12.11</v>
      </c>
      <c r="M1862" s="13">
        <v>0</v>
      </c>
      <c r="N1862" s="13">
        <v>10</v>
      </c>
      <c r="O1862" s="13">
        <v>121.1</v>
      </c>
    </row>
    <row r="1863" spans="1:15" hidden="1" x14ac:dyDescent="0.25">
      <c r="A1863" t="str">
        <f t="shared" si="30"/>
        <v>040-30P05F10200821741</v>
      </c>
      <c r="B1863" s="12" t="s">
        <v>35</v>
      </c>
      <c r="C1863" s="12" t="s">
        <v>35</v>
      </c>
      <c r="D1863" s="12" t="s">
        <v>4984</v>
      </c>
      <c r="E1863" s="12" t="s">
        <v>4985</v>
      </c>
      <c r="F1863" s="12" t="s">
        <v>4986</v>
      </c>
      <c r="G1863" s="12"/>
      <c r="H1863" s="12" t="s">
        <v>6</v>
      </c>
      <c r="I1863" s="12" t="s">
        <v>37</v>
      </c>
      <c r="J1863" s="12" t="s">
        <v>4983</v>
      </c>
      <c r="K1863" s="12"/>
      <c r="L1863" s="13">
        <v>7.28</v>
      </c>
      <c r="M1863" s="13">
        <v>0</v>
      </c>
      <c r="N1863" s="13">
        <v>16</v>
      </c>
      <c r="O1863" s="13">
        <v>116.48</v>
      </c>
    </row>
    <row r="1864" spans="1:15" hidden="1" x14ac:dyDescent="0.25">
      <c r="A1864" t="str">
        <f t="shared" si="30"/>
        <v>040-36P05F11210227628</v>
      </c>
      <c r="B1864" s="12" t="s">
        <v>35</v>
      </c>
      <c r="C1864" s="12" t="s">
        <v>35</v>
      </c>
      <c r="D1864" s="12" t="s">
        <v>4987</v>
      </c>
      <c r="E1864" s="12" t="s">
        <v>4988</v>
      </c>
      <c r="F1864" s="12" t="s">
        <v>4989</v>
      </c>
      <c r="G1864" s="12"/>
      <c r="H1864" s="12" t="s">
        <v>6</v>
      </c>
      <c r="I1864" s="12" t="s">
        <v>37</v>
      </c>
      <c r="J1864" s="12" t="s">
        <v>4990</v>
      </c>
      <c r="K1864" s="12"/>
      <c r="L1864" s="13">
        <v>10.81</v>
      </c>
      <c r="M1864" s="13">
        <v>0</v>
      </c>
      <c r="N1864" s="13">
        <v>21</v>
      </c>
      <c r="O1864" s="13">
        <v>227.01</v>
      </c>
    </row>
    <row r="1865" spans="1:15" hidden="1" x14ac:dyDescent="0.25">
      <c r="A1865" t="str">
        <f t="shared" si="30"/>
        <v>040-40P05F12200821743</v>
      </c>
      <c r="B1865" s="12" t="s">
        <v>35</v>
      </c>
      <c r="C1865" s="12" t="s">
        <v>35</v>
      </c>
      <c r="D1865" s="12" t="s">
        <v>4991</v>
      </c>
      <c r="E1865" s="12" t="s">
        <v>4992</v>
      </c>
      <c r="F1865" s="12" t="s">
        <v>4993</v>
      </c>
      <c r="G1865" s="12"/>
      <c r="H1865" s="12" t="s">
        <v>6</v>
      </c>
      <c r="I1865" s="12" t="s">
        <v>37</v>
      </c>
      <c r="J1865" s="12" t="s">
        <v>4994</v>
      </c>
      <c r="K1865" s="12"/>
      <c r="L1865" s="13">
        <v>10.88</v>
      </c>
      <c r="M1865" s="13">
        <v>0</v>
      </c>
      <c r="N1865" s="13">
        <v>34</v>
      </c>
      <c r="O1865" s="13">
        <v>369.92</v>
      </c>
    </row>
    <row r="1866" spans="1:15" hidden="1" x14ac:dyDescent="0.25">
      <c r="A1866" t="str">
        <f t="shared" si="30"/>
        <v>040-44P05F13210227629</v>
      </c>
      <c r="B1866" s="12" t="s">
        <v>35</v>
      </c>
      <c r="C1866" s="12" t="s">
        <v>35</v>
      </c>
      <c r="D1866" s="12" t="s">
        <v>4995</v>
      </c>
      <c r="E1866" s="12" t="s">
        <v>4996</v>
      </c>
      <c r="F1866" s="12" t="s">
        <v>4997</v>
      </c>
      <c r="G1866" s="12"/>
      <c r="H1866" s="12" t="s">
        <v>6</v>
      </c>
      <c r="I1866" s="12" t="s">
        <v>37</v>
      </c>
      <c r="J1866" s="12" t="s">
        <v>4998</v>
      </c>
      <c r="K1866" s="12"/>
      <c r="L1866" s="13">
        <v>9.39</v>
      </c>
      <c r="M1866" s="13">
        <v>0</v>
      </c>
      <c r="N1866" s="13">
        <v>9</v>
      </c>
      <c r="O1866" s="13">
        <v>84.51</v>
      </c>
    </row>
    <row r="1867" spans="1:15" hidden="1" x14ac:dyDescent="0.25">
      <c r="A1867" t="str">
        <f t="shared" si="30"/>
        <v>040-50P05F14200821745</v>
      </c>
      <c r="B1867" s="12" t="s">
        <v>35</v>
      </c>
      <c r="C1867" s="12" t="s">
        <v>35</v>
      </c>
      <c r="D1867" s="12" t="s">
        <v>4999</v>
      </c>
      <c r="E1867" s="12" t="s">
        <v>5000</v>
      </c>
      <c r="F1867" s="12" t="s">
        <v>5001</v>
      </c>
      <c r="G1867" s="12"/>
      <c r="H1867" s="12" t="s">
        <v>6</v>
      </c>
      <c r="I1867" s="12" t="s">
        <v>37</v>
      </c>
      <c r="J1867" s="12" t="s">
        <v>5002</v>
      </c>
      <c r="K1867" s="12"/>
      <c r="L1867" s="13">
        <v>9.06</v>
      </c>
      <c r="M1867" s="13">
        <v>0</v>
      </c>
      <c r="N1867" s="13">
        <v>14</v>
      </c>
      <c r="O1867" s="13">
        <v>126.84</v>
      </c>
    </row>
    <row r="1868" spans="1:15" hidden="1" x14ac:dyDescent="0.25">
      <c r="A1868" t="str">
        <f t="shared" si="30"/>
        <v>040-56P05F15190703798</v>
      </c>
      <c r="B1868" s="12" t="s">
        <v>35</v>
      </c>
      <c r="C1868" s="12" t="s">
        <v>35</v>
      </c>
      <c r="D1868" s="12" t="s">
        <v>5003</v>
      </c>
      <c r="E1868" s="12" t="s">
        <v>5004</v>
      </c>
      <c r="F1868" s="12" t="s">
        <v>5005</v>
      </c>
      <c r="G1868" s="12"/>
      <c r="H1868" s="12" t="s">
        <v>6</v>
      </c>
      <c r="I1868" s="12" t="s">
        <v>37</v>
      </c>
      <c r="J1868" s="12" t="s">
        <v>5006</v>
      </c>
      <c r="K1868" s="12"/>
      <c r="L1868" s="13">
        <v>9.15</v>
      </c>
      <c r="M1868" s="13">
        <v>0</v>
      </c>
      <c r="N1868" s="13">
        <v>9</v>
      </c>
      <c r="O1868" s="13">
        <v>82.35</v>
      </c>
    </row>
    <row r="1869" spans="1:15" hidden="1" x14ac:dyDescent="0.25">
      <c r="A1869" t="str">
        <f t="shared" si="30"/>
        <v>040-60P05F16200821747</v>
      </c>
      <c r="B1869" s="12" t="s">
        <v>35</v>
      </c>
      <c r="C1869" s="12" t="s">
        <v>35</v>
      </c>
      <c r="D1869" s="12" t="s">
        <v>5007</v>
      </c>
      <c r="E1869" s="12" t="s">
        <v>5008</v>
      </c>
      <c r="F1869" s="12" t="s">
        <v>5009</v>
      </c>
      <c r="G1869" s="12"/>
      <c r="H1869" s="12" t="s">
        <v>6</v>
      </c>
      <c r="I1869" s="12" t="s">
        <v>37</v>
      </c>
      <c r="J1869" s="12" t="s">
        <v>5010</v>
      </c>
      <c r="K1869" s="12"/>
      <c r="L1869" s="13">
        <v>6.79</v>
      </c>
      <c r="M1869" s="13">
        <v>0</v>
      </c>
      <c r="N1869" s="13">
        <v>6</v>
      </c>
      <c r="O1869" s="13">
        <v>40.74</v>
      </c>
    </row>
    <row r="1870" spans="1:15" hidden="1" x14ac:dyDescent="0.25">
      <c r="A1870" t="str">
        <f t="shared" si="30"/>
        <v>040-64P05F17210227630</v>
      </c>
      <c r="B1870" s="12" t="s">
        <v>35</v>
      </c>
      <c r="C1870" s="12" t="s">
        <v>35</v>
      </c>
      <c r="D1870" s="12" t="s">
        <v>5011</v>
      </c>
      <c r="E1870" s="12" t="s">
        <v>5012</v>
      </c>
      <c r="F1870" s="12" t="s">
        <v>5013</v>
      </c>
      <c r="G1870" s="12"/>
      <c r="H1870" s="12" t="s">
        <v>6</v>
      </c>
      <c r="I1870" s="12" t="s">
        <v>37</v>
      </c>
      <c r="J1870" s="12" t="s">
        <v>5014</v>
      </c>
      <c r="K1870" s="12"/>
      <c r="L1870" s="13">
        <v>6.27</v>
      </c>
      <c r="M1870" s="13">
        <v>0</v>
      </c>
      <c r="N1870" s="13">
        <v>6</v>
      </c>
      <c r="O1870" s="13">
        <v>37.619999999999997</v>
      </c>
    </row>
    <row r="1871" spans="1:15" hidden="1" x14ac:dyDescent="0.25">
      <c r="A1871" t="str">
        <f t="shared" si="30"/>
        <v>040-68P05F18210227631</v>
      </c>
      <c r="B1871" s="12" t="s">
        <v>35</v>
      </c>
      <c r="C1871" s="12" t="s">
        <v>35</v>
      </c>
      <c r="D1871" s="12" t="s">
        <v>5015</v>
      </c>
      <c r="E1871" s="12" t="s">
        <v>5016</v>
      </c>
      <c r="F1871" s="12" t="s">
        <v>5017</v>
      </c>
      <c r="G1871" s="12"/>
      <c r="H1871" s="12" t="s">
        <v>6</v>
      </c>
      <c r="I1871" s="12" t="s">
        <v>37</v>
      </c>
      <c r="J1871" s="12" t="s">
        <v>5018</v>
      </c>
      <c r="K1871" s="12"/>
      <c r="L1871" s="13">
        <v>6.56</v>
      </c>
      <c r="M1871" s="13">
        <v>0</v>
      </c>
      <c r="N1871" s="13">
        <v>7</v>
      </c>
      <c r="O1871" s="13">
        <v>45.92</v>
      </c>
    </row>
    <row r="1872" spans="1:15" hidden="1" x14ac:dyDescent="0.25">
      <c r="A1872" t="str">
        <f t="shared" si="30"/>
        <v>040-70P05F19201022960</v>
      </c>
      <c r="B1872" s="12" t="s">
        <v>35</v>
      </c>
      <c r="C1872" s="12" t="s">
        <v>35</v>
      </c>
      <c r="D1872" s="12" t="s">
        <v>5019</v>
      </c>
      <c r="E1872" s="12" t="s">
        <v>5020</v>
      </c>
      <c r="F1872" s="12" t="s">
        <v>5021</v>
      </c>
      <c r="G1872" s="12"/>
      <c r="H1872" s="12" t="s">
        <v>6</v>
      </c>
      <c r="I1872" s="12" t="s">
        <v>37</v>
      </c>
      <c r="J1872" s="12" t="s">
        <v>5022</v>
      </c>
      <c r="K1872" s="12"/>
      <c r="L1872" s="13">
        <v>9.15</v>
      </c>
      <c r="M1872" s="13">
        <v>0</v>
      </c>
      <c r="N1872" s="13">
        <v>21</v>
      </c>
      <c r="O1872" s="13">
        <v>192.15</v>
      </c>
    </row>
    <row r="1873" spans="1:15" hidden="1" x14ac:dyDescent="0.25">
      <c r="A1873" t="str">
        <f t="shared" si="30"/>
        <v>040-72P05F20210227632</v>
      </c>
      <c r="B1873" s="12" t="s">
        <v>35</v>
      </c>
      <c r="C1873" s="12" t="s">
        <v>35</v>
      </c>
      <c r="D1873" s="12" t="s">
        <v>5023</v>
      </c>
      <c r="E1873" s="12" t="s">
        <v>5024</v>
      </c>
      <c r="F1873" s="12" t="s">
        <v>5025</v>
      </c>
      <c r="G1873" s="12"/>
      <c r="H1873" s="12" t="s">
        <v>6</v>
      </c>
      <c r="I1873" s="12" t="s">
        <v>37</v>
      </c>
      <c r="J1873" s="12" t="s">
        <v>5026</v>
      </c>
      <c r="K1873" s="12"/>
      <c r="L1873" s="13">
        <v>7.82</v>
      </c>
      <c r="M1873" s="13">
        <v>0</v>
      </c>
      <c r="N1873" s="13">
        <v>7</v>
      </c>
      <c r="O1873" s="13">
        <v>54.74</v>
      </c>
    </row>
    <row r="1874" spans="1:15" hidden="1" x14ac:dyDescent="0.25">
      <c r="A1874" t="str">
        <f t="shared" si="30"/>
        <v>040-76P05F21210227633</v>
      </c>
      <c r="B1874" s="12" t="s">
        <v>35</v>
      </c>
      <c r="C1874" s="12" t="s">
        <v>35</v>
      </c>
      <c r="D1874" s="12" t="s">
        <v>5027</v>
      </c>
      <c r="E1874" s="12" t="s">
        <v>5028</v>
      </c>
      <c r="F1874" s="12" t="s">
        <v>5029</v>
      </c>
      <c r="G1874" s="12"/>
      <c r="H1874" s="12" t="s">
        <v>6</v>
      </c>
      <c r="I1874" s="12" t="s">
        <v>37</v>
      </c>
      <c r="J1874" s="12" t="s">
        <v>5030</v>
      </c>
      <c r="K1874" s="12"/>
      <c r="L1874" s="13">
        <v>8.93</v>
      </c>
      <c r="M1874" s="13">
        <v>0</v>
      </c>
      <c r="N1874" s="13">
        <v>11</v>
      </c>
      <c r="O1874" s="13">
        <v>98.23</v>
      </c>
    </row>
    <row r="1875" spans="1:15" hidden="1" x14ac:dyDescent="0.25">
      <c r="A1875" t="str">
        <f t="shared" si="30"/>
        <v>040-80P05F22210227635</v>
      </c>
      <c r="B1875" s="12" t="s">
        <v>35</v>
      </c>
      <c r="C1875" s="12" t="s">
        <v>35</v>
      </c>
      <c r="D1875" s="12" t="s">
        <v>5031</v>
      </c>
      <c r="E1875" s="12" t="s">
        <v>5032</v>
      </c>
      <c r="F1875" s="12" t="s">
        <v>5033</v>
      </c>
      <c r="G1875" s="12"/>
      <c r="H1875" s="12" t="s">
        <v>6</v>
      </c>
      <c r="I1875" s="12" t="s">
        <v>37</v>
      </c>
      <c r="J1875" s="12" t="s">
        <v>5034</v>
      </c>
      <c r="K1875" s="12"/>
      <c r="L1875" s="13">
        <v>7.61</v>
      </c>
      <c r="M1875" s="13">
        <v>0</v>
      </c>
      <c r="N1875" s="13">
        <v>9</v>
      </c>
      <c r="O1875" s="13">
        <v>68.489999999999995</v>
      </c>
    </row>
    <row r="1876" spans="1:15" hidden="1" x14ac:dyDescent="0.25">
      <c r="A1876" t="str">
        <f t="shared" si="30"/>
        <v>040-84P05F23210227636</v>
      </c>
      <c r="B1876" s="12" t="s">
        <v>35</v>
      </c>
      <c r="C1876" s="12" t="s">
        <v>35</v>
      </c>
      <c r="D1876" s="12" t="s">
        <v>5035</v>
      </c>
      <c r="E1876" s="12" t="s">
        <v>5036</v>
      </c>
      <c r="F1876" s="12" t="s">
        <v>5037</v>
      </c>
      <c r="G1876" s="12"/>
      <c r="H1876" s="12" t="s">
        <v>6</v>
      </c>
      <c r="I1876" s="12" t="s">
        <v>37</v>
      </c>
      <c r="J1876" s="12" t="s">
        <v>5038</v>
      </c>
      <c r="K1876" s="12"/>
      <c r="L1876" s="13">
        <v>6.05</v>
      </c>
      <c r="M1876" s="13">
        <v>0</v>
      </c>
      <c r="N1876" s="13">
        <v>7</v>
      </c>
      <c r="O1876" s="13">
        <v>42.35</v>
      </c>
    </row>
    <row r="1877" spans="1:15" hidden="1" x14ac:dyDescent="0.25">
      <c r="A1877" t="str">
        <f t="shared" si="30"/>
        <v>040-88P05F24210227637</v>
      </c>
      <c r="B1877" s="12" t="s">
        <v>35</v>
      </c>
      <c r="C1877" s="12" t="s">
        <v>35</v>
      </c>
      <c r="D1877" s="12" t="s">
        <v>5039</v>
      </c>
      <c r="E1877" s="12" t="s">
        <v>5040</v>
      </c>
      <c r="F1877" s="12" t="s">
        <v>5041</v>
      </c>
      <c r="G1877" s="12"/>
      <c r="H1877" s="12" t="s">
        <v>6</v>
      </c>
      <c r="I1877" s="12" t="s">
        <v>37</v>
      </c>
      <c r="J1877" s="12" t="s">
        <v>5042</v>
      </c>
      <c r="K1877" s="12"/>
      <c r="L1877" s="13">
        <v>8.25</v>
      </c>
      <c r="M1877" s="13">
        <v>0</v>
      </c>
      <c r="N1877" s="13">
        <v>4</v>
      </c>
      <c r="O1877" s="13">
        <v>33</v>
      </c>
    </row>
    <row r="1878" spans="1:15" hidden="1" x14ac:dyDescent="0.25">
      <c r="A1878" t="str">
        <f t="shared" si="30"/>
        <v>PT4-24P05F25190502645</v>
      </c>
      <c r="B1878" s="12" t="s">
        <v>35</v>
      </c>
      <c r="C1878" s="12" t="s">
        <v>35</v>
      </c>
      <c r="D1878" s="12" t="s">
        <v>5043</v>
      </c>
      <c r="E1878" s="12" t="s">
        <v>5044</v>
      </c>
      <c r="F1878" s="12" t="s">
        <v>5045</v>
      </c>
      <c r="G1878" s="12"/>
      <c r="H1878" s="12" t="s">
        <v>6</v>
      </c>
      <c r="I1878" s="12" t="s">
        <v>37</v>
      </c>
      <c r="J1878" s="12" t="s">
        <v>5046</v>
      </c>
      <c r="K1878" s="12"/>
      <c r="L1878" s="13">
        <v>6.94</v>
      </c>
      <c r="M1878" s="13">
        <v>0</v>
      </c>
      <c r="N1878" s="13">
        <v>24</v>
      </c>
      <c r="O1878" s="13">
        <v>166.56</v>
      </c>
    </row>
    <row r="1879" spans="1:15" hidden="1" x14ac:dyDescent="0.25">
      <c r="A1879" t="str">
        <f t="shared" si="30"/>
        <v>PT4-26P05F26190502646</v>
      </c>
      <c r="B1879" s="12" t="s">
        <v>35</v>
      </c>
      <c r="C1879" s="12" t="s">
        <v>35</v>
      </c>
      <c r="D1879" s="12" t="s">
        <v>5047</v>
      </c>
      <c r="E1879" s="12" t="s">
        <v>5048</v>
      </c>
      <c r="F1879" s="12" t="s">
        <v>5049</v>
      </c>
      <c r="G1879" s="12"/>
      <c r="H1879" s="12" t="s">
        <v>6</v>
      </c>
      <c r="I1879" s="12" t="s">
        <v>37</v>
      </c>
      <c r="J1879" s="12" t="s">
        <v>5050</v>
      </c>
      <c r="K1879" s="12"/>
      <c r="L1879" s="13">
        <v>6.58</v>
      </c>
      <c r="M1879" s="13">
        <v>0</v>
      </c>
      <c r="N1879" s="13">
        <v>16</v>
      </c>
      <c r="O1879" s="13">
        <v>105.28</v>
      </c>
    </row>
    <row r="1880" spans="1:15" hidden="1" x14ac:dyDescent="0.25">
      <c r="A1880" t="str">
        <f t="shared" si="30"/>
        <v>PT4-28P05F27190502647</v>
      </c>
      <c r="B1880" s="12" t="s">
        <v>35</v>
      </c>
      <c r="C1880" s="12" t="s">
        <v>35</v>
      </c>
      <c r="D1880" s="12" t="s">
        <v>5051</v>
      </c>
      <c r="E1880" s="12" t="s">
        <v>5052</v>
      </c>
      <c r="F1880" s="12" t="s">
        <v>5053</v>
      </c>
      <c r="G1880" s="12"/>
      <c r="H1880" s="12" t="s">
        <v>6</v>
      </c>
      <c r="I1880" s="12" t="s">
        <v>37</v>
      </c>
      <c r="J1880" s="12" t="s">
        <v>5054</v>
      </c>
      <c r="K1880" s="12"/>
      <c r="L1880" s="13">
        <v>5.85</v>
      </c>
      <c r="M1880" s="13">
        <v>0</v>
      </c>
      <c r="N1880" s="13">
        <v>6</v>
      </c>
      <c r="O1880" s="13">
        <v>35.1</v>
      </c>
    </row>
    <row r="1881" spans="1:15" hidden="1" x14ac:dyDescent="0.25">
      <c r="A1881" t="str">
        <f t="shared" si="30"/>
        <v>PT4-30P05F28190805667</v>
      </c>
      <c r="B1881" s="12" t="s">
        <v>35</v>
      </c>
      <c r="C1881" s="12" t="s">
        <v>35</v>
      </c>
      <c r="D1881" s="12" t="s">
        <v>5055</v>
      </c>
      <c r="E1881" s="12" t="s">
        <v>5056</v>
      </c>
      <c r="F1881" s="12" t="s">
        <v>5057</v>
      </c>
      <c r="G1881" s="12"/>
      <c r="H1881" s="12" t="s">
        <v>6</v>
      </c>
      <c r="I1881" s="12" t="s">
        <v>37</v>
      </c>
      <c r="J1881" s="12" t="s">
        <v>5058</v>
      </c>
      <c r="K1881" s="12"/>
      <c r="L1881" s="13">
        <v>1.3</v>
      </c>
      <c r="M1881" s="13">
        <v>0</v>
      </c>
      <c r="N1881" s="13">
        <v>12</v>
      </c>
      <c r="O1881" s="13">
        <v>15.6</v>
      </c>
    </row>
    <row r="1882" spans="1:15" hidden="1" x14ac:dyDescent="0.25">
      <c r="A1882" t="str">
        <f t="shared" si="30"/>
        <v>PT4-32P05F29200112643</v>
      </c>
      <c r="B1882" s="12" t="s">
        <v>35</v>
      </c>
      <c r="C1882" s="12" t="s">
        <v>35</v>
      </c>
      <c r="D1882" s="12" t="s">
        <v>5059</v>
      </c>
      <c r="E1882" s="12" t="s">
        <v>5060</v>
      </c>
      <c r="F1882" s="12" t="s">
        <v>5061</v>
      </c>
      <c r="G1882" s="12"/>
      <c r="H1882" s="12" t="s">
        <v>6</v>
      </c>
      <c r="I1882" s="12" t="s">
        <v>37</v>
      </c>
      <c r="J1882" s="12" t="s">
        <v>5062</v>
      </c>
      <c r="K1882" s="12"/>
      <c r="L1882" s="13">
        <v>1.3</v>
      </c>
      <c r="M1882" s="13">
        <v>0</v>
      </c>
      <c r="N1882" s="13">
        <v>14</v>
      </c>
      <c r="O1882" s="13">
        <v>18.2</v>
      </c>
    </row>
    <row r="1883" spans="1:15" hidden="1" x14ac:dyDescent="0.25">
      <c r="A1883" t="str">
        <f t="shared" si="30"/>
        <v>PT4-32P05F29190502649</v>
      </c>
      <c r="B1883" s="12" t="s">
        <v>35</v>
      </c>
      <c r="C1883" s="12" t="s">
        <v>35</v>
      </c>
      <c r="D1883" s="12" t="s">
        <v>5059</v>
      </c>
      <c r="E1883" s="12" t="s">
        <v>5060</v>
      </c>
      <c r="F1883" s="12" t="s">
        <v>5061</v>
      </c>
      <c r="G1883" s="12"/>
      <c r="H1883" s="12" t="s">
        <v>6</v>
      </c>
      <c r="I1883" s="12" t="s">
        <v>37</v>
      </c>
      <c r="J1883" s="12" t="s">
        <v>5063</v>
      </c>
      <c r="K1883" s="12"/>
      <c r="L1883" s="13">
        <v>1.3</v>
      </c>
      <c r="M1883" s="13">
        <v>0</v>
      </c>
      <c r="N1883" s="13">
        <v>8</v>
      </c>
      <c r="O1883" s="13">
        <v>10.4</v>
      </c>
    </row>
    <row r="1884" spans="1:15" hidden="1" x14ac:dyDescent="0.25">
      <c r="A1884" t="str">
        <f t="shared" si="30"/>
        <v>PT4-34P05F30200113042</v>
      </c>
      <c r="B1884" s="12" t="s">
        <v>35</v>
      </c>
      <c r="C1884" s="12" t="s">
        <v>35</v>
      </c>
      <c r="D1884" s="12" t="s">
        <v>5064</v>
      </c>
      <c r="E1884" s="12" t="s">
        <v>5065</v>
      </c>
      <c r="F1884" s="12" t="s">
        <v>5066</v>
      </c>
      <c r="G1884" s="12"/>
      <c r="H1884" s="12" t="s">
        <v>6</v>
      </c>
      <c r="I1884" s="12" t="s">
        <v>37</v>
      </c>
      <c r="J1884" s="12" t="s">
        <v>5067</v>
      </c>
      <c r="K1884" s="12"/>
      <c r="L1884" s="13">
        <v>1.3</v>
      </c>
      <c r="M1884" s="13">
        <v>0</v>
      </c>
      <c r="N1884" s="13">
        <v>18</v>
      </c>
      <c r="O1884" s="13">
        <v>23.4</v>
      </c>
    </row>
    <row r="1885" spans="1:15" hidden="1" x14ac:dyDescent="0.25">
      <c r="A1885" t="str">
        <f t="shared" si="30"/>
        <v>PT4-36P05F31191211575</v>
      </c>
      <c r="B1885" s="12" t="s">
        <v>35</v>
      </c>
      <c r="C1885" s="12" t="s">
        <v>35</v>
      </c>
      <c r="D1885" s="12" t="s">
        <v>5068</v>
      </c>
      <c r="E1885" s="12" t="s">
        <v>5069</v>
      </c>
      <c r="F1885" s="12" t="s">
        <v>5070</v>
      </c>
      <c r="G1885" s="12"/>
      <c r="H1885" s="12" t="s">
        <v>6</v>
      </c>
      <c r="I1885" s="12" t="s">
        <v>37</v>
      </c>
      <c r="J1885" s="12" t="s">
        <v>5071</v>
      </c>
      <c r="K1885" s="12"/>
      <c r="L1885" s="13">
        <v>1.3</v>
      </c>
      <c r="M1885" s="13">
        <v>0</v>
      </c>
      <c r="N1885" s="13">
        <v>25</v>
      </c>
      <c r="O1885" s="13">
        <v>32.5</v>
      </c>
    </row>
    <row r="1886" spans="1:15" hidden="1" x14ac:dyDescent="0.25">
      <c r="A1886" t="str">
        <f t="shared" si="30"/>
        <v>PT4-38P05F32200112649</v>
      </c>
      <c r="B1886" s="12" t="s">
        <v>35</v>
      </c>
      <c r="C1886" s="12" t="s">
        <v>35</v>
      </c>
      <c r="D1886" s="12" t="s">
        <v>5072</v>
      </c>
      <c r="E1886" s="12" t="s">
        <v>5073</v>
      </c>
      <c r="F1886" s="12" t="s">
        <v>5074</v>
      </c>
      <c r="G1886" s="12"/>
      <c r="H1886" s="12" t="s">
        <v>6</v>
      </c>
      <c r="I1886" s="12" t="s">
        <v>37</v>
      </c>
      <c r="J1886" s="12" t="s">
        <v>5075</v>
      </c>
      <c r="K1886" s="12"/>
      <c r="L1886" s="13">
        <v>1.3</v>
      </c>
      <c r="M1886" s="13">
        <v>0</v>
      </c>
      <c r="N1886" s="13">
        <v>22</v>
      </c>
      <c r="O1886" s="13">
        <v>28.6</v>
      </c>
    </row>
    <row r="1887" spans="1:15" hidden="1" x14ac:dyDescent="0.25">
      <c r="A1887" t="str">
        <f t="shared" si="30"/>
        <v>444.104P05G01201023027</v>
      </c>
      <c r="B1887" s="12" t="s">
        <v>20</v>
      </c>
      <c r="C1887" s="12" t="s">
        <v>20</v>
      </c>
      <c r="D1887" s="12" t="s">
        <v>5076</v>
      </c>
      <c r="E1887" s="12" t="s">
        <v>5077</v>
      </c>
      <c r="F1887" s="12" t="s">
        <v>5078</v>
      </c>
      <c r="G1887" s="12"/>
      <c r="H1887" s="12" t="s">
        <v>6</v>
      </c>
      <c r="I1887" s="12" t="s">
        <v>37</v>
      </c>
      <c r="J1887" s="12" t="s">
        <v>5079</v>
      </c>
      <c r="K1887" s="12"/>
      <c r="L1887" s="13">
        <v>41.07</v>
      </c>
      <c r="M1887" s="13">
        <v>0</v>
      </c>
      <c r="N1887" s="13">
        <v>3</v>
      </c>
      <c r="O1887" s="13">
        <v>123.21</v>
      </c>
    </row>
    <row r="1888" spans="1:15" hidden="1" x14ac:dyDescent="0.25">
      <c r="A1888" t="str">
        <f t="shared" si="30"/>
        <v>444.105P05G01190602798</v>
      </c>
      <c r="B1888" s="12" t="s">
        <v>20</v>
      </c>
      <c r="C1888" s="12" t="s">
        <v>20</v>
      </c>
      <c r="D1888" s="12" t="s">
        <v>5080</v>
      </c>
      <c r="E1888" s="12" t="s">
        <v>5077</v>
      </c>
      <c r="F1888" s="12" t="s">
        <v>5081</v>
      </c>
      <c r="G1888" s="12"/>
      <c r="H1888" s="12" t="s">
        <v>6</v>
      </c>
      <c r="I1888" s="12" t="s">
        <v>37</v>
      </c>
      <c r="J1888" s="12" t="s">
        <v>5082</v>
      </c>
      <c r="K1888" s="12"/>
      <c r="L1888" s="13">
        <v>41.07</v>
      </c>
      <c r="M1888" s="13">
        <v>0</v>
      </c>
      <c r="N1888" s="13">
        <v>3</v>
      </c>
      <c r="O1888" s="13">
        <v>123.21</v>
      </c>
    </row>
    <row r="1889" spans="1:15" hidden="1" x14ac:dyDescent="0.25">
      <c r="A1889" t="str">
        <f t="shared" si="30"/>
        <v>444.106P05G02211240693</v>
      </c>
      <c r="B1889" s="12" t="s">
        <v>20</v>
      </c>
      <c r="C1889" s="12" t="s">
        <v>20</v>
      </c>
      <c r="D1889" s="12" t="s">
        <v>5083</v>
      </c>
      <c r="E1889" s="12" t="s">
        <v>5084</v>
      </c>
      <c r="F1889" s="12" t="s">
        <v>5085</v>
      </c>
      <c r="G1889" s="12"/>
      <c r="H1889" s="12" t="s">
        <v>6</v>
      </c>
      <c r="I1889" s="12" t="s">
        <v>37</v>
      </c>
      <c r="J1889" s="12" t="s">
        <v>5086</v>
      </c>
      <c r="K1889" s="12"/>
      <c r="L1889" s="13">
        <v>41.07</v>
      </c>
      <c r="M1889" s="13">
        <v>0</v>
      </c>
      <c r="N1889" s="13">
        <v>14</v>
      </c>
      <c r="O1889" s="13">
        <v>574.98</v>
      </c>
    </row>
    <row r="1890" spans="1:15" hidden="1" x14ac:dyDescent="0.25">
      <c r="A1890" t="str">
        <f t="shared" si="30"/>
        <v>444.109P05G05220142279</v>
      </c>
      <c r="B1890" s="12" t="s">
        <v>20</v>
      </c>
      <c r="C1890" s="12" t="s">
        <v>20</v>
      </c>
      <c r="D1890" s="12" t="s">
        <v>5088</v>
      </c>
      <c r="E1890" s="12" t="s">
        <v>5089</v>
      </c>
      <c r="F1890" s="12" t="s">
        <v>5090</v>
      </c>
      <c r="G1890" s="12"/>
      <c r="H1890" s="12" t="s">
        <v>6</v>
      </c>
      <c r="I1890" s="12" t="s">
        <v>37</v>
      </c>
      <c r="J1890" s="12" t="s">
        <v>5091</v>
      </c>
      <c r="K1890" s="12"/>
      <c r="L1890" s="13">
        <v>41.07</v>
      </c>
      <c r="M1890" s="13">
        <v>0</v>
      </c>
      <c r="N1890" s="13">
        <v>4</v>
      </c>
      <c r="O1890" s="13">
        <v>164.28</v>
      </c>
    </row>
    <row r="1891" spans="1:15" hidden="1" x14ac:dyDescent="0.25">
      <c r="A1891" t="str">
        <f t="shared" si="30"/>
        <v>444.110P05G06200112942</v>
      </c>
      <c r="B1891" s="12" t="s">
        <v>20</v>
      </c>
      <c r="C1891" s="12" t="s">
        <v>20</v>
      </c>
      <c r="D1891" s="12" t="s">
        <v>5092</v>
      </c>
      <c r="E1891" s="12" t="s">
        <v>5093</v>
      </c>
      <c r="F1891" s="12" t="s">
        <v>5094</v>
      </c>
      <c r="G1891" s="12"/>
      <c r="H1891" s="12" t="s">
        <v>6</v>
      </c>
      <c r="I1891" s="12" t="s">
        <v>37</v>
      </c>
      <c r="J1891" s="12" t="s">
        <v>5095</v>
      </c>
      <c r="K1891" s="12"/>
      <c r="L1891" s="13">
        <v>41.07</v>
      </c>
      <c r="M1891" s="13">
        <v>0</v>
      </c>
      <c r="N1891" s="13">
        <v>3</v>
      </c>
      <c r="O1891" s="13">
        <v>123.21</v>
      </c>
    </row>
    <row r="1892" spans="1:15" hidden="1" x14ac:dyDescent="0.25">
      <c r="A1892" t="str">
        <f t="shared" si="30"/>
        <v>444.111P05G06200112942</v>
      </c>
      <c r="B1892" s="12" t="s">
        <v>20</v>
      </c>
      <c r="C1892" s="12" t="s">
        <v>20</v>
      </c>
      <c r="D1892" s="12" t="s">
        <v>5096</v>
      </c>
      <c r="E1892" s="12" t="s">
        <v>5093</v>
      </c>
      <c r="F1892" s="12" t="s">
        <v>5097</v>
      </c>
      <c r="G1892" s="12"/>
      <c r="H1892" s="12" t="s">
        <v>6</v>
      </c>
      <c r="I1892" s="12" t="s">
        <v>37</v>
      </c>
      <c r="J1892" s="12" t="s">
        <v>5095</v>
      </c>
      <c r="K1892" s="12"/>
      <c r="L1892" s="13">
        <v>41.07</v>
      </c>
      <c r="M1892" s="13">
        <v>0</v>
      </c>
      <c r="N1892" s="13">
        <v>3</v>
      </c>
      <c r="O1892" s="13">
        <v>123.21</v>
      </c>
    </row>
    <row r="1893" spans="1:15" hidden="1" x14ac:dyDescent="0.25">
      <c r="A1893" t="str">
        <f t="shared" si="30"/>
        <v>SF-144.105P05G07190602798</v>
      </c>
      <c r="B1893" s="12" t="s">
        <v>20</v>
      </c>
      <c r="C1893" s="12" t="s">
        <v>20</v>
      </c>
      <c r="D1893" s="12" t="s">
        <v>5098</v>
      </c>
      <c r="E1893" s="12" t="s">
        <v>5099</v>
      </c>
      <c r="F1893" s="12" t="s">
        <v>5100</v>
      </c>
      <c r="G1893" s="12"/>
      <c r="H1893" s="12" t="s">
        <v>6</v>
      </c>
      <c r="I1893" s="12" t="s">
        <v>37</v>
      </c>
      <c r="J1893" s="12" t="s">
        <v>5082</v>
      </c>
      <c r="K1893" s="12"/>
      <c r="L1893" s="13">
        <v>71.430000000000007</v>
      </c>
      <c r="M1893" s="13">
        <v>0</v>
      </c>
      <c r="N1893" s="13">
        <v>5</v>
      </c>
      <c r="O1893" s="13">
        <v>357.15</v>
      </c>
    </row>
    <row r="1894" spans="1:15" hidden="1" x14ac:dyDescent="0.25">
      <c r="A1894" t="str">
        <f t="shared" si="30"/>
        <v>SF-144.106P05G08201023027</v>
      </c>
      <c r="B1894" s="12" t="s">
        <v>20</v>
      </c>
      <c r="C1894" s="12" t="s">
        <v>20</v>
      </c>
      <c r="D1894" s="12" t="s">
        <v>5101</v>
      </c>
      <c r="E1894" s="12" t="s">
        <v>5102</v>
      </c>
      <c r="F1894" s="12" t="s">
        <v>5103</v>
      </c>
      <c r="G1894" s="12"/>
      <c r="H1894" s="12" t="s">
        <v>6</v>
      </c>
      <c r="I1894" s="12" t="s">
        <v>37</v>
      </c>
      <c r="J1894" s="12" t="s">
        <v>5079</v>
      </c>
      <c r="K1894" s="12"/>
      <c r="L1894" s="13">
        <v>71.430000000000007</v>
      </c>
      <c r="M1894" s="13">
        <v>0</v>
      </c>
      <c r="N1894" s="13">
        <v>3</v>
      </c>
      <c r="O1894" s="13">
        <v>214.29</v>
      </c>
    </row>
    <row r="1895" spans="1:15" hidden="1" x14ac:dyDescent="0.25">
      <c r="A1895" t="str">
        <f t="shared" si="30"/>
        <v>SF-144.107P05G09211240694</v>
      </c>
      <c r="B1895" s="12" t="s">
        <v>20</v>
      </c>
      <c r="C1895" s="12" t="s">
        <v>20</v>
      </c>
      <c r="D1895" s="12" t="s">
        <v>5104</v>
      </c>
      <c r="E1895" s="12" t="s">
        <v>5105</v>
      </c>
      <c r="F1895" s="12" t="s">
        <v>5106</v>
      </c>
      <c r="G1895" s="12"/>
      <c r="H1895" s="12" t="s">
        <v>6</v>
      </c>
      <c r="I1895" s="12" t="s">
        <v>37</v>
      </c>
      <c r="J1895" s="12" t="s">
        <v>5087</v>
      </c>
      <c r="K1895" s="12"/>
      <c r="L1895" s="13">
        <v>71.430000000000007</v>
      </c>
      <c r="M1895" s="13">
        <v>0</v>
      </c>
      <c r="N1895" s="13">
        <v>8</v>
      </c>
      <c r="O1895" s="13">
        <v>571.44000000000005</v>
      </c>
    </row>
    <row r="1896" spans="1:15" hidden="1" x14ac:dyDescent="0.25">
      <c r="A1896" t="str">
        <f t="shared" si="30"/>
        <v>Sf-144.109P05G112306000680</v>
      </c>
      <c r="B1896" s="12" t="s">
        <v>20</v>
      </c>
      <c r="C1896" s="12" t="s">
        <v>20</v>
      </c>
      <c r="D1896" s="12" t="s">
        <v>5107</v>
      </c>
      <c r="E1896" s="12" t="s">
        <v>5108</v>
      </c>
      <c r="F1896" s="12" t="s">
        <v>5109</v>
      </c>
      <c r="G1896" s="12"/>
      <c r="H1896" s="12" t="s">
        <v>6</v>
      </c>
      <c r="I1896" s="12" t="s">
        <v>37</v>
      </c>
      <c r="J1896" s="12" t="s">
        <v>5110</v>
      </c>
      <c r="K1896" s="12"/>
      <c r="L1896" s="13">
        <v>23.29</v>
      </c>
      <c r="M1896" s="13">
        <v>0</v>
      </c>
      <c r="N1896" s="13">
        <v>2</v>
      </c>
      <c r="O1896" s="13">
        <v>46.58</v>
      </c>
    </row>
    <row r="1897" spans="1:15" hidden="1" x14ac:dyDescent="0.25">
      <c r="A1897" t="str">
        <f t="shared" si="30"/>
        <v>Sf-144.110P05G112306000679</v>
      </c>
      <c r="B1897" s="12" t="s">
        <v>20</v>
      </c>
      <c r="C1897" s="12" t="s">
        <v>20</v>
      </c>
      <c r="D1897" s="12" t="s">
        <v>5111</v>
      </c>
      <c r="E1897" s="12" t="s">
        <v>5108</v>
      </c>
      <c r="F1897" s="12" t="s">
        <v>5112</v>
      </c>
      <c r="G1897" s="12"/>
      <c r="H1897" s="12" t="s">
        <v>6</v>
      </c>
      <c r="I1897" s="12" t="s">
        <v>37</v>
      </c>
      <c r="J1897" s="12" t="s">
        <v>5113</v>
      </c>
      <c r="K1897" s="12"/>
      <c r="L1897" s="13">
        <v>14.95</v>
      </c>
      <c r="M1897" s="13">
        <v>0</v>
      </c>
      <c r="N1897" s="13">
        <v>4</v>
      </c>
      <c r="O1897" s="13">
        <v>59.8</v>
      </c>
    </row>
    <row r="1898" spans="1:15" hidden="1" x14ac:dyDescent="0.25">
      <c r="A1898" t="str">
        <f t="shared" si="30"/>
        <v>727.105CP05G1215284</v>
      </c>
      <c r="B1898" s="12" t="s">
        <v>20</v>
      </c>
      <c r="C1898" s="12" t="s">
        <v>20</v>
      </c>
      <c r="D1898" s="12" t="s">
        <v>5114</v>
      </c>
      <c r="E1898" s="12" t="s">
        <v>5115</v>
      </c>
      <c r="F1898" s="12" t="s">
        <v>5116</v>
      </c>
      <c r="G1898" s="12"/>
      <c r="H1898" s="12" t="s">
        <v>6</v>
      </c>
      <c r="I1898" s="12" t="s">
        <v>37</v>
      </c>
      <c r="J1898" s="12" t="s">
        <v>5117</v>
      </c>
      <c r="K1898" s="12"/>
      <c r="L1898" s="13">
        <v>35.71</v>
      </c>
      <c r="M1898" s="13">
        <v>0</v>
      </c>
      <c r="N1898" s="13">
        <v>1</v>
      </c>
      <c r="O1898" s="13">
        <v>35.71</v>
      </c>
    </row>
    <row r="1899" spans="1:15" hidden="1" x14ac:dyDescent="0.25">
      <c r="A1899" t="str">
        <f t="shared" si="30"/>
        <v>727.106CP05G1215284</v>
      </c>
      <c r="B1899" s="12" t="s">
        <v>20</v>
      </c>
      <c r="C1899" s="12" t="s">
        <v>20</v>
      </c>
      <c r="D1899" s="12" t="s">
        <v>5118</v>
      </c>
      <c r="E1899" s="12" t="s">
        <v>5115</v>
      </c>
      <c r="F1899" s="12" t="s">
        <v>5119</v>
      </c>
      <c r="G1899" s="12"/>
      <c r="H1899" s="12" t="s">
        <v>6</v>
      </c>
      <c r="I1899" s="12" t="s">
        <v>37</v>
      </c>
      <c r="J1899" s="12" t="s">
        <v>5117</v>
      </c>
      <c r="K1899" s="12"/>
      <c r="L1899" s="13">
        <v>35.71</v>
      </c>
      <c r="M1899" s="13">
        <v>0</v>
      </c>
      <c r="N1899" s="13">
        <v>3</v>
      </c>
      <c r="O1899" s="13">
        <v>107.13</v>
      </c>
    </row>
    <row r="1900" spans="1:15" hidden="1" x14ac:dyDescent="0.25">
      <c r="A1900" t="str">
        <f t="shared" si="30"/>
        <v>727.108CP05G1415284</v>
      </c>
      <c r="B1900" s="12" t="s">
        <v>20</v>
      </c>
      <c r="C1900" s="12" t="s">
        <v>20</v>
      </c>
      <c r="D1900" s="12" t="s">
        <v>5120</v>
      </c>
      <c r="E1900" s="12" t="s">
        <v>5121</v>
      </c>
      <c r="F1900" s="12" t="s">
        <v>5122</v>
      </c>
      <c r="G1900" s="12"/>
      <c r="H1900" s="12" t="s">
        <v>6</v>
      </c>
      <c r="I1900" s="12" t="s">
        <v>37</v>
      </c>
      <c r="J1900" s="12" t="s">
        <v>5117</v>
      </c>
      <c r="K1900" s="12"/>
      <c r="L1900" s="13">
        <v>35.71</v>
      </c>
      <c r="M1900" s="13">
        <v>0</v>
      </c>
      <c r="N1900" s="13">
        <v>1</v>
      </c>
      <c r="O1900" s="13">
        <v>35.71</v>
      </c>
    </row>
    <row r="1901" spans="1:15" hidden="1" x14ac:dyDescent="0.25">
      <c r="A1901" t="str">
        <f t="shared" si="30"/>
        <v>SF-727.108P05G1415284</v>
      </c>
      <c r="B1901" s="12" t="s">
        <v>20</v>
      </c>
      <c r="C1901" s="12" t="s">
        <v>20</v>
      </c>
      <c r="D1901" s="12" t="s">
        <v>5123</v>
      </c>
      <c r="E1901" s="12" t="s">
        <v>5121</v>
      </c>
      <c r="F1901" s="12" t="s">
        <v>5124</v>
      </c>
      <c r="G1901" s="12"/>
      <c r="H1901" s="12" t="s">
        <v>6</v>
      </c>
      <c r="I1901" s="12" t="s">
        <v>37</v>
      </c>
      <c r="J1901" s="12" t="s">
        <v>5117</v>
      </c>
      <c r="K1901" s="12"/>
      <c r="L1901" s="13">
        <v>71.430000000000007</v>
      </c>
      <c r="M1901" s="13">
        <v>0</v>
      </c>
      <c r="N1901" s="13">
        <v>2</v>
      </c>
      <c r="O1901" s="13">
        <v>142.86000000000001</v>
      </c>
    </row>
    <row r="1902" spans="1:15" hidden="1" x14ac:dyDescent="0.25">
      <c r="A1902" t="str">
        <f t="shared" si="30"/>
        <v>727.109CP05G1515284</v>
      </c>
      <c r="B1902" s="12" t="s">
        <v>20</v>
      </c>
      <c r="C1902" s="12" t="s">
        <v>20</v>
      </c>
      <c r="D1902" s="12" t="s">
        <v>5125</v>
      </c>
      <c r="E1902" s="12" t="s">
        <v>5126</v>
      </c>
      <c r="F1902" s="12" t="s">
        <v>5127</v>
      </c>
      <c r="G1902" s="12"/>
      <c r="H1902" s="12" t="s">
        <v>6</v>
      </c>
      <c r="I1902" s="12" t="s">
        <v>37</v>
      </c>
      <c r="J1902" s="12" t="s">
        <v>5117</v>
      </c>
      <c r="K1902" s="12"/>
      <c r="L1902" s="13">
        <v>35.71</v>
      </c>
      <c r="M1902" s="13">
        <v>0</v>
      </c>
      <c r="N1902" s="13">
        <v>5</v>
      </c>
      <c r="O1902" s="13">
        <v>178.55</v>
      </c>
    </row>
    <row r="1903" spans="1:15" hidden="1" x14ac:dyDescent="0.25">
      <c r="A1903" t="str">
        <f t="shared" si="30"/>
        <v>SF-727.109P05G1515284</v>
      </c>
      <c r="B1903" s="12" t="s">
        <v>20</v>
      </c>
      <c r="C1903" s="12" t="s">
        <v>20</v>
      </c>
      <c r="D1903" s="12" t="s">
        <v>5128</v>
      </c>
      <c r="E1903" s="12" t="s">
        <v>5126</v>
      </c>
      <c r="F1903" s="12" t="s">
        <v>5129</v>
      </c>
      <c r="G1903" s="12"/>
      <c r="H1903" s="12" t="s">
        <v>6</v>
      </c>
      <c r="I1903" s="12" t="s">
        <v>37</v>
      </c>
      <c r="J1903" s="12" t="s">
        <v>5117</v>
      </c>
      <c r="K1903" s="12"/>
      <c r="L1903" s="13">
        <v>71.430000000000007</v>
      </c>
      <c r="M1903" s="13">
        <v>0</v>
      </c>
      <c r="N1903" s="13">
        <v>1</v>
      </c>
      <c r="O1903" s="13">
        <v>71.430000000000007</v>
      </c>
    </row>
    <row r="1904" spans="1:15" hidden="1" x14ac:dyDescent="0.25">
      <c r="A1904" t="str">
        <f t="shared" si="30"/>
        <v>727.110CP05G1615284</v>
      </c>
      <c r="B1904" s="12" t="s">
        <v>20</v>
      </c>
      <c r="C1904" s="12" t="s">
        <v>20</v>
      </c>
      <c r="D1904" s="12" t="s">
        <v>5130</v>
      </c>
      <c r="E1904" s="12" t="s">
        <v>5131</v>
      </c>
      <c r="F1904" s="12" t="s">
        <v>5132</v>
      </c>
      <c r="G1904" s="12"/>
      <c r="H1904" s="12" t="s">
        <v>6</v>
      </c>
      <c r="I1904" s="12" t="s">
        <v>37</v>
      </c>
      <c r="J1904" s="12" t="s">
        <v>5117</v>
      </c>
      <c r="K1904" s="12"/>
      <c r="L1904" s="13">
        <v>35.71</v>
      </c>
      <c r="M1904" s="13">
        <v>0</v>
      </c>
      <c r="N1904" s="13">
        <v>6</v>
      </c>
      <c r="O1904" s="13">
        <v>214.26</v>
      </c>
    </row>
    <row r="1905" spans="1:15" hidden="1" x14ac:dyDescent="0.25">
      <c r="A1905" t="str">
        <f t="shared" si="30"/>
        <v>727.112CP05G1815284</v>
      </c>
      <c r="B1905" s="12" t="s">
        <v>20</v>
      </c>
      <c r="C1905" s="12" t="s">
        <v>20</v>
      </c>
      <c r="D1905" s="12" t="s">
        <v>5133</v>
      </c>
      <c r="E1905" s="12" t="s">
        <v>5134</v>
      </c>
      <c r="F1905" s="12" t="s">
        <v>5135</v>
      </c>
      <c r="G1905" s="12"/>
      <c r="H1905" s="12" t="s">
        <v>6</v>
      </c>
      <c r="I1905" s="12" t="s">
        <v>37</v>
      </c>
      <c r="J1905" s="12" t="s">
        <v>5117</v>
      </c>
      <c r="K1905" s="12"/>
      <c r="L1905" s="13">
        <v>35.71</v>
      </c>
      <c r="M1905" s="13">
        <v>0</v>
      </c>
      <c r="N1905" s="13">
        <v>7</v>
      </c>
      <c r="O1905" s="13">
        <v>249.97</v>
      </c>
    </row>
    <row r="1906" spans="1:15" hidden="1" x14ac:dyDescent="0.25">
      <c r="A1906" t="str">
        <f t="shared" si="30"/>
        <v>147.105P05G19190502118</v>
      </c>
      <c r="B1906" s="12" t="s">
        <v>20</v>
      </c>
      <c r="C1906" s="12" t="s">
        <v>20</v>
      </c>
      <c r="D1906" s="12" t="s">
        <v>5136</v>
      </c>
      <c r="E1906" s="12" t="s">
        <v>5137</v>
      </c>
      <c r="F1906" s="12" t="s">
        <v>5138</v>
      </c>
      <c r="G1906" s="12"/>
      <c r="H1906" s="12" t="s">
        <v>6</v>
      </c>
      <c r="I1906" s="12" t="s">
        <v>37</v>
      </c>
      <c r="J1906" s="12" t="s">
        <v>5139</v>
      </c>
      <c r="K1906" s="12"/>
      <c r="L1906" s="13">
        <v>35.71</v>
      </c>
      <c r="M1906" s="13">
        <v>0</v>
      </c>
      <c r="N1906" s="13">
        <v>1</v>
      </c>
      <c r="O1906" s="13">
        <v>35.71</v>
      </c>
    </row>
    <row r="1907" spans="1:15" hidden="1" x14ac:dyDescent="0.25">
      <c r="A1907" t="str">
        <f t="shared" si="30"/>
        <v>147.106P05G19190502118</v>
      </c>
      <c r="B1907" s="12" t="s">
        <v>20</v>
      </c>
      <c r="C1907" s="12" t="s">
        <v>20</v>
      </c>
      <c r="D1907" s="12" t="s">
        <v>5140</v>
      </c>
      <c r="E1907" s="12" t="s">
        <v>5137</v>
      </c>
      <c r="F1907" s="12" t="s">
        <v>5141</v>
      </c>
      <c r="G1907" s="12"/>
      <c r="H1907" s="12" t="s">
        <v>6</v>
      </c>
      <c r="I1907" s="12" t="s">
        <v>37</v>
      </c>
      <c r="J1907" s="12" t="s">
        <v>5139</v>
      </c>
      <c r="K1907" s="12"/>
      <c r="L1907" s="13">
        <v>35.71</v>
      </c>
      <c r="M1907" s="13">
        <v>0</v>
      </c>
      <c r="N1907" s="13">
        <v>19</v>
      </c>
      <c r="O1907" s="13">
        <v>678.49</v>
      </c>
    </row>
    <row r="1908" spans="1:15" hidden="1" x14ac:dyDescent="0.25">
      <c r="A1908" t="str">
        <f t="shared" si="30"/>
        <v>140.107P05G20190502119</v>
      </c>
      <c r="B1908" s="12" t="s">
        <v>20</v>
      </c>
      <c r="C1908" s="12" t="s">
        <v>20</v>
      </c>
      <c r="D1908" s="12" t="s">
        <v>5142</v>
      </c>
      <c r="E1908" s="12" t="s">
        <v>5143</v>
      </c>
      <c r="F1908" s="12" t="s">
        <v>5144</v>
      </c>
      <c r="G1908" s="12"/>
      <c r="H1908" s="12" t="s">
        <v>6</v>
      </c>
      <c r="I1908" s="12" t="s">
        <v>37</v>
      </c>
      <c r="J1908" s="12" t="s">
        <v>5145</v>
      </c>
      <c r="K1908" s="12"/>
      <c r="L1908" s="13">
        <v>35.71</v>
      </c>
      <c r="M1908" s="13">
        <v>0</v>
      </c>
      <c r="N1908" s="13">
        <v>21</v>
      </c>
      <c r="O1908" s="13">
        <v>749.91</v>
      </c>
    </row>
    <row r="1909" spans="1:15" hidden="1" x14ac:dyDescent="0.25">
      <c r="A1909" t="str">
        <f t="shared" si="30"/>
        <v>140.108P05G21190502073</v>
      </c>
      <c r="B1909" s="12" t="s">
        <v>20</v>
      </c>
      <c r="C1909" s="12" t="s">
        <v>20</v>
      </c>
      <c r="D1909" s="12" t="s">
        <v>5146</v>
      </c>
      <c r="E1909" s="12" t="s">
        <v>5147</v>
      </c>
      <c r="F1909" s="12" t="s">
        <v>5148</v>
      </c>
      <c r="G1909" s="12"/>
      <c r="H1909" s="12" t="s">
        <v>6</v>
      </c>
      <c r="I1909" s="12" t="s">
        <v>37</v>
      </c>
      <c r="J1909" s="12" t="s">
        <v>5149</v>
      </c>
      <c r="K1909" s="12"/>
      <c r="L1909" s="13">
        <v>35.71</v>
      </c>
      <c r="M1909" s="13">
        <v>0</v>
      </c>
      <c r="N1909" s="13">
        <v>8</v>
      </c>
      <c r="O1909" s="13">
        <v>285.68</v>
      </c>
    </row>
    <row r="1910" spans="1:15" hidden="1" x14ac:dyDescent="0.25">
      <c r="A1910" t="str">
        <f t="shared" si="30"/>
        <v>140.109P05G22190502073</v>
      </c>
      <c r="B1910" s="12" t="s">
        <v>20</v>
      </c>
      <c r="C1910" s="12" t="s">
        <v>20</v>
      </c>
      <c r="D1910" s="12" t="s">
        <v>5150</v>
      </c>
      <c r="E1910" s="12" t="s">
        <v>5151</v>
      </c>
      <c r="F1910" s="12" t="s">
        <v>5152</v>
      </c>
      <c r="G1910" s="12"/>
      <c r="H1910" s="12" t="s">
        <v>6</v>
      </c>
      <c r="I1910" s="12" t="s">
        <v>37</v>
      </c>
      <c r="J1910" s="12" t="s">
        <v>5149</v>
      </c>
      <c r="K1910" s="12"/>
      <c r="L1910" s="13">
        <v>35.71</v>
      </c>
      <c r="M1910" s="13">
        <v>0</v>
      </c>
      <c r="N1910" s="13">
        <v>10</v>
      </c>
      <c r="O1910" s="13">
        <v>357.1</v>
      </c>
    </row>
    <row r="1911" spans="1:15" hidden="1" x14ac:dyDescent="0.25">
      <c r="A1911" t="str">
        <f t="shared" si="30"/>
        <v>140.110P05G23190502073</v>
      </c>
      <c r="B1911" s="12" t="s">
        <v>20</v>
      </c>
      <c r="C1911" s="12" t="s">
        <v>20</v>
      </c>
      <c r="D1911" s="12" t="s">
        <v>5153</v>
      </c>
      <c r="E1911" s="12" t="s">
        <v>5154</v>
      </c>
      <c r="F1911" s="12" t="s">
        <v>5155</v>
      </c>
      <c r="G1911" s="12"/>
      <c r="H1911" s="12" t="s">
        <v>6</v>
      </c>
      <c r="I1911" s="12" t="s">
        <v>37</v>
      </c>
      <c r="J1911" s="12" t="s">
        <v>5149</v>
      </c>
      <c r="K1911" s="12"/>
      <c r="L1911" s="13">
        <v>35.71</v>
      </c>
      <c r="M1911" s="13">
        <v>0</v>
      </c>
      <c r="N1911" s="13">
        <v>10</v>
      </c>
      <c r="O1911" s="13">
        <v>357.1</v>
      </c>
    </row>
    <row r="1912" spans="1:15" hidden="1" x14ac:dyDescent="0.25">
      <c r="A1912" t="str">
        <f t="shared" si="30"/>
        <v>140.111P05G23190502073</v>
      </c>
      <c r="B1912" s="12" t="s">
        <v>20</v>
      </c>
      <c r="C1912" s="12" t="s">
        <v>20</v>
      </c>
      <c r="D1912" s="12" t="s">
        <v>5156</v>
      </c>
      <c r="E1912" s="12" t="s">
        <v>5154</v>
      </c>
      <c r="F1912" s="12" t="s">
        <v>5157</v>
      </c>
      <c r="G1912" s="12"/>
      <c r="H1912" s="12" t="s">
        <v>6</v>
      </c>
      <c r="I1912" s="12" t="s">
        <v>37</v>
      </c>
      <c r="J1912" s="12" t="s">
        <v>5149</v>
      </c>
      <c r="K1912" s="12"/>
      <c r="L1912" s="13">
        <v>35.71</v>
      </c>
      <c r="M1912" s="13">
        <v>0</v>
      </c>
      <c r="N1912" s="13">
        <v>8</v>
      </c>
      <c r="O1912" s="13">
        <v>285.68</v>
      </c>
    </row>
    <row r="1913" spans="1:15" hidden="1" x14ac:dyDescent="0.25">
      <c r="A1913" t="str">
        <f t="shared" si="30"/>
        <v>147.112P05G23190602836</v>
      </c>
      <c r="B1913" s="12" t="s">
        <v>20</v>
      </c>
      <c r="C1913" s="12" t="s">
        <v>20</v>
      </c>
      <c r="D1913" s="12" t="s">
        <v>5158</v>
      </c>
      <c r="E1913" s="12" t="s">
        <v>5154</v>
      </c>
      <c r="F1913" s="12" t="s">
        <v>5159</v>
      </c>
      <c r="G1913" s="12"/>
      <c r="H1913" s="12" t="s">
        <v>6</v>
      </c>
      <c r="I1913" s="12"/>
      <c r="J1913" s="12" t="s">
        <v>5160</v>
      </c>
      <c r="K1913" s="12"/>
      <c r="L1913" s="13">
        <v>35.71</v>
      </c>
      <c r="M1913" s="13">
        <v>0</v>
      </c>
      <c r="N1913" s="13">
        <v>1</v>
      </c>
      <c r="O1913" s="13">
        <v>35.71</v>
      </c>
    </row>
    <row r="1914" spans="1:15" hidden="1" x14ac:dyDescent="0.25">
      <c r="A1914" t="str">
        <f t="shared" si="30"/>
        <v>SF-138.106P05G2419G11498</v>
      </c>
      <c r="B1914" s="12" t="s">
        <v>20</v>
      </c>
      <c r="C1914" s="12" t="s">
        <v>20</v>
      </c>
      <c r="D1914" s="12" t="s">
        <v>5161</v>
      </c>
      <c r="E1914" s="12" t="s">
        <v>5162</v>
      </c>
      <c r="F1914" s="12" t="s">
        <v>5163</v>
      </c>
      <c r="G1914" s="12"/>
      <c r="H1914" s="12" t="s">
        <v>6</v>
      </c>
      <c r="I1914" s="12" t="s">
        <v>37</v>
      </c>
      <c r="J1914" s="12" t="s">
        <v>5164</v>
      </c>
      <c r="K1914" s="12"/>
      <c r="L1914" s="13">
        <v>5.2</v>
      </c>
      <c r="M1914" s="13">
        <v>0</v>
      </c>
      <c r="N1914" s="13">
        <v>28</v>
      </c>
      <c r="O1914" s="13">
        <v>145.6</v>
      </c>
    </row>
    <row r="1915" spans="1:15" hidden="1" x14ac:dyDescent="0.25">
      <c r="A1915" t="str">
        <f t="shared" si="30"/>
        <v>SF-138.106P05G2420027617</v>
      </c>
      <c r="B1915" s="12" t="s">
        <v>20</v>
      </c>
      <c r="C1915" s="12" t="s">
        <v>20</v>
      </c>
      <c r="D1915" s="12" t="s">
        <v>5161</v>
      </c>
      <c r="E1915" s="12" t="s">
        <v>5162</v>
      </c>
      <c r="F1915" s="12" t="s">
        <v>5163</v>
      </c>
      <c r="G1915" s="12"/>
      <c r="H1915" s="12" t="s">
        <v>6</v>
      </c>
      <c r="I1915" s="12" t="s">
        <v>37</v>
      </c>
      <c r="J1915" s="12" t="s">
        <v>5165</v>
      </c>
      <c r="K1915" s="12"/>
      <c r="L1915" s="13">
        <v>5.2</v>
      </c>
      <c r="M1915" s="13">
        <v>0</v>
      </c>
      <c r="N1915" s="13">
        <v>1</v>
      </c>
      <c r="O1915" s="13">
        <v>5.2</v>
      </c>
    </row>
    <row r="1916" spans="1:15" hidden="1" x14ac:dyDescent="0.25">
      <c r="A1916" t="str">
        <f t="shared" si="30"/>
        <v>SF-138.106P05G2420023846</v>
      </c>
      <c r="B1916" s="12" t="s">
        <v>20</v>
      </c>
      <c r="C1916" s="12" t="s">
        <v>20</v>
      </c>
      <c r="D1916" s="12" t="s">
        <v>5161</v>
      </c>
      <c r="E1916" s="12" t="s">
        <v>5162</v>
      </c>
      <c r="F1916" s="12" t="s">
        <v>5163</v>
      </c>
      <c r="G1916" s="12"/>
      <c r="H1916" s="12" t="s">
        <v>6</v>
      </c>
      <c r="I1916" s="12" t="s">
        <v>37</v>
      </c>
      <c r="J1916" s="12" t="s">
        <v>5166</v>
      </c>
      <c r="K1916" s="12"/>
      <c r="L1916" s="13">
        <v>5.2</v>
      </c>
      <c r="M1916" s="13">
        <v>0</v>
      </c>
      <c r="N1916" s="13">
        <v>11</v>
      </c>
      <c r="O1916" s="13">
        <v>57.2</v>
      </c>
    </row>
    <row r="1917" spans="1:15" hidden="1" x14ac:dyDescent="0.25">
      <c r="A1917" t="str">
        <f t="shared" si="30"/>
        <v>SF-138.106P05G2420032775</v>
      </c>
      <c r="B1917" s="12" t="s">
        <v>20</v>
      </c>
      <c r="C1917" s="12" t="s">
        <v>20</v>
      </c>
      <c r="D1917" s="12" t="s">
        <v>5161</v>
      </c>
      <c r="E1917" s="12" t="s">
        <v>5162</v>
      </c>
      <c r="F1917" s="12" t="s">
        <v>5163</v>
      </c>
      <c r="G1917" s="12"/>
      <c r="H1917" s="12" t="s">
        <v>6</v>
      </c>
      <c r="I1917" s="12" t="s">
        <v>37</v>
      </c>
      <c r="J1917" s="12" t="s">
        <v>5167</v>
      </c>
      <c r="K1917" s="12"/>
      <c r="L1917" s="13">
        <v>5.2</v>
      </c>
      <c r="M1917" s="13">
        <v>0</v>
      </c>
      <c r="N1917" s="13">
        <v>24</v>
      </c>
      <c r="O1917" s="13">
        <v>124.8</v>
      </c>
    </row>
    <row r="1918" spans="1:15" hidden="1" x14ac:dyDescent="0.25">
      <c r="A1918" t="str">
        <f t="shared" si="30"/>
        <v>SZT2659P05H011800098035</v>
      </c>
      <c r="B1918" s="12" t="s">
        <v>20</v>
      </c>
      <c r="C1918" s="12" t="s">
        <v>20</v>
      </c>
      <c r="D1918" s="12" t="s">
        <v>5168</v>
      </c>
      <c r="E1918" s="12" t="s">
        <v>5169</v>
      </c>
      <c r="F1918" s="12" t="s">
        <v>5170</v>
      </c>
      <c r="G1918" s="12"/>
      <c r="H1918" s="12" t="s">
        <v>6</v>
      </c>
      <c r="I1918" s="12" t="s">
        <v>37</v>
      </c>
      <c r="J1918" s="12" t="s">
        <v>5171</v>
      </c>
      <c r="K1918" s="12"/>
      <c r="L1918" s="13">
        <v>35.71</v>
      </c>
      <c r="M1918" s="13">
        <v>0</v>
      </c>
      <c r="N1918" s="13">
        <v>4</v>
      </c>
      <c r="O1918" s="13">
        <v>142.84</v>
      </c>
    </row>
    <row r="1919" spans="1:15" hidden="1" x14ac:dyDescent="0.25">
      <c r="A1919" t="str">
        <f t="shared" si="30"/>
        <v>SZT2659P05H0119611499</v>
      </c>
      <c r="B1919" s="12" t="s">
        <v>20</v>
      </c>
      <c r="C1919" s="12" t="s">
        <v>20</v>
      </c>
      <c r="D1919" s="12" t="s">
        <v>5168</v>
      </c>
      <c r="E1919" s="12" t="s">
        <v>5169</v>
      </c>
      <c r="F1919" s="12" t="s">
        <v>5170</v>
      </c>
      <c r="G1919" s="12"/>
      <c r="H1919" s="12" t="s">
        <v>6</v>
      </c>
      <c r="I1919" s="12" t="s">
        <v>37</v>
      </c>
      <c r="J1919" s="12" t="s">
        <v>5172</v>
      </c>
      <c r="K1919" s="12"/>
      <c r="L1919" s="13">
        <v>35.71</v>
      </c>
      <c r="M1919" s="13">
        <v>0</v>
      </c>
      <c r="N1919" s="13">
        <v>33</v>
      </c>
      <c r="O1919" s="13">
        <v>1178.43</v>
      </c>
    </row>
    <row r="1920" spans="1:15" hidden="1" x14ac:dyDescent="0.25">
      <c r="A1920" t="str">
        <f t="shared" si="30"/>
        <v>SZT2659P05H0120632776</v>
      </c>
      <c r="B1920" s="12" t="s">
        <v>20</v>
      </c>
      <c r="C1920" s="12" t="s">
        <v>20</v>
      </c>
      <c r="D1920" s="12" t="s">
        <v>5168</v>
      </c>
      <c r="E1920" s="12" t="s">
        <v>5169</v>
      </c>
      <c r="F1920" s="12" t="s">
        <v>5170</v>
      </c>
      <c r="G1920" s="12"/>
      <c r="H1920" s="12" t="s">
        <v>6</v>
      </c>
      <c r="I1920" s="12" t="s">
        <v>37</v>
      </c>
      <c r="J1920" s="12" t="s">
        <v>5173</v>
      </c>
      <c r="K1920" s="12"/>
      <c r="L1920" s="13">
        <v>35.71</v>
      </c>
      <c r="M1920" s="13">
        <v>0</v>
      </c>
      <c r="N1920" s="13">
        <v>23</v>
      </c>
      <c r="O1920" s="13">
        <v>821.33</v>
      </c>
    </row>
    <row r="1921" spans="1:15" hidden="1" x14ac:dyDescent="0.25">
      <c r="A1921" t="str">
        <f t="shared" si="30"/>
        <v>SZT2659P05H0120G23847</v>
      </c>
      <c r="B1921" s="12" t="s">
        <v>20</v>
      </c>
      <c r="C1921" s="12" t="s">
        <v>20</v>
      </c>
      <c r="D1921" s="12" t="s">
        <v>5168</v>
      </c>
      <c r="E1921" s="12" t="s">
        <v>5169</v>
      </c>
      <c r="F1921" s="12" t="s">
        <v>5170</v>
      </c>
      <c r="G1921" s="12"/>
      <c r="H1921" s="12" t="s">
        <v>6</v>
      </c>
      <c r="I1921" s="12" t="s">
        <v>37</v>
      </c>
      <c r="J1921" s="12" t="s">
        <v>5174</v>
      </c>
      <c r="K1921" s="12"/>
      <c r="L1921" s="13">
        <v>35.71</v>
      </c>
      <c r="M1921" s="13">
        <v>0</v>
      </c>
      <c r="N1921" s="13">
        <v>8</v>
      </c>
      <c r="O1921" s="13">
        <v>285.68</v>
      </c>
    </row>
    <row r="1922" spans="1:15" hidden="1" x14ac:dyDescent="0.25">
      <c r="A1922" t="str">
        <f t="shared" si="30"/>
        <v>SZT2659P05H0120G19905</v>
      </c>
      <c r="B1922" s="12" t="s">
        <v>20</v>
      </c>
      <c r="C1922" s="12" t="s">
        <v>20</v>
      </c>
      <c r="D1922" s="12" t="s">
        <v>5168</v>
      </c>
      <c r="E1922" s="12" t="s">
        <v>5169</v>
      </c>
      <c r="F1922" s="12" t="s">
        <v>5170</v>
      </c>
      <c r="G1922" s="12"/>
      <c r="H1922" s="12" t="s">
        <v>6</v>
      </c>
      <c r="I1922" s="12" t="s">
        <v>37</v>
      </c>
      <c r="J1922" s="12" t="s">
        <v>5175</v>
      </c>
      <c r="K1922" s="12"/>
      <c r="L1922" s="13">
        <v>35.71</v>
      </c>
      <c r="M1922" s="13">
        <v>0</v>
      </c>
      <c r="N1922" s="13">
        <v>6</v>
      </c>
      <c r="O1922" s="13">
        <v>214.26</v>
      </c>
    </row>
    <row r="1923" spans="1:15" hidden="1" x14ac:dyDescent="0.25">
      <c r="A1923" t="str">
        <f t="shared" ref="A1923:A1986" si="31">CONCATENATE(D1923,E1923,J1923)</f>
        <v>SZT2659P05H0120G26284</v>
      </c>
      <c r="B1923" s="12" t="s">
        <v>20</v>
      </c>
      <c r="C1923" s="12" t="s">
        <v>20</v>
      </c>
      <c r="D1923" s="12" t="s">
        <v>5168</v>
      </c>
      <c r="E1923" s="12" t="s">
        <v>5169</v>
      </c>
      <c r="F1923" s="12" t="s">
        <v>5170</v>
      </c>
      <c r="G1923" s="12"/>
      <c r="H1923" s="12" t="s">
        <v>6</v>
      </c>
      <c r="I1923" s="12" t="s">
        <v>37</v>
      </c>
      <c r="J1923" s="12" t="s">
        <v>5176</v>
      </c>
      <c r="K1923" s="12"/>
      <c r="L1923" s="13">
        <v>35.71</v>
      </c>
      <c r="M1923" s="13">
        <v>0</v>
      </c>
      <c r="N1923" s="13">
        <v>1</v>
      </c>
      <c r="O1923" s="13">
        <v>35.71</v>
      </c>
    </row>
    <row r="1924" spans="1:15" hidden="1" x14ac:dyDescent="0.25">
      <c r="A1924" t="str">
        <f t="shared" si="31"/>
        <v>SZT2659P05H0118A4930</v>
      </c>
      <c r="B1924" s="12" t="s">
        <v>20</v>
      </c>
      <c r="C1924" s="12" t="s">
        <v>20</v>
      </c>
      <c r="D1924" s="12" t="s">
        <v>5168</v>
      </c>
      <c r="E1924" s="12" t="s">
        <v>5169</v>
      </c>
      <c r="F1924" s="12" t="s">
        <v>5170</v>
      </c>
      <c r="G1924" s="12"/>
      <c r="H1924" s="12" t="s">
        <v>6</v>
      </c>
      <c r="I1924" s="12" t="s">
        <v>37</v>
      </c>
      <c r="J1924" s="12" t="s">
        <v>5177</v>
      </c>
      <c r="K1924" s="12"/>
      <c r="L1924" s="13">
        <v>35.71</v>
      </c>
      <c r="M1924" s="13">
        <v>0</v>
      </c>
      <c r="N1924" s="13">
        <v>1</v>
      </c>
      <c r="O1924" s="13">
        <v>35.71</v>
      </c>
    </row>
    <row r="1925" spans="1:15" hidden="1" x14ac:dyDescent="0.25">
      <c r="A1925" t="str">
        <f t="shared" si="31"/>
        <v>SF-138.108P05H0320032777</v>
      </c>
      <c r="B1925" s="12" t="s">
        <v>20</v>
      </c>
      <c r="C1925" s="12" t="s">
        <v>20</v>
      </c>
      <c r="D1925" s="12" t="s">
        <v>5179</v>
      </c>
      <c r="E1925" s="12" t="s">
        <v>5180</v>
      </c>
      <c r="F1925" s="12" t="s">
        <v>5181</v>
      </c>
      <c r="G1925" s="12"/>
      <c r="H1925" s="12" t="s">
        <v>6</v>
      </c>
      <c r="I1925" s="12" t="s">
        <v>37</v>
      </c>
      <c r="J1925" s="12" t="s">
        <v>5182</v>
      </c>
      <c r="K1925" s="12"/>
      <c r="L1925" s="13">
        <v>1.86</v>
      </c>
      <c r="M1925" s="13">
        <v>0</v>
      </c>
      <c r="N1925" s="13">
        <v>28</v>
      </c>
      <c r="O1925" s="13">
        <v>52.08</v>
      </c>
    </row>
    <row r="1926" spans="1:15" hidden="1" x14ac:dyDescent="0.25">
      <c r="A1926" t="str">
        <f t="shared" si="31"/>
        <v>SF-138.110P05H05210733254</v>
      </c>
      <c r="B1926" s="12" t="s">
        <v>20</v>
      </c>
      <c r="C1926" s="12" t="s">
        <v>20</v>
      </c>
      <c r="D1926" s="12" t="s">
        <v>5183</v>
      </c>
      <c r="E1926" s="12" t="s">
        <v>5184</v>
      </c>
      <c r="F1926" s="12" t="s">
        <v>5185</v>
      </c>
      <c r="G1926" s="12"/>
      <c r="H1926" s="12" t="s">
        <v>6</v>
      </c>
      <c r="I1926" s="12" t="s">
        <v>37</v>
      </c>
      <c r="J1926" s="12" t="s">
        <v>5186</v>
      </c>
      <c r="K1926" s="12"/>
      <c r="L1926" s="13">
        <v>0</v>
      </c>
      <c r="M1926" s="13">
        <v>0</v>
      </c>
      <c r="N1926" s="13">
        <v>12</v>
      </c>
      <c r="O1926" s="13">
        <v>0</v>
      </c>
    </row>
    <row r="1927" spans="1:15" hidden="1" x14ac:dyDescent="0.25">
      <c r="A1927" t="str">
        <f t="shared" si="31"/>
        <v>SF-620.06RP05H07210937190</v>
      </c>
      <c r="B1927" s="12" t="s">
        <v>20</v>
      </c>
      <c r="C1927" s="12" t="s">
        <v>20</v>
      </c>
      <c r="D1927" s="12" t="s">
        <v>5187</v>
      </c>
      <c r="E1927" s="12" t="s">
        <v>5188</v>
      </c>
      <c r="F1927" s="12" t="s">
        <v>5189</v>
      </c>
      <c r="G1927" s="12"/>
      <c r="H1927" s="12" t="s">
        <v>6</v>
      </c>
      <c r="I1927" s="12" t="s">
        <v>37</v>
      </c>
      <c r="J1927" s="12" t="s">
        <v>5190</v>
      </c>
      <c r="K1927" s="12"/>
      <c r="L1927" s="13">
        <v>74.11</v>
      </c>
      <c r="M1927" s="13">
        <v>0</v>
      </c>
      <c r="N1927" s="13">
        <v>14</v>
      </c>
      <c r="O1927" s="13">
        <v>1037.54</v>
      </c>
    </row>
    <row r="1928" spans="1:15" hidden="1" x14ac:dyDescent="0.25">
      <c r="A1928" t="str">
        <f t="shared" si="31"/>
        <v>SF-620.07RP05H0820G32779</v>
      </c>
      <c r="B1928" s="12" t="s">
        <v>20</v>
      </c>
      <c r="C1928" s="12" t="s">
        <v>20</v>
      </c>
      <c r="D1928" s="12" t="s">
        <v>5191</v>
      </c>
      <c r="E1928" s="12" t="s">
        <v>5192</v>
      </c>
      <c r="F1928" s="12" t="s">
        <v>5193</v>
      </c>
      <c r="G1928" s="12"/>
      <c r="H1928" s="12" t="s">
        <v>6</v>
      </c>
      <c r="I1928" s="12" t="s">
        <v>37</v>
      </c>
      <c r="J1928" s="12" t="s">
        <v>5194</v>
      </c>
      <c r="K1928" s="12"/>
      <c r="L1928" s="13">
        <v>74.11</v>
      </c>
      <c r="M1928" s="13">
        <v>0</v>
      </c>
      <c r="N1928" s="13">
        <v>4</v>
      </c>
      <c r="O1928" s="13">
        <v>296.44</v>
      </c>
    </row>
    <row r="1929" spans="1:15" hidden="1" x14ac:dyDescent="0.25">
      <c r="A1929" t="str">
        <f t="shared" si="31"/>
        <v>SF-620.07RP05H08210937191</v>
      </c>
      <c r="B1929" s="12" t="s">
        <v>20</v>
      </c>
      <c r="C1929" s="12" t="s">
        <v>20</v>
      </c>
      <c r="D1929" s="12" t="s">
        <v>5191</v>
      </c>
      <c r="E1929" s="12" t="s">
        <v>5192</v>
      </c>
      <c r="F1929" s="12" t="s">
        <v>5193</v>
      </c>
      <c r="G1929" s="12"/>
      <c r="H1929" s="12" t="s">
        <v>6</v>
      </c>
      <c r="I1929" s="12" t="s">
        <v>37</v>
      </c>
      <c r="J1929" s="12" t="s">
        <v>5195</v>
      </c>
      <c r="K1929" s="12"/>
      <c r="L1929" s="13">
        <v>74.11</v>
      </c>
      <c r="M1929" s="13">
        <v>0</v>
      </c>
      <c r="N1929" s="13">
        <v>3</v>
      </c>
      <c r="O1929" s="13">
        <v>222.33</v>
      </c>
    </row>
    <row r="1930" spans="1:15" hidden="1" x14ac:dyDescent="0.25">
      <c r="A1930" t="str">
        <f t="shared" si="31"/>
        <v>SF-620.07RP05H0820G4253</v>
      </c>
      <c r="B1930" s="12" t="s">
        <v>20</v>
      </c>
      <c r="C1930" s="12" t="s">
        <v>20</v>
      </c>
      <c r="D1930" s="12" t="s">
        <v>5191</v>
      </c>
      <c r="E1930" s="12" t="s">
        <v>5192</v>
      </c>
      <c r="F1930" s="12" t="s">
        <v>5193</v>
      </c>
      <c r="G1930" s="12"/>
      <c r="H1930" s="12" t="s">
        <v>6</v>
      </c>
      <c r="I1930" s="12" t="s">
        <v>37</v>
      </c>
      <c r="J1930" s="12" t="s">
        <v>5196</v>
      </c>
      <c r="K1930" s="12"/>
      <c r="L1930" s="13">
        <v>74.11</v>
      </c>
      <c r="M1930" s="13">
        <v>0</v>
      </c>
      <c r="N1930" s="13">
        <v>3</v>
      </c>
      <c r="O1930" s="13">
        <v>222.33</v>
      </c>
    </row>
    <row r="1931" spans="1:15" hidden="1" x14ac:dyDescent="0.25">
      <c r="A1931" t="str">
        <f t="shared" si="31"/>
        <v>SF-620.07RP05H0820G32778</v>
      </c>
      <c r="B1931" s="12" t="s">
        <v>20</v>
      </c>
      <c r="C1931" s="12" t="s">
        <v>20</v>
      </c>
      <c r="D1931" s="12" t="s">
        <v>5191</v>
      </c>
      <c r="E1931" s="12" t="s">
        <v>5192</v>
      </c>
      <c r="F1931" s="12" t="s">
        <v>5193</v>
      </c>
      <c r="G1931" s="12"/>
      <c r="H1931" s="12" t="s">
        <v>6</v>
      </c>
      <c r="I1931" s="12" t="s">
        <v>37</v>
      </c>
      <c r="J1931" s="12" t="s">
        <v>5197</v>
      </c>
      <c r="K1931" s="12"/>
      <c r="L1931" s="13">
        <v>74.11</v>
      </c>
      <c r="M1931" s="13">
        <v>0</v>
      </c>
      <c r="N1931" s="13">
        <v>1</v>
      </c>
      <c r="O1931" s="13">
        <v>74.11</v>
      </c>
    </row>
    <row r="1932" spans="1:15" hidden="1" x14ac:dyDescent="0.25">
      <c r="A1932" t="str">
        <f t="shared" si="31"/>
        <v>SF-620.07RP05H0820G27692</v>
      </c>
      <c r="B1932" s="12" t="s">
        <v>20</v>
      </c>
      <c r="C1932" s="12" t="s">
        <v>20</v>
      </c>
      <c r="D1932" s="12" t="s">
        <v>5191</v>
      </c>
      <c r="E1932" s="12" t="s">
        <v>5192</v>
      </c>
      <c r="F1932" s="12" t="s">
        <v>5193</v>
      </c>
      <c r="G1932" s="12"/>
      <c r="H1932" s="12" t="s">
        <v>6</v>
      </c>
      <c r="I1932" s="12" t="s">
        <v>37</v>
      </c>
      <c r="J1932" s="12" t="s">
        <v>5198</v>
      </c>
      <c r="K1932" s="12"/>
      <c r="L1932" s="13">
        <v>74.11</v>
      </c>
      <c r="M1932" s="13">
        <v>0</v>
      </c>
      <c r="N1932" s="13">
        <v>2</v>
      </c>
      <c r="O1932" s="13">
        <v>148.22</v>
      </c>
    </row>
    <row r="1933" spans="1:15" hidden="1" x14ac:dyDescent="0.25">
      <c r="A1933" t="str">
        <f t="shared" si="31"/>
        <v>SF-620.07RP05H0820G17921</v>
      </c>
      <c r="B1933" s="12" t="s">
        <v>20</v>
      </c>
      <c r="C1933" s="12" t="s">
        <v>20</v>
      </c>
      <c r="D1933" s="12" t="s">
        <v>5191</v>
      </c>
      <c r="E1933" s="12" t="s">
        <v>5192</v>
      </c>
      <c r="F1933" s="12" t="s">
        <v>5193</v>
      </c>
      <c r="G1933" s="12"/>
      <c r="H1933" s="12" t="s">
        <v>6</v>
      </c>
      <c r="I1933" s="12" t="s">
        <v>37</v>
      </c>
      <c r="J1933" s="12" t="s">
        <v>5199</v>
      </c>
      <c r="K1933" s="12"/>
      <c r="L1933" s="13">
        <v>74.11</v>
      </c>
      <c r="M1933" s="13">
        <v>0</v>
      </c>
      <c r="N1933" s="13">
        <v>2</v>
      </c>
      <c r="O1933" s="13">
        <v>148.22</v>
      </c>
    </row>
    <row r="1934" spans="1:15" hidden="1" x14ac:dyDescent="0.25">
      <c r="A1934" t="str">
        <f t="shared" si="31"/>
        <v>SF-620.08RP05H09190906660</v>
      </c>
      <c r="B1934" s="12" t="s">
        <v>20</v>
      </c>
      <c r="C1934" s="12" t="s">
        <v>20</v>
      </c>
      <c r="D1934" s="12" t="s">
        <v>5200</v>
      </c>
      <c r="E1934" s="12" t="s">
        <v>5201</v>
      </c>
      <c r="F1934" s="12" t="s">
        <v>5202</v>
      </c>
      <c r="G1934" s="12"/>
      <c r="H1934" s="12" t="s">
        <v>6</v>
      </c>
      <c r="I1934" s="12" t="s">
        <v>37</v>
      </c>
      <c r="J1934" s="12" t="s">
        <v>5203</v>
      </c>
      <c r="K1934" s="12"/>
      <c r="L1934" s="13">
        <v>74.11</v>
      </c>
      <c r="M1934" s="13">
        <v>0</v>
      </c>
      <c r="N1934" s="13">
        <v>1</v>
      </c>
      <c r="O1934" s="13">
        <v>74.11</v>
      </c>
    </row>
    <row r="1935" spans="1:15" hidden="1" x14ac:dyDescent="0.25">
      <c r="A1935" t="str">
        <f t="shared" si="31"/>
        <v>SF-620.08RP05H09210937192</v>
      </c>
      <c r="B1935" s="12" t="s">
        <v>20</v>
      </c>
      <c r="C1935" s="12" t="s">
        <v>20</v>
      </c>
      <c r="D1935" s="12" t="s">
        <v>5200</v>
      </c>
      <c r="E1935" s="12" t="s">
        <v>5201</v>
      </c>
      <c r="F1935" s="12" t="s">
        <v>5202</v>
      </c>
      <c r="G1935" s="12"/>
      <c r="H1935" s="12" t="s">
        <v>6</v>
      </c>
      <c r="I1935" s="12" t="s">
        <v>37</v>
      </c>
      <c r="J1935" s="12" t="s">
        <v>5204</v>
      </c>
      <c r="K1935" s="12"/>
      <c r="L1935" s="13">
        <v>74.11</v>
      </c>
      <c r="M1935" s="13">
        <v>0</v>
      </c>
      <c r="N1935" s="13">
        <v>8</v>
      </c>
      <c r="O1935" s="13">
        <v>592.88</v>
      </c>
    </row>
    <row r="1936" spans="1:15" hidden="1" x14ac:dyDescent="0.25">
      <c r="A1936" t="str">
        <f t="shared" si="31"/>
        <v>SF-620.08RP05H0919G11553</v>
      </c>
      <c r="B1936" s="12" t="s">
        <v>20</v>
      </c>
      <c r="C1936" s="12" t="s">
        <v>20</v>
      </c>
      <c r="D1936" s="12" t="s">
        <v>5200</v>
      </c>
      <c r="E1936" s="12" t="s">
        <v>5201</v>
      </c>
      <c r="F1936" s="12" t="s">
        <v>5202</v>
      </c>
      <c r="G1936" s="12"/>
      <c r="H1936" s="12" t="s">
        <v>6</v>
      </c>
      <c r="I1936" s="12" t="s">
        <v>37</v>
      </c>
      <c r="J1936" s="12" t="s">
        <v>5205</v>
      </c>
      <c r="K1936" s="12"/>
      <c r="L1936" s="13">
        <v>74.11</v>
      </c>
      <c r="M1936" s="13">
        <v>0</v>
      </c>
      <c r="N1936" s="13">
        <v>2</v>
      </c>
      <c r="O1936" s="13">
        <v>148.22</v>
      </c>
    </row>
    <row r="1937" spans="1:15" hidden="1" x14ac:dyDescent="0.25">
      <c r="A1937" t="str">
        <f t="shared" si="31"/>
        <v>SF-620.08RP05H0920G03157</v>
      </c>
      <c r="B1937" s="12" t="s">
        <v>20</v>
      </c>
      <c r="C1937" s="12" t="s">
        <v>20</v>
      </c>
      <c r="D1937" s="12" t="s">
        <v>5200</v>
      </c>
      <c r="E1937" s="12" t="s">
        <v>5201</v>
      </c>
      <c r="F1937" s="12" t="s">
        <v>5202</v>
      </c>
      <c r="G1937" s="12"/>
      <c r="H1937" s="12" t="s">
        <v>6</v>
      </c>
      <c r="I1937" s="12" t="s">
        <v>37</v>
      </c>
      <c r="J1937" s="12" t="s">
        <v>5206</v>
      </c>
      <c r="K1937" s="12"/>
      <c r="L1937" s="13">
        <v>74.11</v>
      </c>
      <c r="M1937" s="13">
        <v>0</v>
      </c>
      <c r="N1937" s="13">
        <v>2</v>
      </c>
      <c r="O1937" s="13">
        <v>148.22</v>
      </c>
    </row>
    <row r="1938" spans="1:15" hidden="1" x14ac:dyDescent="0.25">
      <c r="A1938" t="str">
        <f t="shared" si="31"/>
        <v>SF-620.06LP05H10210937187</v>
      </c>
      <c r="B1938" s="12" t="s">
        <v>20</v>
      </c>
      <c r="C1938" s="12" t="s">
        <v>20</v>
      </c>
      <c r="D1938" s="12" t="s">
        <v>5207</v>
      </c>
      <c r="E1938" s="12" t="s">
        <v>5208</v>
      </c>
      <c r="F1938" s="12" t="s">
        <v>5209</v>
      </c>
      <c r="G1938" s="12"/>
      <c r="H1938" s="12" t="s">
        <v>6</v>
      </c>
      <c r="I1938" s="12" t="s">
        <v>37</v>
      </c>
      <c r="J1938" s="12" t="s">
        <v>5210</v>
      </c>
      <c r="K1938" s="12"/>
      <c r="L1938" s="13">
        <v>69.989999999999995</v>
      </c>
      <c r="M1938" s="13">
        <v>0</v>
      </c>
      <c r="N1938" s="13">
        <v>13</v>
      </c>
      <c r="O1938" s="13">
        <v>909.87</v>
      </c>
    </row>
    <row r="1939" spans="1:15" hidden="1" x14ac:dyDescent="0.25">
      <c r="A1939" t="str">
        <f t="shared" si="31"/>
        <v>SF-620.07LP05H11 2109377188</v>
      </c>
      <c r="B1939" s="12" t="s">
        <v>20</v>
      </c>
      <c r="C1939" s="12" t="s">
        <v>20</v>
      </c>
      <c r="D1939" s="12" t="s">
        <v>5211</v>
      </c>
      <c r="E1939" s="12" t="s">
        <v>5212</v>
      </c>
      <c r="F1939" s="12" t="s">
        <v>5213</v>
      </c>
      <c r="G1939" s="12"/>
      <c r="H1939" s="12" t="s">
        <v>6</v>
      </c>
      <c r="I1939" s="12" t="s">
        <v>37</v>
      </c>
      <c r="J1939" s="12" t="s">
        <v>5215</v>
      </c>
      <c r="K1939" s="12"/>
      <c r="L1939" s="13">
        <v>68.180000000000007</v>
      </c>
      <c r="M1939" s="13">
        <v>0</v>
      </c>
      <c r="N1939" s="13">
        <v>20</v>
      </c>
      <c r="O1939" s="13">
        <v>1363.6</v>
      </c>
    </row>
    <row r="1940" spans="1:15" hidden="1" x14ac:dyDescent="0.25">
      <c r="A1940" t="str">
        <f t="shared" si="31"/>
        <v>SF-620.08LP05H12210937189</v>
      </c>
      <c r="B1940" s="12" t="s">
        <v>20</v>
      </c>
      <c r="C1940" s="12" t="s">
        <v>20</v>
      </c>
      <c r="D1940" s="12" t="s">
        <v>5216</v>
      </c>
      <c r="E1940" s="12" t="s">
        <v>5217</v>
      </c>
      <c r="F1940" s="12" t="s">
        <v>5218</v>
      </c>
      <c r="G1940" s="12"/>
      <c r="H1940" s="12" t="s">
        <v>6</v>
      </c>
      <c r="I1940" s="12" t="s">
        <v>37</v>
      </c>
      <c r="J1940" s="12" t="s">
        <v>5219</v>
      </c>
      <c r="K1940" s="12"/>
      <c r="L1940" s="13">
        <v>74.11</v>
      </c>
      <c r="M1940" s="13">
        <v>0</v>
      </c>
      <c r="N1940" s="13">
        <v>4</v>
      </c>
      <c r="O1940" s="13">
        <v>296.44</v>
      </c>
    </row>
    <row r="1941" spans="1:15" hidden="1" x14ac:dyDescent="0.25">
      <c r="A1941" t="str">
        <f t="shared" si="31"/>
        <v>SF-609.05RP05H1518G0004</v>
      </c>
      <c r="B1941" s="12" t="s">
        <v>20</v>
      </c>
      <c r="C1941" s="12" t="s">
        <v>20</v>
      </c>
      <c r="D1941" s="12" t="s">
        <v>5222</v>
      </c>
      <c r="E1941" s="12" t="s">
        <v>5223</v>
      </c>
      <c r="F1941" s="12" t="s">
        <v>5224</v>
      </c>
      <c r="G1941" s="12"/>
      <c r="H1941" s="12" t="s">
        <v>6</v>
      </c>
      <c r="I1941" s="12" t="s">
        <v>37</v>
      </c>
      <c r="J1941" s="12" t="s">
        <v>5225</v>
      </c>
      <c r="K1941" s="12"/>
      <c r="L1941" s="13">
        <v>71.430000000000007</v>
      </c>
      <c r="M1941" s="13">
        <v>0</v>
      </c>
      <c r="N1941" s="13">
        <v>2</v>
      </c>
      <c r="O1941" s="13">
        <v>142.86000000000001</v>
      </c>
    </row>
    <row r="1942" spans="1:15" hidden="1" x14ac:dyDescent="0.25">
      <c r="A1942" t="str">
        <f t="shared" si="31"/>
        <v>SF-609.05RP05H1518A9995</v>
      </c>
      <c r="B1942" s="12" t="s">
        <v>20</v>
      </c>
      <c r="C1942" s="12" t="s">
        <v>20</v>
      </c>
      <c r="D1942" s="12" t="s">
        <v>5222</v>
      </c>
      <c r="E1942" s="12" t="s">
        <v>5223</v>
      </c>
      <c r="F1942" s="12" t="s">
        <v>5224</v>
      </c>
      <c r="G1942" s="12"/>
      <c r="H1942" s="12" t="s">
        <v>6</v>
      </c>
      <c r="I1942" s="12" t="s">
        <v>37</v>
      </c>
      <c r="J1942" s="12" t="s">
        <v>5226</v>
      </c>
      <c r="K1942" s="12"/>
      <c r="L1942" s="13">
        <v>71.430000000000007</v>
      </c>
      <c r="M1942" s="13">
        <v>0</v>
      </c>
      <c r="N1942" s="13">
        <v>5</v>
      </c>
      <c r="O1942" s="13">
        <v>357.15</v>
      </c>
    </row>
    <row r="1943" spans="1:15" hidden="1" x14ac:dyDescent="0.25">
      <c r="A1943" t="str">
        <f t="shared" si="31"/>
        <v>SF-609.05RP05H1518A9999</v>
      </c>
      <c r="B1943" s="12" t="s">
        <v>20</v>
      </c>
      <c r="C1943" s="12" t="s">
        <v>20</v>
      </c>
      <c r="D1943" s="12" t="s">
        <v>5222</v>
      </c>
      <c r="E1943" s="12" t="s">
        <v>5223</v>
      </c>
      <c r="F1943" s="12" t="s">
        <v>5224</v>
      </c>
      <c r="G1943" s="12"/>
      <c r="H1943" s="12" t="s">
        <v>6</v>
      </c>
      <c r="I1943" s="12" t="s">
        <v>37</v>
      </c>
      <c r="J1943" s="12" t="s">
        <v>5227</v>
      </c>
      <c r="K1943" s="12"/>
      <c r="L1943" s="13">
        <v>71.430000000000007</v>
      </c>
      <c r="M1943" s="13">
        <v>0</v>
      </c>
      <c r="N1943" s="13">
        <v>3</v>
      </c>
      <c r="O1943" s="13">
        <v>214.29</v>
      </c>
    </row>
    <row r="1944" spans="1:15" hidden="1" x14ac:dyDescent="0.25">
      <c r="A1944" t="str">
        <f t="shared" si="31"/>
        <v>SF-609.05RP05H15KAII3942</v>
      </c>
      <c r="B1944" s="12" t="s">
        <v>20</v>
      </c>
      <c r="C1944" s="12" t="s">
        <v>20</v>
      </c>
      <c r="D1944" s="12" t="s">
        <v>5222</v>
      </c>
      <c r="E1944" s="12" t="s">
        <v>5223</v>
      </c>
      <c r="F1944" s="12" t="s">
        <v>5224</v>
      </c>
      <c r="G1944" s="12"/>
      <c r="H1944" s="12" t="s">
        <v>6</v>
      </c>
      <c r="I1944" s="12" t="s">
        <v>37</v>
      </c>
      <c r="J1944" s="12" t="s">
        <v>5228</v>
      </c>
      <c r="K1944" s="12"/>
      <c r="L1944" s="13">
        <v>71.430000000000007</v>
      </c>
      <c r="M1944" s="13">
        <v>0</v>
      </c>
      <c r="N1944" s="13">
        <v>1</v>
      </c>
      <c r="O1944" s="13">
        <v>71.430000000000007</v>
      </c>
    </row>
    <row r="1945" spans="1:15" hidden="1" x14ac:dyDescent="0.25">
      <c r="A1945" t="str">
        <f t="shared" si="31"/>
        <v>SF-609.07RP05H1618A4868</v>
      </c>
      <c r="B1945" s="12" t="s">
        <v>20</v>
      </c>
      <c r="C1945" s="12" t="s">
        <v>20</v>
      </c>
      <c r="D1945" s="12" t="s">
        <v>5231</v>
      </c>
      <c r="E1945" s="12" t="s">
        <v>5229</v>
      </c>
      <c r="F1945" s="12" t="s">
        <v>5232</v>
      </c>
      <c r="G1945" s="12"/>
      <c r="H1945" s="12" t="s">
        <v>6</v>
      </c>
      <c r="I1945" s="12" t="s">
        <v>37</v>
      </c>
      <c r="J1945" s="12" t="s">
        <v>5230</v>
      </c>
      <c r="K1945" s="12"/>
      <c r="L1945" s="13">
        <v>71.430000000000007</v>
      </c>
      <c r="M1945" s="13">
        <v>0</v>
      </c>
      <c r="N1945" s="13">
        <v>8</v>
      </c>
      <c r="O1945" s="13">
        <v>571.44000000000005</v>
      </c>
    </row>
    <row r="1946" spans="1:15" hidden="1" x14ac:dyDescent="0.25">
      <c r="A1946" t="str">
        <f t="shared" si="31"/>
        <v>SF-609.04LP05H18210937155</v>
      </c>
      <c r="B1946" s="12" t="s">
        <v>20</v>
      </c>
      <c r="C1946" s="12" t="s">
        <v>20</v>
      </c>
      <c r="D1946" s="12" t="s">
        <v>5233</v>
      </c>
      <c r="E1946" s="12" t="s">
        <v>5234</v>
      </c>
      <c r="F1946" s="12" t="s">
        <v>5235</v>
      </c>
      <c r="G1946" s="12"/>
      <c r="H1946" s="12" t="s">
        <v>6</v>
      </c>
      <c r="I1946" s="12" t="s">
        <v>37</v>
      </c>
      <c r="J1946" s="12" t="s">
        <v>5236</v>
      </c>
      <c r="K1946" s="12"/>
      <c r="L1946" s="13">
        <v>71.430000000000007</v>
      </c>
      <c r="M1946" s="13">
        <v>0</v>
      </c>
      <c r="N1946" s="13">
        <v>5</v>
      </c>
      <c r="O1946" s="13">
        <v>357.15</v>
      </c>
    </row>
    <row r="1947" spans="1:15" hidden="1" x14ac:dyDescent="0.25">
      <c r="A1947" t="str">
        <f t="shared" si="31"/>
        <v>SF-609.05LP05H1918A4870</v>
      </c>
      <c r="B1947" s="12" t="s">
        <v>20</v>
      </c>
      <c r="C1947" s="12" t="s">
        <v>20</v>
      </c>
      <c r="D1947" s="12" t="s">
        <v>5237</v>
      </c>
      <c r="E1947" s="12" t="s">
        <v>5238</v>
      </c>
      <c r="F1947" s="12" t="s">
        <v>5239</v>
      </c>
      <c r="G1947" s="12"/>
      <c r="H1947" s="12" t="s">
        <v>6</v>
      </c>
      <c r="I1947" s="12" t="s">
        <v>37</v>
      </c>
      <c r="J1947" s="12" t="s">
        <v>5240</v>
      </c>
      <c r="K1947" s="12"/>
      <c r="L1947" s="13">
        <v>71.430000000000007</v>
      </c>
      <c r="M1947" s="13">
        <v>0</v>
      </c>
      <c r="N1947" s="13">
        <v>5</v>
      </c>
      <c r="O1947" s="13">
        <v>357.15</v>
      </c>
    </row>
    <row r="1948" spans="1:15" hidden="1" x14ac:dyDescent="0.25">
      <c r="A1948" t="str">
        <f t="shared" si="31"/>
        <v>SF-138.107P05H220G32776</v>
      </c>
      <c r="B1948" s="12" t="s">
        <v>20</v>
      </c>
      <c r="C1948" s="12" t="s">
        <v>20</v>
      </c>
      <c r="D1948" s="12" t="s">
        <v>5241</v>
      </c>
      <c r="E1948" s="12" t="s">
        <v>5242</v>
      </c>
      <c r="F1948" s="12" t="s">
        <v>5178</v>
      </c>
      <c r="G1948" s="12"/>
      <c r="H1948" s="12" t="s">
        <v>6</v>
      </c>
      <c r="I1948" s="12" t="s">
        <v>37</v>
      </c>
      <c r="J1948" s="12" t="s">
        <v>5243</v>
      </c>
      <c r="K1948" s="12"/>
      <c r="L1948" s="13">
        <v>0.43</v>
      </c>
      <c r="M1948" s="13">
        <v>0</v>
      </c>
      <c r="N1948" s="13">
        <v>9</v>
      </c>
      <c r="O1948" s="13">
        <v>3.87</v>
      </c>
    </row>
    <row r="1949" spans="1:15" hidden="1" x14ac:dyDescent="0.25">
      <c r="A1949" t="str">
        <f t="shared" si="31"/>
        <v>SF-609.06LP05H2018A7823</v>
      </c>
      <c r="B1949" s="12" t="s">
        <v>20</v>
      </c>
      <c r="C1949" s="12" t="s">
        <v>20</v>
      </c>
      <c r="D1949" s="12" t="s">
        <v>5244</v>
      </c>
      <c r="E1949" s="12" t="s">
        <v>5245</v>
      </c>
      <c r="F1949" s="12" t="s">
        <v>5246</v>
      </c>
      <c r="G1949" s="12"/>
      <c r="H1949" s="12" t="s">
        <v>6</v>
      </c>
      <c r="I1949" s="12" t="s">
        <v>37</v>
      </c>
      <c r="J1949" s="12" t="s">
        <v>5247</v>
      </c>
      <c r="K1949" s="12"/>
      <c r="L1949" s="13">
        <v>71.430000000000007</v>
      </c>
      <c r="M1949" s="13">
        <v>0</v>
      </c>
      <c r="N1949" s="13">
        <v>9</v>
      </c>
      <c r="O1949" s="13">
        <v>642.87</v>
      </c>
    </row>
    <row r="1950" spans="1:15" hidden="1" x14ac:dyDescent="0.25">
      <c r="A1950" t="str">
        <f t="shared" si="31"/>
        <v>SF-603.03RP05H21190704132</v>
      </c>
      <c r="B1950" s="12" t="s">
        <v>20</v>
      </c>
      <c r="C1950" s="12" t="s">
        <v>20</v>
      </c>
      <c r="D1950" s="12" t="s">
        <v>5248</v>
      </c>
      <c r="E1950" s="12" t="s">
        <v>5249</v>
      </c>
      <c r="F1950" s="12" t="s">
        <v>5250</v>
      </c>
      <c r="G1950" s="12"/>
      <c r="H1950" s="12" t="s">
        <v>6</v>
      </c>
      <c r="I1950" s="12" t="s">
        <v>37</v>
      </c>
      <c r="J1950" s="12" t="s">
        <v>5251</v>
      </c>
      <c r="K1950" s="12"/>
      <c r="L1950" s="13">
        <v>71.430000000000007</v>
      </c>
      <c r="M1950" s="13">
        <v>0</v>
      </c>
      <c r="N1950" s="13">
        <v>2</v>
      </c>
      <c r="O1950" s="13">
        <v>142.86000000000001</v>
      </c>
    </row>
    <row r="1951" spans="1:15" hidden="1" x14ac:dyDescent="0.25">
      <c r="A1951" t="str">
        <f t="shared" si="31"/>
        <v>SF-603.05RP05H2214570</v>
      </c>
      <c r="B1951" s="12" t="s">
        <v>20</v>
      </c>
      <c r="C1951" s="12" t="s">
        <v>20</v>
      </c>
      <c r="D1951" s="12" t="s">
        <v>5252</v>
      </c>
      <c r="E1951" s="12" t="s">
        <v>5253</v>
      </c>
      <c r="F1951" s="12" t="s">
        <v>5254</v>
      </c>
      <c r="G1951" s="12"/>
      <c r="H1951" s="12" t="s">
        <v>6</v>
      </c>
      <c r="I1951" s="12" t="s">
        <v>37</v>
      </c>
      <c r="J1951" s="12" t="s">
        <v>5255</v>
      </c>
      <c r="K1951" s="12"/>
      <c r="L1951" s="13">
        <v>71.430000000000007</v>
      </c>
      <c r="M1951" s="13">
        <v>0</v>
      </c>
      <c r="N1951" s="13">
        <v>3</v>
      </c>
      <c r="O1951" s="13">
        <v>214.29</v>
      </c>
    </row>
    <row r="1952" spans="1:15" hidden="1" x14ac:dyDescent="0.25">
      <c r="A1952" t="str">
        <f t="shared" si="31"/>
        <v>SF-603.03LP05H231900021SS</v>
      </c>
      <c r="B1952" s="12" t="s">
        <v>20</v>
      </c>
      <c r="C1952" s="12" t="s">
        <v>20</v>
      </c>
      <c r="D1952" s="12" t="s">
        <v>5256</v>
      </c>
      <c r="E1952" s="12" t="s">
        <v>5257</v>
      </c>
      <c r="F1952" s="12" t="s">
        <v>5258</v>
      </c>
      <c r="G1952" s="12"/>
      <c r="H1952" s="12" t="s">
        <v>6</v>
      </c>
      <c r="I1952" s="12" t="s">
        <v>37</v>
      </c>
      <c r="J1952" s="12" t="s">
        <v>5259</v>
      </c>
      <c r="K1952" s="12"/>
      <c r="L1952" s="13">
        <v>125</v>
      </c>
      <c r="M1952" s="13">
        <v>0</v>
      </c>
      <c r="N1952" s="13">
        <v>2</v>
      </c>
      <c r="O1952" s="13">
        <v>250</v>
      </c>
    </row>
    <row r="1953" spans="1:15" hidden="1" x14ac:dyDescent="0.25">
      <c r="A1953" t="str">
        <f t="shared" si="31"/>
        <v>SF-603.04LP05H2414569SS316L</v>
      </c>
      <c r="B1953" s="12" t="s">
        <v>20</v>
      </c>
      <c r="C1953" s="12" t="s">
        <v>20</v>
      </c>
      <c r="D1953" s="12" t="s">
        <v>5260</v>
      </c>
      <c r="E1953" s="12" t="s">
        <v>5261</v>
      </c>
      <c r="F1953" s="12" t="s">
        <v>5262</v>
      </c>
      <c r="G1953" s="12"/>
      <c r="H1953" s="12" t="s">
        <v>6</v>
      </c>
      <c r="I1953" s="12" t="s">
        <v>37</v>
      </c>
      <c r="J1953" s="12" t="s">
        <v>5263</v>
      </c>
      <c r="K1953" s="12"/>
      <c r="L1953" s="13">
        <v>71.430000000000007</v>
      </c>
      <c r="M1953" s="13">
        <v>0</v>
      </c>
      <c r="N1953" s="13">
        <v>2</v>
      </c>
      <c r="O1953" s="13">
        <v>142.86000000000001</v>
      </c>
    </row>
    <row r="1954" spans="1:15" hidden="1" x14ac:dyDescent="0.25">
      <c r="A1954" t="str">
        <f t="shared" si="31"/>
        <v>140.112P05I011800082600</v>
      </c>
      <c r="B1954" s="12" t="s">
        <v>20</v>
      </c>
      <c r="C1954" s="12" t="s">
        <v>20</v>
      </c>
      <c r="D1954" s="12" t="s">
        <v>5265</v>
      </c>
      <c r="E1954" s="12" t="s">
        <v>5264</v>
      </c>
      <c r="F1954" s="12" t="s">
        <v>5266</v>
      </c>
      <c r="G1954" s="12"/>
      <c r="H1954" s="12" t="s">
        <v>6</v>
      </c>
      <c r="I1954" s="12"/>
      <c r="J1954" s="12" t="s">
        <v>5267</v>
      </c>
      <c r="K1954" s="12"/>
      <c r="L1954" s="13">
        <v>78.569999999999993</v>
      </c>
      <c r="M1954" s="13">
        <v>0</v>
      </c>
      <c r="N1954" s="13">
        <v>1</v>
      </c>
      <c r="O1954" s="13">
        <v>78.569999999999993</v>
      </c>
    </row>
    <row r="1955" spans="1:15" hidden="1" x14ac:dyDescent="0.25">
      <c r="A1955" t="str">
        <f t="shared" si="31"/>
        <v>SF-601.04RP05I0215292</v>
      </c>
      <c r="B1955" s="12" t="s">
        <v>20</v>
      </c>
      <c r="C1955" s="12" t="s">
        <v>20</v>
      </c>
      <c r="D1955" s="12" t="s">
        <v>5268</v>
      </c>
      <c r="E1955" s="12" t="s">
        <v>5269</v>
      </c>
      <c r="F1955" s="12" t="s">
        <v>5270</v>
      </c>
      <c r="G1955" s="12"/>
      <c r="H1955" s="12" t="s">
        <v>6</v>
      </c>
      <c r="I1955" s="12" t="s">
        <v>37</v>
      </c>
      <c r="J1955" s="12" t="s">
        <v>5271</v>
      </c>
      <c r="K1955" s="12"/>
      <c r="L1955" s="13">
        <v>71.430000000000007</v>
      </c>
      <c r="M1955" s="13">
        <v>0</v>
      </c>
      <c r="N1955" s="13">
        <v>4</v>
      </c>
      <c r="O1955" s="13">
        <v>285.72000000000003</v>
      </c>
    </row>
    <row r="1956" spans="1:15" hidden="1" x14ac:dyDescent="0.25">
      <c r="A1956" t="str">
        <f t="shared" si="31"/>
        <v>SF-601.05RP05I0215292</v>
      </c>
      <c r="B1956" s="12" t="s">
        <v>20</v>
      </c>
      <c r="C1956" s="12" t="s">
        <v>20</v>
      </c>
      <c r="D1956" s="12" t="s">
        <v>5272</v>
      </c>
      <c r="E1956" s="12" t="s">
        <v>5269</v>
      </c>
      <c r="F1956" s="12" t="s">
        <v>5273</v>
      </c>
      <c r="G1956" s="12"/>
      <c r="H1956" s="12" t="s">
        <v>6</v>
      </c>
      <c r="I1956" s="12" t="s">
        <v>37</v>
      </c>
      <c r="J1956" s="12" t="s">
        <v>5271</v>
      </c>
      <c r="K1956" s="12"/>
      <c r="L1956" s="13">
        <v>71.430000000000007</v>
      </c>
      <c r="M1956" s="13">
        <v>0</v>
      </c>
      <c r="N1956" s="13">
        <v>6</v>
      </c>
      <c r="O1956" s="13">
        <v>428.58</v>
      </c>
    </row>
    <row r="1957" spans="1:15" hidden="1" x14ac:dyDescent="0.25">
      <c r="A1957" t="str">
        <f t="shared" si="31"/>
        <v>SF-601.07RP05I0315292</v>
      </c>
      <c r="B1957" s="12" t="s">
        <v>20</v>
      </c>
      <c r="C1957" s="12" t="s">
        <v>20</v>
      </c>
      <c r="D1957" s="12" t="s">
        <v>5274</v>
      </c>
      <c r="E1957" s="12" t="s">
        <v>5275</v>
      </c>
      <c r="F1957" s="12" t="s">
        <v>5276</v>
      </c>
      <c r="G1957" s="12"/>
      <c r="H1957" s="12" t="s">
        <v>6</v>
      </c>
      <c r="I1957" s="12" t="s">
        <v>37</v>
      </c>
      <c r="J1957" s="12" t="s">
        <v>5271</v>
      </c>
      <c r="K1957" s="12"/>
      <c r="L1957" s="13">
        <v>71.430000000000007</v>
      </c>
      <c r="M1957" s="13">
        <v>0</v>
      </c>
      <c r="N1957" s="13">
        <v>4</v>
      </c>
      <c r="O1957" s="13">
        <v>285.72000000000003</v>
      </c>
    </row>
    <row r="1958" spans="1:15" hidden="1" x14ac:dyDescent="0.25">
      <c r="A1958" t="str">
        <f t="shared" si="31"/>
        <v>SF-601.09RP05I0415292</v>
      </c>
      <c r="B1958" s="12" t="s">
        <v>20</v>
      </c>
      <c r="C1958" s="12" t="s">
        <v>20</v>
      </c>
      <c r="D1958" s="12" t="s">
        <v>5277</v>
      </c>
      <c r="E1958" s="12" t="s">
        <v>5278</v>
      </c>
      <c r="F1958" s="12" t="s">
        <v>5279</v>
      </c>
      <c r="G1958" s="12"/>
      <c r="H1958" s="12" t="s">
        <v>6</v>
      </c>
      <c r="I1958" s="12" t="s">
        <v>37</v>
      </c>
      <c r="J1958" s="12" t="s">
        <v>5271</v>
      </c>
      <c r="K1958" s="12"/>
      <c r="L1958" s="13">
        <v>71.430000000000007</v>
      </c>
      <c r="M1958" s="13">
        <v>0</v>
      </c>
      <c r="N1958" s="13">
        <v>3</v>
      </c>
      <c r="O1958" s="13">
        <v>214.29</v>
      </c>
    </row>
    <row r="1959" spans="1:15" hidden="1" x14ac:dyDescent="0.25">
      <c r="A1959" t="str">
        <f t="shared" si="31"/>
        <v>SF-601.05LP05I0515291</v>
      </c>
      <c r="B1959" s="12" t="s">
        <v>20</v>
      </c>
      <c r="C1959" s="12" t="s">
        <v>20</v>
      </c>
      <c r="D1959" s="12" t="s">
        <v>5280</v>
      </c>
      <c r="E1959" s="12" t="s">
        <v>5281</v>
      </c>
      <c r="F1959" s="12" t="s">
        <v>5282</v>
      </c>
      <c r="G1959" s="12"/>
      <c r="H1959" s="12" t="s">
        <v>6</v>
      </c>
      <c r="I1959" s="12" t="s">
        <v>37</v>
      </c>
      <c r="J1959" s="12" t="s">
        <v>5283</v>
      </c>
      <c r="K1959" s="12"/>
      <c r="L1959" s="13">
        <v>71.430000000000007</v>
      </c>
      <c r="M1959" s="13">
        <v>0</v>
      </c>
      <c r="N1959" s="13">
        <v>10</v>
      </c>
      <c r="O1959" s="13">
        <v>714.3</v>
      </c>
    </row>
    <row r="1960" spans="1:15" hidden="1" x14ac:dyDescent="0.25">
      <c r="A1960" t="str">
        <f t="shared" si="31"/>
        <v>SF-601.07LP05I0615291</v>
      </c>
      <c r="B1960" s="12" t="s">
        <v>20</v>
      </c>
      <c r="C1960" s="12" t="s">
        <v>20</v>
      </c>
      <c r="D1960" s="12" t="s">
        <v>5284</v>
      </c>
      <c r="E1960" s="12" t="s">
        <v>5285</v>
      </c>
      <c r="F1960" s="12" t="s">
        <v>5286</v>
      </c>
      <c r="G1960" s="12"/>
      <c r="H1960" s="12" t="s">
        <v>6</v>
      </c>
      <c r="I1960" s="12" t="s">
        <v>37</v>
      </c>
      <c r="J1960" s="12" t="s">
        <v>5283</v>
      </c>
      <c r="K1960" s="12"/>
      <c r="L1960" s="13">
        <v>71.430000000000007</v>
      </c>
      <c r="M1960" s="13">
        <v>0</v>
      </c>
      <c r="N1960" s="13">
        <v>10</v>
      </c>
      <c r="O1960" s="13">
        <v>714.3</v>
      </c>
    </row>
    <row r="1961" spans="1:15" hidden="1" x14ac:dyDescent="0.25">
      <c r="A1961" t="str">
        <f t="shared" si="31"/>
        <v>SF-601.09LP05I0715291</v>
      </c>
      <c r="B1961" s="12" t="s">
        <v>20</v>
      </c>
      <c r="C1961" s="12" t="s">
        <v>20</v>
      </c>
      <c r="D1961" s="12" t="s">
        <v>5287</v>
      </c>
      <c r="E1961" s="12" t="s">
        <v>5288</v>
      </c>
      <c r="F1961" s="12" t="s">
        <v>5289</v>
      </c>
      <c r="G1961" s="12"/>
      <c r="H1961" s="12" t="s">
        <v>6</v>
      </c>
      <c r="I1961" s="12" t="s">
        <v>37</v>
      </c>
      <c r="J1961" s="12" t="s">
        <v>5283</v>
      </c>
      <c r="K1961" s="12"/>
      <c r="L1961" s="13">
        <v>71.430000000000007</v>
      </c>
      <c r="M1961" s="13">
        <v>0</v>
      </c>
      <c r="N1961" s="13">
        <v>6</v>
      </c>
      <c r="O1961" s="13">
        <v>428.58</v>
      </c>
    </row>
    <row r="1962" spans="1:15" hidden="1" x14ac:dyDescent="0.25">
      <c r="A1962" t="str">
        <f t="shared" si="31"/>
        <v>SF-604.03RP05I08190603057</v>
      </c>
      <c r="B1962" s="12" t="s">
        <v>20</v>
      </c>
      <c r="C1962" s="12" t="s">
        <v>20</v>
      </c>
      <c r="D1962" s="12" t="s">
        <v>5290</v>
      </c>
      <c r="E1962" s="12" t="s">
        <v>5291</v>
      </c>
      <c r="F1962" s="12" t="s">
        <v>5292</v>
      </c>
      <c r="G1962" s="12"/>
      <c r="H1962" s="12" t="s">
        <v>6</v>
      </c>
      <c r="I1962" s="12" t="s">
        <v>37</v>
      </c>
      <c r="J1962" s="12" t="s">
        <v>5293</v>
      </c>
      <c r="K1962" s="12"/>
      <c r="L1962" s="13">
        <v>71.430000000000007</v>
      </c>
      <c r="M1962" s="13">
        <v>0</v>
      </c>
      <c r="N1962" s="13">
        <v>20</v>
      </c>
      <c r="O1962" s="13">
        <v>1428.6</v>
      </c>
    </row>
    <row r="1963" spans="1:15" hidden="1" x14ac:dyDescent="0.25">
      <c r="A1963" t="str">
        <f t="shared" si="31"/>
        <v>SF-604.05RP05I09190603058</v>
      </c>
      <c r="B1963" s="12" t="s">
        <v>20</v>
      </c>
      <c r="C1963" s="12" t="s">
        <v>20</v>
      </c>
      <c r="D1963" s="12" t="s">
        <v>5294</v>
      </c>
      <c r="E1963" s="12" t="s">
        <v>5295</v>
      </c>
      <c r="F1963" s="12" t="s">
        <v>5296</v>
      </c>
      <c r="G1963" s="12"/>
      <c r="H1963" s="12" t="s">
        <v>6</v>
      </c>
      <c r="I1963" s="12" t="s">
        <v>37</v>
      </c>
      <c r="J1963" s="12" t="s">
        <v>5297</v>
      </c>
      <c r="K1963" s="12"/>
      <c r="L1963" s="13">
        <v>71.430000000000007</v>
      </c>
      <c r="M1963" s="13">
        <v>0</v>
      </c>
      <c r="N1963" s="13">
        <v>21</v>
      </c>
      <c r="O1963" s="13">
        <v>1500.03</v>
      </c>
    </row>
    <row r="1964" spans="1:15" hidden="1" x14ac:dyDescent="0.25">
      <c r="A1964" t="str">
        <f t="shared" si="31"/>
        <v>SF-604.07RP05I10210937187</v>
      </c>
      <c r="B1964" s="12" t="s">
        <v>20</v>
      </c>
      <c r="C1964" s="12" t="s">
        <v>20</v>
      </c>
      <c r="D1964" s="12" t="s">
        <v>5298</v>
      </c>
      <c r="E1964" s="12" t="s">
        <v>5299</v>
      </c>
      <c r="F1964" s="12" t="s">
        <v>5300</v>
      </c>
      <c r="G1964" s="12"/>
      <c r="H1964" s="12" t="s">
        <v>6</v>
      </c>
      <c r="I1964" s="12" t="s">
        <v>37</v>
      </c>
      <c r="J1964" s="12" t="s">
        <v>5210</v>
      </c>
      <c r="K1964" s="12"/>
      <c r="L1964" s="13">
        <v>71.430000000000007</v>
      </c>
      <c r="M1964" s="13">
        <v>0</v>
      </c>
      <c r="N1964" s="13">
        <v>8</v>
      </c>
      <c r="O1964" s="13">
        <v>571.44000000000005</v>
      </c>
    </row>
    <row r="1965" spans="1:15" hidden="1" x14ac:dyDescent="0.25">
      <c r="A1965" t="str">
        <f t="shared" si="31"/>
        <v>SF-604.09RP05I11201225276</v>
      </c>
      <c r="B1965" s="12" t="s">
        <v>20</v>
      </c>
      <c r="C1965" s="12" t="s">
        <v>20</v>
      </c>
      <c r="D1965" s="12" t="s">
        <v>5301</v>
      </c>
      <c r="E1965" s="12" t="s">
        <v>5302</v>
      </c>
      <c r="F1965" s="12" t="s">
        <v>5303</v>
      </c>
      <c r="G1965" s="12"/>
      <c r="H1965" s="12" t="s">
        <v>6</v>
      </c>
      <c r="I1965" s="12" t="s">
        <v>37</v>
      </c>
      <c r="J1965" s="12" t="s">
        <v>5214</v>
      </c>
      <c r="K1965" s="12"/>
      <c r="L1965" s="13">
        <v>71.430000000000007</v>
      </c>
      <c r="M1965" s="13">
        <v>0</v>
      </c>
      <c r="N1965" s="13">
        <v>4</v>
      </c>
      <c r="O1965" s="13">
        <v>285.72000000000003</v>
      </c>
    </row>
    <row r="1966" spans="1:15" hidden="1" x14ac:dyDescent="0.25">
      <c r="A1966" t="str">
        <f t="shared" si="31"/>
        <v>SF-604.03LP05I12210937189</v>
      </c>
      <c r="B1966" s="12" t="s">
        <v>20</v>
      </c>
      <c r="C1966" s="12" t="s">
        <v>20</v>
      </c>
      <c r="D1966" s="12" t="s">
        <v>5304</v>
      </c>
      <c r="E1966" s="12" t="s">
        <v>5305</v>
      </c>
      <c r="F1966" s="12" t="s">
        <v>5306</v>
      </c>
      <c r="G1966" s="12"/>
      <c r="H1966" s="12" t="s">
        <v>6</v>
      </c>
      <c r="I1966" s="12" t="s">
        <v>37</v>
      </c>
      <c r="J1966" s="12" t="s">
        <v>5219</v>
      </c>
      <c r="K1966" s="12"/>
      <c r="L1966" s="13">
        <v>71.430000000000007</v>
      </c>
      <c r="M1966" s="13">
        <v>0</v>
      </c>
      <c r="N1966" s="13">
        <v>18</v>
      </c>
      <c r="O1966" s="13">
        <v>1285.74</v>
      </c>
    </row>
    <row r="1967" spans="1:15" hidden="1" x14ac:dyDescent="0.25">
      <c r="A1967" t="str">
        <f t="shared" si="31"/>
        <v>SF-604.05LP05I13190906556</v>
      </c>
      <c r="B1967" s="12" t="s">
        <v>20</v>
      </c>
      <c r="C1967" s="12" t="s">
        <v>20</v>
      </c>
      <c r="D1967" s="12" t="s">
        <v>5307</v>
      </c>
      <c r="E1967" s="12" t="s">
        <v>5308</v>
      </c>
      <c r="F1967" s="12" t="s">
        <v>5309</v>
      </c>
      <c r="G1967" s="12"/>
      <c r="H1967" s="12" t="s">
        <v>6</v>
      </c>
      <c r="I1967" s="12" t="s">
        <v>37</v>
      </c>
      <c r="J1967" s="12" t="s">
        <v>5310</v>
      </c>
      <c r="K1967" s="12"/>
      <c r="L1967" s="13">
        <v>71.430000000000007</v>
      </c>
      <c r="M1967" s="13">
        <v>0</v>
      </c>
      <c r="N1967" s="13">
        <v>27</v>
      </c>
      <c r="O1967" s="13">
        <v>1928.61</v>
      </c>
    </row>
    <row r="1968" spans="1:15" hidden="1" x14ac:dyDescent="0.25">
      <c r="A1968" t="str">
        <f t="shared" si="31"/>
        <v>SF-604.07LP05I1415293</v>
      </c>
      <c r="B1968" s="12" t="s">
        <v>20</v>
      </c>
      <c r="C1968" s="12" t="s">
        <v>20</v>
      </c>
      <c r="D1968" s="12" t="s">
        <v>5311</v>
      </c>
      <c r="E1968" s="12" t="s">
        <v>5312</v>
      </c>
      <c r="F1968" s="12" t="s">
        <v>5313</v>
      </c>
      <c r="G1968" s="12"/>
      <c r="H1968" s="12" t="s">
        <v>6</v>
      </c>
      <c r="I1968" s="12" t="s">
        <v>37</v>
      </c>
      <c r="J1968" s="12" t="s">
        <v>5314</v>
      </c>
      <c r="K1968" s="12"/>
      <c r="L1968" s="13">
        <v>71.430000000000007</v>
      </c>
      <c r="M1968" s="13">
        <v>0</v>
      </c>
      <c r="N1968" s="13">
        <v>7</v>
      </c>
      <c r="O1968" s="13">
        <v>500.01</v>
      </c>
    </row>
    <row r="1969" spans="1:15" hidden="1" x14ac:dyDescent="0.25">
      <c r="A1969" t="str">
        <f t="shared" si="31"/>
        <v>SF-604.09LP05I1515293</v>
      </c>
      <c r="B1969" s="12" t="s">
        <v>20</v>
      </c>
      <c r="C1969" s="12" t="s">
        <v>20</v>
      </c>
      <c r="D1969" s="12" t="s">
        <v>5315</v>
      </c>
      <c r="E1969" s="12" t="s">
        <v>5316</v>
      </c>
      <c r="F1969" s="12" t="s">
        <v>5317</v>
      </c>
      <c r="G1969" s="12"/>
      <c r="H1969" s="12" t="s">
        <v>6</v>
      </c>
      <c r="I1969" s="12" t="s">
        <v>37</v>
      </c>
      <c r="J1969" s="12" t="s">
        <v>5314</v>
      </c>
      <c r="K1969" s="12"/>
      <c r="L1969" s="13">
        <v>71.430000000000007</v>
      </c>
      <c r="M1969" s="13">
        <v>0</v>
      </c>
      <c r="N1969" s="13">
        <v>5</v>
      </c>
      <c r="O1969" s="13">
        <v>357.15</v>
      </c>
    </row>
    <row r="1970" spans="1:15" hidden="1" x14ac:dyDescent="0.25">
      <c r="A1970" t="str">
        <f t="shared" si="31"/>
        <v>SF-142.104RP05I17KAI13515</v>
      </c>
      <c r="B1970" s="12" t="s">
        <v>20</v>
      </c>
      <c r="C1970" s="12" t="s">
        <v>20</v>
      </c>
      <c r="D1970" s="12" t="s">
        <v>5318</v>
      </c>
      <c r="E1970" s="12" t="s">
        <v>5319</v>
      </c>
      <c r="F1970" s="12" t="s">
        <v>5320</v>
      </c>
      <c r="G1970" s="12"/>
      <c r="H1970" s="12" t="s">
        <v>6</v>
      </c>
      <c r="I1970" s="12" t="s">
        <v>37</v>
      </c>
      <c r="J1970" s="12" t="s">
        <v>5321</v>
      </c>
      <c r="K1970" s="12"/>
      <c r="L1970" s="13">
        <v>64.290000000000006</v>
      </c>
      <c r="M1970" s="13">
        <v>0</v>
      </c>
      <c r="N1970" s="13">
        <v>10</v>
      </c>
      <c r="O1970" s="13">
        <v>642.9</v>
      </c>
    </row>
    <row r="1971" spans="1:15" hidden="1" x14ac:dyDescent="0.25">
      <c r="A1971" t="str">
        <f t="shared" si="31"/>
        <v>SF-142.104LP05I19A5855</v>
      </c>
      <c r="B1971" s="12" t="s">
        <v>20</v>
      </c>
      <c r="C1971" s="12" t="s">
        <v>20</v>
      </c>
      <c r="D1971" s="12" t="s">
        <v>5322</v>
      </c>
      <c r="E1971" s="12" t="s">
        <v>5323</v>
      </c>
      <c r="F1971" s="12" t="s">
        <v>5324</v>
      </c>
      <c r="G1971" s="12"/>
      <c r="H1971" s="12" t="s">
        <v>6</v>
      </c>
      <c r="I1971" s="12" t="s">
        <v>37</v>
      </c>
      <c r="J1971" s="12" t="s">
        <v>5325</v>
      </c>
      <c r="K1971" s="12"/>
      <c r="L1971" s="13">
        <v>64.290000000000006</v>
      </c>
      <c r="M1971" s="13">
        <v>0</v>
      </c>
      <c r="N1971" s="13">
        <v>23</v>
      </c>
      <c r="O1971" s="13">
        <v>1478.67</v>
      </c>
    </row>
    <row r="1972" spans="1:15" hidden="1" x14ac:dyDescent="0.25">
      <c r="A1972" t="str">
        <f t="shared" si="31"/>
        <v>SF-141.103P05I21A5855</v>
      </c>
      <c r="B1972" s="12" t="s">
        <v>20</v>
      </c>
      <c r="C1972" s="12" t="s">
        <v>20</v>
      </c>
      <c r="D1972" s="12" t="s">
        <v>5326</v>
      </c>
      <c r="E1972" s="12" t="s">
        <v>5327</v>
      </c>
      <c r="F1972" s="12" t="s">
        <v>5328</v>
      </c>
      <c r="G1972" s="12"/>
      <c r="H1972" s="12" t="s">
        <v>6</v>
      </c>
      <c r="I1972" s="12" t="s">
        <v>37</v>
      </c>
      <c r="J1972" s="12" t="s">
        <v>5325</v>
      </c>
      <c r="K1972" s="12"/>
      <c r="L1972" s="13">
        <v>64.290000000000006</v>
      </c>
      <c r="M1972" s="13">
        <v>0</v>
      </c>
      <c r="N1972" s="13">
        <v>7</v>
      </c>
      <c r="O1972" s="13">
        <v>450.03</v>
      </c>
    </row>
    <row r="1973" spans="1:15" hidden="1" x14ac:dyDescent="0.25">
      <c r="A1973" t="str">
        <f t="shared" si="31"/>
        <v>SF-141.104P05I2227341SS</v>
      </c>
      <c r="B1973" s="12" t="s">
        <v>20</v>
      </c>
      <c r="C1973" s="12" t="s">
        <v>20</v>
      </c>
      <c r="D1973" s="12" t="s">
        <v>5329</v>
      </c>
      <c r="E1973" s="12" t="s">
        <v>5330</v>
      </c>
      <c r="F1973" s="12" t="s">
        <v>5331</v>
      </c>
      <c r="G1973" s="12"/>
      <c r="H1973" s="12" t="s">
        <v>6</v>
      </c>
      <c r="I1973" s="12" t="s">
        <v>37</v>
      </c>
      <c r="J1973" s="12" t="s">
        <v>5332</v>
      </c>
      <c r="K1973" s="12"/>
      <c r="L1973" s="13">
        <v>64.290000000000006</v>
      </c>
      <c r="M1973" s="13">
        <v>0</v>
      </c>
      <c r="N1973" s="13">
        <v>1</v>
      </c>
      <c r="O1973" s="13">
        <v>64.290000000000006</v>
      </c>
    </row>
    <row r="1974" spans="1:15" hidden="1" x14ac:dyDescent="0.25">
      <c r="A1974" t="str">
        <f t="shared" si="31"/>
        <v>SF-130.602RP05I24210633075</v>
      </c>
      <c r="B1974" s="12" t="s">
        <v>20</v>
      </c>
      <c r="C1974" s="12" t="s">
        <v>20</v>
      </c>
      <c r="D1974" s="12" t="s">
        <v>5333</v>
      </c>
      <c r="E1974" s="12" t="s">
        <v>5334</v>
      </c>
      <c r="F1974" s="12" t="s">
        <v>5335</v>
      </c>
      <c r="G1974" s="12"/>
      <c r="H1974" s="12" t="s">
        <v>6</v>
      </c>
      <c r="I1974" s="12" t="s">
        <v>37</v>
      </c>
      <c r="J1974" s="12" t="s">
        <v>5336</v>
      </c>
      <c r="K1974" s="12"/>
      <c r="L1974" s="13">
        <v>20.14</v>
      </c>
      <c r="M1974" s="13">
        <v>0</v>
      </c>
      <c r="N1974" s="13">
        <v>16</v>
      </c>
      <c r="O1974" s="13">
        <v>322.24</v>
      </c>
    </row>
    <row r="1975" spans="1:15" hidden="1" x14ac:dyDescent="0.25">
      <c r="A1975" t="str">
        <f t="shared" si="31"/>
        <v>SF-130.602RP05I24210834851</v>
      </c>
      <c r="B1975" s="12" t="s">
        <v>20</v>
      </c>
      <c r="C1975" s="12" t="s">
        <v>20</v>
      </c>
      <c r="D1975" s="12" t="s">
        <v>5333</v>
      </c>
      <c r="E1975" s="12" t="s">
        <v>5334</v>
      </c>
      <c r="F1975" s="12" t="s">
        <v>5335</v>
      </c>
      <c r="G1975" s="12"/>
      <c r="H1975" s="12" t="s">
        <v>6</v>
      </c>
      <c r="I1975" s="12" t="s">
        <v>37</v>
      </c>
      <c r="J1975" s="12" t="s">
        <v>5338</v>
      </c>
      <c r="K1975" s="12"/>
      <c r="L1975" s="13">
        <v>20.14</v>
      </c>
      <c r="M1975" s="13">
        <v>0</v>
      </c>
      <c r="N1975" s="13">
        <v>1</v>
      </c>
      <c r="O1975" s="13">
        <v>20.14</v>
      </c>
    </row>
    <row r="1976" spans="1:15" hidden="1" x14ac:dyDescent="0.25">
      <c r="A1976" t="str">
        <f t="shared" si="31"/>
        <v>SF-130.602RP05I242306000625</v>
      </c>
      <c r="B1976" s="12" t="s">
        <v>20</v>
      </c>
      <c r="C1976" s="12" t="s">
        <v>20</v>
      </c>
      <c r="D1976" s="12" t="s">
        <v>5333</v>
      </c>
      <c r="E1976" s="12" t="s">
        <v>5334</v>
      </c>
      <c r="F1976" s="12" t="s">
        <v>5335</v>
      </c>
      <c r="G1976" s="12"/>
      <c r="H1976" s="12" t="s">
        <v>6</v>
      </c>
      <c r="I1976" s="12" t="s">
        <v>37</v>
      </c>
      <c r="J1976" s="12" t="s">
        <v>5339</v>
      </c>
      <c r="K1976" s="12"/>
      <c r="L1976" s="13">
        <v>20.14</v>
      </c>
      <c r="M1976" s="13">
        <v>0</v>
      </c>
      <c r="N1976" s="13">
        <v>50</v>
      </c>
      <c r="O1976" s="13">
        <v>1007</v>
      </c>
    </row>
    <row r="1977" spans="1:15" hidden="1" x14ac:dyDescent="0.25">
      <c r="A1977" t="str">
        <f t="shared" si="31"/>
        <v>SF-130.603RP05J02210126712</v>
      </c>
      <c r="B1977" s="12" t="s">
        <v>20</v>
      </c>
      <c r="C1977" s="12" t="s">
        <v>20</v>
      </c>
      <c r="D1977" s="12" t="s">
        <v>5340</v>
      </c>
      <c r="E1977" s="12" t="s">
        <v>5341</v>
      </c>
      <c r="F1977" s="12" t="s">
        <v>5342</v>
      </c>
      <c r="G1977" s="12"/>
      <c r="H1977" s="12" t="s">
        <v>6</v>
      </c>
      <c r="I1977" s="12" t="s">
        <v>37</v>
      </c>
      <c r="J1977" s="12" t="s">
        <v>5337</v>
      </c>
      <c r="K1977" s="12"/>
      <c r="L1977" s="13">
        <v>20.52</v>
      </c>
      <c r="M1977" s="13">
        <v>0</v>
      </c>
      <c r="N1977" s="13">
        <v>2</v>
      </c>
      <c r="O1977" s="13">
        <v>41.04</v>
      </c>
    </row>
    <row r="1978" spans="1:15" hidden="1" x14ac:dyDescent="0.25">
      <c r="A1978" t="str">
        <f t="shared" si="31"/>
        <v>SF-130.603RP05J02210330068</v>
      </c>
      <c r="B1978" s="12" t="s">
        <v>20</v>
      </c>
      <c r="C1978" s="12" t="s">
        <v>20</v>
      </c>
      <c r="D1978" s="12" t="s">
        <v>5340</v>
      </c>
      <c r="E1978" s="12" t="s">
        <v>5341</v>
      </c>
      <c r="F1978" s="12" t="s">
        <v>5342</v>
      </c>
      <c r="G1978" s="12"/>
      <c r="H1978" s="12" t="s">
        <v>6</v>
      </c>
      <c r="I1978" s="12" t="s">
        <v>37</v>
      </c>
      <c r="J1978" s="12" t="s">
        <v>5343</v>
      </c>
      <c r="K1978" s="12"/>
      <c r="L1978" s="13">
        <v>20.52</v>
      </c>
      <c r="M1978" s="13">
        <v>0</v>
      </c>
      <c r="N1978" s="13">
        <v>3</v>
      </c>
      <c r="O1978" s="13">
        <v>61.56</v>
      </c>
    </row>
    <row r="1979" spans="1:15" hidden="1" x14ac:dyDescent="0.25">
      <c r="A1979" t="str">
        <f t="shared" si="31"/>
        <v>SF-130.603RP05J022306000627</v>
      </c>
      <c r="B1979" s="12" t="s">
        <v>20</v>
      </c>
      <c r="C1979" s="12" t="s">
        <v>20</v>
      </c>
      <c r="D1979" s="12" t="s">
        <v>5340</v>
      </c>
      <c r="E1979" s="12" t="s">
        <v>5341</v>
      </c>
      <c r="F1979" s="12" t="s">
        <v>5342</v>
      </c>
      <c r="G1979" s="12"/>
      <c r="H1979" s="12" t="s">
        <v>6</v>
      </c>
      <c r="I1979" s="12" t="s">
        <v>37</v>
      </c>
      <c r="J1979" s="12" t="s">
        <v>5344</v>
      </c>
      <c r="K1979" s="12"/>
      <c r="L1979" s="13">
        <v>20.52</v>
      </c>
      <c r="M1979" s="13">
        <v>0</v>
      </c>
      <c r="N1979" s="13">
        <v>50</v>
      </c>
      <c r="O1979" s="13">
        <v>1026</v>
      </c>
    </row>
    <row r="1980" spans="1:15" hidden="1" x14ac:dyDescent="0.25">
      <c r="A1980" t="str">
        <f t="shared" si="31"/>
        <v>SF-130-604RP05J03200113948</v>
      </c>
      <c r="B1980" s="12" t="s">
        <v>20</v>
      </c>
      <c r="C1980" s="12" t="s">
        <v>20</v>
      </c>
      <c r="D1980" s="12" t="s">
        <v>5345</v>
      </c>
      <c r="E1980" s="12" t="s">
        <v>5346</v>
      </c>
      <c r="F1980" s="12" t="s">
        <v>5347</v>
      </c>
      <c r="G1980" s="12"/>
      <c r="H1980" s="12" t="s">
        <v>6</v>
      </c>
      <c r="I1980" s="12" t="s">
        <v>37</v>
      </c>
      <c r="J1980" s="12" t="s">
        <v>5348</v>
      </c>
      <c r="K1980" s="12"/>
      <c r="L1980" s="13">
        <v>83.84</v>
      </c>
      <c r="M1980" s="13">
        <v>0</v>
      </c>
      <c r="N1980" s="13">
        <v>19</v>
      </c>
      <c r="O1980" s="13">
        <v>1592.96</v>
      </c>
    </row>
    <row r="1981" spans="1:15" hidden="1" x14ac:dyDescent="0.25">
      <c r="A1981" t="str">
        <f t="shared" si="31"/>
        <v>SF-130.605RP05J04200113950</v>
      </c>
      <c r="B1981" s="12" t="s">
        <v>20</v>
      </c>
      <c r="C1981" s="12" t="s">
        <v>20</v>
      </c>
      <c r="D1981" s="12" t="s">
        <v>5349</v>
      </c>
      <c r="E1981" s="12" t="s">
        <v>5350</v>
      </c>
      <c r="F1981" s="12" t="s">
        <v>5351</v>
      </c>
      <c r="G1981" s="12"/>
      <c r="H1981" s="12" t="s">
        <v>6</v>
      </c>
      <c r="I1981" s="12" t="s">
        <v>37</v>
      </c>
      <c r="J1981" s="12" t="s">
        <v>5352</v>
      </c>
      <c r="K1981" s="12"/>
      <c r="L1981" s="13">
        <v>26.1</v>
      </c>
      <c r="M1981" s="13">
        <v>0</v>
      </c>
      <c r="N1981" s="13">
        <v>19</v>
      </c>
      <c r="O1981" s="13">
        <v>495.9</v>
      </c>
    </row>
    <row r="1982" spans="1:15" hidden="1" x14ac:dyDescent="0.25">
      <c r="A1982" t="str">
        <f t="shared" si="31"/>
        <v>SF-130.602LP05J05220141609</v>
      </c>
      <c r="B1982" s="12" t="s">
        <v>20</v>
      </c>
      <c r="C1982" s="12" t="s">
        <v>20</v>
      </c>
      <c r="D1982" s="12" t="s">
        <v>5353</v>
      </c>
      <c r="E1982" s="12" t="s">
        <v>5354</v>
      </c>
      <c r="F1982" s="12" t="s">
        <v>5355</v>
      </c>
      <c r="G1982" s="12"/>
      <c r="H1982" s="12" t="s">
        <v>6</v>
      </c>
      <c r="I1982" s="12" t="s">
        <v>37</v>
      </c>
      <c r="J1982" s="12" t="s">
        <v>5356</v>
      </c>
      <c r="K1982" s="12"/>
      <c r="L1982" s="13">
        <v>22.3</v>
      </c>
      <c r="M1982" s="13">
        <v>0</v>
      </c>
      <c r="N1982" s="13">
        <v>6</v>
      </c>
      <c r="O1982" s="13">
        <v>133.80000000000001</v>
      </c>
    </row>
    <row r="1983" spans="1:15" hidden="1" x14ac:dyDescent="0.25">
      <c r="A1983" t="str">
        <f t="shared" si="31"/>
        <v>SF-130.602LP05J052306000624</v>
      </c>
      <c r="B1983" s="12" t="s">
        <v>20</v>
      </c>
      <c r="C1983" s="12" t="s">
        <v>20</v>
      </c>
      <c r="D1983" s="12" t="s">
        <v>5353</v>
      </c>
      <c r="E1983" s="12" t="s">
        <v>5354</v>
      </c>
      <c r="F1983" s="12" t="s">
        <v>5355</v>
      </c>
      <c r="G1983" s="12"/>
      <c r="H1983" s="12" t="s">
        <v>6</v>
      </c>
      <c r="I1983" s="12" t="s">
        <v>37</v>
      </c>
      <c r="J1983" s="12" t="s">
        <v>5357</v>
      </c>
      <c r="K1983" s="12"/>
      <c r="L1983" s="13">
        <v>22.3</v>
      </c>
      <c r="M1983" s="13">
        <v>0</v>
      </c>
      <c r="N1983" s="13">
        <v>50</v>
      </c>
      <c r="O1983" s="13">
        <v>1115</v>
      </c>
    </row>
    <row r="1984" spans="1:15" hidden="1" x14ac:dyDescent="0.25">
      <c r="A1984" t="str">
        <f t="shared" si="31"/>
        <v>SF-130.603LP05J06200113945</v>
      </c>
      <c r="B1984" s="12" t="s">
        <v>20</v>
      </c>
      <c r="C1984" s="12" t="s">
        <v>20</v>
      </c>
      <c r="D1984" s="12" t="s">
        <v>5358</v>
      </c>
      <c r="E1984" s="12" t="s">
        <v>5359</v>
      </c>
      <c r="F1984" s="12" t="s">
        <v>5360</v>
      </c>
      <c r="G1984" s="12"/>
      <c r="H1984" s="12" t="s">
        <v>6</v>
      </c>
      <c r="I1984" s="12" t="s">
        <v>37</v>
      </c>
      <c r="J1984" s="12" t="s">
        <v>5361</v>
      </c>
      <c r="K1984" s="12"/>
      <c r="L1984" s="13">
        <v>32.880000000000003</v>
      </c>
      <c r="M1984" s="13">
        <v>0</v>
      </c>
      <c r="N1984" s="13">
        <v>6</v>
      </c>
      <c r="O1984" s="13">
        <v>197.28</v>
      </c>
    </row>
    <row r="1985" spans="1:15" hidden="1" x14ac:dyDescent="0.25">
      <c r="A1985" t="str">
        <f t="shared" si="31"/>
        <v>SF-130.603LP05J062306000626</v>
      </c>
      <c r="B1985" s="12" t="s">
        <v>20</v>
      </c>
      <c r="C1985" s="12" t="s">
        <v>20</v>
      </c>
      <c r="D1985" s="12" t="s">
        <v>5358</v>
      </c>
      <c r="E1985" s="12" t="s">
        <v>5359</v>
      </c>
      <c r="F1985" s="12" t="s">
        <v>5360</v>
      </c>
      <c r="G1985" s="12"/>
      <c r="H1985" s="12" t="s">
        <v>6</v>
      </c>
      <c r="I1985" s="12" t="s">
        <v>37</v>
      </c>
      <c r="J1985" s="12" t="s">
        <v>5362</v>
      </c>
      <c r="K1985" s="12"/>
      <c r="L1985" s="13">
        <v>32.880000000000003</v>
      </c>
      <c r="M1985" s="13">
        <v>0</v>
      </c>
      <c r="N1985" s="13">
        <v>47</v>
      </c>
      <c r="O1985" s="13">
        <v>1545.36</v>
      </c>
    </row>
    <row r="1986" spans="1:15" hidden="1" x14ac:dyDescent="0.25">
      <c r="A1986" t="str">
        <f t="shared" si="31"/>
        <v>SF-130.604LP05J07200113947</v>
      </c>
      <c r="B1986" s="12" t="s">
        <v>20</v>
      </c>
      <c r="C1986" s="12" t="s">
        <v>20</v>
      </c>
      <c r="D1986" s="12" t="s">
        <v>5363</v>
      </c>
      <c r="E1986" s="12" t="s">
        <v>5364</v>
      </c>
      <c r="F1986" s="12" t="s">
        <v>5365</v>
      </c>
      <c r="G1986" s="12"/>
      <c r="H1986" s="12" t="s">
        <v>6</v>
      </c>
      <c r="I1986" s="12" t="s">
        <v>37</v>
      </c>
      <c r="J1986" s="12" t="s">
        <v>5366</v>
      </c>
      <c r="K1986" s="12"/>
      <c r="L1986" s="13">
        <v>82.7</v>
      </c>
      <c r="M1986" s="13">
        <v>0</v>
      </c>
      <c r="N1986" s="13">
        <v>15</v>
      </c>
      <c r="O1986" s="13">
        <v>1240.5</v>
      </c>
    </row>
    <row r="1987" spans="1:15" hidden="1" x14ac:dyDescent="0.25">
      <c r="A1987" t="str">
        <f t="shared" ref="A1987:A2050" si="32">CONCATENATE(D1987,E1987,J1987)</f>
        <v>SF-130.605LP05J08200113950</v>
      </c>
      <c r="B1987" s="12" t="s">
        <v>20</v>
      </c>
      <c r="C1987" s="12" t="s">
        <v>20</v>
      </c>
      <c r="D1987" s="12" t="s">
        <v>5367</v>
      </c>
      <c r="E1987" s="12" t="s">
        <v>5368</v>
      </c>
      <c r="F1987" s="12" t="s">
        <v>5369</v>
      </c>
      <c r="G1987" s="12"/>
      <c r="H1987" s="12" t="s">
        <v>6</v>
      </c>
      <c r="I1987" s="12" t="s">
        <v>37</v>
      </c>
      <c r="J1987" s="12" t="s">
        <v>5352</v>
      </c>
      <c r="K1987" s="12"/>
      <c r="L1987" s="13">
        <v>83.33</v>
      </c>
      <c r="M1987" s="13">
        <v>0</v>
      </c>
      <c r="N1987" s="13">
        <v>19</v>
      </c>
      <c r="O1987" s="13">
        <v>1583.27</v>
      </c>
    </row>
    <row r="1988" spans="1:15" hidden="1" x14ac:dyDescent="0.25">
      <c r="A1988" t="str">
        <f t="shared" si="32"/>
        <v>SF-131.404RP05J09200112892</v>
      </c>
      <c r="B1988" s="12" t="s">
        <v>20</v>
      </c>
      <c r="C1988" s="12" t="s">
        <v>20</v>
      </c>
      <c r="D1988" s="12" t="s">
        <v>5370</v>
      </c>
      <c r="E1988" s="12" t="s">
        <v>5371</v>
      </c>
      <c r="F1988" s="12" t="s">
        <v>5372</v>
      </c>
      <c r="G1988" s="12"/>
      <c r="H1988" s="12" t="s">
        <v>6</v>
      </c>
      <c r="I1988" s="12" t="s">
        <v>37</v>
      </c>
      <c r="J1988" s="12" t="s">
        <v>5373</v>
      </c>
      <c r="K1988" s="12"/>
      <c r="L1988" s="13">
        <v>89.29</v>
      </c>
      <c r="M1988" s="13">
        <v>0</v>
      </c>
      <c r="N1988" s="13">
        <v>17</v>
      </c>
      <c r="O1988" s="13">
        <v>1517.93</v>
      </c>
    </row>
    <row r="1989" spans="1:15" hidden="1" x14ac:dyDescent="0.25">
      <c r="A1989" t="str">
        <f t="shared" si="32"/>
        <v>SF-131.505RP05J10200112834</v>
      </c>
      <c r="B1989" s="12" t="s">
        <v>20</v>
      </c>
      <c r="C1989" s="12" t="s">
        <v>20</v>
      </c>
      <c r="D1989" s="12" t="s">
        <v>5374</v>
      </c>
      <c r="E1989" s="12" t="s">
        <v>5375</v>
      </c>
      <c r="F1989" s="12" t="s">
        <v>5376</v>
      </c>
      <c r="G1989" s="12"/>
      <c r="H1989" s="12" t="s">
        <v>6</v>
      </c>
      <c r="I1989" s="12" t="s">
        <v>37</v>
      </c>
      <c r="J1989" s="12" t="s">
        <v>5377</v>
      </c>
      <c r="K1989" s="12"/>
      <c r="L1989" s="13">
        <v>89.29</v>
      </c>
      <c r="M1989" s="13">
        <v>0</v>
      </c>
      <c r="N1989" s="13">
        <v>21</v>
      </c>
      <c r="O1989" s="13">
        <v>1875.09</v>
      </c>
    </row>
    <row r="1990" spans="1:15" hidden="1" x14ac:dyDescent="0.25">
      <c r="A1990" t="str">
        <f t="shared" si="32"/>
        <v>SF-131.404LP05J11200112891</v>
      </c>
      <c r="B1990" s="12" t="s">
        <v>20</v>
      </c>
      <c r="C1990" s="12" t="s">
        <v>20</v>
      </c>
      <c r="D1990" s="12" t="s">
        <v>5378</v>
      </c>
      <c r="E1990" s="12" t="s">
        <v>5379</v>
      </c>
      <c r="F1990" s="12" t="s">
        <v>5380</v>
      </c>
      <c r="G1990" s="12"/>
      <c r="H1990" s="12" t="s">
        <v>6</v>
      </c>
      <c r="I1990" s="12" t="s">
        <v>37</v>
      </c>
      <c r="J1990" s="12" t="s">
        <v>5381</v>
      </c>
      <c r="K1990" s="12"/>
      <c r="L1990" s="13">
        <v>89.29</v>
      </c>
      <c r="M1990" s="13">
        <v>0</v>
      </c>
      <c r="N1990" s="13">
        <v>9</v>
      </c>
      <c r="O1990" s="13">
        <v>803.61</v>
      </c>
    </row>
    <row r="1991" spans="1:15" hidden="1" x14ac:dyDescent="0.25">
      <c r="A1991" t="str">
        <f t="shared" si="32"/>
        <v>SF-131.505LP05J12200112893</v>
      </c>
      <c r="B1991" s="12" t="s">
        <v>20</v>
      </c>
      <c r="C1991" s="12" t="s">
        <v>20</v>
      </c>
      <c r="D1991" s="12" t="s">
        <v>5382</v>
      </c>
      <c r="E1991" s="12" t="s">
        <v>5383</v>
      </c>
      <c r="F1991" s="12" t="s">
        <v>5384</v>
      </c>
      <c r="G1991" s="12"/>
      <c r="H1991" s="12" t="s">
        <v>6</v>
      </c>
      <c r="I1991" s="12" t="s">
        <v>37</v>
      </c>
      <c r="J1991" s="12" t="s">
        <v>5385</v>
      </c>
      <c r="K1991" s="12"/>
      <c r="L1991" s="13">
        <v>89.29</v>
      </c>
      <c r="M1991" s="13">
        <v>0</v>
      </c>
      <c r="N1991" s="13">
        <v>14</v>
      </c>
      <c r="O1991" s="13">
        <v>1250.06</v>
      </c>
    </row>
    <row r="1992" spans="1:15" hidden="1" x14ac:dyDescent="0.25">
      <c r="A1992" t="str">
        <f t="shared" si="32"/>
        <v>SZT2609P05J131207250810</v>
      </c>
      <c r="B1992" s="12" t="s">
        <v>20</v>
      </c>
      <c r="C1992" s="12" t="s">
        <v>20</v>
      </c>
      <c r="D1992" s="12" t="s">
        <v>5386</v>
      </c>
      <c r="E1992" s="12" t="s">
        <v>5387</v>
      </c>
      <c r="F1992" s="12" t="s">
        <v>5388</v>
      </c>
      <c r="G1992" s="12"/>
      <c r="H1992" s="12" t="s">
        <v>6</v>
      </c>
      <c r="I1992" s="12" t="s">
        <v>37</v>
      </c>
      <c r="J1992" s="12" t="s">
        <v>5389</v>
      </c>
      <c r="K1992" s="12"/>
      <c r="L1992" s="13">
        <v>53.57</v>
      </c>
      <c r="M1992" s="13">
        <v>0</v>
      </c>
      <c r="N1992" s="13">
        <v>1</v>
      </c>
      <c r="O1992" s="13">
        <v>53.57</v>
      </c>
    </row>
    <row r="1993" spans="1:15" hidden="1" x14ac:dyDescent="0.25">
      <c r="A1993" t="str">
        <f t="shared" si="32"/>
        <v>SZT2611P05J141203220760</v>
      </c>
      <c r="B1993" s="12" t="s">
        <v>20</v>
      </c>
      <c r="C1993" s="12" t="s">
        <v>20</v>
      </c>
      <c r="D1993" s="12" t="s">
        <v>5390</v>
      </c>
      <c r="E1993" s="12" t="s">
        <v>5391</v>
      </c>
      <c r="F1993" s="12" t="s">
        <v>5392</v>
      </c>
      <c r="G1993" s="12"/>
      <c r="H1993" s="12" t="s">
        <v>6</v>
      </c>
      <c r="I1993" s="12" t="s">
        <v>37</v>
      </c>
      <c r="J1993" s="12" t="s">
        <v>5393</v>
      </c>
      <c r="K1993" s="12"/>
      <c r="L1993" s="13">
        <v>53.57</v>
      </c>
      <c r="M1993" s="13">
        <v>0</v>
      </c>
      <c r="N1993" s="13">
        <v>20</v>
      </c>
      <c r="O1993" s="13">
        <v>1071.4000000000001</v>
      </c>
    </row>
    <row r="1994" spans="1:15" hidden="1" x14ac:dyDescent="0.25">
      <c r="A1994" t="str">
        <f t="shared" si="32"/>
        <v>SZT2612P05J141604100009</v>
      </c>
      <c r="B1994" s="12" t="s">
        <v>20</v>
      </c>
      <c r="C1994" s="12" t="s">
        <v>20</v>
      </c>
      <c r="D1994" s="12" t="s">
        <v>5394</v>
      </c>
      <c r="E1994" s="12" t="s">
        <v>5391</v>
      </c>
      <c r="F1994" s="12" t="s">
        <v>5395</v>
      </c>
      <c r="G1994" s="12"/>
      <c r="H1994" s="12" t="s">
        <v>6</v>
      </c>
      <c r="I1994" s="12" t="s">
        <v>37</v>
      </c>
      <c r="J1994" s="12" t="s">
        <v>5396</v>
      </c>
      <c r="K1994" s="12"/>
      <c r="L1994" s="13">
        <v>53.57</v>
      </c>
      <c r="M1994" s="13">
        <v>0</v>
      </c>
      <c r="N1994" s="13">
        <v>11</v>
      </c>
      <c r="O1994" s="13">
        <v>589.27</v>
      </c>
    </row>
    <row r="1995" spans="1:15" hidden="1" x14ac:dyDescent="0.25">
      <c r="A1995" t="str">
        <f t="shared" si="32"/>
        <v>SZT2615P05J151604100009</v>
      </c>
      <c r="B1995" s="12" t="s">
        <v>20</v>
      </c>
      <c r="C1995" s="12" t="s">
        <v>20</v>
      </c>
      <c r="D1995" s="12" t="s">
        <v>5397</v>
      </c>
      <c r="E1995" s="12" t="s">
        <v>5398</v>
      </c>
      <c r="F1995" s="12" t="s">
        <v>5399</v>
      </c>
      <c r="G1995" s="12"/>
      <c r="H1995" s="12" t="s">
        <v>6</v>
      </c>
      <c r="I1995" s="12" t="s">
        <v>37</v>
      </c>
      <c r="J1995" s="12" t="s">
        <v>5396</v>
      </c>
      <c r="K1995" s="12"/>
      <c r="L1995" s="13">
        <v>53.57</v>
      </c>
      <c r="M1995" s="13">
        <v>0</v>
      </c>
      <c r="N1995" s="13">
        <v>1</v>
      </c>
      <c r="O1995" s="13">
        <v>53.57</v>
      </c>
    </row>
    <row r="1996" spans="1:15" hidden="1" x14ac:dyDescent="0.25">
      <c r="A1996" t="str">
        <f t="shared" si="32"/>
        <v>SZT2616P05J151604100009</v>
      </c>
      <c r="B1996" s="12" t="s">
        <v>20</v>
      </c>
      <c r="C1996" s="12" t="s">
        <v>20</v>
      </c>
      <c r="D1996" s="12" t="s">
        <v>5400</v>
      </c>
      <c r="E1996" s="12" t="s">
        <v>5398</v>
      </c>
      <c r="F1996" s="12" t="s">
        <v>5401</v>
      </c>
      <c r="G1996" s="12"/>
      <c r="H1996" s="12" t="s">
        <v>6</v>
      </c>
      <c r="I1996" s="12" t="s">
        <v>37</v>
      </c>
      <c r="J1996" s="12" t="s">
        <v>5396</v>
      </c>
      <c r="K1996" s="12"/>
      <c r="L1996" s="13">
        <v>53.57</v>
      </c>
      <c r="M1996" s="13">
        <v>0</v>
      </c>
      <c r="N1996" s="13">
        <v>2</v>
      </c>
      <c r="O1996" s="13">
        <v>107.14</v>
      </c>
    </row>
    <row r="1997" spans="1:15" hidden="1" x14ac:dyDescent="0.25">
      <c r="A1997" t="str">
        <f t="shared" si="32"/>
        <v>SF-138.64RP05J172306000677</v>
      </c>
      <c r="B1997" s="12" t="s">
        <v>20</v>
      </c>
      <c r="C1997" s="12" t="s">
        <v>20</v>
      </c>
      <c r="D1997" s="12" t="s">
        <v>5402</v>
      </c>
      <c r="E1997" s="12" t="s">
        <v>5403</v>
      </c>
      <c r="F1997" s="12" t="s">
        <v>5404</v>
      </c>
      <c r="G1997" s="12"/>
      <c r="H1997" s="12" t="s">
        <v>6</v>
      </c>
      <c r="I1997" s="12" t="s">
        <v>37</v>
      </c>
      <c r="J1997" s="12" t="s">
        <v>5405</v>
      </c>
      <c r="K1997" s="12"/>
      <c r="L1997" s="13">
        <v>47.52</v>
      </c>
      <c r="M1997" s="13">
        <v>0</v>
      </c>
      <c r="N1997" s="13">
        <v>5</v>
      </c>
      <c r="O1997" s="13">
        <v>237.6</v>
      </c>
    </row>
    <row r="1998" spans="1:15" hidden="1" x14ac:dyDescent="0.25">
      <c r="A1998" t="str">
        <f t="shared" si="32"/>
        <v>SF-138.69RP05J18220142034</v>
      </c>
      <c r="B1998" s="12" t="s">
        <v>20</v>
      </c>
      <c r="C1998" s="12" t="s">
        <v>20</v>
      </c>
      <c r="D1998" s="12" t="s">
        <v>5406</v>
      </c>
      <c r="E1998" s="12" t="s">
        <v>5407</v>
      </c>
      <c r="F1998" s="12" t="s">
        <v>5408</v>
      </c>
      <c r="G1998" s="12"/>
      <c r="H1998" s="12" t="s">
        <v>6</v>
      </c>
      <c r="I1998" s="12" t="s">
        <v>37</v>
      </c>
      <c r="J1998" s="12" t="s">
        <v>5409</v>
      </c>
      <c r="K1998" s="12"/>
      <c r="L1998" s="13">
        <v>54.7</v>
      </c>
      <c r="M1998" s="13">
        <v>0</v>
      </c>
      <c r="N1998" s="13">
        <v>3</v>
      </c>
      <c r="O1998" s="13">
        <v>164.1</v>
      </c>
    </row>
    <row r="1999" spans="1:15" hidden="1" x14ac:dyDescent="0.25">
      <c r="A1999" t="str">
        <f t="shared" si="32"/>
        <v>SF-138.69RP05J182306000678</v>
      </c>
      <c r="B1999" s="12" t="s">
        <v>20</v>
      </c>
      <c r="C1999" s="12" t="s">
        <v>20</v>
      </c>
      <c r="D1999" s="12" t="s">
        <v>5406</v>
      </c>
      <c r="E1999" s="12" t="s">
        <v>5407</v>
      </c>
      <c r="F1999" s="12" t="s">
        <v>5408</v>
      </c>
      <c r="G1999" s="12"/>
      <c r="H1999" s="12" t="s">
        <v>6</v>
      </c>
      <c r="I1999" s="12" t="s">
        <v>37</v>
      </c>
      <c r="J1999" s="12" t="s">
        <v>5410</v>
      </c>
      <c r="K1999" s="12"/>
      <c r="L1999" s="13">
        <v>54.7</v>
      </c>
      <c r="M1999" s="13">
        <v>0</v>
      </c>
      <c r="N1999" s="13">
        <v>5</v>
      </c>
      <c r="O1999" s="13">
        <v>273.5</v>
      </c>
    </row>
    <row r="2000" spans="1:15" hidden="1" x14ac:dyDescent="0.25">
      <c r="A2000" t="str">
        <f t="shared" si="32"/>
        <v>SF-138.76RP05J19211241056</v>
      </c>
      <c r="B2000" s="12" t="s">
        <v>20</v>
      </c>
      <c r="C2000" s="12" t="s">
        <v>20</v>
      </c>
      <c r="D2000" s="12" t="s">
        <v>5411</v>
      </c>
      <c r="E2000" s="12" t="s">
        <v>5412</v>
      </c>
      <c r="F2000" s="12" t="s">
        <v>5413</v>
      </c>
      <c r="G2000" s="12"/>
      <c r="H2000" s="12" t="s">
        <v>6</v>
      </c>
      <c r="I2000" s="12" t="s">
        <v>37</v>
      </c>
      <c r="J2000" s="12" t="s">
        <v>5414</v>
      </c>
      <c r="K2000" s="12"/>
      <c r="L2000" s="13">
        <v>71.430000000000007</v>
      </c>
      <c r="M2000" s="13">
        <v>0</v>
      </c>
      <c r="N2000" s="13">
        <v>6</v>
      </c>
      <c r="O2000" s="13">
        <v>428.58</v>
      </c>
    </row>
    <row r="2001" spans="1:15" hidden="1" x14ac:dyDescent="0.25">
      <c r="A2001" t="str">
        <f t="shared" si="32"/>
        <v>SF-138.81RP05J20211140111</v>
      </c>
      <c r="B2001" s="12" t="s">
        <v>20</v>
      </c>
      <c r="C2001" s="12" t="s">
        <v>20</v>
      </c>
      <c r="D2001" s="12" t="s">
        <v>5415</v>
      </c>
      <c r="E2001" s="12" t="s">
        <v>5416</v>
      </c>
      <c r="F2001" s="12" t="s">
        <v>5417</v>
      </c>
      <c r="G2001" s="12"/>
      <c r="H2001" s="12" t="s">
        <v>6</v>
      </c>
      <c r="I2001" s="12" t="s">
        <v>37</v>
      </c>
      <c r="J2001" s="12" t="s">
        <v>5418</v>
      </c>
      <c r="K2001" s="12"/>
      <c r="L2001" s="13">
        <v>71.430000000000007</v>
      </c>
      <c r="M2001" s="13">
        <v>0</v>
      </c>
      <c r="N2001" s="13">
        <v>3</v>
      </c>
      <c r="O2001" s="13">
        <v>214.29</v>
      </c>
    </row>
    <row r="2002" spans="1:15" hidden="1" x14ac:dyDescent="0.25">
      <c r="A2002" t="str">
        <f t="shared" si="32"/>
        <v>SF-138.64LP05J212306000675</v>
      </c>
      <c r="B2002" s="12" t="s">
        <v>20</v>
      </c>
      <c r="C2002" s="12" t="s">
        <v>20</v>
      </c>
      <c r="D2002" s="12" t="s">
        <v>5419</v>
      </c>
      <c r="E2002" s="12" t="s">
        <v>5420</v>
      </c>
      <c r="F2002" s="12" t="s">
        <v>5421</v>
      </c>
      <c r="G2002" s="12"/>
      <c r="H2002" s="12" t="s">
        <v>6</v>
      </c>
      <c r="I2002" s="12" t="s">
        <v>37</v>
      </c>
      <c r="J2002" s="12" t="s">
        <v>5422</v>
      </c>
      <c r="K2002" s="12"/>
      <c r="L2002" s="13">
        <v>47.52</v>
      </c>
      <c r="M2002" s="13">
        <v>0</v>
      </c>
      <c r="N2002" s="13">
        <v>5</v>
      </c>
      <c r="O2002" s="13">
        <v>237.6</v>
      </c>
    </row>
    <row r="2003" spans="1:15" hidden="1" x14ac:dyDescent="0.25">
      <c r="A2003" t="str">
        <f t="shared" si="32"/>
        <v>SF-138.69LP05J22220142033</v>
      </c>
      <c r="B2003" s="12" t="s">
        <v>20</v>
      </c>
      <c r="C2003" s="12" t="s">
        <v>20</v>
      </c>
      <c r="D2003" s="12" t="s">
        <v>5423</v>
      </c>
      <c r="E2003" s="12" t="s">
        <v>5424</v>
      </c>
      <c r="F2003" s="12" t="s">
        <v>5425</v>
      </c>
      <c r="G2003" s="12"/>
      <c r="H2003" s="12" t="s">
        <v>6</v>
      </c>
      <c r="I2003" s="12" t="s">
        <v>37</v>
      </c>
      <c r="J2003" s="12" t="s">
        <v>5426</v>
      </c>
      <c r="K2003" s="12"/>
      <c r="L2003" s="13">
        <v>57.48</v>
      </c>
      <c r="M2003" s="13">
        <v>0</v>
      </c>
      <c r="N2003" s="13">
        <v>5</v>
      </c>
      <c r="O2003" s="13">
        <v>287.39999999999998</v>
      </c>
    </row>
    <row r="2004" spans="1:15" hidden="1" x14ac:dyDescent="0.25">
      <c r="A2004" t="str">
        <f t="shared" si="32"/>
        <v>SF-138.69LP05J222306000676</v>
      </c>
      <c r="B2004" s="12" t="s">
        <v>20</v>
      </c>
      <c r="C2004" s="12" t="s">
        <v>20</v>
      </c>
      <c r="D2004" s="12" t="s">
        <v>5423</v>
      </c>
      <c r="E2004" s="12" t="s">
        <v>5424</v>
      </c>
      <c r="F2004" s="12" t="s">
        <v>5425</v>
      </c>
      <c r="G2004" s="12"/>
      <c r="H2004" s="12" t="s">
        <v>6</v>
      </c>
      <c r="I2004" s="12" t="s">
        <v>37</v>
      </c>
      <c r="J2004" s="12" t="s">
        <v>5427</v>
      </c>
      <c r="K2004" s="12"/>
      <c r="L2004" s="13">
        <v>57.48</v>
      </c>
      <c r="M2004" s="13">
        <v>0</v>
      </c>
      <c r="N2004" s="13">
        <v>5</v>
      </c>
      <c r="O2004" s="13">
        <v>287.39999999999998</v>
      </c>
    </row>
    <row r="2005" spans="1:15" hidden="1" x14ac:dyDescent="0.25">
      <c r="A2005" t="str">
        <f t="shared" si="32"/>
        <v>SF-138.76LP05J23211140108</v>
      </c>
      <c r="B2005" s="12" t="s">
        <v>20</v>
      </c>
      <c r="C2005" s="12" t="s">
        <v>20</v>
      </c>
      <c r="D2005" s="12" t="s">
        <v>5428</v>
      </c>
      <c r="E2005" s="12" t="s">
        <v>5429</v>
      </c>
      <c r="F2005" s="12" t="s">
        <v>5430</v>
      </c>
      <c r="G2005" s="12"/>
      <c r="H2005" s="12" t="s">
        <v>6</v>
      </c>
      <c r="I2005" s="12" t="s">
        <v>37</v>
      </c>
      <c r="J2005" s="12" t="s">
        <v>5431</v>
      </c>
      <c r="K2005" s="12"/>
      <c r="L2005" s="13">
        <v>71.430000000000007</v>
      </c>
      <c r="M2005" s="13">
        <v>0</v>
      </c>
      <c r="N2005" s="13">
        <v>10</v>
      </c>
      <c r="O2005" s="13">
        <v>714.3</v>
      </c>
    </row>
    <row r="2006" spans="1:15" hidden="1" x14ac:dyDescent="0.25">
      <c r="A2006" t="str">
        <f t="shared" si="32"/>
        <v>SF-138.81LP05J23211241055</v>
      </c>
      <c r="B2006" s="12" t="s">
        <v>20</v>
      </c>
      <c r="C2006" s="12" t="s">
        <v>20</v>
      </c>
      <c r="D2006" s="12" t="s">
        <v>5432</v>
      </c>
      <c r="E2006" s="12" t="s">
        <v>5429</v>
      </c>
      <c r="F2006" s="12" t="s">
        <v>5433</v>
      </c>
      <c r="G2006" s="12"/>
      <c r="H2006" s="12" t="s">
        <v>6</v>
      </c>
      <c r="I2006" s="12" t="s">
        <v>37</v>
      </c>
      <c r="J2006" s="12" t="s">
        <v>5434</v>
      </c>
      <c r="K2006" s="12"/>
      <c r="L2006" s="13">
        <v>71.430000000000007</v>
      </c>
      <c r="M2006" s="13">
        <v>0</v>
      </c>
      <c r="N2006" s="13">
        <v>3</v>
      </c>
      <c r="O2006" s="13">
        <v>214.29</v>
      </c>
    </row>
    <row r="2007" spans="1:15" hidden="1" x14ac:dyDescent="0.25">
      <c r="A2007" t="str">
        <f t="shared" si="32"/>
        <v>SF-609.03RP06A02220951450</v>
      </c>
      <c r="B2007" s="12" t="s">
        <v>20</v>
      </c>
      <c r="C2007" s="12" t="s">
        <v>20</v>
      </c>
      <c r="D2007" s="12" t="s">
        <v>5436</v>
      </c>
      <c r="E2007" s="12" t="s">
        <v>5435</v>
      </c>
      <c r="F2007" s="12" t="s">
        <v>5220</v>
      </c>
      <c r="G2007" s="12"/>
      <c r="H2007" s="12" t="s">
        <v>6</v>
      </c>
      <c r="I2007" s="12" t="s">
        <v>37</v>
      </c>
      <c r="J2007" s="12" t="s">
        <v>5221</v>
      </c>
      <c r="K2007" s="12"/>
      <c r="L2007" s="13">
        <v>28.55</v>
      </c>
      <c r="M2007" s="13">
        <v>0</v>
      </c>
      <c r="N2007" s="13">
        <v>4</v>
      </c>
      <c r="O2007" s="13">
        <v>114.2</v>
      </c>
    </row>
    <row r="2008" spans="1:15" hidden="1" x14ac:dyDescent="0.25">
      <c r="A2008" t="str">
        <f t="shared" si="32"/>
        <v>SF-609.03RP06A02210937158</v>
      </c>
      <c r="B2008" s="12" t="s">
        <v>20</v>
      </c>
      <c r="C2008" s="12" t="s">
        <v>20</v>
      </c>
      <c r="D2008" s="12" t="s">
        <v>5436</v>
      </c>
      <c r="E2008" s="12" t="s">
        <v>5435</v>
      </c>
      <c r="F2008" s="12" t="s">
        <v>5220</v>
      </c>
      <c r="G2008" s="12"/>
      <c r="H2008" s="12" t="s">
        <v>6</v>
      </c>
      <c r="I2008" s="12" t="s">
        <v>37</v>
      </c>
      <c r="J2008" s="12" t="s">
        <v>5437</v>
      </c>
      <c r="K2008" s="12"/>
      <c r="L2008" s="13">
        <v>28.55</v>
      </c>
      <c r="M2008" s="13">
        <v>0</v>
      </c>
      <c r="N2008" s="13">
        <v>10</v>
      </c>
      <c r="O2008" s="13">
        <v>285.5</v>
      </c>
    </row>
    <row r="2009" spans="1:15" hidden="1" x14ac:dyDescent="0.25">
      <c r="A2009" t="str">
        <f t="shared" si="32"/>
        <v>SF-142.103RP06A0417A102</v>
      </c>
      <c r="B2009" s="12" t="s">
        <v>20</v>
      </c>
      <c r="C2009" s="12" t="s">
        <v>20</v>
      </c>
      <c r="D2009" s="12" t="s">
        <v>5438</v>
      </c>
      <c r="E2009" s="12" t="s">
        <v>5439</v>
      </c>
      <c r="F2009" s="12" t="s">
        <v>5440</v>
      </c>
      <c r="G2009" s="12"/>
      <c r="H2009" s="12" t="s">
        <v>6</v>
      </c>
      <c r="I2009" s="12" t="s">
        <v>37</v>
      </c>
      <c r="J2009" s="12" t="s">
        <v>5441</v>
      </c>
      <c r="K2009" s="12"/>
      <c r="L2009" s="13">
        <v>11.97</v>
      </c>
      <c r="M2009" s="13">
        <v>0</v>
      </c>
      <c r="N2009" s="13">
        <v>4</v>
      </c>
      <c r="O2009" s="13">
        <v>47.88</v>
      </c>
    </row>
    <row r="2010" spans="1:15" hidden="1" x14ac:dyDescent="0.25">
      <c r="A2010" t="str">
        <f t="shared" si="32"/>
        <v>T500035014P06A06D2300000114</v>
      </c>
      <c r="B2010" s="12" t="s">
        <v>35</v>
      </c>
      <c r="C2010" s="12" t="s">
        <v>35</v>
      </c>
      <c r="D2010" s="12" t="s">
        <v>5443</v>
      </c>
      <c r="E2010" s="12" t="s">
        <v>5444</v>
      </c>
      <c r="F2010" s="12" t="s">
        <v>5445</v>
      </c>
      <c r="G2010" s="12"/>
      <c r="H2010" s="12" t="s">
        <v>6</v>
      </c>
      <c r="I2010" s="12"/>
      <c r="J2010" s="12" t="s">
        <v>5446</v>
      </c>
      <c r="K2010" s="12"/>
      <c r="L2010" s="13">
        <v>8</v>
      </c>
      <c r="M2010" s="13">
        <v>0</v>
      </c>
      <c r="N2010" s="13">
        <v>14</v>
      </c>
      <c r="O2010" s="13">
        <v>112</v>
      </c>
    </row>
    <row r="2011" spans="1:15" hidden="1" x14ac:dyDescent="0.25">
      <c r="A2011" t="str">
        <f t="shared" si="32"/>
        <v>Ti-100S.212P06A06D211038896</v>
      </c>
      <c r="B2011" s="12" t="s">
        <v>35</v>
      </c>
      <c r="C2011" s="12" t="s">
        <v>35</v>
      </c>
      <c r="D2011" s="12" t="s">
        <v>5448</v>
      </c>
      <c r="E2011" s="12" t="s">
        <v>5444</v>
      </c>
      <c r="F2011" s="12" t="s">
        <v>5449</v>
      </c>
      <c r="G2011" s="12"/>
      <c r="H2011" s="12" t="s">
        <v>6</v>
      </c>
      <c r="I2011" s="12" t="s">
        <v>37</v>
      </c>
      <c r="J2011" s="12" t="s">
        <v>5450</v>
      </c>
      <c r="K2011" s="12"/>
      <c r="L2011" s="13">
        <v>6.79</v>
      </c>
      <c r="M2011" s="13">
        <v>0</v>
      </c>
      <c r="N2011" s="13">
        <v>11</v>
      </c>
      <c r="O2011" s="13">
        <v>74.69</v>
      </c>
    </row>
    <row r="2012" spans="1:15" hidden="1" x14ac:dyDescent="0.25">
      <c r="A2012" t="str">
        <f t="shared" si="32"/>
        <v>Ti-100S.212P06A06D210734229</v>
      </c>
      <c r="B2012" s="12" t="s">
        <v>35</v>
      </c>
      <c r="C2012" s="12" t="s">
        <v>35</v>
      </c>
      <c r="D2012" s="12" t="s">
        <v>5448</v>
      </c>
      <c r="E2012" s="12" t="s">
        <v>5444</v>
      </c>
      <c r="F2012" s="12" t="s">
        <v>5449</v>
      </c>
      <c r="G2012" s="12"/>
      <c r="H2012" s="12" t="s">
        <v>6</v>
      </c>
      <c r="I2012" s="12" t="s">
        <v>37</v>
      </c>
      <c r="J2012" s="12" t="s">
        <v>5451</v>
      </c>
      <c r="K2012" s="12"/>
      <c r="L2012" s="13">
        <v>6.79</v>
      </c>
      <c r="M2012" s="13">
        <v>0</v>
      </c>
      <c r="N2012" s="13">
        <v>39</v>
      </c>
      <c r="O2012" s="13">
        <v>264.81</v>
      </c>
    </row>
    <row r="2013" spans="1:15" hidden="1" x14ac:dyDescent="0.25">
      <c r="A2013" t="str">
        <f t="shared" si="32"/>
        <v>Ti-100S.212P06A06D2200018447</v>
      </c>
      <c r="B2013" s="12" t="s">
        <v>35</v>
      </c>
      <c r="C2013" s="12" t="s">
        <v>35</v>
      </c>
      <c r="D2013" s="12" t="s">
        <v>5448</v>
      </c>
      <c r="E2013" s="12" t="s">
        <v>5444</v>
      </c>
      <c r="F2013" s="12" t="s">
        <v>5449</v>
      </c>
      <c r="G2013" s="12"/>
      <c r="H2013" s="12" t="s">
        <v>6</v>
      </c>
      <c r="I2013" s="12" t="s">
        <v>37</v>
      </c>
      <c r="J2013" s="12" t="s">
        <v>5452</v>
      </c>
      <c r="K2013" s="12"/>
      <c r="L2013" s="13">
        <v>6.79</v>
      </c>
      <c r="M2013" s="13">
        <v>0</v>
      </c>
      <c r="N2013" s="13">
        <v>2</v>
      </c>
      <c r="O2013" s="13">
        <v>13.58</v>
      </c>
    </row>
    <row r="2014" spans="1:15" hidden="1" x14ac:dyDescent="0.25">
      <c r="A2014" t="str">
        <f t="shared" si="32"/>
        <v>Ti-100S.214P06A06D210734230</v>
      </c>
      <c r="B2014" s="12" t="s">
        <v>35</v>
      </c>
      <c r="C2014" s="12" t="s">
        <v>35</v>
      </c>
      <c r="D2014" s="12" t="s">
        <v>5453</v>
      </c>
      <c r="E2014" s="12" t="s">
        <v>5444</v>
      </c>
      <c r="F2014" s="12" t="s">
        <v>5454</v>
      </c>
      <c r="G2014" s="12"/>
      <c r="H2014" s="12" t="s">
        <v>6</v>
      </c>
      <c r="I2014" s="12"/>
      <c r="J2014" s="12" t="s">
        <v>5455</v>
      </c>
      <c r="K2014" s="12"/>
      <c r="L2014" s="13">
        <v>6.52</v>
      </c>
      <c r="M2014" s="13">
        <v>0</v>
      </c>
      <c r="N2014" s="13">
        <v>32</v>
      </c>
      <c r="O2014" s="13">
        <v>208.64</v>
      </c>
    </row>
    <row r="2015" spans="1:15" hidden="1" x14ac:dyDescent="0.25">
      <c r="A2015" t="str">
        <f t="shared" si="32"/>
        <v>Ti-100S.214P06A06D211038897</v>
      </c>
      <c r="B2015" s="12" t="s">
        <v>35</v>
      </c>
      <c r="C2015" s="12" t="s">
        <v>35</v>
      </c>
      <c r="D2015" s="12" t="s">
        <v>5453</v>
      </c>
      <c r="E2015" s="12" t="s">
        <v>5444</v>
      </c>
      <c r="F2015" s="12" t="s">
        <v>5454</v>
      </c>
      <c r="G2015" s="12"/>
      <c r="H2015" s="12" t="s">
        <v>6</v>
      </c>
      <c r="I2015" s="12"/>
      <c r="J2015" s="12" t="s">
        <v>5456</v>
      </c>
      <c r="K2015" s="12"/>
      <c r="L2015" s="13">
        <v>6.52</v>
      </c>
      <c r="M2015" s="13">
        <v>0</v>
      </c>
      <c r="N2015" s="13">
        <v>2</v>
      </c>
      <c r="O2015" s="13">
        <v>13.04</v>
      </c>
    </row>
    <row r="2016" spans="1:15" hidden="1" x14ac:dyDescent="0.25">
      <c r="A2016" t="str">
        <f t="shared" si="32"/>
        <v>Ti-100S.214P06A06D2200027256</v>
      </c>
      <c r="B2016" s="12" t="s">
        <v>35</v>
      </c>
      <c r="C2016" s="12" t="s">
        <v>35</v>
      </c>
      <c r="D2016" s="12" t="s">
        <v>5453</v>
      </c>
      <c r="E2016" s="12" t="s">
        <v>5444</v>
      </c>
      <c r="F2016" s="12" t="s">
        <v>5454</v>
      </c>
      <c r="G2016" s="12"/>
      <c r="H2016" s="12" t="s">
        <v>6</v>
      </c>
      <c r="I2016" s="12"/>
      <c r="J2016" s="12" t="s">
        <v>5457</v>
      </c>
      <c r="K2016" s="12"/>
      <c r="L2016" s="13">
        <v>6.52</v>
      </c>
      <c r="M2016" s="13">
        <v>0</v>
      </c>
      <c r="N2016" s="13">
        <v>3</v>
      </c>
      <c r="O2016" s="13">
        <v>19.559999999999999</v>
      </c>
    </row>
    <row r="2017" spans="1:15" hidden="1" x14ac:dyDescent="0.25">
      <c r="A2017" t="str">
        <f t="shared" si="32"/>
        <v>Ti-100S.216P06A06D210734231</v>
      </c>
      <c r="B2017" s="12" t="s">
        <v>35</v>
      </c>
      <c r="C2017" s="12" t="s">
        <v>35</v>
      </c>
      <c r="D2017" s="12" t="s">
        <v>5458</v>
      </c>
      <c r="E2017" s="12" t="s">
        <v>5444</v>
      </c>
      <c r="F2017" s="12" t="s">
        <v>5459</v>
      </c>
      <c r="G2017" s="12"/>
      <c r="H2017" s="12" t="s">
        <v>6</v>
      </c>
      <c r="I2017" s="12"/>
      <c r="J2017" s="12" t="s">
        <v>5460</v>
      </c>
      <c r="K2017" s="12"/>
      <c r="L2017" s="13">
        <v>6.03</v>
      </c>
      <c r="M2017" s="13">
        <v>0</v>
      </c>
      <c r="N2017" s="13">
        <v>25</v>
      </c>
      <c r="O2017" s="13">
        <v>150.75</v>
      </c>
    </row>
    <row r="2018" spans="1:15" hidden="1" x14ac:dyDescent="0.25">
      <c r="A2018" t="str">
        <f t="shared" si="32"/>
        <v>Ti-100S.216P06A06D211038898</v>
      </c>
      <c r="B2018" s="12" t="s">
        <v>35</v>
      </c>
      <c r="C2018" s="12" t="s">
        <v>35</v>
      </c>
      <c r="D2018" s="12" t="s">
        <v>5458</v>
      </c>
      <c r="E2018" s="12" t="s">
        <v>5444</v>
      </c>
      <c r="F2018" s="12" t="s">
        <v>5459</v>
      </c>
      <c r="G2018" s="12"/>
      <c r="H2018" s="12" t="s">
        <v>6</v>
      </c>
      <c r="I2018" s="12"/>
      <c r="J2018" s="12" t="s">
        <v>5461</v>
      </c>
      <c r="K2018" s="12"/>
      <c r="L2018" s="13">
        <v>6.03</v>
      </c>
      <c r="M2018" s="13">
        <v>0</v>
      </c>
      <c r="N2018" s="13">
        <v>13</v>
      </c>
      <c r="O2018" s="13">
        <v>78.39</v>
      </c>
    </row>
    <row r="2019" spans="1:15" hidden="1" x14ac:dyDescent="0.25">
      <c r="A2019" t="str">
        <f t="shared" si="32"/>
        <v>Ti-100S.222P06A06D221153335</v>
      </c>
      <c r="B2019" s="12" t="s">
        <v>35</v>
      </c>
      <c r="C2019" s="12" t="s">
        <v>35</v>
      </c>
      <c r="D2019" s="12" t="s">
        <v>5462</v>
      </c>
      <c r="E2019" s="12" t="s">
        <v>5444</v>
      </c>
      <c r="F2019" s="12" t="s">
        <v>5463</v>
      </c>
      <c r="G2019" s="12"/>
      <c r="H2019" s="12" t="s">
        <v>6</v>
      </c>
      <c r="I2019" s="12"/>
      <c r="J2019" s="12" t="s">
        <v>5464</v>
      </c>
      <c r="K2019" s="12"/>
      <c r="L2019" s="13">
        <v>6.87</v>
      </c>
      <c r="M2019" s="13">
        <v>0</v>
      </c>
      <c r="N2019" s="13">
        <v>5</v>
      </c>
      <c r="O2019" s="13">
        <v>34.35</v>
      </c>
    </row>
    <row r="2020" spans="1:15" hidden="1" x14ac:dyDescent="0.25">
      <c r="A2020" t="str">
        <f t="shared" si="32"/>
        <v>Ti-100S.222P06A06D191211451</v>
      </c>
      <c r="B2020" s="12" t="s">
        <v>35</v>
      </c>
      <c r="C2020" s="12" t="s">
        <v>35</v>
      </c>
      <c r="D2020" s="12" t="s">
        <v>5462</v>
      </c>
      <c r="E2020" s="12" t="s">
        <v>5444</v>
      </c>
      <c r="F2020" s="12" t="s">
        <v>5463</v>
      </c>
      <c r="G2020" s="12"/>
      <c r="H2020" s="12" t="s">
        <v>6</v>
      </c>
      <c r="I2020" s="12"/>
      <c r="J2020" s="12" t="s">
        <v>5465</v>
      </c>
      <c r="K2020" s="12"/>
      <c r="L2020" s="13">
        <v>6.87</v>
      </c>
      <c r="M2020" s="13">
        <v>0</v>
      </c>
      <c r="N2020" s="13">
        <v>11</v>
      </c>
      <c r="O2020" s="13">
        <v>75.569999999999993</v>
      </c>
    </row>
    <row r="2021" spans="1:15" hidden="1" x14ac:dyDescent="0.25">
      <c r="A2021" t="str">
        <f t="shared" si="32"/>
        <v>Ti-100S.222P06A06D200316193</v>
      </c>
      <c r="B2021" s="12" t="s">
        <v>35</v>
      </c>
      <c r="C2021" s="12" t="s">
        <v>35</v>
      </c>
      <c r="D2021" s="12" t="s">
        <v>5462</v>
      </c>
      <c r="E2021" s="12" t="s">
        <v>5444</v>
      </c>
      <c r="F2021" s="12" t="s">
        <v>5463</v>
      </c>
      <c r="G2021" s="12"/>
      <c r="H2021" s="12" t="s">
        <v>6</v>
      </c>
      <c r="I2021" s="12"/>
      <c r="J2021" s="12" t="s">
        <v>5466</v>
      </c>
      <c r="K2021" s="12"/>
      <c r="L2021" s="13">
        <v>6.87</v>
      </c>
      <c r="M2021" s="13">
        <v>0</v>
      </c>
      <c r="N2021" s="13">
        <v>10</v>
      </c>
      <c r="O2021" s="13">
        <v>68.7</v>
      </c>
    </row>
    <row r="2022" spans="1:15" hidden="1" x14ac:dyDescent="0.25">
      <c r="A2022" t="str">
        <f t="shared" si="32"/>
        <v>Ti-100S.222P06A06D210734234</v>
      </c>
      <c r="B2022" s="12" t="s">
        <v>35</v>
      </c>
      <c r="C2022" s="12" t="s">
        <v>35</v>
      </c>
      <c r="D2022" s="12" t="s">
        <v>5462</v>
      </c>
      <c r="E2022" s="12" t="s">
        <v>5444</v>
      </c>
      <c r="F2022" s="12" t="s">
        <v>5463</v>
      </c>
      <c r="G2022" s="12"/>
      <c r="H2022" s="12" t="s">
        <v>6</v>
      </c>
      <c r="I2022" s="12"/>
      <c r="J2022" s="12" t="s">
        <v>5467</v>
      </c>
      <c r="K2022" s="12"/>
      <c r="L2022" s="13">
        <v>6.87</v>
      </c>
      <c r="M2022" s="13">
        <v>0</v>
      </c>
      <c r="N2022" s="13">
        <v>24</v>
      </c>
      <c r="O2022" s="13">
        <v>164.88</v>
      </c>
    </row>
    <row r="2023" spans="1:15" hidden="1" x14ac:dyDescent="0.25">
      <c r="A2023" t="str">
        <f t="shared" si="32"/>
        <v>Ti-100S.222P06A06D2200028229</v>
      </c>
      <c r="B2023" s="12" t="s">
        <v>35</v>
      </c>
      <c r="C2023" s="12" t="s">
        <v>35</v>
      </c>
      <c r="D2023" s="12" t="s">
        <v>5462</v>
      </c>
      <c r="E2023" s="12" t="s">
        <v>5444</v>
      </c>
      <c r="F2023" s="12" t="s">
        <v>5463</v>
      </c>
      <c r="G2023" s="12"/>
      <c r="H2023" s="12" t="s">
        <v>6</v>
      </c>
      <c r="I2023" s="12"/>
      <c r="J2023" s="12" t="s">
        <v>5468</v>
      </c>
      <c r="K2023" s="12"/>
      <c r="L2023" s="13">
        <v>6.87</v>
      </c>
      <c r="M2023" s="13">
        <v>0</v>
      </c>
      <c r="N2023" s="13">
        <v>3</v>
      </c>
      <c r="O2023" s="13">
        <v>20.61</v>
      </c>
    </row>
    <row r="2024" spans="1:15" hidden="1" x14ac:dyDescent="0.25">
      <c r="A2024" t="str">
        <f t="shared" si="32"/>
        <v>Ti-100S.224P06A06D210633089</v>
      </c>
      <c r="B2024" s="12" t="s">
        <v>35</v>
      </c>
      <c r="C2024" s="12" t="s">
        <v>35</v>
      </c>
      <c r="D2024" s="12" t="s">
        <v>5469</v>
      </c>
      <c r="E2024" s="12" t="s">
        <v>5444</v>
      </c>
      <c r="F2024" s="12" t="s">
        <v>5470</v>
      </c>
      <c r="G2024" s="12"/>
      <c r="H2024" s="12" t="s">
        <v>6</v>
      </c>
      <c r="I2024" s="12"/>
      <c r="J2024" s="12" t="s">
        <v>5471</v>
      </c>
      <c r="K2024" s="12"/>
      <c r="L2024" s="13">
        <v>6.86</v>
      </c>
      <c r="M2024" s="13">
        <v>0</v>
      </c>
      <c r="N2024" s="13">
        <v>5</v>
      </c>
      <c r="O2024" s="13">
        <v>34.299999999999997</v>
      </c>
    </row>
    <row r="2025" spans="1:15" hidden="1" x14ac:dyDescent="0.25">
      <c r="A2025" t="str">
        <f t="shared" si="32"/>
        <v>Ti-100S.224P06A06D210734235</v>
      </c>
      <c r="B2025" s="12" t="s">
        <v>35</v>
      </c>
      <c r="C2025" s="12" t="s">
        <v>35</v>
      </c>
      <c r="D2025" s="12" t="s">
        <v>5469</v>
      </c>
      <c r="E2025" s="12" t="s">
        <v>5444</v>
      </c>
      <c r="F2025" s="12" t="s">
        <v>5470</v>
      </c>
      <c r="G2025" s="12"/>
      <c r="H2025" s="12" t="s">
        <v>6</v>
      </c>
      <c r="I2025" s="12"/>
      <c r="J2025" s="12" t="s">
        <v>5472</v>
      </c>
      <c r="K2025" s="12"/>
      <c r="L2025" s="13">
        <v>6.86</v>
      </c>
      <c r="M2025" s="13">
        <v>0</v>
      </c>
      <c r="N2025" s="13">
        <v>45</v>
      </c>
      <c r="O2025" s="13">
        <v>308.7</v>
      </c>
    </row>
    <row r="2026" spans="1:15" hidden="1" x14ac:dyDescent="0.25">
      <c r="A2026" t="str">
        <f t="shared" si="32"/>
        <v>Ti-100S.224P06A06D2100052150</v>
      </c>
      <c r="B2026" s="12" t="s">
        <v>35</v>
      </c>
      <c r="C2026" s="12" t="s">
        <v>35</v>
      </c>
      <c r="D2026" s="12" t="s">
        <v>5469</v>
      </c>
      <c r="E2026" s="12" t="s">
        <v>5444</v>
      </c>
      <c r="F2026" s="12" t="s">
        <v>5470</v>
      </c>
      <c r="G2026" s="12"/>
      <c r="H2026" s="12" t="s">
        <v>6</v>
      </c>
      <c r="I2026" s="12"/>
      <c r="J2026" s="12" t="s">
        <v>5473</v>
      </c>
      <c r="K2026" s="12"/>
      <c r="L2026" s="13">
        <v>6.86</v>
      </c>
      <c r="M2026" s="13">
        <v>0</v>
      </c>
      <c r="N2026" s="13">
        <v>3</v>
      </c>
      <c r="O2026" s="13">
        <v>20.58</v>
      </c>
    </row>
    <row r="2027" spans="1:15" hidden="1" x14ac:dyDescent="0.25">
      <c r="A2027" t="str">
        <f t="shared" si="32"/>
        <v>110.065P06A07A221052592</v>
      </c>
      <c r="B2027" s="12" t="s">
        <v>35</v>
      </c>
      <c r="C2027" s="12" t="s">
        <v>35</v>
      </c>
      <c r="D2027" s="12" t="s">
        <v>5474</v>
      </c>
      <c r="E2027" s="12" t="s">
        <v>5475</v>
      </c>
      <c r="F2027" s="12" t="s">
        <v>5476</v>
      </c>
      <c r="G2027" s="12"/>
      <c r="H2027" s="12" t="s">
        <v>6</v>
      </c>
      <c r="I2027" s="12" t="s">
        <v>37</v>
      </c>
      <c r="J2027" s="12" t="s">
        <v>5477</v>
      </c>
      <c r="K2027" s="12"/>
      <c r="L2027" s="13">
        <v>1.55</v>
      </c>
      <c r="M2027" s="13">
        <v>0</v>
      </c>
      <c r="N2027" s="13">
        <v>20</v>
      </c>
      <c r="O2027" s="13">
        <v>31</v>
      </c>
    </row>
    <row r="2028" spans="1:15" hidden="1" x14ac:dyDescent="0.25">
      <c r="A2028" t="str">
        <f t="shared" si="32"/>
        <v>110.070P06A07A221052593</v>
      </c>
      <c r="B2028" s="12" t="s">
        <v>35</v>
      </c>
      <c r="C2028" s="12" t="s">
        <v>35</v>
      </c>
      <c r="D2028" s="12" t="s">
        <v>5478</v>
      </c>
      <c r="E2028" s="12" t="s">
        <v>5475</v>
      </c>
      <c r="F2028" s="12" t="s">
        <v>5479</v>
      </c>
      <c r="G2028" s="12"/>
      <c r="H2028" s="12" t="s">
        <v>6</v>
      </c>
      <c r="I2028" s="12" t="s">
        <v>37</v>
      </c>
      <c r="J2028" s="12" t="s">
        <v>5480</v>
      </c>
      <c r="K2028" s="12"/>
      <c r="L2028" s="13">
        <v>1.55</v>
      </c>
      <c r="M2028" s="13">
        <v>0</v>
      </c>
      <c r="N2028" s="13">
        <v>20</v>
      </c>
      <c r="O2028" s="13">
        <v>31</v>
      </c>
    </row>
    <row r="2029" spans="1:15" hidden="1" x14ac:dyDescent="0.25">
      <c r="A2029" t="str">
        <f t="shared" si="32"/>
        <v>110.070P06A07A190805268</v>
      </c>
      <c r="B2029" s="12" t="s">
        <v>35</v>
      </c>
      <c r="C2029" s="12" t="s">
        <v>35</v>
      </c>
      <c r="D2029" s="12" t="s">
        <v>5478</v>
      </c>
      <c r="E2029" s="12" t="s">
        <v>5475</v>
      </c>
      <c r="F2029" s="12" t="s">
        <v>5479</v>
      </c>
      <c r="G2029" s="12"/>
      <c r="H2029" s="12" t="s">
        <v>6</v>
      </c>
      <c r="I2029" s="12" t="s">
        <v>37</v>
      </c>
      <c r="J2029" s="12" t="s">
        <v>4943</v>
      </c>
      <c r="K2029" s="12"/>
      <c r="L2029" s="13">
        <v>1.55</v>
      </c>
      <c r="M2029" s="13">
        <v>0</v>
      </c>
      <c r="N2029" s="13">
        <v>2</v>
      </c>
      <c r="O2029" s="13">
        <v>3.1</v>
      </c>
    </row>
    <row r="2030" spans="1:15" hidden="1" x14ac:dyDescent="0.25">
      <c r="A2030" t="str">
        <f t="shared" si="32"/>
        <v>110.075P06A07A220749730</v>
      </c>
      <c r="B2030" s="12" t="s">
        <v>35</v>
      </c>
      <c r="C2030" s="12" t="s">
        <v>35</v>
      </c>
      <c r="D2030" s="12" t="s">
        <v>5481</v>
      </c>
      <c r="E2030" s="12" t="s">
        <v>5475</v>
      </c>
      <c r="F2030" s="12" t="s">
        <v>5482</v>
      </c>
      <c r="G2030" s="12"/>
      <c r="H2030" s="12" t="s">
        <v>6</v>
      </c>
      <c r="I2030" s="12" t="s">
        <v>37</v>
      </c>
      <c r="J2030" s="12" t="s">
        <v>5483</v>
      </c>
      <c r="K2030" s="12"/>
      <c r="L2030" s="13">
        <v>1.55</v>
      </c>
      <c r="M2030" s="13">
        <v>0</v>
      </c>
      <c r="N2030" s="13">
        <v>20</v>
      </c>
      <c r="O2030" s="13">
        <v>31</v>
      </c>
    </row>
    <row r="2031" spans="1:15" hidden="1" x14ac:dyDescent="0.25">
      <c r="A2031" t="str">
        <f t="shared" si="32"/>
        <v>110.075P06A07A190805269</v>
      </c>
      <c r="B2031" s="12" t="s">
        <v>35</v>
      </c>
      <c r="C2031" s="12" t="s">
        <v>35</v>
      </c>
      <c r="D2031" s="12" t="s">
        <v>5481</v>
      </c>
      <c r="E2031" s="12" t="s">
        <v>5475</v>
      </c>
      <c r="F2031" s="12" t="s">
        <v>5482</v>
      </c>
      <c r="G2031" s="12"/>
      <c r="H2031" s="12" t="s">
        <v>6</v>
      </c>
      <c r="I2031" s="12" t="s">
        <v>37</v>
      </c>
      <c r="J2031" s="12" t="s">
        <v>4947</v>
      </c>
      <c r="K2031" s="12"/>
      <c r="L2031" s="13">
        <v>1.55</v>
      </c>
      <c r="M2031" s="13">
        <v>0</v>
      </c>
      <c r="N2031" s="13">
        <v>1</v>
      </c>
      <c r="O2031" s="13">
        <v>1.55</v>
      </c>
    </row>
    <row r="2032" spans="1:15" hidden="1" x14ac:dyDescent="0.25">
      <c r="A2032" t="str">
        <f t="shared" si="32"/>
        <v>110.080P06A07A220647752</v>
      </c>
      <c r="B2032" s="12" t="s">
        <v>35</v>
      </c>
      <c r="C2032" s="12" t="s">
        <v>35</v>
      </c>
      <c r="D2032" s="12" t="s">
        <v>5484</v>
      </c>
      <c r="E2032" s="12" t="s">
        <v>5475</v>
      </c>
      <c r="F2032" s="12" t="s">
        <v>5485</v>
      </c>
      <c r="G2032" s="12"/>
      <c r="H2032" s="12" t="s">
        <v>6</v>
      </c>
      <c r="I2032" s="12" t="s">
        <v>37</v>
      </c>
      <c r="J2032" s="12" t="s">
        <v>5486</v>
      </c>
      <c r="K2032" s="12"/>
      <c r="L2032" s="13">
        <v>1.55</v>
      </c>
      <c r="M2032" s="13">
        <v>0</v>
      </c>
      <c r="N2032" s="13">
        <v>20</v>
      </c>
      <c r="O2032" s="13">
        <v>31</v>
      </c>
    </row>
    <row r="2033" spans="1:15" hidden="1" x14ac:dyDescent="0.25">
      <c r="A2033" t="str">
        <f t="shared" si="32"/>
        <v>110.085P06A07A220749731</v>
      </c>
      <c r="B2033" s="12" t="s">
        <v>35</v>
      </c>
      <c r="C2033" s="12" t="s">
        <v>35</v>
      </c>
      <c r="D2033" s="12" t="s">
        <v>5487</v>
      </c>
      <c r="E2033" s="12" t="s">
        <v>5475</v>
      </c>
      <c r="F2033" s="12" t="s">
        <v>5488</v>
      </c>
      <c r="G2033" s="12"/>
      <c r="H2033" s="12" t="s">
        <v>6</v>
      </c>
      <c r="I2033" s="12" t="s">
        <v>37</v>
      </c>
      <c r="J2033" s="12" t="s">
        <v>5489</v>
      </c>
      <c r="K2033" s="12"/>
      <c r="L2033" s="13">
        <v>1.75</v>
      </c>
      <c r="M2033" s="13">
        <v>0</v>
      </c>
      <c r="N2033" s="13">
        <v>20</v>
      </c>
      <c r="O2033" s="13">
        <v>35</v>
      </c>
    </row>
    <row r="2034" spans="1:15" hidden="1" x14ac:dyDescent="0.25">
      <c r="A2034" t="str">
        <f t="shared" si="32"/>
        <v>110.090P06A07A220647754</v>
      </c>
      <c r="B2034" s="12" t="s">
        <v>35</v>
      </c>
      <c r="C2034" s="12" t="s">
        <v>35</v>
      </c>
      <c r="D2034" s="12" t="s">
        <v>5490</v>
      </c>
      <c r="E2034" s="12" t="s">
        <v>5475</v>
      </c>
      <c r="F2034" s="12" t="s">
        <v>5491</v>
      </c>
      <c r="G2034" s="12"/>
      <c r="H2034" s="12" t="s">
        <v>6</v>
      </c>
      <c r="I2034" s="12" t="s">
        <v>37</v>
      </c>
      <c r="J2034" s="12" t="s">
        <v>5492</v>
      </c>
      <c r="K2034" s="12"/>
      <c r="L2034" s="13">
        <v>1.75</v>
      </c>
      <c r="M2034" s="13">
        <v>0</v>
      </c>
      <c r="N2034" s="13">
        <v>10</v>
      </c>
      <c r="O2034" s="13">
        <v>17.5</v>
      </c>
    </row>
    <row r="2035" spans="1:15" hidden="1" x14ac:dyDescent="0.25">
      <c r="A2035" t="str">
        <f t="shared" si="32"/>
        <v>110.090P06A07A190805272</v>
      </c>
      <c r="B2035" s="12" t="s">
        <v>35</v>
      </c>
      <c r="C2035" s="12" t="s">
        <v>35</v>
      </c>
      <c r="D2035" s="12" t="s">
        <v>5490</v>
      </c>
      <c r="E2035" s="12" t="s">
        <v>5475</v>
      </c>
      <c r="F2035" s="12" t="s">
        <v>5491</v>
      </c>
      <c r="G2035" s="12"/>
      <c r="H2035" s="12" t="s">
        <v>6</v>
      </c>
      <c r="I2035" s="12" t="s">
        <v>37</v>
      </c>
      <c r="J2035" s="12" t="s">
        <v>4964</v>
      </c>
      <c r="K2035" s="12"/>
      <c r="L2035" s="13">
        <v>1.75</v>
      </c>
      <c r="M2035" s="13">
        <v>0</v>
      </c>
      <c r="N2035" s="13">
        <v>1</v>
      </c>
      <c r="O2035" s="13">
        <v>1.75</v>
      </c>
    </row>
    <row r="2036" spans="1:15" hidden="1" x14ac:dyDescent="0.25">
      <c r="A2036" t="str">
        <f t="shared" si="32"/>
        <v>110.095P06A07A220343795</v>
      </c>
      <c r="B2036" s="12" t="s">
        <v>35</v>
      </c>
      <c r="C2036" s="12" t="s">
        <v>35</v>
      </c>
      <c r="D2036" s="12" t="s">
        <v>5493</v>
      </c>
      <c r="E2036" s="12" t="s">
        <v>5475</v>
      </c>
      <c r="F2036" s="12" t="s">
        <v>5494</v>
      </c>
      <c r="G2036" s="12"/>
      <c r="H2036" s="12" t="s">
        <v>6</v>
      </c>
      <c r="I2036" s="12" t="s">
        <v>37</v>
      </c>
      <c r="J2036" s="12" t="s">
        <v>5495</v>
      </c>
      <c r="K2036" s="12"/>
      <c r="L2036" s="13">
        <v>1.75</v>
      </c>
      <c r="M2036" s="13">
        <v>0</v>
      </c>
      <c r="N2036" s="13">
        <v>10</v>
      </c>
      <c r="O2036" s="13">
        <v>17.5</v>
      </c>
    </row>
    <row r="2037" spans="1:15" hidden="1" x14ac:dyDescent="0.25">
      <c r="A2037" t="str">
        <f t="shared" si="32"/>
        <v>110.100P06A07A190704297</v>
      </c>
      <c r="B2037" s="12" t="s">
        <v>35</v>
      </c>
      <c r="C2037" s="12" t="s">
        <v>35</v>
      </c>
      <c r="D2037" s="12" t="s">
        <v>5496</v>
      </c>
      <c r="E2037" s="12" t="s">
        <v>5475</v>
      </c>
      <c r="F2037" s="12" t="s">
        <v>5497</v>
      </c>
      <c r="G2037" s="12"/>
      <c r="H2037" s="12" t="s">
        <v>6</v>
      </c>
      <c r="I2037" s="12" t="s">
        <v>37</v>
      </c>
      <c r="J2037" s="12" t="s">
        <v>5498</v>
      </c>
      <c r="K2037" s="12"/>
      <c r="L2037" s="13">
        <v>1.75</v>
      </c>
      <c r="M2037" s="13">
        <v>0</v>
      </c>
      <c r="N2037" s="13">
        <v>10</v>
      </c>
      <c r="O2037" s="13">
        <v>17.5</v>
      </c>
    </row>
    <row r="2038" spans="1:15" hidden="1" x14ac:dyDescent="0.25">
      <c r="A2038" t="str">
        <f t="shared" si="32"/>
        <v>110.100P06A07A190805274</v>
      </c>
      <c r="B2038" s="12" t="s">
        <v>35</v>
      </c>
      <c r="C2038" s="12" t="s">
        <v>35</v>
      </c>
      <c r="D2038" s="12" t="s">
        <v>5496</v>
      </c>
      <c r="E2038" s="12" t="s">
        <v>5475</v>
      </c>
      <c r="F2038" s="12" t="s">
        <v>5497</v>
      </c>
      <c r="G2038" s="12"/>
      <c r="H2038" s="12" t="s">
        <v>6</v>
      </c>
      <c r="I2038" s="12" t="s">
        <v>37</v>
      </c>
      <c r="J2038" s="12" t="s">
        <v>4972</v>
      </c>
      <c r="K2038" s="12"/>
      <c r="L2038" s="13">
        <v>1.75</v>
      </c>
      <c r="M2038" s="13">
        <v>0</v>
      </c>
      <c r="N2038" s="13">
        <v>2</v>
      </c>
      <c r="O2038" s="13">
        <v>3.5</v>
      </c>
    </row>
    <row r="2039" spans="1:15" hidden="1" x14ac:dyDescent="0.25">
      <c r="A2039" t="str">
        <f t="shared" si="32"/>
        <v>110.105P06A07A190704298</v>
      </c>
      <c r="B2039" s="12" t="s">
        <v>35</v>
      </c>
      <c r="C2039" s="12" t="s">
        <v>35</v>
      </c>
      <c r="D2039" s="12" t="s">
        <v>5499</v>
      </c>
      <c r="E2039" s="12" t="s">
        <v>5475</v>
      </c>
      <c r="F2039" s="12" t="s">
        <v>5500</v>
      </c>
      <c r="G2039" s="12"/>
      <c r="H2039" s="12" t="s">
        <v>6</v>
      </c>
      <c r="I2039" s="12" t="s">
        <v>37</v>
      </c>
      <c r="J2039" s="12" t="s">
        <v>5501</v>
      </c>
      <c r="K2039" s="12"/>
      <c r="L2039" s="13">
        <v>1.98</v>
      </c>
      <c r="M2039" s="13">
        <v>0</v>
      </c>
      <c r="N2039" s="13">
        <v>5</v>
      </c>
      <c r="O2039" s="13">
        <v>9.9</v>
      </c>
    </row>
    <row r="2040" spans="1:15" hidden="1" x14ac:dyDescent="0.25">
      <c r="A2040" t="str">
        <f t="shared" si="32"/>
        <v>TC50102716P06A092100026255</v>
      </c>
      <c r="B2040" s="12" t="s">
        <v>35</v>
      </c>
      <c r="C2040" s="12" t="s">
        <v>35</v>
      </c>
      <c r="D2040" s="12" t="s">
        <v>5502</v>
      </c>
      <c r="E2040" s="12" t="s">
        <v>5503</v>
      </c>
      <c r="F2040" s="12" t="s">
        <v>5504</v>
      </c>
      <c r="G2040" s="12"/>
      <c r="H2040" s="12" t="s">
        <v>6</v>
      </c>
      <c r="I2040" s="12"/>
      <c r="J2040" s="12" t="s">
        <v>67</v>
      </c>
      <c r="K2040" s="12"/>
      <c r="L2040" s="13">
        <v>5.46</v>
      </c>
      <c r="M2040" s="13">
        <v>0</v>
      </c>
      <c r="N2040" s="13">
        <v>11</v>
      </c>
      <c r="O2040" s="13">
        <v>60.06</v>
      </c>
    </row>
    <row r="2041" spans="1:15" hidden="1" x14ac:dyDescent="0.25">
      <c r="A2041" t="str">
        <f t="shared" si="32"/>
        <v>TC50102720P06A092000103047</v>
      </c>
      <c r="B2041" s="12" t="s">
        <v>35</v>
      </c>
      <c r="C2041" s="12" t="s">
        <v>35</v>
      </c>
      <c r="D2041" s="12" t="s">
        <v>5505</v>
      </c>
      <c r="E2041" s="12" t="s">
        <v>5503</v>
      </c>
      <c r="F2041" s="12" t="s">
        <v>5506</v>
      </c>
      <c r="G2041" s="12"/>
      <c r="H2041" s="12" t="s">
        <v>6</v>
      </c>
      <c r="I2041" s="12"/>
      <c r="J2041" s="12" t="s">
        <v>5507</v>
      </c>
      <c r="K2041" s="12"/>
      <c r="L2041" s="13">
        <v>4.33</v>
      </c>
      <c r="M2041" s="13">
        <v>0</v>
      </c>
      <c r="N2041" s="13">
        <v>5</v>
      </c>
      <c r="O2041" s="13">
        <v>21.65</v>
      </c>
    </row>
    <row r="2042" spans="1:15" hidden="1" x14ac:dyDescent="0.25">
      <c r="A2042" t="str">
        <f t="shared" si="32"/>
        <v>TC50102720P06A092100025915</v>
      </c>
      <c r="B2042" s="12" t="s">
        <v>35</v>
      </c>
      <c r="C2042" s="12" t="s">
        <v>35</v>
      </c>
      <c r="D2042" s="12" t="s">
        <v>5505</v>
      </c>
      <c r="E2042" s="12" t="s">
        <v>5503</v>
      </c>
      <c r="F2042" s="12" t="s">
        <v>5506</v>
      </c>
      <c r="G2042" s="12"/>
      <c r="H2042" s="12" t="s">
        <v>6</v>
      </c>
      <c r="I2042" s="12"/>
      <c r="J2042" s="12" t="s">
        <v>5508</v>
      </c>
      <c r="K2042" s="12"/>
      <c r="L2042" s="13">
        <v>4.33</v>
      </c>
      <c r="M2042" s="13">
        <v>0</v>
      </c>
      <c r="N2042" s="13">
        <v>5</v>
      </c>
      <c r="O2042" s="13">
        <v>21.65</v>
      </c>
    </row>
    <row r="2043" spans="1:15" hidden="1" x14ac:dyDescent="0.25">
      <c r="A2043" t="str">
        <f t="shared" si="32"/>
        <v>TC50102722P06A092000102080</v>
      </c>
      <c r="B2043" s="12" t="s">
        <v>35</v>
      </c>
      <c r="C2043" s="12" t="s">
        <v>35</v>
      </c>
      <c r="D2043" s="12" t="s">
        <v>5509</v>
      </c>
      <c r="E2043" s="12" t="s">
        <v>5503</v>
      </c>
      <c r="F2043" s="12" t="s">
        <v>5510</v>
      </c>
      <c r="G2043" s="12"/>
      <c r="H2043" s="12" t="s">
        <v>6</v>
      </c>
      <c r="I2043" s="12"/>
      <c r="J2043" s="12" t="s">
        <v>5511</v>
      </c>
      <c r="K2043" s="12"/>
      <c r="L2043" s="13">
        <v>5.29</v>
      </c>
      <c r="M2043" s="13">
        <v>0</v>
      </c>
      <c r="N2043" s="13">
        <v>22</v>
      </c>
      <c r="O2043" s="13">
        <v>116.38</v>
      </c>
    </row>
    <row r="2044" spans="1:15" hidden="1" x14ac:dyDescent="0.25">
      <c r="A2044" t="str">
        <f t="shared" si="32"/>
        <v>TC50102722P06A092100046556</v>
      </c>
      <c r="B2044" s="12" t="s">
        <v>35</v>
      </c>
      <c r="C2044" s="12" t="s">
        <v>35</v>
      </c>
      <c r="D2044" s="12" t="s">
        <v>5509</v>
      </c>
      <c r="E2044" s="12" t="s">
        <v>5503</v>
      </c>
      <c r="F2044" s="12" t="s">
        <v>5510</v>
      </c>
      <c r="G2044" s="12"/>
      <c r="H2044" s="12" t="s">
        <v>6</v>
      </c>
      <c r="I2044" s="12"/>
      <c r="J2044" s="12" t="s">
        <v>5512</v>
      </c>
      <c r="K2044" s="12"/>
      <c r="L2044" s="13">
        <v>5.29</v>
      </c>
      <c r="M2044" s="13">
        <v>0</v>
      </c>
      <c r="N2044" s="13">
        <v>14</v>
      </c>
      <c r="O2044" s="13">
        <v>74.06</v>
      </c>
    </row>
    <row r="2045" spans="1:15" hidden="1" x14ac:dyDescent="0.25">
      <c r="A2045" t="str">
        <f t="shared" si="32"/>
        <v>0707.202.003XNP06A112200048572</v>
      </c>
      <c r="B2045" s="12" t="s">
        <v>35</v>
      </c>
      <c r="C2045" s="12" t="s">
        <v>35</v>
      </c>
      <c r="D2045" s="12" t="s">
        <v>5513</v>
      </c>
      <c r="E2045" s="12" t="s">
        <v>5514</v>
      </c>
      <c r="F2045" s="12" t="s">
        <v>5515</v>
      </c>
      <c r="G2045" s="12"/>
      <c r="H2045" s="12" t="s">
        <v>6</v>
      </c>
      <c r="I2045" s="12" t="s">
        <v>424</v>
      </c>
      <c r="J2045" s="12" t="s">
        <v>5516</v>
      </c>
      <c r="K2045" s="12"/>
      <c r="L2045" s="13">
        <v>5.75</v>
      </c>
      <c r="M2045" s="13">
        <v>0</v>
      </c>
      <c r="N2045" s="13">
        <v>44</v>
      </c>
      <c r="O2045" s="13">
        <v>253</v>
      </c>
    </row>
    <row r="2046" spans="1:15" hidden="1" x14ac:dyDescent="0.25">
      <c r="A2046" t="str">
        <f t="shared" si="32"/>
        <v>0707.202.004XNP06A112300006544</v>
      </c>
      <c r="B2046" s="12" t="s">
        <v>35</v>
      </c>
      <c r="C2046" s="12" t="s">
        <v>35</v>
      </c>
      <c r="D2046" s="12" t="s">
        <v>5517</v>
      </c>
      <c r="E2046" s="12" t="s">
        <v>5514</v>
      </c>
      <c r="F2046" s="12" t="s">
        <v>5518</v>
      </c>
      <c r="G2046" s="12"/>
      <c r="H2046" s="12" t="s">
        <v>6</v>
      </c>
      <c r="I2046" s="12" t="s">
        <v>424</v>
      </c>
      <c r="J2046" s="12" t="s">
        <v>5519</v>
      </c>
      <c r="K2046" s="12"/>
      <c r="L2046" s="13">
        <v>5.75</v>
      </c>
      <c r="M2046" s="13">
        <v>0</v>
      </c>
      <c r="N2046" s="13">
        <v>37</v>
      </c>
      <c r="O2046" s="13">
        <v>212.75</v>
      </c>
    </row>
    <row r="2047" spans="1:15" hidden="1" x14ac:dyDescent="0.25">
      <c r="A2047" t="str">
        <f t="shared" si="32"/>
        <v>35-SMCL-006-LP06ARIXA01J221017-L017</v>
      </c>
      <c r="B2047" s="12" t="s">
        <v>20</v>
      </c>
      <c r="C2047" s="12" t="s">
        <v>20</v>
      </c>
      <c r="D2047" s="12" t="s">
        <v>5520</v>
      </c>
      <c r="E2047" s="12" t="s">
        <v>5521</v>
      </c>
      <c r="F2047" s="12" t="s">
        <v>5522</v>
      </c>
      <c r="G2047" s="12"/>
      <c r="H2047" s="12" t="s">
        <v>6</v>
      </c>
      <c r="I2047" s="12" t="s">
        <v>37</v>
      </c>
      <c r="J2047" s="12" t="s">
        <v>5523</v>
      </c>
      <c r="K2047" s="12"/>
      <c r="L2047" s="13">
        <v>163.55000000000001</v>
      </c>
      <c r="M2047" s="13">
        <v>0</v>
      </c>
      <c r="N2047" s="13">
        <v>7</v>
      </c>
      <c r="O2047" s="13">
        <v>1144.8499999999999</v>
      </c>
    </row>
    <row r="2048" spans="1:15" hidden="1" x14ac:dyDescent="0.25">
      <c r="A2048" t="str">
        <f t="shared" si="32"/>
        <v>35-SMCL-007-LP06ARIXA02J230808-L162</v>
      </c>
      <c r="B2048" s="12" t="s">
        <v>20</v>
      </c>
      <c r="C2048" s="12" t="s">
        <v>20</v>
      </c>
      <c r="D2048" s="12" t="s">
        <v>5524</v>
      </c>
      <c r="E2048" s="12" t="s">
        <v>5525</v>
      </c>
      <c r="F2048" s="12" t="s">
        <v>5526</v>
      </c>
      <c r="G2048" s="12"/>
      <c r="H2048" s="12" t="s">
        <v>6</v>
      </c>
      <c r="I2048" s="12" t="s">
        <v>37</v>
      </c>
      <c r="J2048" s="12" t="s">
        <v>5527</v>
      </c>
      <c r="K2048" s="12"/>
      <c r="L2048" s="13">
        <v>142.04</v>
      </c>
      <c r="M2048" s="13">
        <v>0</v>
      </c>
      <c r="N2048" s="13">
        <v>1</v>
      </c>
      <c r="O2048" s="13">
        <v>142.04</v>
      </c>
    </row>
    <row r="2049" spans="1:15" hidden="1" x14ac:dyDescent="0.25">
      <c r="A2049" t="str">
        <f t="shared" si="32"/>
        <v>35-SMCL-007-LP06ARIXA02J230630-L037</v>
      </c>
      <c r="B2049" s="12" t="s">
        <v>20</v>
      </c>
      <c r="C2049" s="12" t="s">
        <v>20</v>
      </c>
      <c r="D2049" s="12" t="s">
        <v>5524</v>
      </c>
      <c r="E2049" s="12" t="s">
        <v>5525</v>
      </c>
      <c r="F2049" s="12" t="s">
        <v>5526</v>
      </c>
      <c r="G2049" s="12"/>
      <c r="H2049" s="12" t="s">
        <v>6</v>
      </c>
      <c r="I2049" s="12" t="s">
        <v>37</v>
      </c>
      <c r="J2049" s="12" t="s">
        <v>5528</v>
      </c>
      <c r="K2049" s="12"/>
      <c r="L2049" s="13">
        <v>142.04</v>
      </c>
      <c r="M2049" s="13">
        <v>0</v>
      </c>
      <c r="N2049" s="13">
        <v>8</v>
      </c>
      <c r="O2049" s="13">
        <v>1136.32</v>
      </c>
    </row>
    <row r="2050" spans="1:15" hidden="1" x14ac:dyDescent="0.25">
      <c r="A2050" t="str">
        <f t="shared" si="32"/>
        <v>35-SMCL-009-LP06ARIXA04J211223-L107</v>
      </c>
      <c r="B2050" s="12" t="s">
        <v>20</v>
      </c>
      <c r="C2050" s="12" t="s">
        <v>20</v>
      </c>
      <c r="D2050" s="12" t="s">
        <v>5529</v>
      </c>
      <c r="E2050" s="12" t="s">
        <v>5530</v>
      </c>
      <c r="F2050" s="12" t="s">
        <v>5531</v>
      </c>
      <c r="G2050" s="12"/>
      <c r="H2050" s="12" t="s">
        <v>6</v>
      </c>
      <c r="I2050" s="12" t="s">
        <v>37</v>
      </c>
      <c r="J2050" s="12" t="s">
        <v>5532</v>
      </c>
      <c r="K2050" s="12"/>
      <c r="L2050" s="13">
        <v>171.61</v>
      </c>
      <c r="M2050" s="13">
        <v>0</v>
      </c>
      <c r="N2050" s="13">
        <v>1</v>
      </c>
      <c r="O2050" s="13">
        <v>171.61</v>
      </c>
    </row>
    <row r="2051" spans="1:15" hidden="1" x14ac:dyDescent="0.25">
      <c r="A2051" t="str">
        <f t="shared" ref="A2051:A2114" si="33">CONCATENATE(D2051,E2051,J2051)</f>
        <v>35-SMCL-009-LP06ARIXA04J221017-L019</v>
      </c>
      <c r="B2051" s="12" t="s">
        <v>20</v>
      </c>
      <c r="C2051" s="12" t="s">
        <v>20</v>
      </c>
      <c r="D2051" s="12" t="s">
        <v>5529</v>
      </c>
      <c r="E2051" s="12" t="s">
        <v>5530</v>
      </c>
      <c r="F2051" s="12" t="s">
        <v>5531</v>
      </c>
      <c r="G2051" s="12"/>
      <c r="H2051" s="12" t="s">
        <v>6</v>
      </c>
      <c r="I2051" s="12" t="s">
        <v>37</v>
      </c>
      <c r="J2051" s="12" t="s">
        <v>5533</v>
      </c>
      <c r="K2051" s="12"/>
      <c r="L2051" s="13">
        <v>171.61</v>
      </c>
      <c r="M2051" s="13">
        <v>0</v>
      </c>
      <c r="N2051" s="13">
        <v>1</v>
      </c>
      <c r="O2051" s="13">
        <v>171.61</v>
      </c>
    </row>
    <row r="2052" spans="1:15" hidden="1" x14ac:dyDescent="0.25">
      <c r="A2052" t="str">
        <f t="shared" si="33"/>
        <v>35-SMCL-008-LIP06ARIXA06J210202-L075</v>
      </c>
      <c r="B2052" s="12" t="s">
        <v>20</v>
      </c>
      <c r="C2052" s="12" t="s">
        <v>20</v>
      </c>
      <c r="D2052" s="12" t="s">
        <v>5534</v>
      </c>
      <c r="E2052" s="12" t="s">
        <v>5535</v>
      </c>
      <c r="F2052" s="12" t="s">
        <v>5536</v>
      </c>
      <c r="G2052" s="12"/>
      <c r="H2052" s="12" t="s">
        <v>6</v>
      </c>
      <c r="I2052" s="12" t="s">
        <v>37</v>
      </c>
      <c r="J2052" s="12" t="s">
        <v>5537</v>
      </c>
      <c r="K2052" s="12"/>
      <c r="L2052" s="13">
        <v>203.95</v>
      </c>
      <c r="M2052" s="13">
        <v>0</v>
      </c>
      <c r="N2052" s="13">
        <v>1</v>
      </c>
      <c r="O2052" s="13">
        <v>203.95</v>
      </c>
    </row>
    <row r="2053" spans="1:15" hidden="1" x14ac:dyDescent="0.25">
      <c r="A2053" t="str">
        <f t="shared" si="33"/>
        <v>35-SMCL-008-LIP06ARIXA06J190402-L044</v>
      </c>
      <c r="B2053" s="12" t="s">
        <v>20</v>
      </c>
      <c r="C2053" s="12" t="s">
        <v>20</v>
      </c>
      <c r="D2053" s="12" t="s">
        <v>5534</v>
      </c>
      <c r="E2053" s="12" t="s">
        <v>5535</v>
      </c>
      <c r="F2053" s="12" t="s">
        <v>5536</v>
      </c>
      <c r="G2053" s="12"/>
      <c r="H2053" s="12" t="s">
        <v>6</v>
      </c>
      <c r="I2053" s="12" t="s">
        <v>37</v>
      </c>
      <c r="J2053" s="12" t="s">
        <v>5538</v>
      </c>
      <c r="K2053" s="12"/>
      <c r="L2053" s="13">
        <v>203.95</v>
      </c>
      <c r="M2053" s="13">
        <v>0</v>
      </c>
      <c r="N2053" s="13">
        <v>1</v>
      </c>
      <c r="O2053" s="13">
        <v>203.95</v>
      </c>
    </row>
    <row r="2054" spans="1:15" hidden="1" x14ac:dyDescent="0.25">
      <c r="A2054" t="str">
        <f t="shared" si="33"/>
        <v>35-SMCL-010-LIP06ARIXA06J210202-L076</v>
      </c>
      <c r="B2054" s="12" t="s">
        <v>20</v>
      </c>
      <c r="C2054" s="12" t="s">
        <v>20</v>
      </c>
      <c r="D2054" s="12" t="s">
        <v>5539</v>
      </c>
      <c r="E2054" s="12" t="s">
        <v>5535</v>
      </c>
      <c r="F2054" s="12" t="s">
        <v>5540</v>
      </c>
      <c r="G2054" s="12"/>
      <c r="H2054" s="12" t="s">
        <v>6</v>
      </c>
      <c r="I2054" s="12" t="s">
        <v>37</v>
      </c>
      <c r="J2054" s="12" t="s">
        <v>5541</v>
      </c>
      <c r="K2054" s="12"/>
      <c r="L2054" s="13">
        <v>203.95</v>
      </c>
      <c r="M2054" s="13">
        <v>0</v>
      </c>
      <c r="N2054" s="13">
        <v>1</v>
      </c>
      <c r="O2054" s="13">
        <v>203.95</v>
      </c>
    </row>
    <row r="2055" spans="1:15" hidden="1" x14ac:dyDescent="0.25">
      <c r="A2055" t="str">
        <f t="shared" si="33"/>
        <v>35-SLCL-004-LP06ARIXA07J191125-L051</v>
      </c>
      <c r="B2055" s="12" t="s">
        <v>20</v>
      </c>
      <c r="C2055" s="12" t="s">
        <v>20</v>
      </c>
      <c r="D2055" s="12" t="s">
        <v>5542</v>
      </c>
      <c r="E2055" s="12" t="s">
        <v>5543</v>
      </c>
      <c r="F2055" s="12" t="s">
        <v>5544</v>
      </c>
      <c r="G2055" s="12"/>
      <c r="H2055" s="12" t="s">
        <v>6</v>
      </c>
      <c r="I2055" s="12" t="s">
        <v>37</v>
      </c>
      <c r="J2055" s="12" t="s">
        <v>5545</v>
      </c>
      <c r="K2055" s="12"/>
      <c r="L2055" s="13">
        <v>98.07</v>
      </c>
      <c r="M2055" s="13">
        <v>0</v>
      </c>
      <c r="N2055" s="13">
        <v>4</v>
      </c>
      <c r="O2055" s="13">
        <v>392.28</v>
      </c>
    </row>
    <row r="2056" spans="1:15" hidden="1" x14ac:dyDescent="0.25">
      <c r="A2056" t="str">
        <f t="shared" si="33"/>
        <v>35-SLCL-005-LP06ARIXA08J191125-L052</v>
      </c>
      <c r="B2056" s="12" t="s">
        <v>20</v>
      </c>
      <c r="C2056" s="12" t="s">
        <v>20</v>
      </c>
      <c r="D2056" s="12" t="s">
        <v>5546</v>
      </c>
      <c r="E2056" s="12" t="s">
        <v>5547</v>
      </c>
      <c r="F2056" s="12" t="s">
        <v>5548</v>
      </c>
      <c r="G2056" s="12"/>
      <c r="H2056" s="12" t="s">
        <v>6</v>
      </c>
      <c r="I2056" s="12" t="s">
        <v>37</v>
      </c>
      <c r="J2056" s="12" t="s">
        <v>5549</v>
      </c>
      <c r="K2056" s="12"/>
      <c r="L2056" s="13">
        <v>75.87</v>
      </c>
      <c r="M2056" s="13">
        <v>0</v>
      </c>
      <c r="N2056" s="13">
        <v>4</v>
      </c>
      <c r="O2056" s="13">
        <v>303.48</v>
      </c>
    </row>
    <row r="2057" spans="1:15" hidden="1" x14ac:dyDescent="0.25">
      <c r="A2057" t="str">
        <f t="shared" si="33"/>
        <v>35-SLCL-005-LP06ARIXA08J211223-L012</v>
      </c>
      <c r="B2057" s="12" t="s">
        <v>20</v>
      </c>
      <c r="C2057" s="12" t="s">
        <v>20</v>
      </c>
      <c r="D2057" s="12" t="s">
        <v>5546</v>
      </c>
      <c r="E2057" s="12" t="s">
        <v>5547</v>
      </c>
      <c r="F2057" s="12" t="s">
        <v>5548</v>
      </c>
      <c r="G2057" s="12"/>
      <c r="H2057" s="12" t="s">
        <v>6</v>
      </c>
      <c r="I2057" s="12" t="s">
        <v>37</v>
      </c>
      <c r="J2057" s="12" t="s">
        <v>5550</v>
      </c>
      <c r="K2057" s="12"/>
      <c r="L2057" s="13">
        <v>75.87</v>
      </c>
      <c r="M2057" s="13">
        <v>0</v>
      </c>
      <c r="N2057" s="13">
        <v>4</v>
      </c>
      <c r="O2057" s="13">
        <v>303.48</v>
      </c>
    </row>
    <row r="2058" spans="1:15" hidden="1" x14ac:dyDescent="0.25">
      <c r="A2058" t="str">
        <f t="shared" si="33"/>
        <v>35-SLCL-006-LP06ARIXA09J191104-L095</v>
      </c>
      <c r="B2058" s="12" t="s">
        <v>20</v>
      </c>
      <c r="C2058" s="12" t="s">
        <v>20</v>
      </c>
      <c r="D2058" s="12" t="s">
        <v>5551</v>
      </c>
      <c r="E2058" s="12" t="s">
        <v>5552</v>
      </c>
      <c r="F2058" s="12" t="s">
        <v>5553</v>
      </c>
      <c r="G2058" s="12"/>
      <c r="H2058" s="12" t="s">
        <v>6</v>
      </c>
      <c r="I2058" s="12" t="s">
        <v>37</v>
      </c>
      <c r="J2058" s="12" t="s">
        <v>5554</v>
      </c>
      <c r="K2058" s="12"/>
      <c r="L2058" s="13">
        <v>75.88</v>
      </c>
      <c r="M2058" s="13">
        <v>0</v>
      </c>
      <c r="N2058" s="13">
        <v>4</v>
      </c>
      <c r="O2058" s="13">
        <v>303.52</v>
      </c>
    </row>
    <row r="2059" spans="1:15" hidden="1" x14ac:dyDescent="0.25">
      <c r="A2059" t="str">
        <f t="shared" si="33"/>
        <v>35-SLCL-006-LP06ARIXA09J210202-L069</v>
      </c>
      <c r="B2059" s="12" t="s">
        <v>20</v>
      </c>
      <c r="C2059" s="12" t="s">
        <v>20</v>
      </c>
      <c r="D2059" s="12" t="s">
        <v>5551</v>
      </c>
      <c r="E2059" s="12" t="s">
        <v>5552</v>
      </c>
      <c r="F2059" s="12" t="s">
        <v>5553</v>
      </c>
      <c r="G2059" s="12"/>
      <c r="H2059" s="12" t="s">
        <v>6</v>
      </c>
      <c r="I2059" s="12" t="s">
        <v>37</v>
      </c>
      <c r="J2059" s="12" t="s">
        <v>5556</v>
      </c>
      <c r="K2059" s="12"/>
      <c r="L2059" s="13">
        <v>75.88</v>
      </c>
      <c r="M2059" s="13">
        <v>0</v>
      </c>
      <c r="N2059" s="13">
        <v>3</v>
      </c>
      <c r="O2059" s="13">
        <v>227.64</v>
      </c>
    </row>
    <row r="2060" spans="1:15" hidden="1" x14ac:dyDescent="0.25">
      <c r="A2060" t="str">
        <f t="shared" si="33"/>
        <v>35-SLCL-007-LP06ARIXA10J191123-L053</v>
      </c>
      <c r="B2060" s="12" t="s">
        <v>20</v>
      </c>
      <c r="C2060" s="12" t="s">
        <v>20</v>
      </c>
      <c r="D2060" s="12" t="s">
        <v>5557</v>
      </c>
      <c r="E2060" s="12" t="s">
        <v>5558</v>
      </c>
      <c r="F2060" s="12" t="s">
        <v>5559</v>
      </c>
      <c r="G2060" s="12"/>
      <c r="H2060" s="12" t="s">
        <v>6</v>
      </c>
      <c r="I2060" s="12" t="s">
        <v>37</v>
      </c>
      <c r="J2060" s="12" t="s">
        <v>5560</v>
      </c>
      <c r="K2060" s="12"/>
      <c r="L2060" s="13">
        <v>89.25</v>
      </c>
      <c r="M2060" s="13">
        <v>0</v>
      </c>
      <c r="N2060" s="13">
        <v>1</v>
      </c>
      <c r="O2060" s="13">
        <v>89.25</v>
      </c>
    </row>
    <row r="2061" spans="1:15" hidden="1" x14ac:dyDescent="0.25">
      <c r="A2061" t="str">
        <f t="shared" si="33"/>
        <v>35-SLCL-007-LP06ARIXA10J210916-L077</v>
      </c>
      <c r="B2061" s="12" t="s">
        <v>20</v>
      </c>
      <c r="C2061" s="12" t="s">
        <v>20</v>
      </c>
      <c r="D2061" s="12" t="s">
        <v>5557</v>
      </c>
      <c r="E2061" s="12" t="s">
        <v>5558</v>
      </c>
      <c r="F2061" s="12" t="s">
        <v>5559</v>
      </c>
      <c r="G2061" s="12"/>
      <c r="H2061" s="12" t="s">
        <v>6</v>
      </c>
      <c r="I2061" s="12" t="s">
        <v>37</v>
      </c>
      <c r="J2061" s="12" t="s">
        <v>5561</v>
      </c>
      <c r="K2061" s="12"/>
      <c r="L2061" s="13">
        <v>89.25</v>
      </c>
      <c r="M2061" s="13">
        <v>0</v>
      </c>
      <c r="N2061" s="13">
        <v>3</v>
      </c>
      <c r="O2061" s="13">
        <v>267.75</v>
      </c>
    </row>
    <row r="2062" spans="1:15" hidden="1" x14ac:dyDescent="0.25">
      <c r="A2062" t="str">
        <f t="shared" si="33"/>
        <v>35-SLCL-009-LP06ARIXA12J191017-L136</v>
      </c>
      <c r="B2062" s="12" t="s">
        <v>20</v>
      </c>
      <c r="C2062" s="12" t="s">
        <v>20</v>
      </c>
      <c r="D2062" s="12" t="s">
        <v>5562</v>
      </c>
      <c r="E2062" s="12" t="s">
        <v>5563</v>
      </c>
      <c r="F2062" s="12" t="s">
        <v>5564</v>
      </c>
      <c r="G2062" s="12"/>
      <c r="H2062" s="12" t="s">
        <v>6</v>
      </c>
      <c r="I2062" s="12" t="s">
        <v>37</v>
      </c>
      <c r="J2062" s="12" t="s">
        <v>5565</v>
      </c>
      <c r="K2062" s="12"/>
      <c r="L2062" s="13">
        <v>140.85</v>
      </c>
      <c r="M2062" s="13">
        <v>0</v>
      </c>
      <c r="N2062" s="13">
        <v>1</v>
      </c>
      <c r="O2062" s="13">
        <v>140.85</v>
      </c>
    </row>
    <row r="2063" spans="1:15" hidden="1" x14ac:dyDescent="0.25">
      <c r="A2063" t="str">
        <f t="shared" si="33"/>
        <v>35-SLCL-009-LP06ARIXA12J191125-L056</v>
      </c>
      <c r="B2063" s="12" t="s">
        <v>20</v>
      </c>
      <c r="C2063" s="12" t="s">
        <v>20</v>
      </c>
      <c r="D2063" s="12" t="s">
        <v>5562</v>
      </c>
      <c r="E2063" s="12" t="s">
        <v>5563</v>
      </c>
      <c r="F2063" s="12" t="s">
        <v>5564</v>
      </c>
      <c r="G2063" s="12"/>
      <c r="H2063" s="12" t="s">
        <v>6</v>
      </c>
      <c r="I2063" s="12" t="s">
        <v>37</v>
      </c>
      <c r="J2063" s="12" t="s">
        <v>5566</v>
      </c>
      <c r="K2063" s="12"/>
      <c r="L2063" s="13">
        <v>140.85</v>
      </c>
      <c r="M2063" s="13">
        <v>0</v>
      </c>
      <c r="N2063" s="13">
        <v>1</v>
      </c>
      <c r="O2063" s="13">
        <v>140.85</v>
      </c>
    </row>
    <row r="2064" spans="1:15" hidden="1" x14ac:dyDescent="0.25">
      <c r="A2064" t="str">
        <f t="shared" si="33"/>
        <v>35-HPCL-005-L2P06ARIXA13J191017-L148</v>
      </c>
      <c r="B2064" s="12" t="s">
        <v>20</v>
      </c>
      <c r="C2064" s="12" t="s">
        <v>20</v>
      </c>
      <c r="D2064" s="12" t="s">
        <v>5567</v>
      </c>
      <c r="E2064" s="12" t="s">
        <v>5568</v>
      </c>
      <c r="F2064" s="12" t="s">
        <v>5569</v>
      </c>
      <c r="G2064" s="12"/>
      <c r="H2064" s="12" t="s">
        <v>6</v>
      </c>
      <c r="I2064" s="12" t="s">
        <v>37</v>
      </c>
      <c r="J2064" s="12" t="s">
        <v>5570</v>
      </c>
      <c r="K2064" s="12"/>
      <c r="L2064" s="13">
        <v>156.57</v>
      </c>
      <c r="M2064" s="13">
        <v>0</v>
      </c>
      <c r="N2064" s="13">
        <v>1</v>
      </c>
      <c r="O2064" s="13">
        <v>156.57</v>
      </c>
    </row>
    <row r="2065" spans="1:15" hidden="1" x14ac:dyDescent="0.25">
      <c r="A2065" t="str">
        <f t="shared" si="33"/>
        <v>35-HPCL-006-L2P06ARIXA13J191017-L150</v>
      </c>
      <c r="B2065" s="12" t="s">
        <v>20</v>
      </c>
      <c r="C2065" s="12" t="s">
        <v>20</v>
      </c>
      <c r="D2065" s="12" t="s">
        <v>5571</v>
      </c>
      <c r="E2065" s="12" t="s">
        <v>5568</v>
      </c>
      <c r="F2065" s="12" t="s">
        <v>5572</v>
      </c>
      <c r="G2065" s="12"/>
      <c r="H2065" s="12" t="s">
        <v>6</v>
      </c>
      <c r="I2065" s="12" t="s">
        <v>37</v>
      </c>
      <c r="J2065" s="12" t="s">
        <v>5573</v>
      </c>
      <c r="K2065" s="12"/>
      <c r="L2065" s="13">
        <v>217.19</v>
      </c>
      <c r="M2065" s="13">
        <v>0</v>
      </c>
      <c r="N2065" s="13">
        <v>1</v>
      </c>
      <c r="O2065" s="13">
        <v>217.19</v>
      </c>
    </row>
    <row r="2066" spans="1:15" hidden="1" x14ac:dyDescent="0.25">
      <c r="A2066" t="str">
        <f t="shared" si="33"/>
        <v>35-HPCL-008-L2P06ARIXA13J191227-L041</v>
      </c>
      <c r="B2066" s="12" t="s">
        <v>20</v>
      </c>
      <c r="C2066" s="12" t="s">
        <v>20</v>
      </c>
      <c r="D2066" s="12" t="s">
        <v>5574</v>
      </c>
      <c r="E2066" s="12" t="s">
        <v>5568</v>
      </c>
      <c r="F2066" s="12" t="s">
        <v>5575</v>
      </c>
      <c r="G2066" s="12"/>
      <c r="H2066" s="12" t="s">
        <v>6</v>
      </c>
      <c r="I2066" s="12" t="s">
        <v>37</v>
      </c>
      <c r="J2066" s="12" t="s">
        <v>5576</v>
      </c>
      <c r="K2066" s="12"/>
      <c r="L2066" s="13">
        <v>191.19</v>
      </c>
      <c r="M2066" s="13">
        <v>0</v>
      </c>
      <c r="N2066" s="13">
        <v>1</v>
      </c>
      <c r="O2066" s="13">
        <v>191.19</v>
      </c>
    </row>
    <row r="2067" spans="1:15" hidden="1" x14ac:dyDescent="0.25">
      <c r="A2067" t="str">
        <f t="shared" si="33"/>
        <v>35-HPCL-005-L5P06ARIXA14J230724-L004</v>
      </c>
      <c r="B2067" s="12" t="s">
        <v>20</v>
      </c>
      <c r="C2067" s="12" t="s">
        <v>20</v>
      </c>
      <c r="D2067" s="12" t="s">
        <v>5577</v>
      </c>
      <c r="E2067" s="12" t="s">
        <v>5578</v>
      </c>
      <c r="F2067" s="12" t="s">
        <v>5579</v>
      </c>
      <c r="G2067" s="12"/>
      <c r="H2067" s="12" t="s">
        <v>6</v>
      </c>
      <c r="I2067" s="12" t="s">
        <v>37</v>
      </c>
      <c r="J2067" s="12" t="s">
        <v>5580</v>
      </c>
      <c r="K2067" s="12"/>
      <c r="L2067" s="13">
        <v>200.24</v>
      </c>
      <c r="M2067" s="13">
        <v>0</v>
      </c>
      <c r="N2067" s="13">
        <v>1</v>
      </c>
      <c r="O2067" s="13">
        <v>200.24</v>
      </c>
    </row>
    <row r="2068" spans="1:15" hidden="1" x14ac:dyDescent="0.25">
      <c r="A2068" t="str">
        <f t="shared" si="33"/>
        <v>35-HPCL-006-L5P06ARIXA14J200728-L054</v>
      </c>
      <c r="B2068" s="12" t="s">
        <v>20</v>
      </c>
      <c r="C2068" s="12" t="s">
        <v>20</v>
      </c>
      <c r="D2068" s="12" t="s">
        <v>5581</v>
      </c>
      <c r="E2068" s="12" t="s">
        <v>5578</v>
      </c>
      <c r="F2068" s="12" t="s">
        <v>5582</v>
      </c>
      <c r="G2068" s="12"/>
      <c r="H2068" s="12" t="s">
        <v>6</v>
      </c>
      <c r="I2068" s="12" t="s">
        <v>37</v>
      </c>
      <c r="J2068" s="12" t="s">
        <v>5583</v>
      </c>
      <c r="K2068" s="12"/>
      <c r="L2068" s="13">
        <v>156.57</v>
      </c>
      <c r="M2068" s="13">
        <v>0</v>
      </c>
      <c r="N2068" s="13">
        <v>2</v>
      </c>
      <c r="O2068" s="13">
        <v>313.14</v>
      </c>
    </row>
    <row r="2069" spans="1:15" hidden="1" x14ac:dyDescent="0.25">
      <c r="A2069" t="str">
        <f t="shared" si="33"/>
        <v>35-HPCL-005-L8P06ARIXA15J191017-L138</v>
      </c>
      <c r="B2069" s="12" t="s">
        <v>20</v>
      </c>
      <c r="C2069" s="12" t="s">
        <v>20</v>
      </c>
      <c r="D2069" s="12" t="s">
        <v>5584</v>
      </c>
      <c r="E2069" s="12" t="s">
        <v>5585</v>
      </c>
      <c r="F2069" s="12" t="s">
        <v>5586</v>
      </c>
      <c r="G2069" s="12"/>
      <c r="H2069" s="12" t="s">
        <v>6</v>
      </c>
      <c r="I2069" s="12" t="s">
        <v>37</v>
      </c>
      <c r="J2069" s="12" t="s">
        <v>5587</v>
      </c>
      <c r="K2069" s="12"/>
      <c r="L2069" s="13">
        <v>174.26</v>
      </c>
      <c r="M2069" s="13">
        <v>0</v>
      </c>
      <c r="N2069" s="13">
        <v>2</v>
      </c>
      <c r="O2069" s="13">
        <v>348.52</v>
      </c>
    </row>
    <row r="2070" spans="1:15" hidden="1" x14ac:dyDescent="0.25">
      <c r="A2070" t="str">
        <f t="shared" si="33"/>
        <v>35-HPCL-005-L8P06ARIXA15J230904-L007</v>
      </c>
      <c r="B2070" s="12" t="s">
        <v>20</v>
      </c>
      <c r="C2070" s="12" t="s">
        <v>20</v>
      </c>
      <c r="D2070" s="12" t="s">
        <v>5584</v>
      </c>
      <c r="E2070" s="12" t="s">
        <v>5585</v>
      </c>
      <c r="F2070" s="12" t="s">
        <v>5586</v>
      </c>
      <c r="G2070" s="12"/>
      <c r="H2070" s="12" t="s">
        <v>6</v>
      </c>
      <c r="I2070" s="12" t="s">
        <v>37</v>
      </c>
      <c r="J2070" s="12" t="s">
        <v>5588</v>
      </c>
      <c r="K2070" s="12"/>
      <c r="L2070" s="13">
        <v>174.26</v>
      </c>
      <c r="M2070" s="13">
        <v>0</v>
      </c>
      <c r="N2070" s="13">
        <v>2</v>
      </c>
      <c r="O2070" s="13">
        <v>348.52</v>
      </c>
    </row>
    <row r="2071" spans="1:15" hidden="1" x14ac:dyDescent="0.25">
      <c r="A2071" t="str">
        <f t="shared" si="33"/>
        <v>35-HPCL-006-L8P06ARIXA15J191017-L139</v>
      </c>
      <c r="B2071" s="12" t="s">
        <v>20</v>
      </c>
      <c r="C2071" s="12" t="s">
        <v>20</v>
      </c>
      <c r="D2071" s="12" t="s">
        <v>5589</v>
      </c>
      <c r="E2071" s="12" t="s">
        <v>5585</v>
      </c>
      <c r="F2071" s="12" t="s">
        <v>5590</v>
      </c>
      <c r="G2071" s="12"/>
      <c r="H2071" s="12" t="s">
        <v>6</v>
      </c>
      <c r="I2071" s="12" t="s">
        <v>37</v>
      </c>
      <c r="J2071" s="12" t="s">
        <v>5591</v>
      </c>
      <c r="K2071" s="12"/>
      <c r="L2071" s="13">
        <v>156.56</v>
      </c>
      <c r="M2071" s="13">
        <v>0</v>
      </c>
      <c r="N2071" s="13">
        <v>1</v>
      </c>
      <c r="O2071" s="13">
        <v>156.56</v>
      </c>
    </row>
    <row r="2072" spans="1:15" hidden="1" x14ac:dyDescent="0.25">
      <c r="A2072" t="str">
        <f t="shared" si="33"/>
        <v>35-HPCL-006-L8P06ARIXA15J191227-L037</v>
      </c>
      <c r="B2072" s="12" t="s">
        <v>20</v>
      </c>
      <c r="C2072" s="12" t="s">
        <v>20</v>
      </c>
      <c r="D2072" s="12" t="s">
        <v>5589</v>
      </c>
      <c r="E2072" s="12" t="s">
        <v>5585</v>
      </c>
      <c r="F2072" s="12" t="s">
        <v>5590</v>
      </c>
      <c r="G2072" s="12"/>
      <c r="H2072" s="12" t="s">
        <v>6</v>
      </c>
      <c r="I2072" s="12" t="s">
        <v>37</v>
      </c>
      <c r="J2072" s="12" t="s">
        <v>5592</v>
      </c>
      <c r="K2072" s="12"/>
      <c r="L2072" s="13">
        <v>156.56</v>
      </c>
      <c r="M2072" s="13">
        <v>0</v>
      </c>
      <c r="N2072" s="13">
        <v>1</v>
      </c>
      <c r="O2072" s="13">
        <v>156.56</v>
      </c>
    </row>
    <row r="2073" spans="1:15" hidden="1" x14ac:dyDescent="0.25">
      <c r="A2073" t="str">
        <f t="shared" si="33"/>
        <v>20-PLRA-107P06ARIXA16J230904-L004</v>
      </c>
      <c r="B2073" s="12" t="s">
        <v>20</v>
      </c>
      <c r="C2073" s="12" t="s">
        <v>20</v>
      </c>
      <c r="D2073" s="12" t="s">
        <v>5593</v>
      </c>
      <c r="E2073" s="12" t="s">
        <v>5594</v>
      </c>
      <c r="F2073" s="12" t="s">
        <v>5595</v>
      </c>
      <c r="G2073" s="12"/>
      <c r="H2073" s="12" t="s">
        <v>6</v>
      </c>
      <c r="I2073" s="12" t="s">
        <v>37</v>
      </c>
      <c r="J2073" s="12" t="s">
        <v>5596</v>
      </c>
      <c r="K2073" s="12"/>
      <c r="L2073" s="13">
        <v>277.77</v>
      </c>
      <c r="M2073" s="13">
        <v>0</v>
      </c>
      <c r="N2073" s="13">
        <v>1</v>
      </c>
      <c r="O2073" s="13">
        <v>277.77</v>
      </c>
    </row>
    <row r="2074" spans="1:15" hidden="1" x14ac:dyDescent="0.25">
      <c r="A2074" t="str">
        <f t="shared" si="33"/>
        <v>20-PLRA-109P06ARIXA16J230316-L093</v>
      </c>
      <c r="B2074" s="12" t="s">
        <v>20</v>
      </c>
      <c r="C2074" s="12" t="s">
        <v>20</v>
      </c>
      <c r="D2074" s="12" t="s">
        <v>5597</v>
      </c>
      <c r="E2074" s="12" t="s">
        <v>5594</v>
      </c>
      <c r="F2074" s="12" t="s">
        <v>5598</v>
      </c>
      <c r="G2074" s="12"/>
      <c r="H2074" s="12" t="s">
        <v>6</v>
      </c>
      <c r="I2074" s="12" t="s">
        <v>37</v>
      </c>
      <c r="J2074" s="12" t="s">
        <v>5599</v>
      </c>
      <c r="K2074" s="12"/>
      <c r="L2074" s="13">
        <v>331.03</v>
      </c>
      <c r="M2074" s="13">
        <v>0</v>
      </c>
      <c r="N2074" s="13">
        <v>2</v>
      </c>
      <c r="O2074" s="13">
        <v>662.06</v>
      </c>
    </row>
    <row r="2075" spans="1:15" hidden="1" x14ac:dyDescent="0.25">
      <c r="A2075" t="str">
        <f t="shared" si="33"/>
        <v>20-PLRA-208P06ARIXA17J230316-L096</v>
      </c>
      <c r="B2075" s="12" t="s">
        <v>20</v>
      </c>
      <c r="C2075" s="12" t="s">
        <v>20</v>
      </c>
      <c r="D2075" s="12" t="s">
        <v>5600</v>
      </c>
      <c r="E2075" s="12" t="s">
        <v>5601</v>
      </c>
      <c r="F2075" s="12" t="s">
        <v>5602</v>
      </c>
      <c r="G2075" s="12"/>
      <c r="H2075" s="12" t="s">
        <v>6</v>
      </c>
      <c r="I2075" s="12" t="s">
        <v>37</v>
      </c>
      <c r="J2075" s="12" t="s">
        <v>5603</v>
      </c>
      <c r="K2075" s="12"/>
      <c r="L2075" s="13">
        <v>249.62</v>
      </c>
      <c r="M2075" s="13">
        <v>0</v>
      </c>
      <c r="N2075" s="13">
        <v>2</v>
      </c>
      <c r="O2075" s="13">
        <v>499.24</v>
      </c>
    </row>
    <row r="2076" spans="1:15" hidden="1" x14ac:dyDescent="0.25">
      <c r="A2076" t="str">
        <f t="shared" si="33"/>
        <v>20-PLRA-210P06ARIXA17J230316-L097</v>
      </c>
      <c r="B2076" s="12" t="s">
        <v>20</v>
      </c>
      <c r="C2076" s="12" t="s">
        <v>20</v>
      </c>
      <c r="D2076" s="12" t="s">
        <v>5604</v>
      </c>
      <c r="E2076" s="12" t="s">
        <v>5601</v>
      </c>
      <c r="F2076" s="12" t="s">
        <v>5605</v>
      </c>
      <c r="G2076" s="12"/>
      <c r="H2076" s="12" t="s">
        <v>6</v>
      </c>
      <c r="I2076" s="12" t="s">
        <v>37</v>
      </c>
      <c r="J2076" s="12" t="s">
        <v>5606</v>
      </c>
      <c r="K2076" s="12"/>
      <c r="L2076" s="13">
        <v>353.86</v>
      </c>
      <c r="M2076" s="13">
        <v>0</v>
      </c>
      <c r="N2076" s="13">
        <v>1</v>
      </c>
      <c r="O2076" s="13">
        <v>353.86</v>
      </c>
    </row>
    <row r="2077" spans="1:15" hidden="1" x14ac:dyDescent="0.25">
      <c r="A2077" t="str">
        <f t="shared" si="33"/>
        <v>35-SMCL-006-RP06ARIXA18J230627-L078</v>
      </c>
      <c r="B2077" s="12" t="s">
        <v>20</v>
      </c>
      <c r="C2077" s="12" t="s">
        <v>20</v>
      </c>
      <c r="D2077" s="12" t="s">
        <v>5607</v>
      </c>
      <c r="E2077" s="12" t="s">
        <v>5608</v>
      </c>
      <c r="F2077" s="12" t="s">
        <v>5609</v>
      </c>
      <c r="G2077" s="12"/>
      <c r="H2077" s="12" t="s">
        <v>6</v>
      </c>
      <c r="I2077" s="12" t="s">
        <v>37</v>
      </c>
      <c r="J2077" s="12" t="s">
        <v>5610</v>
      </c>
      <c r="K2077" s="12"/>
      <c r="L2077" s="13">
        <v>136.26</v>
      </c>
      <c r="M2077" s="13">
        <v>0</v>
      </c>
      <c r="N2077" s="13">
        <v>7</v>
      </c>
      <c r="O2077" s="13">
        <v>953.82</v>
      </c>
    </row>
    <row r="2078" spans="1:15" hidden="1" x14ac:dyDescent="0.25">
      <c r="A2078" t="str">
        <f t="shared" si="33"/>
        <v>35-SMCL-007-RP06ARIXA19J211223-L014</v>
      </c>
      <c r="B2078" s="12" t="s">
        <v>20</v>
      </c>
      <c r="C2078" s="12" t="s">
        <v>20</v>
      </c>
      <c r="D2078" s="12" t="s">
        <v>5611</v>
      </c>
      <c r="E2078" s="12" t="s">
        <v>5612</v>
      </c>
      <c r="F2078" s="12" t="s">
        <v>5613</v>
      </c>
      <c r="G2078" s="12"/>
      <c r="H2078" s="12" t="s">
        <v>6</v>
      </c>
      <c r="I2078" s="12" t="s">
        <v>37</v>
      </c>
      <c r="J2078" s="12" t="s">
        <v>5614</v>
      </c>
      <c r="K2078" s="12"/>
      <c r="L2078" s="13">
        <v>134.41</v>
      </c>
      <c r="M2078" s="13">
        <v>0</v>
      </c>
      <c r="N2078" s="13">
        <v>2</v>
      </c>
      <c r="O2078" s="13">
        <v>268.82</v>
      </c>
    </row>
    <row r="2079" spans="1:15" hidden="1" x14ac:dyDescent="0.25">
      <c r="A2079" t="str">
        <f t="shared" si="33"/>
        <v>35-SMCL-007-RP06ARIXA19J220831-L072</v>
      </c>
      <c r="B2079" s="12" t="s">
        <v>20</v>
      </c>
      <c r="C2079" s="12" t="s">
        <v>20</v>
      </c>
      <c r="D2079" s="12" t="s">
        <v>5611</v>
      </c>
      <c r="E2079" s="12" t="s">
        <v>5612</v>
      </c>
      <c r="F2079" s="12" t="s">
        <v>5613</v>
      </c>
      <c r="G2079" s="12"/>
      <c r="H2079" s="12" t="s">
        <v>6</v>
      </c>
      <c r="I2079" s="12" t="s">
        <v>37</v>
      </c>
      <c r="J2079" s="12" t="s">
        <v>5615</v>
      </c>
      <c r="K2079" s="12"/>
      <c r="L2079" s="13">
        <v>134.41</v>
      </c>
      <c r="M2079" s="13">
        <v>0</v>
      </c>
      <c r="N2079" s="13">
        <v>2</v>
      </c>
      <c r="O2079" s="13">
        <v>268.82</v>
      </c>
    </row>
    <row r="2080" spans="1:15" hidden="1" x14ac:dyDescent="0.25">
      <c r="A2080" t="str">
        <f t="shared" si="33"/>
        <v>35-SMCL-007-RP06ARIXA19J230907-L024</v>
      </c>
      <c r="B2080" s="12" t="s">
        <v>20</v>
      </c>
      <c r="C2080" s="12" t="s">
        <v>20</v>
      </c>
      <c r="D2080" s="12" t="s">
        <v>5611</v>
      </c>
      <c r="E2080" s="12" t="s">
        <v>5612</v>
      </c>
      <c r="F2080" s="12" t="s">
        <v>5613</v>
      </c>
      <c r="G2080" s="12"/>
      <c r="H2080" s="12" t="s">
        <v>6</v>
      </c>
      <c r="I2080" s="12" t="s">
        <v>37</v>
      </c>
      <c r="J2080" s="12" t="s">
        <v>5616</v>
      </c>
      <c r="K2080" s="12"/>
      <c r="L2080" s="13">
        <v>134.41</v>
      </c>
      <c r="M2080" s="13">
        <v>0</v>
      </c>
      <c r="N2080" s="13">
        <v>8</v>
      </c>
      <c r="O2080" s="13">
        <v>1075.28</v>
      </c>
    </row>
    <row r="2081" spans="1:15" hidden="1" x14ac:dyDescent="0.25">
      <c r="A2081" t="str">
        <f t="shared" si="33"/>
        <v>35-SMCL-008-RP06ARIXA20J230808-L164</v>
      </c>
      <c r="B2081" s="12" t="s">
        <v>20</v>
      </c>
      <c r="C2081" s="12" t="s">
        <v>20</v>
      </c>
      <c r="D2081" s="12" t="s">
        <v>5617</v>
      </c>
      <c r="E2081" s="12" t="s">
        <v>5618</v>
      </c>
      <c r="F2081" s="12" t="s">
        <v>5619</v>
      </c>
      <c r="G2081" s="12"/>
      <c r="H2081" s="12" t="s">
        <v>6</v>
      </c>
      <c r="I2081" s="12" t="s">
        <v>37</v>
      </c>
      <c r="J2081" s="12" t="s">
        <v>5620</v>
      </c>
      <c r="K2081" s="12"/>
      <c r="L2081" s="13">
        <v>125.46</v>
      </c>
      <c r="M2081" s="13">
        <v>0</v>
      </c>
      <c r="N2081" s="13">
        <v>5</v>
      </c>
      <c r="O2081" s="13">
        <v>627.29999999999995</v>
      </c>
    </row>
    <row r="2082" spans="1:15" hidden="1" x14ac:dyDescent="0.25">
      <c r="A2082" t="str">
        <f t="shared" si="33"/>
        <v>35-SMCL-009-RP06ARIXA21J211102-L074</v>
      </c>
      <c r="B2082" s="12" t="s">
        <v>20</v>
      </c>
      <c r="C2082" s="12" t="s">
        <v>20</v>
      </c>
      <c r="D2082" s="12" t="s">
        <v>5621</v>
      </c>
      <c r="E2082" s="12" t="s">
        <v>5622</v>
      </c>
      <c r="F2082" s="12" t="s">
        <v>5623</v>
      </c>
      <c r="G2082" s="12"/>
      <c r="H2082" s="12" t="s">
        <v>6</v>
      </c>
      <c r="I2082" s="12" t="s">
        <v>37</v>
      </c>
      <c r="J2082" s="12" t="s">
        <v>5624</v>
      </c>
      <c r="K2082" s="12"/>
      <c r="L2082" s="13">
        <v>127.93</v>
      </c>
      <c r="M2082" s="13">
        <v>0</v>
      </c>
      <c r="N2082" s="13">
        <v>2</v>
      </c>
      <c r="O2082" s="13">
        <v>255.86</v>
      </c>
    </row>
    <row r="2083" spans="1:15" hidden="1" x14ac:dyDescent="0.25">
      <c r="A2083" t="str">
        <f t="shared" si="33"/>
        <v>35-SMCL-010-RP06ARIXA22J211223-L102</v>
      </c>
      <c r="B2083" s="12" t="s">
        <v>20</v>
      </c>
      <c r="C2083" s="12" t="s">
        <v>20</v>
      </c>
      <c r="D2083" s="12" t="s">
        <v>5625</v>
      </c>
      <c r="E2083" s="12" t="s">
        <v>5626</v>
      </c>
      <c r="F2083" s="12" t="s">
        <v>5627</v>
      </c>
      <c r="G2083" s="12"/>
      <c r="H2083" s="12" t="s">
        <v>6</v>
      </c>
      <c r="I2083" s="12" t="s">
        <v>37</v>
      </c>
      <c r="J2083" s="12" t="s">
        <v>5628</v>
      </c>
      <c r="K2083" s="12"/>
      <c r="L2083" s="13">
        <v>127.93</v>
      </c>
      <c r="M2083" s="13">
        <v>0</v>
      </c>
      <c r="N2083" s="13">
        <v>1</v>
      </c>
      <c r="O2083" s="13">
        <v>127.93</v>
      </c>
    </row>
    <row r="2084" spans="1:15" hidden="1" x14ac:dyDescent="0.25">
      <c r="A2084" t="str">
        <f t="shared" si="33"/>
        <v>35-SMCL-010-RIP06ARIXA23J210916-L078</v>
      </c>
      <c r="B2084" s="12" t="s">
        <v>20</v>
      </c>
      <c r="C2084" s="12" t="s">
        <v>20</v>
      </c>
      <c r="D2084" s="12" t="s">
        <v>5630</v>
      </c>
      <c r="E2084" s="12" t="s">
        <v>5629</v>
      </c>
      <c r="F2084" s="12" t="s">
        <v>5631</v>
      </c>
      <c r="G2084" s="12"/>
      <c r="H2084" s="12" t="s">
        <v>6</v>
      </c>
      <c r="I2084" s="12" t="s">
        <v>37</v>
      </c>
      <c r="J2084" s="12" t="s">
        <v>5632</v>
      </c>
      <c r="K2084" s="12"/>
      <c r="L2084" s="13">
        <v>203.95</v>
      </c>
      <c r="M2084" s="13">
        <v>0</v>
      </c>
      <c r="N2084" s="13">
        <v>1</v>
      </c>
      <c r="O2084" s="13">
        <v>203.95</v>
      </c>
    </row>
    <row r="2085" spans="1:15" hidden="1" x14ac:dyDescent="0.25">
      <c r="A2085" t="str">
        <f t="shared" si="33"/>
        <v>35-SLCL-004-RP06ARIXA24J191125-L057</v>
      </c>
      <c r="B2085" s="12" t="s">
        <v>20</v>
      </c>
      <c r="C2085" s="12" t="s">
        <v>20</v>
      </c>
      <c r="D2085" s="12" t="s">
        <v>5633</v>
      </c>
      <c r="E2085" s="12" t="s">
        <v>5634</v>
      </c>
      <c r="F2085" s="12" t="s">
        <v>5635</v>
      </c>
      <c r="G2085" s="12"/>
      <c r="H2085" s="12" t="s">
        <v>6</v>
      </c>
      <c r="I2085" s="12" t="s">
        <v>37</v>
      </c>
      <c r="J2085" s="12" t="s">
        <v>5636</v>
      </c>
      <c r="K2085" s="12"/>
      <c r="L2085" s="13">
        <v>89.25</v>
      </c>
      <c r="M2085" s="13">
        <v>0</v>
      </c>
      <c r="N2085" s="13">
        <v>2</v>
      </c>
      <c r="O2085" s="13">
        <v>178.5</v>
      </c>
    </row>
    <row r="2086" spans="1:15" hidden="1" x14ac:dyDescent="0.25">
      <c r="A2086" t="str">
        <f t="shared" si="33"/>
        <v>35-SLCL-004-RP06ARIXA24J211223-L093</v>
      </c>
      <c r="B2086" s="12" t="s">
        <v>20</v>
      </c>
      <c r="C2086" s="12" t="s">
        <v>20</v>
      </c>
      <c r="D2086" s="12" t="s">
        <v>5633</v>
      </c>
      <c r="E2086" s="12" t="s">
        <v>5634</v>
      </c>
      <c r="F2086" s="12" t="s">
        <v>5635</v>
      </c>
      <c r="G2086" s="12"/>
      <c r="H2086" s="12" t="s">
        <v>6</v>
      </c>
      <c r="I2086" s="12" t="s">
        <v>37</v>
      </c>
      <c r="J2086" s="12" t="s">
        <v>5637</v>
      </c>
      <c r="K2086" s="12"/>
      <c r="L2086" s="13">
        <v>89.25</v>
      </c>
      <c r="M2086" s="13">
        <v>0</v>
      </c>
      <c r="N2086" s="13">
        <v>3</v>
      </c>
      <c r="O2086" s="13">
        <v>267.75</v>
      </c>
    </row>
    <row r="2087" spans="1:15" hidden="1" x14ac:dyDescent="0.25">
      <c r="A2087" t="str">
        <f t="shared" si="33"/>
        <v>35-SLCL-005-RP06ARIXA25J191125-L058</v>
      </c>
      <c r="B2087" s="12" t="s">
        <v>20</v>
      </c>
      <c r="C2087" s="12" t="s">
        <v>20</v>
      </c>
      <c r="D2087" s="12" t="s">
        <v>5638</v>
      </c>
      <c r="E2087" s="12" t="s">
        <v>5639</v>
      </c>
      <c r="F2087" s="12" t="s">
        <v>5640</v>
      </c>
      <c r="G2087" s="12"/>
      <c r="H2087" s="12" t="s">
        <v>6</v>
      </c>
      <c r="I2087" s="12" t="s">
        <v>37</v>
      </c>
      <c r="J2087" s="12" t="s">
        <v>5641</v>
      </c>
      <c r="K2087" s="12"/>
      <c r="L2087" s="13">
        <v>75.87</v>
      </c>
      <c r="M2087" s="13">
        <v>0</v>
      </c>
      <c r="N2087" s="13">
        <v>3</v>
      </c>
      <c r="O2087" s="13">
        <v>227.61</v>
      </c>
    </row>
    <row r="2088" spans="1:15" hidden="1" x14ac:dyDescent="0.25">
      <c r="A2088" t="str">
        <f t="shared" si="33"/>
        <v>35-SLCL-005-RP06ARIXA25J211223-L011</v>
      </c>
      <c r="B2088" s="12" t="s">
        <v>20</v>
      </c>
      <c r="C2088" s="12" t="s">
        <v>20</v>
      </c>
      <c r="D2088" s="12" t="s">
        <v>5638</v>
      </c>
      <c r="E2088" s="12" t="s">
        <v>5639</v>
      </c>
      <c r="F2088" s="12" t="s">
        <v>5640</v>
      </c>
      <c r="G2088" s="12"/>
      <c r="H2088" s="12" t="s">
        <v>6</v>
      </c>
      <c r="I2088" s="12" t="s">
        <v>37</v>
      </c>
      <c r="J2088" s="12" t="s">
        <v>5642</v>
      </c>
      <c r="K2088" s="12"/>
      <c r="L2088" s="13">
        <v>75.87</v>
      </c>
      <c r="M2088" s="13">
        <v>0</v>
      </c>
      <c r="N2088" s="13">
        <v>4</v>
      </c>
      <c r="O2088" s="13">
        <v>303.48</v>
      </c>
    </row>
    <row r="2089" spans="1:15" hidden="1" x14ac:dyDescent="0.25">
      <c r="A2089" t="str">
        <f t="shared" si="33"/>
        <v>35-SLCL-006-RP06ARIXA26J191125-L059</v>
      </c>
      <c r="B2089" s="12" t="s">
        <v>20</v>
      </c>
      <c r="C2089" s="12" t="s">
        <v>20</v>
      </c>
      <c r="D2089" s="12" t="s">
        <v>5643</v>
      </c>
      <c r="E2089" s="12" t="s">
        <v>5644</v>
      </c>
      <c r="F2089" s="12" t="s">
        <v>5645</v>
      </c>
      <c r="G2089" s="12"/>
      <c r="H2089" s="12" t="s">
        <v>6</v>
      </c>
      <c r="I2089" s="12" t="s">
        <v>37</v>
      </c>
      <c r="J2089" s="12" t="s">
        <v>5646</v>
      </c>
      <c r="K2089" s="12"/>
      <c r="L2089" s="13">
        <v>89.25</v>
      </c>
      <c r="M2089" s="13">
        <v>0</v>
      </c>
      <c r="N2089" s="13">
        <v>3</v>
      </c>
      <c r="O2089" s="13">
        <v>267.75</v>
      </c>
    </row>
    <row r="2090" spans="1:15" hidden="1" x14ac:dyDescent="0.25">
      <c r="A2090" t="str">
        <f t="shared" si="33"/>
        <v>35-SLCL-006-RP06ARIXA26J211101-L055</v>
      </c>
      <c r="B2090" s="12" t="s">
        <v>20</v>
      </c>
      <c r="C2090" s="12" t="s">
        <v>20</v>
      </c>
      <c r="D2090" s="12" t="s">
        <v>5643</v>
      </c>
      <c r="E2090" s="12" t="s">
        <v>5644</v>
      </c>
      <c r="F2090" s="12" t="s">
        <v>5645</v>
      </c>
      <c r="G2090" s="12"/>
      <c r="H2090" s="12" t="s">
        <v>6</v>
      </c>
      <c r="I2090" s="12" t="s">
        <v>37</v>
      </c>
      <c r="J2090" s="12" t="s">
        <v>5647</v>
      </c>
      <c r="K2090" s="12"/>
      <c r="L2090" s="13">
        <v>89.25</v>
      </c>
      <c r="M2090" s="13">
        <v>0</v>
      </c>
      <c r="N2090" s="13">
        <v>1</v>
      </c>
      <c r="O2090" s="13">
        <v>89.25</v>
      </c>
    </row>
    <row r="2091" spans="1:15" hidden="1" x14ac:dyDescent="0.25">
      <c r="A2091" t="str">
        <f t="shared" si="33"/>
        <v>35-SLCL-006-RP06ARIXA26J211223-L094</v>
      </c>
      <c r="B2091" s="12" t="s">
        <v>20</v>
      </c>
      <c r="C2091" s="12" t="s">
        <v>20</v>
      </c>
      <c r="D2091" s="12" t="s">
        <v>5643</v>
      </c>
      <c r="E2091" s="12" t="s">
        <v>5644</v>
      </c>
      <c r="F2091" s="12" t="s">
        <v>5645</v>
      </c>
      <c r="G2091" s="12"/>
      <c r="H2091" s="12" t="s">
        <v>6</v>
      </c>
      <c r="I2091" s="12" t="s">
        <v>37</v>
      </c>
      <c r="J2091" s="12" t="s">
        <v>5648</v>
      </c>
      <c r="K2091" s="12"/>
      <c r="L2091" s="13">
        <v>89.25</v>
      </c>
      <c r="M2091" s="13">
        <v>0</v>
      </c>
      <c r="N2091" s="13">
        <v>2</v>
      </c>
      <c r="O2091" s="13">
        <v>178.5</v>
      </c>
    </row>
    <row r="2092" spans="1:15" hidden="1" x14ac:dyDescent="0.25">
      <c r="A2092" t="str">
        <f t="shared" si="33"/>
        <v>35-SLCL-007-RP06ARIXA27J191125-L061</v>
      </c>
      <c r="B2092" s="12" t="s">
        <v>20</v>
      </c>
      <c r="C2092" s="12" t="s">
        <v>20</v>
      </c>
      <c r="D2092" s="12" t="s">
        <v>5649</v>
      </c>
      <c r="E2092" s="12" t="s">
        <v>5650</v>
      </c>
      <c r="F2092" s="12" t="s">
        <v>5651</v>
      </c>
      <c r="G2092" s="12"/>
      <c r="H2092" s="12" t="s">
        <v>6</v>
      </c>
      <c r="I2092" s="12" t="s">
        <v>37</v>
      </c>
      <c r="J2092" s="12" t="s">
        <v>5652</v>
      </c>
      <c r="K2092" s="12"/>
      <c r="L2092" s="13">
        <v>81.98</v>
      </c>
      <c r="M2092" s="13">
        <v>0</v>
      </c>
      <c r="N2092" s="13">
        <v>6</v>
      </c>
      <c r="O2092" s="13">
        <v>491.88</v>
      </c>
    </row>
    <row r="2093" spans="1:15" hidden="1" x14ac:dyDescent="0.25">
      <c r="A2093" t="str">
        <f t="shared" si="33"/>
        <v>35-SLCL-007-RP06ARIXA27J211223-L095</v>
      </c>
      <c r="B2093" s="12" t="s">
        <v>20</v>
      </c>
      <c r="C2093" s="12" t="s">
        <v>20</v>
      </c>
      <c r="D2093" s="12" t="s">
        <v>5649</v>
      </c>
      <c r="E2093" s="12" t="s">
        <v>5650</v>
      </c>
      <c r="F2093" s="12" t="s">
        <v>5651</v>
      </c>
      <c r="G2093" s="12"/>
      <c r="H2093" s="12" t="s">
        <v>6</v>
      </c>
      <c r="I2093" s="12" t="s">
        <v>37</v>
      </c>
      <c r="J2093" s="12" t="s">
        <v>5653</v>
      </c>
      <c r="K2093" s="12"/>
      <c r="L2093" s="13">
        <v>81.98</v>
      </c>
      <c r="M2093" s="13">
        <v>0</v>
      </c>
      <c r="N2093" s="13">
        <v>1</v>
      </c>
      <c r="O2093" s="13">
        <v>81.98</v>
      </c>
    </row>
    <row r="2094" spans="1:15" hidden="1" x14ac:dyDescent="0.25">
      <c r="A2094" t="str">
        <f t="shared" si="33"/>
        <v>35-SLCL-008-RP06ARIXA28J191125-L063</v>
      </c>
      <c r="B2094" s="12" t="s">
        <v>20</v>
      </c>
      <c r="C2094" s="12" t="s">
        <v>20</v>
      </c>
      <c r="D2094" s="12" t="s">
        <v>5654</v>
      </c>
      <c r="E2094" s="12" t="s">
        <v>5655</v>
      </c>
      <c r="F2094" s="12" t="s">
        <v>5656</v>
      </c>
      <c r="G2094" s="12"/>
      <c r="H2094" s="12" t="s">
        <v>6</v>
      </c>
      <c r="I2094" s="12" t="s">
        <v>37</v>
      </c>
      <c r="J2094" s="12" t="s">
        <v>5657</v>
      </c>
      <c r="K2094" s="12"/>
      <c r="L2094" s="13">
        <v>140.85</v>
      </c>
      <c r="M2094" s="13">
        <v>0</v>
      </c>
      <c r="N2094" s="13">
        <v>1</v>
      </c>
      <c r="O2094" s="13">
        <v>140.85</v>
      </c>
    </row>
    <row r="2095" spans="1:15" hidden="1" x14ac:dyDescent="0.25">
      <c r="A2095" t="str">
        <f t="shared" si="33"/>
        <v>35-SLCL-008-RP06ARIXA28J191125-L064</v>
      </c>
      <c r="B2095" s="12" t="s">
        <v>20</v>
      </c>
      <c r="C2095" s="12" t="s">
        <v>20</v>
      </c>
      <c r="D2095" s="12" t="s">
        <v>5654</v>
      </c>
      <c r="E2095" s="12" t="s">
        <v>5655</v>
      </c>
      <c r="F2095" s="12" t="s">
        <v>5656</v>
      </c>
      <c r="G2095" s="12"/>
      <c r="H2095" s="12" t="s">
        <v>6</v>
      </c>
      <c r="I2095" s="12" t="s">
        <v>37</v>
      </c>
      <c r="J2095" s="12" t="s">
        <v>5658</v>
      </c>
      <c r="K2095" s="12"/>
      <c r="L2095" s="13">
        <v>140.85</v>
      </c>
      <c r="M2095" s="13">
        <v>0</v>
      </c>
      <c r="N2095" s="13">
        <v>1</v>
      </c>
      <c r="O2095" s="13">
        <v>140.85</v>
      </c>
    </row>
    <row r="2096" spans="1:15" hidden="1" x14ac:dyDescent="0.25">
      <c r="A2096" t="str">
        <f t="shared" si="33"/>
        <v>35-SLCL-009-RP06ARIXA29J210916-L076</v>
      </c>
      <c r="B2096" s="12" t="s">
        <v>20</v>
      </c>
      <c r="C2096" s="12" t="s">
        <v>20</v>
      </c>
      <c r="D2096" s="12" t="s">
        <v>5659</v>
      </c>
      <c r="E2096" s="12" t="s">
        <v>5660</v>
      </c>
      <c r="F2096" s="12" t="s">
        <v>5661</v>
      </c>
      <c r="G2096" s="12"/>
      <c r="H2096" s="12" t="s">
        <v>6</v>
      </c>
      <c r="I2096" s="12" t="s">
        <v>37</v>
      </c>
      <c r="J2096" s="12" t="s">
        <v>5662</v>
      </c>
      <c r="K2096" s="12"/>
      <c r="L2096" s="13">
        <v>91.84</v>
      </c>
      <c r="M2096" s="13">
        <v>0</v>
      </c>
      <c r="N2096" s="13">
        <v>1</v>
      </c>
      <c r="O2096" s="13">
        <v>91.84</v>
      </c>
    </row>
    <row r="2097" spans="1:15" hidden="1" x14ac:dyDescent="0.25">
      <c r="A2097" t="str">
        <f t="shared" si="33"/>
        <v>35-SLCL-009-RP06ARIXA29J191125-L065</v>
      </c>
      <c r="B2097" s="12" t="s">
        <v>20</v>
      </c>
      <c r="C2097" s="12" t="s">
        <v>20</v>
      </c>
      <c r="D2097" s="12" t="s">
        <v>5659</v>
      </c>
      <c r="E2097" s="12" t="s">
        <v>5660</v>
      </c>
      <c r="F2097" s="12" t="s">
        <v>5661</v>
      </c>
      <c r="G2097" s="12"/>
      <c r="H2097" s="12" t="s">
        <v>6</v>
      </c>
      <c r="I2097" s="12" t="s">
        <v>37</v>
      </c>
      <c r="J2097" s="12" t="s">
        <v>5663</v>
      </c>
      <c r="K2097" s="12"/>
      <c r="L2097" s="13">
        <v>91.84</v>
      </c>
      <c r="M2097" s="13">
        <v>0</v>
      </c>
      <c r="N2097" s="13">
        <v>2</v>
      </c>
      <c r="O2097" s="13">
        <v>183.68</v>
      </c>
    </row>
    <row r="2098" spans="1:15" hidden="1" x14ac:dyDescent="0.25">
      <c r="A2098" t="str">
        <f t="shared" si="33"/>
        <v>35-HPCL-005-R2P06ARIXA30J200729-L021</v>
      </c>
      <c r="B2098" s="12" t="s">
        <v>20</v>
      </c>
      <c r="C2098" s="12" t="s">
        <v>20</v>
      </c>
      <c r="D2098" s="12" t="s">
        <v>5664</v>
      </c>
      <c r="E2098" s="12" t="s">
        <v>5665</v>
      </c>
      <c r="F2098" s="12" t="s">
        <v>5666</v>
      </c>
      <c r="G2098" s="12"/>
      <c r="H2098" s="12" t="s">
        <v>6</v>
      </c>
      <c r="I2098" s="12" t="s">
        <v>37</v>
      </c>
      <c r="J2098" s="12" t="s">
        <v>5667</v>
      </c>
      <c r="K2098" s="12"/>
      <c r="L2098" s="13">
        <v>168.91</v>
      </c>
      <c r="M2098" s="13">
        <v>0</v>
      </c>
      <c r="N2098" s="13">
        <v>2</v>
      </c>
      <c r="O2098" s="13">
        <v>337.82</v>
      </c>
    </row>
    <row r="2099" spans="1:15" hidden="1" x14ac:dyDescent="0.25">
      <c r="A2099" t="str">
        <f t="shared" si="33"/>
        <v>35-HPCL-005-R2P06ARIXA30J221014-L097</v>
      </c>
      <c r="B2099" s="12" t="s">
        <v>20</v>
      </c>
      <c r="C2099" s="12" t="s">
        <v>20</v>
      </c>
      <c r="D2099" s="12" t="s">
        <v>5664</v>
      </c>
      <c r="E2099" s="12" t="s">
        <v>5665</v>
      </c>
      <c r="F2099" s="12" t="s">
        <v>5666</v>
      </c>
      <c r="G2099" s="12"/>
      <c r="H2099" s="12" t="s">
        <v>6</v>
      </c>
      <c r="I2099" s="12" t="s">
        <v>37</v>
      </c>
      <c r="J2099" s="12" t="s">
        <v>5668</v>
      </c>
      <c r="K2099" s="12"/>
      <c r="L2099" s="13">
        <v>168.91</v>
      </c>
      <c r="M2099" s="13">
        <v>0</v>
      </c>
      <c r="N2099" s="13">
        <v>1</v>
      </c>
      <c r="O2099" s="13">
        <v>168.91</v>
      </c>
    </row>
    <row r="2100" spans="1:15" hidden="1" x14ac:dyDescent="0.25">
      <c r="A2100" t="str">
        <f t="shared" si="33"/>
        <v>35-HPCL-005-R2P06ARIXA30J230904-L008</v>
      </c>
      <c r="B2100" s="12" t="s">
        <v>20</v>
      </c>
      <c r="C2100" s="12" t="s">
        <v>20</v>
      </c>
      <c r="D2100" s="12" t="s">
        <v>5664</v>
      </c>
      <c r="E2100" s="12" t="s">
        <v>5665</v>
      </c>
      <c r="F2100" s="12" t="s">
        <v>5666</v>
      </c>
      <c r="G2100" s="12"/>
      <c r="H2100" s="12" t="s">
        <v>6</v>
      </c>
      <c r="I2100" s="12" t="s">
        <v>37</v>
      </c>
      <c r="J2100" s="12" t="s">
        <v>5669</v>
      </c>
      <c r="K2100" s="12"/>
      <c r="L2100" s="13">
        <v>168.91</v>
      </c>
      <c r="M2100" s="13">
        <v>0</v>
      </c>
      <c r="N2100" s="13">
        <v>1</v>
      </c>
      <c r="O2100" s="13">
        <v>168.91</v>
      </c>
    </row>
    <row r="2101" spans="1:15" hidden="1" x14ac:dyDescent="0.25">
      <c r="A2101" t="str">
        <f t="shared" si="33"/>
        <v>35-HPCL-006-R2P06ARIXA30J191227-L045</v>
      </c>
      <c r="B2101" s="12" t="s">
        <v>20</v>
      </c>
      <c r="C2101" s="12" t="s">
        <v>20</v>
      </c>
      <c r="D2101" s="12" t="s">
        <v>5670</v>
      </c>
      <c r="E2101" s="12" t="s">
        <v>5665</v>
      </c>
      <c r="F2101" s="12" t="s">
        <v>5671</v>
      </c>
      <c r="G2101" s="12"/>
      <c r="H2101" s="12" t="s">
        <v>6</v>
      </c>
      <c r="I2101" s="12" t="s">
        <v>37</v>
      </c>
      <c r="J2101" s="12" t="s">
        <v>5672</v>
      </c>
      <c r="K2101" s="12"/>
      <c r="L2101" s="13">
        <v>122.54</v>
      </c>
      <c r="M2101" s="13">
        <v>0</v>
      </c>
      <c r="N2101" s="13">
        <v>2</v>
      </c>
      <c r="O2101" s="13">
        <v>245.08</v>
      </c>
    </row>
    <row r="2102" spans="1:15" hidden="1" x14ac:dyDescent="0.25">
      <c r="A2102" t="str">
        <f t="shared" si="33"/>
        <v>35-HPCL-008-R2P06ARIXA30J191227-L047</v>
      </c>
      <c r="B2102" s="12" t="s">
        <v>20</v>
      </c>
      <c r="C2102" s="12" t="s">
        <v>20</v>
      </c>
      <c r="D2102" s="12" t="s">
        <v>5673</v>
      </c>
      <c r="E2102" s="12" t="s">
        <v>5665</v>
      </c>
      <c r="F2102" s="12" t="s">
        <v>5674</v>
      </c>
      <c r="G2102" s="12"/>
      <c r="H2102" s="12" t="s">
        <v>6</v>
      </c>
      <c r="I2102" s="12" t="s">
        <v>37</v>
      </c>
      <c r="J2102" s="12" t="s">
        <v>5675</v>
      </c>
      <c r="K2102" s="12"/>
      <c r="L2102" s="13">
        <v>183.03</v>
      </c>
      <c r="M2102" s="13">
        <v>0</v>
      </c>
      <c r="N2102" s="13">
        <v>1</v>
      </c>
      <c r="O2102" s="13">
        <v>183.03</v>
      </c>
    </row>
    <row r="2103" spans="1:15" hidden="1" x14ac:dyDescent="0.25">
      <c r="A2103" t="str">
        <f t="shared" si="33"/>
        <v>35-HPCL-005-R5P06ARIXA31J210202-L028</v>
      </c>
      <c r="B2103" s="12" t="s">
        <v>20</v>
      </c>
      <c r="C2103" s="12" t="s">
        <v>20</v>
      </c>
      <c r="D2103" s="12" t="s">
        <v>5676</v>
      </c>
      <c r="E2103" s="12" t="s">
        <v>5677</v>
      </c>
      <c r="F2103" s="12" t="s">
        <v>5678</v>
      </c>
      <c r="G2103" s="12"/>
      <c r="H2103" s="12" t="s">
        <v>6</v>
      </c>
      <c r="I2103" s="12" t="s">
        <v>37</v>
      </c>
      <c r="J2103" s="12" t="s">
        <v>5679</v>
      </c>
      <c r="K2103" s="12"/>
      <c r="L2103" s="13">
        <v>156.57</v>
      </c>
      <c r="M2103" s="13">
        <v>0</v>
      </c>
      <c r="N2103" s="13">
        <v>2</v>
      </c>
      <c r="O2103" s="13">
        <v>313.14</v>
      </c>
    </row>
    <row r="2104" spans="1:15" hidden="1" x14ac:dyDescent="0.25">
      <c r="A2104" t="str">
        <f t="shared" si="33"/>
        <v>35-HPCL-006-R5P06ARIXA31J191028-L057</v>
      </c>
      <c r="B2104" s="12" t="s">
        <v>20</v>
      </c>
      <c r="C2104" s="12" t="s">
        <v>20</v>
      </c>
      <c r="D2104" s="12" t="s">
        <v>5680</v>
      </c>
      <c r="E2104" s="12" t="s">
        <v>5677</v>
      </c>
      <c r="F2104" s="12" t="s">
        <v>5681</v>
      </c>
      <c r="G2104" s="12"/>
      <c r="H2104" s="12" t="s">
        <v>6</v>
      </c>
      <c r="I2104" s="12" t="s">
        <v>37</v>
      </c>
      <c r="J2104" s="12" t="s">
        <v>5682</v>
      </c>
      <c r="K2104" s="12"/>
      <c r="L2104" s="13">
        <v>156.57</v>
      </c>
      <c r="M2104" s="13">
        <v>0</v>
      </c>
      <c r="N2104" s="13">
        <v>2</v>
      </c>
      <c r="O2104" s="13">
        <v>313.14</v>
      </c>
    </row>
    <row r="2105" spans="1:15" hidden="1" x14ac:dyDescent="0.25">
      <c r="A2105" t="str">
        <f t="shared" si="33"/>
        <v>35-HPCL-005-R8P06ARIXA32J191028-L056</v>
      </c>
      <c r="B2105" s="12" t="s">
        <v>20</v>
      </c>
      <c r="C2105" s="12" t="s">
        <v>20</v>
      </c>
      <c r="D2105" s="12" t="s">
        <v>5683</v>
      </c>
      <c r="E2105" s="12" t="s">
        <v>5684</v>
      </c>
      <c r="F2105" s="12" t="s">
        <v>5685</v>
      </c>
      <c r="G2105" s="12"/>
      <c r="H2105" s="12" t="s">
        <v>6</v>
      </c>
      <c r="I2105" s="12" t="s">
        <v>37</v>
      </c>
      <c r="J2105" s="12" t="s">
        <v>5686</v>
      </c>
      <c r="K2105" s="12"/>
      <c r="L2105" s="13">
        <v>156.57</v>
      </c>
      <c r="M2105" s="13">
        <v>0</v>
      </c>
      <c r="N2105" s="13">
        <v>2</v>
      </c>
      <c r="O2105" s="13">
        <v>313.14</v>
      </c>
    </row>
    <row r="2106" spans="1:15" hidden="1" x14ac:dyDescent="0.25">
      <c r="A2106" t="str">
        <f t="shared" si="33"/>
        <v>35-HPCL-006-R8P06ARIXA32J191017-L154</v>
      </c>
      <c r="B2106" s="12" t="s">
        <v>20</v>
      </c>
      <c r="C2106" s="12" t="s">
        <v>20</v>
      </c>
      <c r="D2106" s="12" t="s">
        <v>5687</v>
      </c>
      <c r="E2106" s="12" t="s">
        <v>5684</v>
      </c>
      <c r="F2106" s="12" t="s">
        <v>5688</v>
      </c>
      <c r="G2106" s="12"/>
      <c r="H2106" s="12" t="s">
        <v>6</v>
      </c>
      <c r="I2106" s="12" t="s">
        <v>37</v>
      </c>
      <c r="J2106" s="12" t="s">
        <v>5689</v>
      </c>
      <c r="K2106" s="12"/>
      <c r="L2106" s="13">
        <v>122.54</v>
      </c>
      <c r="M2106" s="13">
        <v>0</v>
      </c>
      <c r="N2106" s="13">
        <v>1</v>
      </c>
      <c r="O2106" s="13">
        <v>122.54</v>
      </c>
    </row>
    <row r="2107" spans="1:15" hidden="1" x14ac:dyDescent="0.25">
      <c r="A2107" t="str">
        <f t="shared" si="33"/>
        <v>20-PLRA-308P06ARIXA33J210903-L058</v>
      </c>
      <c r="B2107" s="12" t="s">
        <v>20</v>
      </c>
      <c r="C2107" s="12" t="s">
        <v>20</v>
      </c>
      <c r="D2107" s="12" t="s">
        <v>5690</v>
      </c>
      <c r="E2107" s="12" t="s">
        <v>5691</v>
      </c>
      <c r="F2107" s="12" t="s">
        <v>5692</v>
      </c>
      <c r="G2107" s="12"/>
      <c r="H2107" s="12" t="s">
        <v>6</v>
      </c>
      <c r="I2107" s="12" t="s">
        <v>37</v>
      </c>
      <c r="J2107" s="12" t="s">
        <v>5693</v>
      </c>
      <c r="K2107" s="12"/>
      <c r="L2107" s="13">
        <v>300.60000000000002</v>
      </c>
      <c r="M2107" s="13">
        <v>0</v>
      </c>
      <c r="N2107" s="13">
        <v>2</v>
      </c>
      <c r="O2107" s="13">
        <v>601.20000000000005</v>
      </c>
    </row>
    <row r="2108" spans="1:15" hidden="1" x14ac:dyDescent="0.25">
      <c r="A2108" t="str">
        <f t="shared" si="33"/>
        <v>20-PLRA-308P06ARIXA33R230905-L001</v>
      </c>
      <c r="B2108" s="12" t="s">
        <v>20</v>
      </c>
      <c r="C2108" s="12" t="s">
        <v>20</v>
      </c>
      <c r="D2108" s="12" t="s">
        <v>5690</v>
      </c>
      <c r="E2108" s="12" t="s">
        <v>5691</v>
      </c>
      <c r="F2108" s="12" t="s">
        <v>5692</v>
      </c>
      <c r="G2108" s="12"/>
      <c r="H2108" s="12" t="s">
        <v>6</v>
      </c>
      <c r="I2108" s="12" t="s">
        <v>37</v>
      </c>
      <c r="J2108" s="12" t="s">
        <v>5694</v>
      </c>
      <c r="K2108" s="12"/>
      <c r="L2108" s="13">
        <v>300.60000000000002</v>
      </c>
      <c r="M2108" s="13">
        <v>0</v>
      </c>
      <c r="N2108" s="13">
        <v>1</v>
      </c>
      <c r="O2108" s="13">
        <v>300.60000000000002</v>
      </c>
    </row>
    <row r="2109" spans="1:15" hidden="1" x14ac:dyDescent="0.25">
      <c r="A2109" t="str">
        <f t="shared" si="33"/>
        <v>20-PLRA-310P06ARIXA33R230905-L003</v>
      </c>
      <c r="B2109" s="12" t="s">
        <v>20</v>
      </c>
      <c r="C2109" s="12" t="s">
        <v>20</v>
      </c>
      <c r="D2109" s="12" t="s">
        <v>5695</v>
      </c>
      <c r="E2109" s="12" t="s">
        <v>5691</v>
      </c>
      <c r="F2109" s="12" t="s">
        <v>5696</v>
      </c>
      <c r="G2109" s="12"/>
      <c r="H2109" s="12" t="s">
        <v>6</v>
      </c>
      <c r="I2109" s="12" t="s">
        <v>37</v>
      </c>
      <c r="J2109" s="12" t="s">
        <v>5697</v>
      </c>
      <c r="K2109" s="12"/>
      <c r="L2109" s="13">
        <v>348.15</v>
      </c>
      <c r="M2109" s="13">
        <v>0</v>
      </c>
      <c r="N2109" s="13">
        <v>1</v>
      </c>
      <c r="O2109" s="13">
        <v>348.15</v>
      </c>
    </row>
    <row r="2110" spans="1:15" hidden="1" x14ac:dyDescent="0.25">
      <c r="A2110" t="str">
        <f t="shared" si="33"/>
        <v>20-PLRA-310P06ARIXA33R230905-L002</v>
      </c>
      <c r="B2110" s="12" t="s">
        <v>20</v>
      </c>
      <c r="C2110" s="12" t="s">
        <v>20</v>
      </c>
      <c r="D2110" s="12" t="s">
        <v>5695</v>
      </c>
      <c r="E2110" s="12" t="s">
        <v>5691</v>
      </c>
      <c r="F2110" s="12" t="s">
        <v>5696</v>
      </c>
      <c r="G2110" s="12"/>
      <c r="H2110" s="12" t="s">
        <v>6</v>
      </c>
      <c r="I2110" s="12" t="s">
        <v>37</v>
      </c>
      <c r="J2110" s="12" t="s">
        <v>5698</v>
      </c>
      <c r="K2110" s="12"/>
      <c r="L2110" s="13">
        <v>348.15</v>
      </c>
      <c r="M2110" s="13">
        <v>0</v>
      </c>
      <c r="N2110" s="13">
        <v>1</v>
      </c>
      <c r="O2110" s="13">
        <v>348.15</v>
      </c>
    </row>
    <row r="2111" spans="1:15" hidden="1" x14ac:dyDescent="0.25">
      <c r="A2111" t="str">
        <f t="shared" si="33"/>
        <v>25-CAFU-006P06ARIXA34J220111-L007</v>
      </c>
      <c r="B2111" s="12" t="s">
        <v>20</v>
      </c>
      <c r="C2111" s="12" t="s">
        <v>20</v>
      </c>
      <c r="D2111" s="12" t="s">
        <v>5699</v>
      </c>
      <c r="E2111" s="12" t="s">
        <v>5700</v>
      </c>
      <c r="F2111" s="12" t="s">
        <v>5701</v>
      </c>
      <c r="G2111" s="12"/>
      <c r="H2111" s="12" t="s">
        <v>6</v>
      </c>
      <c r="I2111" s="12" t="s">
        <v>37</v>
      </c>
      <c r="J2111" s="12" t="s">
        <v>5702</v>
      </c>
      <c r="K2111" s="12"/>
      <c r="L2111" s="13">
        <v>38.75</v>
      </c>
      <c r="M2111" s="13">
        <v>0</v>
      </c>
      <c r="N2111" s="13">
        <v>2</v>
      </c>
      <c r="O2111" s="13">
        <v>77.5</v>
      </c>
    </row>
    <row r="2112" spans="1:15" hidden="1" x14ac:dyDescent="0.25">
      <c r="A2112" t="str">
        <f t="shared" si="33"/>
        <v>25-CAFU-007P06ARIXA34J220126-L109</v>
      </c>
      <c r="B2112" s="12" t="s">
        <v>20</v>
      </c>
      <c r="C2112" s="12" t="s">
        <v>20</v>
      </c>
      <c r="D2112" s="12" t="s">
        <v>5703</v>
      </c>
      <c r="E2112" s="12" t="s">
        <v>5700</v>
      </c>
      <c r="F2112" s="12" t="s">
        <v>5704</v>
      </c>
      <c r="G2112" s="12"/>
      <c r="H2112" s="12" t="s">
        <v>6</v>
      </c>
      <c r="I2112" s="12" t="s">
        <v>37</v>
      </c>
      <c r="J2112" s="12" t="s">
        <v>5705</v>
      </c>
      <c r="K2112" s="12"/>
      <c r="L2112" s="13">
        <v>43.13</v>
      </c>
      <c r="M2112" s="13">
        <v>0</v>
      </c>
      <c r="N2112" s="13">
        <v>1</v>
      </c>
      <c r="O2112" s="13">
        <v>43.13</v>
      </c>
    </row>
    <row r="2113" spans="1:15" hidden="1" x14ac:dyDescent="0.25">
      <c r="A2113" t="str">
        <f t="shared" si="33"/>
        <v>25-DVRA-109-LP06ARIXB01J230202-L181</v>
      </c>
      <c r="B2113" s="12" t="s">
        <v>20</v>
      </c>
      <c r="C2113" s="12" t="s">
        <v>20</v>
      </c>
      <c r="D2113" s="12" t="s">
        <v>5706</v>
      </c>
      <c r="E2113" s="12" t="s">
        <v>5707</v>
      </c>
      <c r="F2113" s="12" t="s">
        <v>5708</v>
      </c>
      <c r="G2113" s="12"/>
      <c r="H2113" s="12" t="s">
        <v>6</v>
      </c>
      <c r="I2113" s="12" t="s">
        <v>37</v>
      </c>
      <c r="J2113" s="12" t="s">
        <v>5709</v>
      </c>
      <c r="K2113" s="12"/>
      <c r="L2113" s="13">
        <v>121.74</v>
      </c>
      <c r="M2113" s="13">
        <v>0</v>
      </c>
      <c r="N2113" s="13">
        <v>2</v>
      </c>
      <c r="O2113" s="13">
        <v>243.48</v>
      </c>
    </row>
    <row r="2114" spans="1:15" hidden="1" x14ac:dyDescent="0.25">
      <c r="A2114" t="str">
        <f t="shared" si="33"/>
        <v>25-DVRA-109-LP06ARIXB01J230710-L145</v>
      </c>
      <c r="B2114" s="12" t="s">
        <v>20</v>
      </c>
      <c r="C2114" s="12" t="s">
        <v>20</v>
      </c>
      <c r="D2114" s="12" t="s">
        <v>5706</v>
      </c>
      <c r="E2114" s="12" t="s">
        <v>5707</v>
      </c>
      <c r="F2114" s="12" t="s">
        <v>5708</v>
      </c>
      <c r="G2114" s="12"/>
      <c r="H2114" s="12" t="s">
        <v>6</v>
      </c>
      <c r="I2114" s="12" t="s">
        <v>37</v>
      </c>
      <c r="J2114" s="12" t="s">
        <v>5710</v>
      </c>
      <c r="K2114" s="12"/>
      <c r="L2114" s="13">
        <v>121.74</v>
      </c>
      <c r="M2114" s="13">
        <v>0</v>
      </c>
      <c r="N2114" s="13">
        <v>4</v>
      </c>
      <c r="O2114" s="13">
        <v>486.96</v>
      </c>
    </row>
    <row r="2115" spans="1:15" hidden="1" x14ac:dyDescent="0.25">
      <c r="A2115" t="str">
        <f t="shared" ref="A2115:A2178" si="34">CONCATENATE(D2115,E2115,J2115)</f>
        <v>25-DVRA-110-LP06ARIXB02R211227-L001</v>
      </c>
      <c r="B2115" s="12" t="s">
        <v>20</v>
      </c>
      <c r="C2115" s="12" t="s">
        <v>20</v>
      </c>
      <c r="D2115" s="12" t="s">
        <v>5711</v>
      </c>
      <c r="E2115" s="12" t="s">
        <v>5712</v>
      </c>
      <c r="F2115" s="12" t="s">
        <v>5713</v>
      </c>
      <c r="G2115" s="12"/>
      <c r="H2115" s="12" t="s">
        <v>6</v>
      </c>
      <c r="I2115" s="12" t="s">
        <v>37</v>
      </c>
      <c r="J2115" s="12" t="s">
        <v>5714</v>
      </c>
      <c r="K2115" s="12"/>
      <c r="L2115" s="13">
        <v>172.7</v>
      </c>
      <c r="M2115" s="13">
        <v>0</v>
      </c>
      <c r="N2115" s="13">
        <v>3</v>
      </c>
      <c r="O2115" s="13">
        <v>518.1</v>
      </c>
    </row>
    <row r="2116" spans="1:15" hidden="1" x14ac:dyDescent="0.25">
      <c r="A2116" t="str">
        <f t="shared" si="34"/>
        <v>25-DVRA-110-LP06ARIXB02J230706-L015</v>
      </c>
      <c r="B2116" s="12" t="s">
        <v>20</v>
      </c>
      <c r="C2116" s="12" t="s">
        <v>20</v>
      </c>
      <c r="D2116" s="12" t="s">
        <v>5711</v>
      </c>
      <c r="E2116" s="12" t="s">
        <v>5712</v>
      </c>
      <c r="F2116" s="12" t="s">
        <v>5713</v>
      </c>
      <c r="G2116" s="12"/>
      <c r="H2116" s="12" t="s">
        <v>6</v>
      </c>
      <c r="I2116" s="12" t="s">
        <v>37</v>
      </c>
      <c r="J2116" s="12" t="s">
        <v>5715</v>
      </c>
      <c r="K2116" s="12"/>
      <c r="L2116" s="13">
        <v>172.7</v>
      </c>
      <c r="M2116" s="13">
        <v>0</v>
      </c>
      <c r="N2116" s="13">
        <v>2</v>
      </c>
      <c r="O2116" s="13">
        <v>345.4</v>
      </c>
    </row>
    <row r="2117" spans="1:15" hidden="1" x14ac:dyDescent="0.25">
      <c r="A2117" t="str">
        <f t="shared" si="34"/>
        <v>25-DVRA-111-LP06ARIXB03J220112-L073</v>
      </c>
      <c r="B2117" s="12" t="s">
        <v>20</v>
      </c>
      <c r="C2117" s="12" t="s">
        <v>20</v>
      </c>
      <c r="D2117" s="12" t="s">
        <v>5716</v>
      </c>
      <c r="E2117" s="12" t="s">
        <v>5717</v>
      </c>
      <c r="F2117" s="12" t="s">
        <v>5718</v>
      </c>
      <c r="G2117" s="12"/>
      <c r="H2117" s="12" t="s">
        <v>6</v>
      </c>
      <c r="I2117" s="12" t="s">
        <v>37</v>
      </c>
      <c r="J2117" s="12" t="s">
        <v>5719</v>
      </c>
      <c r="K2117" s="12"/>
      <c r="L2117" s="13">
        <v>201.4</v>
      </c>
      <c r="M2117" s="13">
        <v>0</v>
      </c>
      <c r="N2117" s="13">
        <v>5</v>
      </c>
      <c r="O2117" s="13">
        <v>1007</v>
      </c>
    </row>
    <row r="2118" spans="1:15" hidden="1" x14ac:dyDescent="0.25">
      <c r="A2118" t="str">
        <f t="shared" si="34"/>
        <v>25-DVRA-209-LP06ARIXB04</v>
      </c>
      <c r="B2118" s="12" t="s">
        <v>20</v>
      </c>
      <c r="C2118" s="12" t="s">
        <v>20</v>
      </c>
      <c r="D2118" s="12" t="s">
        <v>5720</v>
      </c>
      <c r="E2118" s="12" t="s">
        <v>5721</v>
      </c>
      <c r="F2118" s="12" t="s">
        <v>5722</v>
      </c>
      <c r="G2118" s="12"/>
      <c r="H2118" s="12" t="s">
        <v>6</v>
      </c>
      <c r="I2118" s="12" t="s">
        <v>37</v>
      </c>
      <c r="J2118" s="12"/>
      <c r="K2118" s="12"/>
      <c r="L2118" s="13">
        <v>157.66999999999999</v>
      </c>
      <c r="M2118" s="13">
        <v>0</v>
      </c>
      <c r="N2118" s="13">
        <v>-1</v>
      </c>
      <c r="O2118" s="13">
        <v>-157.66999999999999</v>
      </c>
    </row>
    <row r="2119" spans="1:15" hidden="1" x14ac:dyDescent="0.25">
      <c r="A2119" t="str">
        <f t="shared" si="34"/>
        <v>25-DVRA-211-LP06ARIXB06J211125-L062</v>
      </c>
      <c r="B2119" s="12" t="s">
        <v>20</v>
      </c>
      <c r="C2119" s="12" t="s">
        <v>20</v>
      </c>
      <c r="D2119" s="12" t="s">
        <v>5723</v>
      </c>
      <c r="E2119" s="12" t="s">
        <v>5724</v>
      </c>
      <c r="F2119" s="12" t="s">
        <v>5725</v>
      </c>
      <c r="G2119" s="12"/>
      <c r="H2119" s="12" t="s">
        <v>6</v>
      </c>
      <c r="I2119" s="12" t="s">
        <v>37</v>
      </c>
      <c r="J2119" s="12" t="s">
        <v>5726</v>
      </c>
      <c r="K2119" s="12"/>
      <c r="L2119" s="13">
        <v>201.4</v>
      </c>
      <c r="M2119" s="13">
        <v>0</v>
      </c>
      <c r="N2119" s="13">
        <v>3</v>
      </c>
      <c r="O2119" s="13">
        <v>604.20000000000005</v>
      </c>
    </row>
    <row r="2120" spans="1:15" hidden="1" x14ac:dyDescent="0.25">
      <c r="A2120" t="str">
        <f t="shared" si="34"/>
        <v>25-DVRA-309-LP06ARIXB07J211022-L046</v>
      </c>
      <c r="B2120" s="12" t="s">
        <v>20</v>
      </c>
      <c r="C2120" s="12" t="s">
        <v>20</v>
      </c>
      <c r="D2120" s="12" t="s">
        <v>5727</v>
      </c>
      <c r="E2120" s="12" t="s">
        <v>5728</v>
      </c>
      <c r="F2120" s="12" t="s">
        <v>5729</v>
      </c>
      <c r="G2120" s="12"/>
      <c r="H2120" s="12" t="s">
        <v>6</v>
      </c>
      <c r="I2120" s="12" t="s">
        <v>37</v>
      </c>
      <c r="J2120" s="12" t="s">
        <v>5730</v>
      </c>
      <c r="K2120" s="12"/>
      <c r="L2120" s="13">
        <v>194.57</v>
      </c>
      <c r="M2120" s="13">
        <v>0</v>
      </c>
      <c r="N2120" s="13">
        <v>4</v>
      </c>
      <c r="O2120" s="13">
        <v>778.28</v>
      </c>
    </row>
    <row r="2121" spans="1:15" hidden="1" x14ac:dyDescent="0.25">
      <c r="A2121" t="str">
        <f t="shared" si="34"/>
        <v>25-DVRA-309-LP06ARIXB07J211110-L064</v>
      </c>
      <c r="B2121" s="12" t="s">
        <v>20</v>
      </c>
      <c r="C2121" s="12" t="s">
        <v>20</v>
      </c>
      <c r="D2121" s="12" t="s">
        <v>5727</v>
      </c>
      <c r="E2121" s="12" t="s">
        <v>5728</v>
      </c>
      <c r="F2121" s="12" t="s">
        <v>5729</v>
      </c>
      <c r="G2121" s="12"/>
      <c r="H2121" s="12" t="s">
        <v>6</v>
      </c>
      <c r="I2121" s="12" t="s">
        <v>37</v>
      </c>
      <c r="J2121" s="12" t="s">
        <v>5731</v>
      </c>
      <c r="K2121" s="12"/>
      <c r="L2121" s="13">
        <v>194.57</v>
      </c>
      <c r="M2121" s="13">
        <v>0</v>
      </c>
      <c r="N2121" s="13">
        <v>3</v>
      </c>
      <c r="O2121" s="13">
        <v>583.71</v>
      </c>
    </row>
    <row r="2122" spans="1:15" hidden="1" x14ac:dyDescent="0.25">
      <c r="A2122" t="str">
        <f t="shared" si="34"/>
        <v>25-DVRA-310-LP06ARIXB08R211015-L012</v>
      </c>
      <c r="B2122" s="12" t="s">
        <v>20</v>
      </c>
      <c r="C2122" s="12" t="s">
        <v>20</v>
      </c>
      <c r="D2122" s="12" t="s">
        <v>5732</v>
      </c>
      <c r="E2122" s="12" t="s">
        <v>5733</v>
      </c>
      <c r="F2122" s="12" t="s">
        <v>5734</v>
      </c>
      <c r="G2122" s="12"/>
      <c r="H2122" s="12" t="s">
        <v>6</v>
      </c>
      <c r="I2122" s="12" t="s">
        <v>37</v>
      </c>
      <c r="J2122" s="12" t="s">
        <v>5735</v>
      </c>
      <c r="K2122" s="12"/>
      <c r="L2122" s="13">
        <v>177.61</v>
      </c>
      <c r="M2122" s="13">
        <v>0</v>
      </c>
      <c r="N2122" s="13">
        <v>1</v>
      </c>
      <c r="O2122" s="13">
        <v>177.61</v>
      </c>
    </row>
    <row r="2123" spans="1:15" hidden="1" x14ac:dyDescent="0.25">
      <c r="A2123" t="str">
        <f t="shared" si="34"/>
        <v>25-DVRA-310-LP06ARIXB08R210723-L004</v>
      </c>
      <c r="B2123" s="12" t="s">
        <v>20</v>
      </c>
      <c r="C2123" s="12" t="s">
        <v>20</v>
      </c>
      <c r="D2123" s="12" t="s">
        <v>5732</v>
      </c>
      <c r="E2123" s="12" t="s">
        <v>5733</v>
      </c>
      <c r="F2123" s="12" t="s">
        <v>5734</v>
      </c>
      <c r="G2123" s="12"/>
      <c r="H2123" s="12" t="s">
        <v>6</v>
      </c>
      <c r="I2123" s="12" t="s">
        <v>37</v>
      </c>
      <c r="J2123" s="12" t="s">
        <v>5736</v>
      </c>
      <c r="K2123" s="12"/>
      <c r="L2123" s="13">
        <v>177.61</v>
      </c>
      <c r="M2123" s="13">
        <v>0</v>
      </c>
      <c r="N2123" s="13">
        <v>1</v>
      </c>
      <c r="O2123" s="13">
        <v>177.61</v>
      </c>
    </row>
    <row r="2124" spans="1:15" hidden="1" x14ac:dyDescent="0.25">
      <c r="A2124" t="str">
        <f t="shared" si="34"/>
        <v>25-DVRA-311-LP06ARIXB09R211129-L007</v>
      </c>
      <c r="B2124" s="12" t="s">
        <v>20</v>
      </c>
      <c r="C2124" s="12" t="s">
        <v>20</v>
      </c>
      <c r="D2124" s="12" t="s">
        <v>5737</v>
      </c>
      <c r="E2124" s="12" t="s">
        <v>5738</v>
      </c>
      <c r="F2124" s="12" t="s">
        <v>5739</v>
      </c>
      <c r="G2124" s="12"/>
      <c r="H2124" s="12" t="s">
        <v>6</v>
      </c>
      <c r="I2124" s="12" t="s">
        <v>37</v>
      </c>
      <c r="J2124" s="12" t="s">
        <v>5740</v>
      </c>
      <c r="K2124" s="12"/>
      <c r="L2124" s="13">
        <v>194.37</v>
      </c>
      <c r="M2124" s="13">
        <v>0</v>
      </c>
      <c r="N2124" s="13">
        <v>4</v>
      </c>
      <c r="O2124" s="13">
        <v>777.48</v>
      </c>
    </row>
    <row r="2125" spans="1:15" hidden="1" x14ac:dyDescent="0.25">
      <c r="A2125" t="str">
        <f t="shared" si="34"/>
        <v>25J-DVRA-108-LP06ARIXB10J230828-L003</v>
      </c>
      <c r="B2125" s="12" t="s">
        <v>20</v>
      </c>
      <c r="C2125" s="12" t="s">
        <v>20</v>
      </c>
      <c r="D2125" s="12" t="s">
        <v>5741</v>
      </c>
      <c r="E2125" s="12" t="s">
        <v>5742</v>
      </c>
      <c r="F2125" s="12" t="s">
        <v>5743</v>
      </c>
      <c r="G2125" s="12"/>
      <c r="H2125" s="12" t="s">
        <v>6</v>
      </c>
      <c r="I2125" s="12" t="s">
        <v>37</v>
      </c>
      <c r="J2125" s="12" t="s">
        <v>5744</v>
      </c>
      <c r="K2125" s="12"/>
      <c r="L2125" s="13">
        <v>182.99</v>
      </c>
      <c r="M2125" s="13">
        <v>0</v>
      </c>
      <c r="N2125" s="13">
        <v>14</v>
      </c>
      <c r="O2125" s="13">
        <v>2561.86</v>
      </c>
    </row>
    <row r="2126" spans="1:15" hidden="1" x14ac:dyDescent="0.25">
      <c r="A2126" t="str">
        <f t="shared" si="34"/>
        <v>25J-DVRA-110-LP06ARIXB11R211222-L045</v>
      </c>
      <c r="B2126" s="12" t="s">
        <v>20</v>
      </c>
      <c r="C2126" s="12" t="s">
        <v>20</v>
      </c>
      <c r="D2126" s="12" t="s">
        <v>5745</v>
      </c>
      <c r="E2126" s="12" t="s">
        <v>5746</v>
      </c>
      <c r="F2126" s="12" t="s">
        <v>5747</v>
      </c>
      <c r="G2126" s="12"/>
      <c r="H2126" s="12" t="s">
        <v>6</v>
      </c>
      <c r="I2126" s="12" t="s">
        <v>37</v>
      </c>
      <c r="J2126" s="12" t="s">
        <v>5748</v>
      </c>
      <c r="K2126" s="12"/>
      <c r="L2126" s="13">
        <v>208.73</v>
      </c>
      <c r="M2126" s="13">
        <v>0</v>
      </c>
      <c r="N2126" s="13">
        <v>4</v>
      </c>
      <c r="O2126" s="13">
        <v>834.92</v>
      </c>
    </row>
    <row r="2127" spans="1:15" hidden="1" x14ac:dyDescent="0.25">
      <c r="A2127" t="str">
        <f t="shared" si="34"/>
        <v>25J-DVRA-110-LP06ARIXB11R210917-L007</v>
      </c>
      <c r="B2127" s="12" t="s">
        <v>20</v>
      </c>
      <c r="C2127" s="12" t="s">
        <v>20</v>
      </c>
      <c r="D2127" s="12" t="s">
        <v>5745</v>
      </c>
      <c r="E2127" s="12" t="s">
        <v>5746</v>
      </c>
      <c r="F2127" s="12" t="s">
        <v>5747</v>
      </c>
      <c r="G2127" s="12"/>
      <c r="H2127" s="12" t="s">
        <v>6</v>
      </c>
      <c r="I2127" s="12" t="s">
        <v>37</v>
      </c>
      <c r="J2127" s="12" t="s">
        <v>5749</v>
      </c>
      <c r="K2127" s="12"/>
      <c r="L2127" s="13">
        <v>208.73</v>
      </c>
      <c r="M2127" s="13">
        <v>0</v>
      </c>
      <c r="N2127" s="13">
        <v>1</v>
      </c>
      <c r="O2127" s="13">
        <v>208.73</v>
      </c>
    </row>
    <row r="2128" spans="1:15" hidden="1" x14ac:dyDescent="0.25">
      <c r="A2128" t="str">
        <f t="shared" si="34"/>
        <v>25J-DVRA-209-LP06ARIXB12J230801-L025</v>
      </c>
      <c r="B2128" s="12" t="s">
        <v>20</v>
      </c>
      <c r="C2128" s="12" t="s">
        <v>20</v>
      </c>
      <c r="D2128" s="12" t="s">
        <v>5750</v>
      </c>
      <c r="E2128" s="12" t="s">
        <v>5751</v>
      </c>
      <c r="F2128" s="12" t="s">
        <v>5752</v>
      </c>
      <c r="G2128" s="12"/>
      <c r="H2128" s="12" t="s">
        <v>6</v>
      </c>
      <c r="I2128" s="12" t="s">
        <v>37</v>
      </c>
      <c r="J2128" s="12" t="s">
        <v>5753</v>
      </c>
      <c r="K2128" s="12"/>
      <c r="L2128" s="13">
        <v>187.21</v>
      </c>
      <c r="M2128" s="13">
        <v>0</v>
      </c>
      <c r="N2128" s="13">
        <v>5</v>
      </c>
      <c r="O2128" s="13">
        <v>936.05</v>
      </c>
    </row>
    <row r="2129" spans="1:15" hidden="1" x14ac:dyDescent="0.25">
      <c r="A2129" t="str">
        <f t="shared" si="34"/>
        <v>25J-DVRA-211-LP06ARIXB13J220112-L088</v>
      </c>
      <c r="B2129" s="12" t="s">
        <v>20</v>
      </c>
      <c r="C2129" s="12" t="s">
        <v>20</v>
      </c>
      <c r="D2129" s="12" t="s">
        <v>5754</v>
      </c>
      <c r="E2129" s="12" t="s">
        <v>5755</v>
      </c>
      <c r="F2129" s="12" t="s">
        <v>5756</v>
      </c>
      <c r="G2129" s="12"/>
      <c r="H2129" s="12" t="s">
        <v>6</v>
      </c>
      <c r="I2129" s="12" t="s">
        <v>37</v>
      </c>
      <c r="J2129" s="12" t="s">
        <v>5757</v>
      </c>
      <c r="K2129" s="12"/>
      <c r="L2129" s="13">
        <v>200.97</v>
      </c>
      <c r="M2129" s="13">
        <v>0</v>
      </c>
      <c r="N2129" s="13">
        <v>2</v>
      </c>
      <c r="O2129" s="13">
        <v>401.94</v>
      </c>
    </row>
    <row r="2130" spans="1:15" hidden="1" x14ac:dyDescent="0.25">
      <c r="A2130" t="str">
        <f t="shared" si="34"/>
        <v>25J-DVRA-211-LP06ARIXB13R211222-L047</v>
      </c>
      <c r="B2130" s="12" t="s">
        <v>20</v>
      </c>
      <c r="C2130" s="12" t="s">
        <v>20</v>
      </c>
      <c r="D2130" s="12" t="s">
        <v>5754</v>
      </c>
      <c r="E2130" s="12" t="s">
        <v>5755</v>
      </c>
      <c r="F2130" s="12" t="s">
        <v>5756</v>
      </c>
      <c r="G2130" s="12"/>
      <c r="H2130" s="12" t="s">
        <v>6</v>
      </c>
      <c r="I2130" s="12" t="s">
        <v>37</v>
      </c>
      <c r="J2130" s="12" t="s">
        <v>5758</v>
      </c>
      <c r="K2130" s="12"/>
      <c r="L2130" s="13">
        <v>200.97</v>
      </c>
      <c r="M2130" s="13">
        <v>0</v>
      </c>
      <c r="N2130" s="13">
        <v>2</v>
      </c>
      <c r="O2130" s="13">
        <v>401.94</v>
      </c>
    </row>
    <row r="2131" spans="1:15" hidden="1" x14ac:dyDescent="0.25">
      <c r="A2131" t="str">
        <f t="shared" si="34"/>
        <v>25R-DVRA-108-LP06ARIXB14201214-A2051</v>
      </c>
      <c r="B2131" s="12" t="s">
        <v>20</v>
      </c>
      <c r="C2131" s="12" t="s">
        <v>20</v>
      </c>
      <c r="D2131" s="12" t="s">
        <v>5759</v>
      </c>
      <c r="E2131" s="12" t="s">
        <v>5760</v>
      </c>
      <c r="F2131" s="12" t="s">
        <v>5761</v>
      </c>
      <c r="G2131" s="12"/>
      <c r="H2131" s="12" t="s">
        <v>6</v>
      </c>
      <c r="I2131" s="12" t="s">
        <v>37</v>
      </c>
      <c r="J2131" s="12" t="s">
        <v>5762</v>
      </c>
      <c r="K2131" s="12"/>
      <c r="L2131" s="13">
        <v>236</v>
      </c>
      <c r="M2131" s="13">
        <v>0</v>
      </c>
      <c r="N2131" s="13">
        <v>1</v>
      </c>
      <c r="O2131" s="13">
        <v>236</v>
      </c>
    </row>
    <row r="2132" spans="1:15" hidden="1" x14ac:dyDescent="0.25">
      <c r="A2132" t="str">
        <f t="shared" si="34"/>
        <v>25R-DVRA-110-LP06ARIXB14J211223-L082</v>
      </c>
      <c r="B2132" s="12" t="s">
        <v>20</v>
      </c>
      <c r="C2132" s="12" t="s">
        <v>20</v>
      </c>
      <c r="D2132" s="12" t="s">
        <v>5763</v>
      </c>
      <c r="E2132" s="12" t="s">
        <v>5760</v>
      </c>
      <c r="F2132" s="12" t="s">
        <v>5764</v>
      </c>
      <c r="G2132" s="12"/>
      <c r="H2132" s="12" t="s">
        <v>6</v>
      </c>
      <c r="I2132" s="12" t="s">
        <v>37</v>
      </c>
      <c r="J2132" s="12" t="s">
        <v>5765</v>
      </c>
      <c r="K2132" s="12"/>
      <c r="L2132" s="13">
        <v>236</v>
      </c>
      <c r="M2132" s="13">
        <v>0</v>
      </c>
      <c r="N2132" s="13">
        <v>1</v>
      </c>
      <c r="O2132" s="13">
        <v>236</v>
      </c>
    </row>
    <row r="2133" spans="1:15" hidden="1" x14ac:dyDescent="0.25">
      <c r="A2133" t="str">
        <f t="shared" si="34"/>
        <v>25R-DVRA-209-LP06ARIXB15J211223-L084</v>
      </c>
      <c r="B2133" s="12" t="s">
        <v>20</v>
      </c>
      <c r="C2133" s="12" t="s">
        <v>20</v>
      </c>
      <c r="D2133" s="12" t="s">
        <v>5766</v>
      </c>
      <c r="E2133" s="12" t="s">
        <v>5767</v>
      </c>
      <c r="F2133" s="12" t="s">
        <v>5768</v>
      </c>
      <c r="G2133" s="12"/>
      <c r="H2133" s="12" t="s">
        <v>6</v>
      </c>
      <c r="I2133" s="12" t="s">
        <v>37</v>
      </c>
      <c r="J2133" s="12" t="s">
        <v>5769</v>
      </c>
      <c r="K2133" s="12"/>
      <c r="L2133" s="13">
        <v>236.3</v>
      </c>
      <c r="M2133" s="13">
        <v>0</v>
      </c>
      <c r="N2133" s="13">
        <v>1</v>
      </c>
      <c r="O2133" s="13">
        <v>236.3</v>
      </c>
    </row>
    <row r="2134" spans="1:15" hidden="1" x14ac:dyDescent="0.25">
      <c r="A2134" t="str">
        <f t="shared" si="34"/>
        <v>25R-DVRA-211-LP06ARIXB15J211222-L017</v>
      </c>
      <c r="B2134" s="12" t="s">
        <v>20</v>
      </c>
      <c r="C2134" s="12" t="s">
        <v>20</v>
      </c>
      <c r="D2134" s="12" t="s">
        <v>5770</v>
      </c>
      <c r="E2134" s="12" t="s">
        <v>5767</v>
      </c>
      <c r="F2134" s="12" t="s">
        <v>5771</v>
      </c>
      <c r="G2134" s="12"/>
      <c r="H2134" s="12" t="s">
        <v>6</v>
      </c>
      <c r="I2134" s="12" t="s">
        <v>37</v>
      </c>
      <c r="J2134" s="12" t="s">
        <v>5772</v>
      </c>
      <c r="K2134" s="12"/>
      <c r="L2134" s="13">
        <v>236.3</v>
      </c>
      <c r="M2134" s="13">
        <v>0</v>
      </c>
      <c r="N2134" s="13">
        <v>1</v>
      </c>
      <c r="O2134" s="13">
        <v>236.3</v>
      </c>
    </row>
    <row r="2135" spans="1:15" hidden="1" x14ac:dyDescent="0.25">
      <c r="A2135" t="str">
        <f t="shared" si="34"/>
        <v>25-DVRA-109-RP06ARIXB16J230417-L067</v>
      </c>
      <c r="B2135" s="12" t="s">
        <v>20</v>
      </c>
      <c r="C2135" s="12" t="s">
        <v>20</v>
      </c>
      <c r="D2135" s="12" t="s">
        <v>5773</v>
      </c>
      <c r="E2135" s="12" t="s">
        <v>5774</v>
      </c>
      <c r="F2135" s="12" t="s">
        <v>5775</v>
      </c>
      <c r="G2135" s="12"/>
      <c r="H2135" s="12" t="s">
        <v>6</v>
      </c>
      <c r="I2135" s="12" t="s">
        <v>37</v>
      </c>
      <c r="J2135" s="12" t="s">
        <v>5776</v>
      </c>
      <c r="K2135" s="12"/>
      <c r="L2135" s="13">
        <v>167.37</v>
      </c>
      <c r="M2135" s="13">
        <v>0</v>
      </c>
      <c r="N2135" s="13">
        <v>4</v>
      </c>
      <c r="O2135" s="13">
        <v>669.48</v>
      </c>
    </row>
    <row r="2136" spans="1:15" hidden="1" x14ac:dyDescent="0.25">
      <c r="A2136" t="str">
        <f t="shared" si="34"/>
        <v>25-DVRA-110-RP06ARIXB17J210216-L085</v>
      </c>
      <c r="B2136" s="12" t="s">
        <v>20</v>
      </c>
      <c r="C2136" s="12" t="s">
        <v>20</v>
      </c>
      <c r="D2136" s="12" t="s">
        <v>5777</v>
      </c>
      <c r="E2136" s="12" t="s">
        <v>5778</v>
      </c>
      <c r="F2136" s="12" t="s">
        <v>5779</v>
      </c>
      <c r="G2136" s="12"/>
      <c r="H2136" s="12" t="s">
        <v>6</v>
      </c>
      <c r="I2136" s="12" t="s">
        <v>37</v>
      </c>
      <c r="J2136" s="12" t="s">
        <v>5780</v>
      </c>
      <c r="K2136" s="12"/>
      <c r="L2136" s="13">
        <v>220.96</v>
      </c>
      <c r="M2136" s="13">
        <v>0</v>
      </c>
      <c r="N2136" s="13">
        <v>4</v>
      </c>
      <c r="O2136" s="13">
        <v>883.84</v>
      </c>
    </row>
    <row r="2137" spans="1:15" hidden="1" x14ac:dyDescent="0.25">
      <c r="A2137" t="str">
        <f t="shared" si="34"/>
        <v>25-DVRA-110-RP06ARIXB17J211222-L015</v>
      </c>
      <c r="B2137" s="12" t="s">
        <v>20</v>
      </c>
      <c r="C2137" s="12" t="s">
        <v>20</v>
      </c>
      <c r="D2137" s="12" t="s">
        <v>5777</v>
      </c>
      <c r="E2137" s="12" t="s">
        <v>5778</v>
      </c>
      <c r="F2137" s="12" t="s">
        <v>5779</v>
      </c>
      <c r="G2137" s="12"/>
      <c r="H2137" s="12" t="s">
        <v>6</v>
      </c>
      <c r="I2137" s="12" t="s">
        <v>37</v>
      </c>
      <c r="J2137" s="12" t="s">
        <v>5781</v>
      </c>
      <c r="K2137" s="12"/>
      <c r="L2137" s="13">
        <v>220.96</v>
      </c>
      <c r="M2137" s="13">
        <v>0</v>
      </c>
      <c r="N2137" s="13">
        <v>2</v>
      </c>
      <c r="O2137" s="13">
        <v>441.92</v>
      </c>
    </row>
    <row r="2138" spans="1:15" hidden="1" x14ac:dyDescent="0.25">
      <c r="A2138" t="str">
        <f t="shared" si="34"/>
        <v>25-DVRA-111-RP06ARIXB18R211005-L006</v>
      </c>
      <c r="B2138" s="12" t="s">
        <v>20</v>
      </c>
      <c r="C2138" s="12" t="s">
        <v>20</v>
      </c>
      <c r="D2138" s="12" t="s">
        <v>5782</v>
      </c>
      <c r="E2138" s="12" t="s">
        <v>5783</v>
      </c>
      <c r="F2138" s="12" t="s">
        <v>5784</v>
      </c>
      <c r="G2138" s="12"/>
      <c r="H2138" s="12" t="s">
        <v>6</v>
      </c>
      <c r="I2138" s="12" t="s">
        <v>37</v>
      </c>
      <c r="J2138" s="12" t="s">
        <v>5785</v>
      </c>
      <c r="K2138" s="12"/>
      <c r="L2138" s="13">
        <v>201.4</v>
      </c>
      <c r="M2138" s="13">
        <v>0</v>
      </c>
      <c r="N2138" s="13">
        <v>3</v>
      </c>
      <c r="O2138" s="13">
        <v>604.20000000000005</v>
      </c>
    </row>
    <row r="2139" spans="1:15" hidden="1" x14ac:dyDescent="0.25">
      <c r="A2139" t="str">
        <f t="shared" si="34"/>
        <v>25-DVRA-111-RP06ARIXB18R211015-L011</v>
      </c>
      <c r="B2139" s="12" t="s">
        <v>20</v>
      </c>
      <c r="C2139" s="12" t="s">
        <v>20</v>
      </c>
      <c r="D2139" s="12" t="s">
        <v>5782</v>
      </c>
      <c r="E2139" s="12" t="s">
        <v>5783</v>
      </c>
      <c r="F2139" s="12" t="s">
        <v>5784</v>
      </c>
      <c r="G2139" s="12"/>
      <c r="H2139" s="12" t="s">
        <v>6</v>
      </c>
      <c r="I2139" s="12" t="s">
        <v>37</v>
      </c>
      <c r="J2139" s="12" t="s">
        <v>5786</v>
      </c>
      <c r="K2139" s="12"/>
      <c r="L2139" s="13">
        <v>201.4</v>
      </c>
      <c r="M2139" s="13">
        <v>0</v>
      </c>
      <c r="N2139" s="13">
        <v>1</v>
      </c>
      <c r="O2139" s="13">
        <v>201.4</v>
      </c>
    </row>
    <row r="2140" spans="1:15" hidden="1" x14ac:dyDescent="0.25">
      <c r="A2140" t="str">
        <f t="shared" si="34"/>
        <v>25-DVRA-209-RP06ARIXB19J211129-L004</v>
      </c>
      <c r="B2140" s="12" t="s">
        <v>20</v>
      </c>
      <c r="C2140" s="12" t="s">
        <v>20</v>
      </c>
      <c r="D2140" s="12" t="s">
        <v>5787</v>
      </c>
      <c r="E2140" s="12" t="s">
        <v>5788</v>
      </c>
      <c r="F2140" s="12" t="s">
        <v>5789</v>
      </c>
      <c r="G2140" s="12"/>
      <c r="H2140" s="12" t="s">
        <v>6</v>
      </c>
      <c r="I2140" s="12" t="s">
        <v>37</v>
      </c>
      <c r="J2140" s="12" t="s">
        <v>5790</v>
      </c>
      <c r="K2140" s="12"/>
      <c r="L2140" s="13">
        <v>225.75</v>
      </c>
      <c r="M2140" s="13">
        <v>0</v>
      </c>
      <c r="N2140" s="13">
        <v>2</v>
      </c>
      <c r="O2140" s="13">
        <v>451.5</v>
      </c>
    </row>
    <row r="2141" spans="1:15" hidden="1" x14ac:dyDescent="0.25">
      <c r="A2141" t="str">
        <f t="shared" si="34"/>
        <v>25-DVRA-209-RP06ARIXB19J211110-L063</v>
      </c>
      <c r="B2141" s="12" t="s">
        <v>20</v>
      </c>
      <c r="C2141" s="12" t="s">
        <v>20</v>
      </c>
      <c r="D2141" s="12" t="s">
        <v>5787</v>
      </c>
      <c r="E2141" s="12" t="s">
        <v>5788</v>
      </c>
      <c r="F2141" s="12" t="s">
        <v>5789</v>
      </c>
      <c r="G2141" s="12"/>
      <c r="H2141" s="12" t="s">
        <v>6</v>
      </c>
      <c r="I2141" s="12" t="s">
        <v>37</v>
      </c>
      <c r="J2141" s="12" t="s">
        <v>5791</v>
      </c>
      <c r="K2141" s="12"/>
      <c r="L2141" s="13">
        <v>225.75</v>
      </c>
      <c r="M2141" s="13">
        <v>0</v>
      </c>
      <c r="N2141" s="13">
        <v>4</v>
      </c>
      <c r="O2141" s="13">
        <v>903</v>
      </c>
    </row>
    <row r="2142" spans="1:15" hidden="1" x14ac:dyDescent="0.25">
      <c r="A2142" t="str">
        <f t="shared" si="34"/>
        <v>25-DVRA-210-RP06ARIXB20J210310-L037</v>
      </c>
      <c r="B2142" s="12" t="s">
        <v>20</v>
      </c>
      <c r="C2142" s="12" t="s">
        <v>20</v>
      </c>
      <c r="D2142" s="12" t="s">
        <v>5792</v>
      </c>
      <c r="E2142" s="12" t="s">
        <v>5793</v>
      </c>
      <c r="F2142" s="12" t="s">
        <v>5794</v>
      </c>
      <c r="G2142" s="12"/>
      <c r="H2142" s="12" t="s">
        <v>6</v>
      </c>
      <c r="I2142" s="12" t="s">
        <v>37</v>
      </c>
      <c r="J2142" s="12" t="s">
        <v>5795</v>
      </c>
      <c r="K2142" s="12"/>
      <c r="L2142" s="13">
        <v>213.62</v>
      </c>
      <c r="M2142" s="13">
        <v>0</v>
      </c>
      <c r="N2142" s="13">
        <v>1</v>
      </c>
      <c r="O2142" s="13">
        <v>213.62</v>
      </c>
    </row>
    <row r="2143" spans="1:15" hidden="1" x14ac:dyDescent="0.25">
      <c r="A2143" t="str">
        <f t="shared" si="34"/>
        <v>25-DVRA-210-RP06ARIXB20J220112-L074</v>
      </c>
      <c r="B2143" s="12" t="s">
        <v>20</v>
      </c>
      <c r="C2143" s="12" t="s">
        <v>20</v>
      </c>
      <c r="D2143" s="12" t="s">
        <v>5792</v>
      </c>
      <c r="E2143" s="12" t="s">
        <v>5793</v>
      </c>
      <c r="F2143" s="12" t="s">
        <v>5794</v>
      </c>
      <c r="G2143" s="12"/>
      <c r="H2143" s="12" t="s">
        <v>6</v>
      </c>
      <c r="I2143" s="12" t="s">
        <v>37</v>
      </c>
      <c r="J2143" s="12" t="s">
        <v>5796</v>
      </c>
      <c r="K2143" s="12"/>
      <c r="L2143" s="13">
        <v>213.62</v>
      </c>
      <c r="M2143" s="13">
        <v>0</v>
      </c>
      <c r="N2143" s="13">
        <v>1</v>
      </c>
      <c r="O2143" s="13">
        <v>213.62</v>
      </c>
    </row>
    <row r="2144" spans="1:15" hidden="1" x14ac:dyDescent="0.25">
      <c r="A2144" t="str">
        <f t="shared" si="34"/>
        <v>25-DVRA-211-RP06ARIXB21J222112-L077</v>
      </c>
      <c r="B2144" s="12" t="s">
        <v>20</v>
      </c>
      <c r="C2144" s="12" t="s">
        <v>20</v>
      </c>
      <c r="D2144" s="12" t="s">
        <v>5797</v>
      </c>
      <c r="E2144" s="12" t="s">
        <v>5798</v>
      </c>
      <c r="F2144" s="12" t="s">
        <v>5799</v>
      </c>
      <c r="G2144" s="12"/>
      <c r="H2144" s="12" t="s">
        <v>6</v>
      </c>
      <c r="I2144" s="12" t="s">
        <v>37</v>
      </c>
      <c r="J2144" s="12" t="s">
        <v>5800</v>
      </c>
      <c r="K2144" s="12"/>
      <c r="L2144" s="13">
        <v>201.4</v>
      </c>
      <c r="M2144" s="13">
        <v>0</v>
      </c>
      <c r="N2144" s="13">
        <v>1</v>
      </c>
      <c r="O2144" s="13">
        <v>201.4</v>
      </c>
    </row>
    <row r="2145" spans="1:15" hidden="1" x14ac:dyDescent="0.25">
      <c r="A2145" t="str">
        <f t="shared" si="34"/>
        <v>25-DVRA-211-RP06ARIXB21J210930-L007</v>
      </c>
      <c r="B2145" s="12" t="s">
        <v>20</v>
      </c>
      <c r="C2145" s="12" t="s">
        <v>20</v>
      </c>
      <c r="D2145" s="12" t="s">
        <v>5797</v>
      </c>
      <c r="E2145" s="12" t="s">
        <v>5798</v>
      </c>
      <c r="F2145" s="12" t="s">
        <v>5799</v>
      </c>
      <c r="G2145" s="12"/>
      <c r="H2145" s="12" t="s">
        <v>6</v>
      </c>
      <c r="I2145" s="12" t="s">
        <v>37</v>
      </c>
      <c r="J2145" s="12" t="s">
        <v>5801</v>
      </c>
      <c r="K2145" s="12"/>
      <c r="L2145" s="13">
        <v>201.4</v>
      </c>
      <c r="M2145" s="13">
        <v>0</v>
      </c>
      <c r="N2145" s="13">
        <v>3</v>
      </c>
      <c r="O2145" s="13">
        <v>604.20000000000005</v>
      </c>
    </row>
    <row r="2146" spans="1:15" hidden="1" x14ac:dyDescent="0.25">
      <c r="A2146" t="str">
        <f t="shared" si="34"/>
        <v>25-DVRA-309-RP06ARIXB22J211110-L066</v>
      </c>
      <c r="B2146" s="12" t="s">
        <v>20</v>
      </c>
      <c r="C2146" s="12" t="s">
        <v>20</v>
      </c>
      <c r="D2146" s="12" t="s">
        <v>5802</v>
      </c>
      <c r="E2146" s="12" t="s">
        <v>5803</v>
      </c>
      <c r="F2146" s="12" t="s">
        <v>5804</v>
      </c>
      <c r="G2146" s="12"/>
      <c r="H2146" s="12" t="s">
        <v>6</v>
      </c>
      <c r="I2146" s="12" t="s">
        <v>37</v>
      </c>
      <c r="J2146" s="12" t="s">
        <v>5805</v>
      </c>
      <c r="K2146" s="12"/>
      <c r="L2146" s="13">
        <v>207.39</v>
      </c>
      <c r="M2146" s="13">
        <v>0</v>
      </c>
      <c r="N2146" s="13">
        <v>4</v>
      </c>
      <c r="O2146" s="13">
        <v>829.56</v>
      </c>
    </row>
    <row r="2147" spans="1:15" hidden="1" x14ac:dyDescent="0.25">
      <c r="A2147" t="str">
        <f t="shared" si="34"/>
        <v>25-DVRA-310-RP06ARIXB23R220119-L002</v>
      </c>
      <c r="B2147" s="12" t="s">
        <v>20</v>
      </c>
      <c r="C2147" s="12" t="s">
        <v>20</v>
      </c>
      <c r="D2147" s="12" t="s">
        <v>5806</v>
      </c>
      <c r="E2147" s="12" t="s">
        <v>5807</v>
      </c>
      <c r="F2147" s="12" t="s">
        <v>5808</v>
      </c>
      <c r="G2147" s="12"/>
      <c r="H2147" s="12" t="s">
        <v>6</v>
      </c>
      <c r="I2147" s="12" t="s">
        <v>37</v>
      </c>
      <c r="J2147" s="12" t="s">
        <v>5809</v>
      </c>
      <c r="K2147" s="12"/>
      <c r="L2147" s="13">
        <v>219.05</v>
      </c>
      <c r="M2147" s="13">
        <v>0</v>
      </c>
      <c r="N2147" s="13">
        <v>3</v>
      </c>
      <c r="O2147" s="13">
        <v>657.15</v>
      </c>
    </row>
    <row r="2148" spans="1:15" hidden="1" x14ac:dyDescent="0.25">
      <c r="A2148" t="str">
        <f t="shared" si="34"/>
        <v>25-DVRA-311-RP06ARIXB24J220112-L078</v>
      </c>
      <c r="B2148" s="12" t="s">
        <v>20</v>
      </c>
      <c r="C2148" s="12" t="s">
        <v>20</v>
      </c>
      <c r="D2148" s="12" t="s">
        <v>5810</v>
      </c>
      <c r="E2148" s="12" t="s">
        <v>5811</v>
      </c>
      <c r="F2148" s="12" t="s">
        <v>5812</v>
      </c>
      <c r="G2148" s="12"/>
      <c r="H2148" s="12" t="s">
        <v>6</v>
      </c>
      <c r="I2148" s="12" t="s">
        <v>37</v>
      </c>
      <c r="J2148" s="12" t="s">
        <v>5813</v>
      </c>
      <c r="K2148" s="12"/>
      <c r="L2148" s="13">
        <v>201.4</v>
      </c>
      <c r="M2148" s="13">
        <v>0</v>
      </c>
      <c r="N2148" s="13">
        <v>5</v>
      </c>
      <c r="O2148" s="13">
        <v>1007</v>
      </c>
    </row>
    <row r="2149" spans="1:15" hidden="1" x14ac:dyDescent="0.25">
      <c r="A2149" t="str">
        <f t="shared" si="34"/>
        <v>25J-DVRA-108-RP06ARIXB25J211201-L023</v>
      </c>
      <c r="B2149" s="12" t="s">
        <v>20</v>
      </c>
      <c r="C2149" s="12" t="s">
        <v>20</v>
      </c>
      <c r="D2149" s="12" t="s">
        <v>5814</v>
      </c>
      <c r="E2149" s="12" t="s">
        <v>5815</v>
      </c>
      <c r="F2149" s="12" t="s">
        <v>5816</v>
      </c>
      <c r="G2149" s="12"/>
      <c r="H2149" s="12" t="s">
        <v>6</v>
      </c>
      <c r="I2149" s="12" t="s">
        <v>37</v>
      </c>
      <c r="J2149" s="12" t="s">
        <v>5817</v>
      </c>
      <c r="K2149" s="12"/>
      <c r="L2149" s="13">
        <v>174.89</v>
      </c>
      <c r="M2149" s="13">
        <v>0</v>
      </c>
      <c r="N2149" s="13">
        <v>1</v>
      </c>
      <c r="O2149" s="13">
        <v>174.89</v>
      </c>
    </row>
    <row r="2150" spans="1:15" hidden="1" x14ac:dyDescent="0.25">
      <c r="A2150" t="str">
        <f t="shared" si="34"/>
        <v>25J-DVRA-108-RP06ARIXB25J230828-L005</v>
      </c>
      <c r="B2150" s="12" t="s">
        <v>20</v>
      </c>
      <c r="C2150" s="12" t="s">
        <v>20</v>
      </c>
      <c r="D2150" s="12" t="s">
        <v>5814</v>
      </c>
      <c r="E2150" s="12" t="s">
        <v>5815</v>
      </c>
      <c r="F2150" s="12" t="s">
        <v>5816</v>
      </c>
      <c r="G2150" s="12"/>
      <c r="H2150" s="12" t="s">
        <v>6</v>
      </c>
      <c r="I2150" s="12" t="s">
        <v>37</v>
      </c>
      <c r="J2150" s="12" t="s">
        <v>5818</v>
      </c>
      <c r="K2150" s="12"/>
      <c r="L2150" s="13">
        <v>174.89</v>
      </c>
      <c r="M2150" s="13">
        <v>0</v>
      </c>
      <c r="N2150" s="13">
        <v>7</v>
      </c>
      <c r="O2150" s="13">
        <v>1224.23</v>
      </c>
    </row>
    <row r="2151" spans="1:15" hidden="1" x14ac:dyDescent="0.25">
      <c r="A2151" t="str">
        <f t="shared" si="34"/>
        <v>25J-DVRA-108-RP06ARIXB25J230607-L002</v>
      </c>
      <c r="B2151" s="12" t="s">
        <v>20</v>
      </c>
      <c r="C2151" s="12" t="s">
        <v>20</v>
      </c>
      <c r="D2151" s="12" t="s">
        <v>5814</v>
      </c>
      <c r="E2151" s="12" t="s">
        <v>5815</v>
      </c>
      <c r="F2151" s="12" t="s">
        <v>5816</v>
      </c>
      <c r="G2151" s="12"/>
      <c r="H2151" s="12" t="s">
        <v>6</v>
      </c>
      <c r="I2151" s="12" t="s">
        <v>37</v>
      </c>
      <c r="J2151" s="12" t="s">
        <v>5819</v>
      </c>
      <c r="K2151" s="12"/>
      <c r="L2151" s="13">
        <v>174.89</v>
      </c>
      <c r="M2151" s="13">
        <v>0</v>
      </c>
      <c r="N2151" s="13">
        <v>8</v>
      </c>
      <c r="O2151" s="13">
        <v>1399.12</v>
      </c>
    </row>
    <row r="2152" spans="1:15" hidden="1" x14ac:dyDescent="0.25">
      <c r="A2152" t="str">
        <f t="shared" si="34"/>
        <v>25J-DVRA-110-RP06ARIXB26R211222-L044</v>
      </c>
      <c r="B2152" s="12" t="s">
        <v>20</v>
      </c>
      <c r="C2152" s="12" t="s">
        <v>20</v>
      </c>
      <c r="D2152" s="12" t="s">
        <v>5820</v>
      </c>
      <c r="E2152" s="12" t="s">
        <v>5821</v>
      </c>
      <c r="F2152" s="12" t="s">
        <v>5822</v>
      </c>
      <c r="G2152" s="12"/>
      <c r="H2152" s="12" t="s">
        <v>6</v>
      </c>
      <c r="I2152" s="12" t="s">
        <v>37</v>
      </c>
      <c r="J2152" s="12" t="s">
        <v>5823</v>
      </c>
      <c r="K2152" s="12"/>
      <c r="L2152" s="13">
        <v>215.78</v>
      </c>
      <c r="M2152" s="13">
        <v>0</v>
      </c>
      <c r="N2152" s="13">
        <v>6</v>
      </c>
      <c r="O2152" s="13">
        <v>1294.68</v>
      </c>
    </row>
    <row r="2153" spans="1:15" hidden="1" x14ac:dyDescent="0.25">
      <c r="A2153" t="str">
        <f t="shared" si="34"/>
        <v>25J-DVRA-209-RP06ARIXB27J230721-L103</v>
      </c>
      <c r="B2153" s="12" t="s">
        <v>20</v>
      </c>
      <c r="C2153" s="12" t="s">
        <v>20</v>
      </c>
      <c r="D2153" s="12" t="s">
        <v>5824</v>
      </c>
      <c r="E2153" s="12" t="s">
        <v>5825</v>
      </c>
      <c r="F2153" s="12" t="s">
        <v>5826</v>
      </c>
      <c r="G2153" s="12"/>
      <c r="H2153" s="12" t="s">
        <v>6</v>
      </c>
      <c r="I2153" s="12" t="s">
        <v>37</v>
      </c>
      <c r="J2153" s="12" t="s">
        <v>5827</v>
      </c>
      <c r="K2153" s="12"/>
      <c r="L2153" s="13">
        <v>171.96</v>
      </c>
      <c r="M2153" s="13">
        <v>0</v>
      </c>
      <c r="N2153" s="13">
        <v>4</v>
      </c>
      <c r="O2153" s="13">
        <v>687.84</v>
      </c>
    </row>
    <row r="2154" spans="1:15" hidden="1" x14ac:dyDescent="0.25">
      <c r="A2154" t="str">
        <f t="shared" si="34"/>
        <v>25J-DVRA-211-RP06ARIXB28R211222-L046</v>
      </c>
      <c r="B2154" s="12" t="s">
        <v>20</v>
      </c>
      <c r="C2154" s="12" t="s">
        <v>20</v>
      </c>
      <c r="D2154" s="12" t="s">
        <v>5828</v>
      </c>
      <c r="E2154" s="12" t="s">
        <v>5829</v>
      </c>
      <c r="F2154" s="12" t="s">
        <v>5830</v>
      </c>
      <c r="G2154" s="12"/>
      <c r="H2154" s="12" t="s">
        <v>6</v>
      </c>
      <c r="I2154" s="12" t="s">
        <v>37</v>
      </c>
      <c r="J2154" s="12" t="s">
        <v>5831</v>
      </c>
      <c r="K2154" s="12"/>
      <c r="L2154" s="13">
        <v>208.73</v>
      </c>
      <c r="M2154" s="13">
        <v>0</v>
      </c>
      <c r="N2154" s="13">
        <v>3</v>
      </c>
      <c r="O2154" s="13">
        <v>626.19000000000005</v>
      </c>
    </row>
    <row r="2155" spans="1:15" hidden="1" x14ac:dyDescent="0.25">
      <c r="A2155" t="str">
        <f t="shared" si="34"/>
        <v>25J-DVRA-211-RP06ARIXB28J220112-L087</v>
      </c>
      <c r="B2155" s="12" t="s">
        <v>20</v>
      </c>
      <c r="C2155" s="12" t="s">
        <v>20</v>
      </c>
      <c r="D2155" s="12" t="s">
        <v>5828</v>
      </c>
      <c r="E2155" s="12" t="s">
        <v>5829</v>
      </c>
      <c r="F2155" s="12" t="s">
        <v>5830</v>
      </c>
      <c r="G2155" s="12"/>
      <c r="H2155" s="12" t="s">
        <v>6</v>
      </c>
      <c r="I2155" s="12" t="s">
        <v>37</v>
      </c>
      <c r="J2155" s="12" t="s">
        <v>5832</v>
      </c>
      <c r="K2155" s="12"/>
      <c r="L2155" s="13">
        <v>208.73</v>
      </c>
      <c r="M2155" s="13">
        <v>0</v>
      </c>
      <c r="N2155" s="13">
        <v>1</v>
      </c>
      <c r="O2155" s="13">
        <v>208.73</v>
      </c>
    </row>
    <row r="2156" spans="1:15" hidden="1" x14ac:dyDescent="0.25">
      <c r="A2156" t="str">
        <f t="shared" si="34"/>
        <v>25R-DVRA-108-RP06ARIXB29J230907-L021</v>
      </c>
      <c r="B2156" s="12" t="s">
        <v>20</v>
      </c>
      <c r="C2156" s="12" t="s">
        <v>20</v>
      </c>
      <c r="D2156" s="12" t="s">
        <v>5833</v>
      </c>
      <c r="E2156" s="12" t="s">
        <v>5834</v>
      </c>
      <c r="F2156" s="12" t="s">
        <v>5835</v>
      </c>
      <c r="G2156" s="12"/>
      <c r="H2156" s="12" t="s">
        <v>6</v>
      </c>
      <c r="I2156" s="12" t="s">
        <v>37</v>
      </c>
      <c r="J2156" s="12" t="s">
        <v>5836</v>
      </c>
      <c r="K2156" s="12"/>
      <c r="L2156" s="13">
        <v>220.73</v>
      </c>
      <c r="M2156" s="13">
        <v>0</v>
      </c>
      <c r="N2156" s="13">
        <v>2</v>
      </c>
      <c r="O2156" s="13">
        <v>441.46</v>
      </c>
    </row>
    <row r="2157" spans="1:15" hidden="1" x14ac:dyDescent="0.25">
      <c r="A2157" t="str">
        <f t="shared" si="34"/>
        <v>25R-DVRA-110-RP06ARIXB29J211223-L083</v>
      </c>
      <c r="B2157" s="12" t="s">
        <v>20</v>
      </c>
      <c r="C2157" s="12" t="s">
        <v>20</v>
      </c>
      <c r="D2157" s="12" t="s">
        <v>5837</v>
      </c>
      <c r="E2157" s="12" t="s">
        <v>5834</v>
      </c>
      <c r="F2157" s="12" t="s">
        <v>5838</v>
      </c>
      <c r="G2157" s="12"/>
      <c r="H2157" s="12" t="s">
        <v>6</v>
      </c>
      <c r="I2157" s="12" t="s">
        <v>37</v>
      </c>
      <c r="J2157" s="12" t="s">
        <v>5839</v>
      </c>
      <c r="K2157" s="12"/>
      <c r="L2157" s="13">
        <v>236</v>
      </c>
      <c r="M2157" s="13">
        <v>0</v>
      </c>
      <c r="N2157" s="13">
        <v>1</v>
      </c>
      <c r="O2157" s="13">
        <v>236</v>
      </c>
    </row>
    <row r="2158" spans="1:15" hidden="1" x14ac:dyDescent="0.25">
      <c r="A2158" t="str">
        <f t="shared" si="34"/>
        <v>25R-DVRA-209-RP06ARIXB30J211223-L085</v>
      </c>
      <c r="B2158" s="12" t="s">
        <v>20</v>
      </c>
      <c r="C2158" s="12" t="s">
        <v>20</v>
      </c>
      <c r="D2158" s="12" t="s">
        <v>5840</v>
      </c>
      <c r="E2158" s="12" t="s">
        <v>5841</v>
      </c>
      <c r="F2158" s="12" t="s">
        <v>5842</v>
      </c>
      <c r="G2158" s="12"/>
      <c r="H2158" s="12" t="s">
        <v>6</v>
      </c>
      <c r="I2158" s="12" t="s">
        <v>37</v>
      </c>
      <c r="J2158" s="12" t="s">
        <v>5843</v>
      </c>
      <c r="K2158" s="12"/>
      <c r="L2158" s="13">
        <v>236.3</v>
      </c>
      <c r="M2158" s="13">
        <v>0</v>
      </c>
      <c r="N2158" s="13">
        <v>1</v>
      </c>
      <c r="O2158" s="13">
        <v>236.3</v>
      </c>
    </row>
    <row r="2159" spans="1:15" hidden="1" x14ac:dyDescent="0.25">
      <c r="A2159" t="str">
        <f t="shared" si="34"/>
        <v>25R-DVRA-211-RP06ARIXB30J210928-L055</v>
      </c>
      <c r="B2159" s="12" t="s">
        <v>20</v>
      </c>
      <c r="C2159" s="12" t="s">
        <v>20</v>
      </c>
      <c r="D2159" s="12" t="s">
        <v>5844</v>
      </c>
      <c r="E2159" s="12" t="s">
        <v>5841</v>
      </c>
      <c r="F2159" s="12" t="s">
        <v>5845</v>
      </c>
      <c r="G2159" s="12"/>
      <c r="H2159" s="12" t="s">
        <v>6</v>
      </c>
      <c r="I2159" s="12" t="s">
        <v>37</v>
      </c>
      <c r="J2159" s="12" t="s">
        <v>5846</v>
      </c>
      <c r="K2159" s="12"/>
      <c r="L2159" s="13">
        <v>236.3</v>
      </c>
      <c r="M2159" s="13">
        <v>0</v>
      </c>
      <c r="N2159" s="13">
        <v>1</v>
      </c>
      <c r="O2159" s="13">
        <v>236.3</v>
      </c>
    </row>
    <row r="2160" spans="1:15" hidden="1" x14ac:dyDescent="0.25">
      <c r="A2160" t="str">
        <f t="shared" si="34"/>
        <v>35V-DIST-106P06ARIXC01J230804-L017</v>
      </c>
      <c r="B2160" s="12" t="s">
        <v>20</v>
      </c>
      <c r="C2160" s="12" t="s">
        <v>20</v>
      </c>
      <c r="D2160" s="12" t="s">
        <v>5848</v>
      </c>
      <c r="E2160" s="12" t="s">
        <v>5847</v>
      </c>
      <c r="F2160" s="12" t="s">
        <v>5849</v>
      </c>
      <c r="G2160" s="12"/>
      <c r="H2160" s="12" t="s">
        <v>6</v>
      </c>
      <c r="I2160" s="12" t="s">
        <v>37</v>
      </c>
      <c r="J2160" s="12" t="s">
        <v>5850</v>
      </c>
      <c r="K2160" s="12"/>
      <c r="L2160" s="13">
        <v>49.46</v>
      </c>
      <c r="M2160" s="13">
        <v>0</v>
      </c>
      <c r="N2160" s="13">
        <v>4</v>
      </c>
      <c r="O2160" s="13">
        <v>197.84</v>
      </c>
    </row>
    <row r="2161" spans="1:15" hidden="1" x14ac:dyDescent="0.25">
      <c r="A2161" t="str">
        <f t="shared" si="34"/>
        <v>35V-DIST-108P06ARIXC02J230602-L013</v>
      </c>
      <c r="B2161" s="12" t="s">
        <v>20</v>
      </c>
      <c r="C2161" s="12" t="s">
        <v>20</v>
      </c>
      <c r="D2161" s="12" t="s">
        <v>5852</v>
      </c>
      <c r="E2161" s="12" t="s">
        <v>5851</v>
      </c>
      <c r="F2161" s="12" t="s">
        <v>5853</v>
      </c>
      <c r="G2161" s="12"/>
      <c r="H2161" s="12" t="s">
        <v>6</v>
      </c>
      <c r="I2161" s="12" t="s">
        <v>37</v>
      </c>
      <c r="J2161" s="12" t="s">
        <v>5854</v>
      </c>
      <c r="K2161" s="12"/>
      <c r="L2161" s="13">
        <v>49.42</v>
      </c>
      <c r="M2161" s="13">
        <v>0</v>
      </c>
      <c r="N2161" s="13">
        <v>4</v>
      </c>
      <c r="O2161" s="13">
        <v>197.68</v>
      </c>
    </row>
    <row r="2162" spans="1:15" hidden="1" x14ac:dyDescent="0.25">
      <c r="A2162" t="str">
        <f t="shared" si="34"/>
        <v>35V-DIST-110P06ARIXC03J220831-L078</v>
      </c>
      <c r="B2162" s="12" t="s">
        <v>20</v>
      </c>
      <c r="C2162" s="12" t="s">
        <v>20</v>
      </c>
      <c r="D2162" s="12" t="s">
        <v>5856</v>
      </c>
      <c r="E2162" s="12" t="s">
        <v>5855</v>
      </c>
      <c r="F2162" s="12" t="s">
        <v>5857</v>
      </c>
      <c r="G2162" s="12"/>
      <c r="H2162" s="12" t="s">
        <v>6</v>
      </c>
      <c r="I2162" s="12" t="s">
        <v>37</v>
      </c>
      <c r="J2162" s="12" t="s">
        <v>5858</v>
      </c>
      <c r="K2162" s="12"/>
      <c r="L2162" s="13">
        <v>55.7</v>
      </c>
      <c r="M2162" s="13">
        <v>0</v>
      </c>
      <c r="N2162" s="13">
        <v>1</v>
      </c>
      <c r="O2162" s="13">
        <v>55.7</v>
      </c>
    </row>
    <row r="2163" spans="1:15" hidden="1" x14ac:dyDescent="0.25">
      <c r="A2163" t="str">
        <f t="shared" si="34"/>
        <v>35V-DIST-110P06ARIXC03J230602-L014</v>
      </c>
      <c r="B2163" s="12" t="s">
        <v>20</v>
      </c>
      <c r="C2163" s="12" t="s">
        <v>20</v>
      </c>
      <c r="D2163" s="12" t="s">
        <v>5856</v>
      </c>
      <c r="E2163" s="12" t="s">
        <v>5855</v>
      </c>
      <c r="F2163" s="12" t="s">
        <v>5857</v>
      </c>
      <c r="G2163" s="12"/>
      <c r="H2163" s="12" t="s">
        <v>6</v>
      </c>
      <c r="I2163" s="12" t="s">
        <v>37</v>
      </c>
      <c r="J2163" s="12" t="s">
        <v>5859</v>
      </c>
      <c r="K2163" s="12"/>
      <c r="L2163" s="13">
        <v>55.7</v>
      </c>
      <c r="M2163" s="13">
        <v>0</v>
      </c>
      <c r="N2163" s="13">
        <v>2</v>
      </c>
      <c r="O2163" s="13">
        <v>111.4</v>
      </c>
    </row>
    <row r="2164" spans="1:15" hidden="1" x14ac:dyDescent="0.25">
      <c r="A2164" t="str">
        <f t="shared" si="34"/>
        <v>35V-DIST-110P06ARIXC03J230627-L080</v>
      </c>
      <c r="B2164" s="12" t="s">
        <v>20</v>
      </c>
      <c r="C2164" s="12" t="s">
        <v>20</v>
      </c>
      <c r="D2164" s="12" t="s">
        <v>5856</v>
      </c>
      <c r="E2164" s="12" t="s">
        <v>5855</v>
      </c>
      <c r="F2164" s="12" t="s">
        <v>5857</v>
      </c>
      <c r="G2164" s="12"/>
      <c r="H2164" s="12" t="s">
        <v>6</v>
      </c>
      <c r="I2164" s="12" t="s">
        <v>37</v>
      </c>
      <c r="J2164" s="12" t="s">
        <v>5860</v>
      </c>
      <c r="K2164" s="12"/>
      <c r="L2164" s="13">
        <v>55.7</v>
      </c>
      <c r="M2164" s="13">
        <v>0</v>
      </c>
      <c r="N2164" s="13">
        <v>6</v>
      </c>
      <c r="O2164" s="13">
        <v>334.2</v>
      </c>
    </row>
    <row r="2165" spans="1:15" hidden="1" x14ac:dyDescent="0.25">
      <c r="A2165" t="str">
        <f t="shared" si="34"/>
        <v>35V-DIST-112P06ARIXC04J221101-L077</v>
      </c>
      <c r="B2165" s="12" t="s">
        <v>20</v>
      </c>
      <c r="C2165" s="12" t="s">
        <v>20</v>
      </c>
      <c r="D2165" s="12" t="s">
        <v>5862</v>
      </c>
      <c r="E2165" s="12" t="s">
        <v>5861</v>
      </c>
      <c r="F2165" s="12" t="s">
        <v>5863</v>
      </c>
      <c r="G2165" s="12"/>
      <c r="H2165" s="12" t="s">
        <v>6</v>
      </c>
      <c r="I2165" s="12" t="s">
        <v>37</v>
      </c>
      <c r="J2165" s="12" t="s">
        <v>5864</v>
      </c>
      <c r="K2165" s="12"/>
      <c r="L2165" s="13">
        <v>43.36</v>
      </c>
      <c r="M2165" s="13">
        <v>0</v>
      </c>
      <c r="N2165" s="13">
        <v>1</v>
      </c>
      <c r="O2165" s="13">
        <v>43.36</v>
      </c>
    </row>
    <row r="2166" spans="1:15" hidden="1" x14ac:dyDescent="0.25">
      <c r="A2166" t="str">
        <f t="shared" si="34"/>
        <v>35V-DIST-114P06ARIXC05J220831-L079</v>
      </c>
      <c r="B2166" s="12" t="s">
        <v>20</v>
      </c>
      <c r="C2166" s="12" t="s">
        <v>20</v>
      </c>
      <c r="D2166" s="12" t="s">
        <v>5865</v>
      </c>
      <c r="E2166" s="12" t="s">
        <v>5866</v>
      </c>
      <c r="F2166" s="12" t="s">
        <v>5867</v>
      </c>
      <c r="G2166" s="12"/>
      <c r="H2166" s="12" t="s">
        <v>6</v>
      </c>
      <c r="I2166" s="12" t="s">
        <v>37</v>
      </c>
      <c r="J2166" s="12" t="s">
        <v>5868</v>
      </c>
      <c r="K2166" s="12"/>
      <c r="L2166" s="13">
        <v>46.45</v>
      </c>
      <c r="M2166" s="13">
        <v>0</v>
      </c>
      <c r="N2166" s="13">
        <v>2</v>
      </c>
      <c r="O2166" s="13">
        <v>92.9</v>
      </c>
    </row>
    <row r="2167" spans="1:15" hidden="1" x14ac:dyDescent="0.25">
      <c r="A2167" t="str">
        <f t="shared" si="34"/>
        <v>35V-DIST-305P06ARIXC06J230627-L083</v>
      </c>
      <c r="B2167" s="12" t="s">
        <v>20</v>
      </c>
      <c r="C2167" s="12" t="s">
        <v>20</v>
      </c>
      <c r="D2167" s="12" t="s">
        <v>5870</v>
      </c>
      <c r="E2167" s="12" t="s">
        <v>5869</v>
      </c>
      <c r="F2167" s="12" t="s">
        <v>5871</v>
      </c>
      <c r="G2167" s="12"/>
      <c r="H2167" s="12" t="s">
        <v>6</v>
      </c>
      <c r="I2167" s="12" t="s">
        <v>37</v>
      </c>
      <c r="J2167" s="12" t="s">
        <v>5872</v>
      </c>
      <c r="K2167" s="12"/>
      <c r="L2167" s="13">
        <v>58.43</v>
      </c>
      <c r="M2167" s="13">
        <v>0</v>
      </c>
      <c r="N2167" s="13">
        <v>3</v>
      </c>
      <c r="O2167" s="13">
        <v>175.29</v>
      </c>
    </row>
    <row r="2168" spans="1:15" hidden="1" x14ac:dyDescent="0.25">
      <c r="A2168" t="str">
        <f t="shared" si="34"/>
        <v>35V-DIST-306P06ARIXC07J230804-L023</v>
      </c>
      <c r="B2168" s="12" t="s">
        <v>20</v>
      </c>
      <c r="C2168" s="12" t="s">
        <v>20</v>
      </c>
      <c r="D2168" s="12" t="s">
        <v>5873</v>
      </c>
      <c r="E2168" s="12" t="s">
        <v>5874</v>
      </c>
      <c r="F2168" s="12" t="s">
        <v>5875</v>
      </c>
      <c r="G2168" s="12"/>
      <c r="H2168" s="12" t="s">
        <v>6</v>
      </c>
      <c r="I2168" s="12" t="s">
        <v>37</v>
      </c>
      <c r="J2168" s="12" t="s">
        <v>5876</v>
      </c>
      <c r="K2168" s="12"/>
      <c r="L2168" s="13">
        <v>64.16</v>
      </c>
      <c r="M2168" s="13">
        <v>0</v>
      </c>
      <c r="N2168" s="13">
        <v>4</v>
      </c>
      <c r="O2168" s="13">
        <v>256.64</v>
      </c>
    </row>
    <row r="2169" spans="1:15" hidden="1" x14ac:dyDescent="0.25">
      <c r="A2169" t="str">
        <f t="shared" si="34"/>
        <v>35V-DIST-307P06ARIXC08J230602-L021</v>
      </c>
      <c r="B2169" s="12" t="s">
        <v>20</v>
      </c>
      <c r="C2169" s="12" t="s">
        <v>20</v>
      </c>
      <c r="D2169" s="12" t="s">
        <v>5877</v>
      </c>
      <c r="E2169" s="12" t="s">
        <v>5878</v>
      </c>
      <c r="F2169" s="12" t="s">
        <v>5879</v>
      </c>
      <c r="G2169" s="12"/>
      <c r="H2169" s="12" t="s">
        <v>6</v>
      </c>
      <c r="I2169" s="12" t="s">
        <v>37</v>
      </c>
      <c r="J2169" s="12" t="s">
        <v>5880</v>
      </c>
      <c r="K2169" s="12"/>
      <c r="L2169" s="13">
        <v>52.85</v>
      </c>
      <c r="M2169" s="13">
        <v>0</v>
      </c>
      <c r="N2169" s="13">
        <v>5</v>
      </c>
      <c r="O2169" s="13">
        <v>264.25</v>
      </c>
    </row>
    <row r="2170" spans="1:15" hidden="1" x14ac:dyDescent="0.25">
      <c r="A2170" t="str">
        <f t="shared" si="34"/>
        <v>35V-DIST-308P06ARIXC09J230221-L078</v>
      </c>
      <c r="B2170" s="12" t="s">
        <v>20</v>
      </c>
      <c r="C2170" s="12" t="s">
        <v>20</v>
      </c>
      <c r="D2170" s="12" t="s">
        <v>5881</v>
      </c>
      <c r="E2170" s="12" t="s">
        <v>5882</v>
      </c>
      <c r="F2170" s="12" t="s">
        <v>5883</v>
      </c>
      <c r="G2170" s="12"/>
      <c r="H2170" s="12" t="s">
        <v>6</v>
      </c>
      <c r="I2170" s="12" t="s">
        <v>37</v>
      </c>
      <c r="J2170" s="12" t="s">
        <v>5884</v>
      </c>
      <c r="K2170" s="12"/>
      <c r="L2170" s="13">
        <v>50.57</v>
      </c>
      <c r="M2170" s="13">
        <v>0</v>
      </c>
      <c r="N2170" s="13">
        <v>1</v>
      </c>
      <c r="O2170" s="13">
        <v>50.57</v>
      </c>
    </row>
    <row r="2171" spans="1:15" hidden="1" x14ac:dyDescent="0.25">
      <c r="A2171" t="str">
        <f t="shared" si="34"/>
        <v>35V-DIST-308P06ARIXC09J230627-L085</v>
      </c>
      <c r="B2171" s="12" t="s">
        <v>20</v>
      </c>
      <c r="C2171" s="12" t="s">
        <v>20</v>
      </c>
      <c r="D2171" s="12" t="s">
        <v>5881</v>
      </c>
      <c r="E2171" s="12" t="s">
        <v>5882</v>
      </c>
      <c r="F2171" s="12" t="s">
        <v>5883</v>
      </c>
      <c r="G2171" s="12"/>
      <c r="H2171" s="12" t="s">
        <v>6</v>
      </c>
      <c r="I2171" s="12" t="s">
        <v>37</v>
      </c>
      <c r="J2171" s="12" t="s">
        <v>5885</v>
      </c>
      <c r="K2171" s="12"/>
      <c r="L2171" s="13">
        <v>50.57</v>
      </c>
      <c r="M2171" s="13">
        <v>0</v>
      </c>
      <c r="N2171" s="13">
        <v>2</v>
      </c>
      <c r="O2171" s="13">
        <v>101.14</v>
      </c>
    </row>
    <row r="2172" spans="1:15" hidden="1" x14ac:dyDescent="0.25">
      <c r="A2172" t="str">
        <f t="shared" si="34"/>
        <v>35V-DIST-309P06ARIXC10R200827-L006</v>
      </c>
      <c r="B2172" s="12" t="s">
        <v>20</v>
      </c>
      <c r="C2172" s="12" t="s">
        <v>20</v>
      </c>
      <c r="D2172" s="12" t="s">
        <v>5886</v>
      </c>
      <c r="E2172" s="12" t="s">
        <v>5887</v>
      </c>
      <c r="F2172" s="12" t="s">
        <v>5888</v>
      </c>
      <c r="G2172" s="12"/>
      <c r="H2172" s="12" t="s">
        <v>6</v>
      </c>
      <c r="I2172" s="12" t="s">
        <v>37</v>
      </c>
      <c r="J2172" s="12" t="s">
        <v>5889</v>
      </c>
      <c r="K2172" s="12"/>
      <c r="L2172" s="13">
        <v>81.56</v>
      </c>
      <c r="M2172" s="13">
        <v>0</v>
      </c>
      <c r="N2172" s="13">
        <v>1</v>
      </c>
      <c r="O2172" s="13">
        <v>81.56</v>
      </c>
    </row>
    <row r="2173" spans="1:15" hidden="1" x14ac:dyDescent="0.25">
      <c r="A2173" t="str">
        <f t="shared" si="34"/>
        <v>35V-DIST-309P06ARIXC10J230602-L023</v>
      </c>
      <c r="B2173" s="12" t="s">
        <v>20</v>
      </c>
      <c r="C2173" s="12" t="s">
        <v>20</v>
      </c>
      <c r="D2173" s="12" t="s">
        <v>5886</v>
      </c>
      <c r="E2173" s="12" t="s">
        <v>5887</v>
      </c>
      <c r="F2173" s="12" t="s">
        <v>5888</v>
      </c>
      <c r="G2173" s="12"/>
      <c r="H2173" s="12" t="s">
        <v>6</v>
      </c>
      <c r="I2173" s="12" t="s">
        <v>37</v>
      </c>
      <c r="J2173" s="12" t="s">
        <v>5890</v>
      </c>
      <c r="K2173" s="12"/>
      <c r="L2173" s="13">
        <v>81.56</v>
      </c>
      <c r="M2173" s="13">
        <v>0</v>
      </c>
      <c r="N2173" s="13">
        <v>1</v>
      </c>
      <c r="O2173" s="13">
        <v>81.56</v>
      </c>
    </row>
    <row r="2174" spans="1:15" hidden="1" x14ac:dyDescent="0.25">
      <c r="A2174" t="str">
        <f t="shared" si="34"/>
        <v>35V-DIST-310P06ARIXC11J230602-L024</v>
      </c>
      <c r="B2174" s="12" t="s">
        <v>20</v>
      </c>
      <c r="C2174" s="12" t="s">
        <v>20</v>
      </c>
      <c r="D2174" s="12" t="s">
        <v>5891</v>
      </c>
      <c r="E2174" s="12" t="s">
        <v>5892</v>
      </c>
      <c r="F2174" s="12" t="s">
        <v>5893</v>
      </c>
      <c r="G2174" s="12"/>
      <c r="H2174" s="12" t="s">
        <v>6</v>
      </c>
      <c r="I2174" s="12" t="s">
        <v>37</v>
      </c>
      <c r="J2174" s="12" t="s">
        <v>5894</v>
      </c>
      <c r="K2174" s="12"/>
      <c r="L2174" s="13">
        <v>82.32</v>
      </c>
      <c r="M2174" s="13">
        <v>0</v>
      </c>
      <c r="N2174" s="13">
        <v>2</v>
      </c>
      <c r="O2174" s="13">
        <v>164.64</v>
      </c>
    </row>
    <row r="2175" spans="1:15" hidden="1" x14ac:dyDescent="0.25">
      <c r="A2175" t="str">
        <f t="shared" si="34"/>
        <v>35V-DIST-311P06ARIXC12J230602-L025</v>
      </c>
      <c r="B2175" s="12" t="s">
        <v>20</v>
      </c>
      <c r="C2175" s="12" t="s">
        <v>20</v>
      </c>
      <c r="D2175" s="12" t="s">
        <v>5895</v>
      </c>
      <c r="E2175" s="12" t="s">
        <v>5896</v>
      </c>
      <c r="F2175" s="12" t="s">
        <v>5897</v>
      </c>
      <c r="G2175" s="12"/>
      <c r="H2175" s="12" t="s">
        <v>6</v>
      </c>
      <c r="I2175" s="12" t="s">
        <v>37</v>
      </c>
      <c r="J2175" s="12" t="s">
        <v>5898</v>
      </c>
      <c r="K2175" s="12"/>
      <c r="L2175" s="13">
        <v>83.08</v>
      </c>
      <c r="M2175" s="13">
        <v>0</v>
      </c>
      <c r="N2175" s="13">
        <v>2</v>
      </c>
      <c r="O2175" s="13">
        <v>166.16</v>
      </c>
    </row>
    <row r="2176" spans="1:15" hidden="1" x14ac:dyDescent="0.25">
      <c r="A2176" t="str">
        <f t="shared" si="34"/>
        <v>35V-DIST-312P06ARIXC13J230907-L028</v>
      </c>
      <c r="B2176" s="12" t="s">
        <v>20</v>
      </c>
      <c r="C2176" s="12" t="s">
        <v>20</v>
      </c>
      <c r="D2176" s="12" t="s">
        <v>5899</v>
      </c>
      <c r="E2176" s="12" t="s">
        <v>5900</v>
      </c>
      <c r="F2176" s="12" t="s">
        <v>5901</v>
      </c>
      <c r="G2176" s="12"/>
      <c r="H2176" s="12" t="s">
        <v>6</v>
      </c>
      <c r="I2176" s="12" t="s">
        <v>37</v>
      </c>
      <c r="J2176" s="12" t="s">
        <v>5902</v>
      </c>
      <c r="K2176" s="12"/>
      <c r="L2176" s="13">
        <v>83.84</v>
      </c>
      <c r="M2176" s="13">
        <v>0</v>
      </c>
      <c r="N2176" s="13">
        <v>1</v>
      </c>
      <c r="O2176" s="13">
        <v>83.84</v>
      </c>
    </row>
    <row r="2177" spans="1:15" hidden="1" x14ac:dyDescent="0.25">
      <c r="A2177" t="str">
        <f t="shared" si="34"/>
        <v>H1L-ST-006P06ARIXC14J211220-L071</v>
      </c>
      <c r="B2177" s="12" t="s">
        <v>20</v>
      </c>
      <c r="C2177" s="12" t="s">
        <v>20</v>
      </c>
      <c r="D2177" s="12" t="s">
        <v>5903</v>
      </c>
      <c r="E2177" s="12" t="s">
        <v>5904</v>
      </c>
      <c r="F2177" s="12" t="s">
        <v>5905</v>
      </c>
      <c r="G2177" s="12"/>
      <c r="H2177" s="12" t="s">
        <v>6</v>
      </c>
      <c r="I2177" s="12" t="s">
        <v>37</v>
      </c>
      <c r="J2177" s="12" t="s">
        <v>5906</v>
      </c>
      <c r="K2177" s="12"/>
      <c r="L2177" s="13">
        <v>36.729999999999997</v>
      </c>
      <c r="M2177" s="13">
        <v>0</v>
      </c>
      <c r="N2177" s="13">
        <v>2</v>
      </c>
      <c r="O2177" s="13">
        <v>73.459999999999994</v>
      </c>
    </row>
    <row r="2178" spans="1:15" hidden="1" x14ac:dyDescent="0.25">
      <c r="A2178" t="str">
        <f t="shared" si="34"/>
        <v>H1L-ST-006P06ARIXC14J200821-L048</v>
      </c>
      <c r="B2178" s="12" t="s">
        <v>20</v>
      </c>
      <c r="C2178" s="12" t="s">
        <v>20</v>
      </c>
      <c r="D2178" s="12" t="s">
        <v>5903</v>
      </c>
      <c r="E2178" s="12" t="s">
        <v>5904</v>
      </c>
      <c r="F2178" s="12" t="s">
        <v>5905</v>
      </c>
      <c r="G2178" s="12"/>
      <c r="H2178" s="12" t="s">
        <v>6</v>
      </c>
      <c r="I2178" s="12" t="s">
        <v>37</v>
      </c>
      <c r="J2178" s="12" t="s">
        <v>5907</v>
      </c>
      <c r="K2178" s="12"/>
      <c r="L2178" s="13">
        <v>36.729999999999997</v>
      </c>
      <c r="M2178" s="13">
        <v>0</v>
      </c>
      <c r="N2178" s="13">
        <v>2</v>
      </c>
      <c r="O2178" s="13">
        <v>73.459999999999994</v>
      </c>
    </row>
    <row r="2179" spans="1:15" hidden="1" x14ac:dyDescent="0.25">
      <c r="A2179" t="str">
        <f t="shared" ref="A2179:A2242" si="35">CONCATENATE(D2179,E2179,J2179)</f>
        <v>H1L-ST-006P06ARIXC14J230502-L048</v>
      </c>
      <c r="B2179" s="12" t="s">
        <v>20</v>
      </c>
      <c r="C2179" s="12" t="s">
        <v>20</v>
      </c>
      <c r="D2179" s="12" t="s">
        <v>5903</v>
      </c>
      <c r="E2179" s="12" t="s">
        <v>5904</v>
      </c>
      <c r="F2179" s="12" t="s">
        <v>5905</v>
      </c>
      <c r="G2179" s="12"/>
      <c r="H2179" s="12" t="s">
        <v>6</v>
      </c>
      <c r="I2179" s="12" t="s">
        <v>37</v>
      </c>
      <c r="J2179" s="12" t="s">
        <v>5908</v>
      </c>
      <c r="K2179" s="12"/>
      <c r="L2179" s="13">
        <v>36.729999999999997</v>
      </c>
      <c r="M2179" s="13">
        <v>0</v>
      </c>
      <c r="N2179" s="13">
        <v>5</v>
      </c>
      <c r="O2179" s="13">
        <v>183.65</v>
      </c>
    </row>
    <row r="2180" spans="1:15" hidden="1" x14ac:dyDescent="0.25">
      <c r="A2180" t="str">
        <f t="shared" si="35"/>
        <v>H1L-ST-104P06ARIXC14J200821-L050</v>
      </c>
      <c r="B2180" s="12" t="s">
        <v>20</v>
      </c>
      <c r="C2180" s="12" t="s">
        <v>20</v>
      </c>
      <c r="D2180" s="12" t="s">
        <v>5909</v>
      </c>
      <c r="E2180" s="12" t="s">
        <v>5904</v>
      </c>
      <c r="F2180" s="12" t="s">
        <v>5910</v>
      </c>
      <c r="G2180" s="12"/>
      <c r="H2180" s="12" t="s">
        <v>6</v>
      </c>
      <c r="I2180" s="12" t="s">
        <v>37</v>
      </c>
      <c r="J2180" s="12" t="s">
        <v>5911</v>
      </c>
      <c r="K2180" s="12"/>
      <c r="L2180" s="13">
        <v>24.32</v>
      </c>
      <c r="M2180" s="13">
        <v>0</v>
      </c>
      <c r="N2180" s="13">
        <v>2</v>
      </c>
      <c r="O2180" s="13">
        <v>48.64</v>
      </c>
    </row>
    <row r="2181" spans="1:15" hidden="1" x14ac:dyDescent="0.25">
      <c r="A2181" t="str">
        <f t="shared" si="35"/>
        <v>H1L-TP-007P06ARIXC14J220809-L038</v>
      </c>
      <c r="B2181" s="12" t="s">
        <v>20</v>
      </c>
      <c r="C2181" s="12" t="s">
        <v>20</v>
      </c>
      <c r="D2181" s="12" t="s">
        <v>5912</v>
      </c>
      <c r="E2181" s="12" t="s">
        <v>5904</v>
      </c>
      <c r="F2181" s="12" t="s">
        <v>5913</v>
      </c>
      <c r="G2181" s="12"/>
      <c r="H2181" s="12" t="s">
        <v>6</v>
      </c>
      <c r="I2181" s="12" t="s">
        <v>37</v>
      </c>
      <c r="J2181" s="12" t="s">
        <v>5914</v>
      </c>
      <c r="K2181" s="12"/>
      <c r="L2181" s="13">
        <v>42.01</v>
      </c>
      <c r="M2181" s="13">
        <v>0</v>
      </c>
      <c r="N2181" s="13">
        <v>16</v>
      </c>
      <c r="O2181" s="13">
        <v>672.16</v>
      </c>
    </row>
    <row r="2182" spans="1:15" hidden="1" x14ac:dyDescent="0.25">
      <c r="A2182" t="str">
        <f t="shared" si="35"/>
        <v>H1L-TP-007P06ARIXC14J230502-L044</v>
      </c>
      <c r="B2182" s="12" t="s">
        <v>20</v>
      </c>
      <c r="C2182" s="12" t="s">
        <v>20</v>
      </c>
      <c r="D2182" s="12" t="s">
        <v>5912</v>
      </c>
      <c r="E2182" s="12" t="s">
        <v>5904</v>
      </c>
      <c r="F2182" s="12" t="s">
        <v>5913</v>
      </c>
      <c r="G2182" s="12"/>
      <c r="H2182" s="12" t="s">
        <v>6</v>
      </c>
      <c r="I2182" s="12" t="s">
        <v>37</v>
      </c>
      <c r="J2182" s="12" t="s">
        <v>5915</v>
      </c>
      <c r="K2182" s="12"/>
      <c r="L2182" s="13">
        <v>42.01</v>
      </c>
      <c r="M2182" s="13">
        <v>0</v>
      </c>
      <c r="N2182" s="13">
        <v>1</v>
      </c>
      <c r="O2182" s="13">
        <v>42.01</v>
      </c>
    </row>
    <row r="2183" spans="1:15" hidden="1" x14ac:dyDescent="0.25">
      <c r="A2183" t="str">
        <f t="shared" si="35"/>
        <v>H1L-TP-007P06ARIXC14J230710-L032</v>
      </c>
      <c r="B2183" s="12" t="s">
        <v>20</v>
      </c>
      <c r="C2183" s="12" t="s">
        <v>20</v>
      </c>
      <c r="D2183" s="12" t="s">
        <v>5912</v>
      </c>
      <c r="E2183" s="12" t="s">
        <v>5904</v>
      </c>
      <c r="F2183" s="12" t="s">
        <v>5913</v>
      </c>
      <c r="G2183" s="12"/>
      <c r="H2183" s="12" t="s">
        <v>6</v>
      </c>
      <c r="I2183" s="12" t="s">
        <v>37</v>
      </c>
      <c r="J2183" s="12" t="s">
        <v>5916</v>
      </c>
      <c r="K2183" s="12"/>
      <c r="L2183" s="13">
        <v>42.01</v>
      </c>
      <c r="M2183" s="13">
        <v>0</v>
      </c>
      <c r="N2183" s="13">
        <v>4</v>
      </c>
      <c r="O2183" s="13">
        <v>168.04</v>
      </c>
    </row>
    <row r="2184" spans="1:15" hidden="1" x14ac:dyDescent="0.25">
      <c r="A2184" t="str">
        <f t="shared" si="35"/>
        <v>H1L-YP-006P06ARIXC14J220823-L050</v>
      </c>
      <c r="B2184" s="12" t="s">
        <v>20</v>
      </c>
      <c r="C2184" s="12" t="s">
        <v>20</v>
      </c>
      <c r="D2184" s="12" t="s">
        <v>5917</v>
      </c>
      <c r="E2184" s="12" t="s">
        <v>5904</v>
      </c>
      <c r="F2184" s="12" t="s">
        <v>5918</v>
      </c>
      <c r="G2184" s="12"/>
      <c r="H2184" s="12" t="s">
        <v>6</v>
      </c>
      <c r="I2184" s="12" t="s">
        <v>37</v>
      </c>
      <c r="J2184" s="12" t="s">
        <v>5919</v>
      </c>
      <c r="K2184" s="12"/>
      <c r="L2184" s="13">
        <v>39.32</v>
      </c>
      <c r="M2184" s="13">
        <v>0</v>
      </c>
      <c r="N2184" s="13">
        <v>3</v>
      </c>
      <c r="O2184" s="13">
        <v>117.96</v>
      </c>
    </row>
    <row r="2185" spans="1:15" hidden="1" x14ac:dyDescent="0.25">
      <c r="A2185" t="str">
        <f t="shared" si="35"/>
        <v>H1L-YP-006P06ARIXC14J221212-L033</v>
      </c>
      <c r="B2185" s="12" t="s">
        <v>20</v>
      </c>
      <c r="C2185" s="12" t="s">
        <v>20</v>
      </c>
      <c r="D2185" s="12" t="s">
        <v>5917</v>
      </c>
      <c r="E2185" s="12" t="s">
        <v>5904</v>
      </c>
      <c r="F2185" s="12" t="s">
        <v>5918</v>
      </c>
      <c r="G2185" s="12"/>
      <c r="H2185" s="12" t="s">
        <v>6</v>
      </c>
      <c r="I2185" s="12" t="s">
        <v>37</v>
      </c>
      <c r="J2185" s="12" t="s">
        <v>5920</v>
      </c>
      <c r="K2185" s="12"/>
      <c r="L2185" s="13">
        <v>39.32</v>
      </c>
      <c r="M2185" s="13">
        <v>0</v>
      </c>
      <c r="N2185" s="13">
        <v>6</v>
      </c>
      <c r="O2185" s="13">
        <v>235.92</v>
      </c>
    </row>
    <row r="2186" spans="1:15" hidden="1" x14ac:dyDescent="0.25">
      <c r="A2186" t="str">
        <f t="shared" si="35"/>
        <v>H1L-YP-006P06ARIXC14J230608-L165</v>
      </c>
      <c r="B2186" s="12" t="s">
        <v>20</v>
      </c>
      <c r="C2186" s="12" t="s">
        <v>20</v>
      </c>
      <c r="D2186" s="12" t="s">
        <v>5917</v>
      </c>
      <c r="E2186" s="12" t="s">
        <v>5904</v>
      </c>
      <c r="F2186" s="12" t="s">
        <v>5918</v>
      </c>
      <c r="G2186" s="12"/>
      <c r="H2186" s="12" t="s">
        <v>6</v>
      </c>
      <c r="I2186" s="12" t="s">
        <v>37</v>
      </c>
      <c r="J2186" s="12" t="s">
        <v>5921</v>
      </c>
      <c r="K2186" s="12"/>
      <c r="L2186" s="13">
        <v>39.32</v>
      </c>
      <c r="M2186" s="13">
        <v>0</v>
      </c>
      <c r="N2186" s="13">
        <v>5</v>
      </c>
      <c r="O2186" s="13">
        <v>196.6</v>
      </c>
    </row>
    <row r="2187" spans="1:15" hidden="1" x14ac:dyDescent="0.25">
      <c r="A2187" t="str">
        <f t="shared" si="35"/>
        <v>H1L-LL-005P06ARIXC15J200514-L016</v>
      </c>
      <c r="B2187" s="12" t="s">
        <v>20</v>
      </c>
      <c r="C2187" s="12" t="s">
        <v>20</v>
      </c>
      <c r="D2187" s="12" t="s">
        <v>5922</v>
      </c>
      <c r="E2187" s="12" t="s">
        <v>5923</v>
      </c>
      <c r="F2187" s="12" t="s">
        <v>5924</v>
      </c>
      <c r="G2187" s="12"/>
      <c r="H2187" s="12" t="s">
        <v>6</v>
      </c>
      <c r="I2187" s="12" t="s">
        <v>37</v>
      </c>
      <c r="J2187" s="12" t="s">
        <v>5925</v>
      </c>
      <c r="K2187" s="12"/>
      <c r="L2187" s="13">
        <v>32.69</v>
      </c>
      <c r="M2187" s="13">
        <v>0</v>
      </c>
      <c r="N2187" s="13">
        <v>1</v>
      </c>
      <c r="O2187" s="13">
        <v>32.69</v>
      </c>
    </row>
    <row r="2188" spans="1:15" hidden="1" x14ac:dyDescent="0.25">
      <c r="A2188" t="str">
        <f t="shared" si="35"/>
        <v>H1L-LL-005P06ARIXC15R200303-L029</v>
      </c>
      <c r="B2188" s="12" t="s">
        <v>20</v>
      </c>
      <c r="C2188" s="12" t="s">
        <v>20</v>
      </c>
      <c r="D2188" s="12" t="s">
        <v>5922</v>
      </c>
      <c r="E2188" s="12" t="s">
        <v>5923</v>
      </c>
      <c r="F2188" s="12" t="s">
        <v>5924</v>
      </c>
      <c r="G2188" s="12"/>
      <c r="H2188" s="12" t="s">
        <v>6</v>
      </c>
      <c r="I2188" s="12" t="s">
        <v>37</v>
      </c>
      <c r="J2188" s="12" t="s">
        <v>5926</v>
      </c>
      <c r="K2188" s="12"/>
      <c r="L2188" s="13">
        <v>32.69</v>
      </c>
      <c r="M2188" s="13">
        <v>0</v>
      </c>
      <c r="N2188" s="13">
        <v>1</v>
      </c>
      <c r="O2188" s="13">
        <v>32.69</v>
      </c>
    </row>
    <row r="2189" spans="1:15" hidden="1" x14ac:dyDescent="0.25">
      <c r="A2189" t="str">
        <f t="shared" si="35"/>
        <v>H1L-LL-005P06ARIXC15J230627-L015</v>
      </c>
      <c r="B2189" s="12" t="s">
        <v>20</v>
      </c>
      <c r="C2189" s="12" t="s">
        <v>20</v>
      </c>
      <c r="D2189" s="12" t="s">
        <v>5922</v>
      </c>
      <c r="E2189" s="12" t="s">
        <v>5923</v>
      </c>
      <c r="F2189" s="12" t="s">
        <v>5924</v>
      </c>
      <c r="G2189" s="12"/>
      <c r="H2189" s="12" t="s">
        <v>6</v>
      </c>
      <c r="I2189" s="12" t="s">
        <v>37</v>
      </c>
      <c r="J2189" s="12" t="s">
        <v>5927</v>
      </c>
      <c r="K2189" s="12"/>
      <c r="L2189" s="13">
        <v>32.69</v>
      </c>
      <c r="M2189" s="13">
        <v>0</v>
      </c>
      <c r="N2189" s="13">
        <v>4</v>
      </c>
      <c r="O2189" s="13">
        <v>130.76</v>
      </c>
    </row>
    <row r="2190" spans="1:15" hidden="1" x14ac:dyDescent="0.25">
      <c r="A2190" t="str">
        <f t="shared" si="35"/>
        <v>H1L-LR-005P06ARIXC15J200317-L075</v>
      </c>
      <c r="B2190" s="12" t="s">
        <v>20</v>
      </c>
      <c r="C2190" s="12" t="s">
        <v>20</v>
      </c>
      <c r="D2190" s="12" t="s">
        <v>5928</v>
      </c>
      <c r="E2190" s="12" t="s">
        <v>5923</v>
      </c>
      <c r="F2190" s="12" t="s">
        <v>5929</v>
      </c>
      <c r="G2190" s="12"/>
      <c r="H2190" s="12" t="s">
        <v>6</v>
      </c>
      <c r="I2190" s="12" t="s">
        <v>37</v>
      </c>
      <c r="J2190" s="12" t="s">
        <v>5930</v>
      </c>
      <c r="K2190" s="12"/>
      <c r="L2190" s="13">
        <v>33.200000000000003</v>
      </c>
      <c r="M2190" s="13">
        <v>0</v>
      </c>
      <c r="N2190" s="13">
        <v>4</v>
      </c>
      <c r="O2190" s="13">
        <v>132.80000000000001</v>
      </c>
    </row>
    <row r="2191" spans="1:15" hidden="1" x14ac:dyDescent="0.25">
      <c r="A2191" t="str">
        <f t="shared" si="35"/>
        <v>H1L-LR-005P06ARIXC15R211227-L023</v>
      </c>
      <c r="B2191" s="12" t="s">
        <v>20</v>
      </c>
      <c r="C2191" s="12" t="s">
        <v>20</v>
      </c>
      <c r="D2191" s="12" t="s">
        <v>5928</v>
      </c>
      <c r="E2191" s="12" t="s">
        <v>5923</v>
      </c>
      <c r="F2191" s="12" t="s">
        <v>5929</v>
      </c>
      <c r="G2191" s="12"/>
      <c r="H2191" s="12" t="s">
        <v>6</v>
      </c>
      <c r="I2191" s="12" t="s">
        <v>37</v>
      </c>
      <c r="J2191" s="12" t="s">
        <v>5931</v>
      </c>
      <c r="K2191" s="12"/>
      <c r="L2191" s="13">
        <v>33.200000000000003</v>
      </c>
      <c r="M2191" s="13">
        <v>0</v>
      </c>
      <c r="N2191" s="13">
        <v>2</v>
      </c>
      <c r="O2191" s="13">
        <v>66.400000000000006</v>
      </c>
    </row>
    <row r="2192" spans="1:15" hidden="1" x14ac:dyDescent="0.25">
      <c r="A2192" t="str">
        <f t="shared" si="35"/>
        <v>H1L-LR-005P06ARIXC15J230313-L069</v>
      </c>
      <c r="B2192" s="12" t="s">
        <v>20</v>
      </c>
      <c r="C2192" s="12" t="s">
        <v>20</v>
      </c>
      <c r="D2192" s="12" t="s">
        <v>5928</v>
      </c>
      <c r="E2192" s="12" t="s">
        <v>5923</v>
      </c>
      <c r="F2192" s="12" t="s">
        <v>5929</v>
      </c>
      <c r="G2192" s="12"/>
      <c r="H2192" s="12" t="s">
        <v>6</v>
      </c>
      <c r="I2192" s="12" t="s">
        <v>37</v>
      </c>
      <c r="J2192" s="12" t="s">
        <v>5932</v>
      </c>
      <c r="K2192" s="12"/>
      <c r="L2192" s="13">
        <v>33.200000000000003</v>
      </c>
      <c r="M2192" s="13">
        <v>0</v>
      </c>
      <c r="N2192" s="13">
        <v>5</v>
      </c>
      <c r="O2192" s="13">
        <v>166</v>
      </c>
    </row>
    <row r="2193" spans="1:15" hidden="1" x14ac:dyDescent="0.25">
      <c r="A2193" t="str">
        <f t="shared" si="35"/>
        <v>H1L-QD-112P06ARIXC15J220809-L037</v>
      </c>
      <c r="B2193" s="12" t="s">
        <v>20</v>
      </c>
      <c r="C2193" s="12" t="s">
        <v>20</v>
      </c>
      <c r="D2193" s="12" t="s">
        <v>5933</v>
      </c>
      <c r="E2193" s="12" t="s">
        <v>5923</v>
      </c>
      <c r="F2193" s="12" t="s">
        <v>5934</v>
      </c>
      <c r="G2193" s="12"/>
      <c r="H2193" s="12" t="s">
        <v>6</v>
      </c>
      <c r="I2193" s="12" t="s">
        <v>37</v>
      </c>
      <c r="J2193" s="12" t="s">
        <v>5935</v>
      </c>
      <c r="K2193" s="12"/>
      <c r="L2193" s="13">
        <v>46.37</v>
      </c>
      <c r="M2193" s="13">
        <v>0</v>
      </c>
      <c r="N2193" s="13">
        <v>7</v>
      </c>
      <c r="O2193" s="13">
        <v>324.58999999999997</v>
      </c>
    </row>
    <row r="2194" spans="1:15" hidden="1" x14ac:dyDescent="0.25">
      <c r="A2194" t="str">
        <f t="shared" si="35"/>
        <v>H1L-QD-112P06ARIXC15J230627-L023</v>
      </c>
      <c r="B2194" s="12" t="s">
        <v>20</v>
      </c>
      <c r="C2194" s="12" t="s">
        <v>20</v>
      </c>
      <c r="D2194" s="12" t="s">
        <v>5933</v>
      </c>
      <c r="E2194" s="12" t="s">
        <v>5923</v>
      </c>
      <c r="F2194" s="12" t="s">
        <v>5934</v>
      </c>
      <c r="G2194" s="12"/>
      <c r="H2194" s="12" t="s">
        <v>6</v>
      </c>
      <c r="I2194" s="12" t="s">
        <v>37</v>
      </c>
      <c r="J2194" s="12" t="s">
        <v>5936</v>
      </c>
      <c r="K2194" s="12"/>
      <c r="L2194" s="13">
        <v>46.37</v>
      </c>
      <c r="M2194" s="13">
        <v>0</v>
      </c>
      <c r="N2194" s="13">
        <v>5</v>
      </c>
      <c r="O2194" s="13">
        <v>231.85</v>
      </c>
    </row>
    <row r="2195" spans="1:15" hidden="1" x14ac:dyDescent="0.25">
      <c r="A2195" t="str">
        <f t="shared" si="35"/>
        <v>H1L-ST-016P06ARIXC15J221205-L027</v>
      </c>
      <c r="B2195" s="12" t="s">
        <v>20</v>
      </c>
      <c r="C2195" s="12" t="s">
        <v>20</v>
      </c>
      <c r="D2195" s="12" t="s">
        <v>5937</v>
      </c>
      <c r="E2195" s="12" t="s">
        <v>5923</v>
      </c>
      <c r="F2195" s="12" t="s">
        <v>5938</v>
      </c>
      <c r="G2195" s="12"/>
      <c r="H2195" s="12" t="s">
        <v>6</v>
      </c>
      <c r="I2195" s="12" t="s">
        <v>37</v>
      </c>
      <c r="J2195" s="12" t="s">
        <v>5939</v>
      </c>
      <c r="K2195" s="12"/>
      <c r="L2195" s="13">
        <v>66.2</v>
      </c>
      <c r="M2195" s="13">
        <v>0</v>
      </c>
      <c r="N2195" s="13">
        <v>18</v>
      </c>
      <c r="O2195" s="13">
        <v>1191.5999999999999</v>
      </c>
    </row>
    <row r="2196" spans="1:15" hidden="1" x14ac:dyDescent="0.25">
      <c r="A2196" t="str">
        <f t="shared" si="35"/>
        <v>H1L-ST-016P06ARIXC15J230627-L025</v>
      </c>
      <c r="B2196" s="12" t="s">
        <v>20</v>
      </c>
      <c r="C2196" s="12" t="s">
        <v>20</v>
      </c>
      <c r="D2196" s="12" t="s">
        <v>5937</v>
      </c>
      <c r="E2196" s="12" t="s">
        <v>5923</v>
      </c>
      <c r="F2196" s="12" t="s">
        <v>5938</v>
      </c>
      <c r="G2196" s="12"/>
      <c r="H2196" s="12" t="s">
        <v>6</v>
      </c>
      <c r="I2196" s="12" t="s">
        <v>37</v>
      </c>
      <c r="J2196" s="12" t="s">
        <v>5940</v>
      </c>
      <c r="K2196" s="12"/>
      <c r="L2196" s="13">
        <v>66.2</v>
      </c>
      <c r="M2196" s="13">
        <v>0</v>
      </c>
      <c r="N2196" s="13">
        <v>4</v>
      </c>
      <c r="O2196" s="13">
        <v>264.8</v>
      </c>
    </row>
    <row r="2197" spans="1:15" hidden="1" x14ac:dyDescent="0.25">
      <c r="A2197" t="str">
        <f t="shared" si="35"/>
        <v>H2L-LL-006P06ARIXC16J200521-L003</v>
      </c>
      <c r="B2197" s="12" t="s">
        <v>20</v>
      </c>
      <c r="C2197" s="12" t="s">
        <v>20</v>
      </c>
      <c r="D2197" s="12" t="s">
        <v>5941</v>
      </c>
      <c r="E2197" s="12" t="s">
        <v>5942</v>
      </c>
      <c r="F2197" s="12" t="s">
        <v>5943</v>
      </c>
      <c r="G2197" s="12"/>
      <c r="H2197" s="12" t="s">
        <v>6</v>
      </c>
      <c r="I2197" s="12" t="s">
        <v>37</v>
      </c>
      <c r="J2197" s="12" t="s">
        <v>5944</v>
      </c>
      <c r="K2197" s="12"/>
      <c r="L2197" s="13">
        <v>21.97</v>
      </c>
      <c r="M2197" s="13">
        <v>0</v>
      </c>
      <c r="N2197" s="13">
        <v>3</v>
      </c>
      <c r="O2197" s="13">
        <v>65.91</v>
      </c>
    </row>
    <row r="2198" spans="1:15" hidden="1" x14ac:dyDescent="0.25">
      <c r="A2198" t="str">
        <f t="shared" si="35"/>
        <v>H2L-LL-006P06ARIXC16J211220-L080</v>
      </c>
      <c r="B2198" s="12" t="s">
        <v>20</v>
      </c>
      <c r="C2198" s="12" t="s">
        <v>20</v>
      </c>
      <c r="D2198" s="12" t="s">
        <v>5941</v>
      </c>
      <c r="E2198" s="12" t="s">
        <v>5942</v>
      </c>
      <c r="F2198" s="12" t="s">
        <v>5943</v>
      </c>
      <c r="G2198" s="12"/>
      <c r="H2198" s="12" t="s">
        <v>6</v>
      </c>
      <c r="I2198" s="12" t="s">
        <v>37</v>
      </c>
      <c r="J2198" s="12" t="s">
        <v>5945</v>
      </c>
      <c r="K2198" s="12"/>
      <c r="L2198" s="13">
        <v>21.97</v>
      </c>
      <c r="M2198" s="13">
        <v>0</v>
      </c>
      <c r="N2198" s="13">
        <v>2</v>
      </c>
      <c r="O2198" s="13">
        <v>43.94</v>
      </c>
    </row>
    <row r="2199" spans="1:15" hidden="1" x14ac:dyDescent="0.25">
      <c r="A2199" t="str">
        <f t="shared" si="35"/>
        <v>H2L-LR-006P06ARIXC16J200728-L086</v>
      </c>
      <c r="B2199" s="12" t="s">
        <v>20</v>
      </c>
      <c r="C2199" s="12" t="s">
        <v>20</v>
      </c>
      <c r="D2199" s="12" t="s">
        <v>5946</v>
      </c>
      <c r="E2199" s="12" t="s">
        <v>5942</v>
      </c>
      <c r="F2199" s="12" t="s">
        <v>5947</v>
      </c>
      <c r="G2199" s="12"/>
      <c r="H2199" s="12" t="s">
        <v>6</v>
      </c>
      <c r="I2199" s="12" t="s">
        <v>37</v>
      </c>
      <c r="J2199" s="12" t="s">
        <v>5948</v>
      </c>
      <c r="K2199" s="12"/>
      <c r="L2199" s="13">
        <v>25.8</v>
      </c>
      <c r="M2199" s="13">
        <v>0</v>
      </c>
      <c r="N2199" s="13">
        <v>2</v>
      </c>
      <c r="O2199" s="13">
        <v>51.6</v>
      </c>
    </row>
    <row r="2200" spans="1:15" hidden="1" x14ac:dyDescent="0.25">
      <c r="A2200" t="str">
        <f t="shared" si="35"/>
        <v>H2L-QD-006P06ARIXC16J220720-L076</v>
      </c>
      <c r="B2200" s="12" t="s">
        <v>20</v>
      </c>
      <c r="C2200" s="12" t="s">
        <v>20</v>
      </c>
      <c r="D2200" s="12" t="s">
        <v>5949</v>
      </c>
      <c r="E2200" s="12" t="s">
        <v>5942</v>
      </c>
      <c r="F2200" s="12" t="s">
        <v>5950</v>
      </c>
      <c r="G2200" s="12"/>
      <c r="H2200" s="12" t="s">
        <v>6</v>
      </c>
      <c r="I2200" s="12" t="s">
        <v>37</v>
      </c>
      <c r="J2200" s="12" t="s">
        <v>5951</v>
      </c>
      <c r="K2200" s="12"/>
      <c r="L2200" s="13">
        <v>10.17</v>
      </c>
      <c r="M2200" s="13">
        <v>0</v>
      </c>
      <c r="N2200" s="13">
        <v>4</v>
      </c>
      <c r="O2200" s="13">
        <v>40.68</v>
      </c>
    </row>
    <row r="2201" spans="1:15" hidden="1" x14ac:dyDescent="0.25">
      <c r="A2201" t="str">
        <f t="shared" si="35"/>
        <v>H2L-QD-006P06ARIXC16J200728-L085</v>
      </c>
      <c r="B2201" s="12" t="s">
        <v>20</v>
      </c>
      <c r="C2201" s="12" t="s">
        <v>20</v>
      </c>
      <c r="D2201" s="12" t="s">
        <v>5949</v>
      </c>
      <c r="E2201" s="12" t="s">
        <v>5942</v>
      </c>
      <c r="F2201" s="12" t="s">
        <v>5950</v>
      </c>
      <c r="G2201" s="12"/>
      <c r="H2201" s="12" t="s">
        <v>6</v>
      </c>
      <c r="I2201" s="12" t="s">
        <v>37</v>
      </c>
      <c r="J2201" s="12" t="s">
        <v>5952</v>
      </c>
      <c r="K2201" s="12"/>
      <c r="L2201" s="13">
        <v>10.17</v>
      </c>
      <c r="M2201" s="13">
        <v>0</v>
      </c>
      <c r="N2201" s="13">
        <v>1</v>
      </c>
      <c r="O2201" s="13">
        <v>10.17</v>
      </c>
    </row>
    <row r="2202" spans="1:15" hidden="1" x14ac:dyDescent="0.25">
      <c r="A2202" t="str">
        <f t="shared" si="35"/>
        <v>H2L-ST-004P06ARIXC16J201022-L117</v>
      </c>
      <c r="B2202" s="12" t="s">
        <v>20</v>
      </c>
      <c r="C2202" s="12" t="s">
        <v>20</v>
      </c>
      <c r="D2202" s="12" t="s">
        <v>5953</v>
      </c>
      <c r="E2202" s="12" t="s">
        <v>5942</v>
      </c>
      <c r="F2202" s="12" t="s">
        <v>5954</v>
      </c>
      <c r="G2202" s="12"/>
      <c r="H2202" s="12" t="s">
        <v>6</v>
      </c>
      <c r="I2202" s="12" t="s">
        <v>37</v>
      </c>
      <c r="J2202" s="12" t="s">
        <v>5955</v>
      </c>
      <c r="K2202" s="12"/>
      <c r="L2202" s="13">
        <v>18.48</v>
      </c>
      <c r="M2202" s="13">
        <v>0</v>
      </c>
      <c r="N2202" s="13">
        <v>3</v>
      </c>
      <c r="O2202" s="13">
        <v>55.44</v>
      </c>
    </row>
    <row r="2203" spans="1:15" hidden="1" x14ac:dyDescent="0.25">
      <c r="A2203" t="str">
        <f t="shared" si="35"/>
        <v>H2L-ST-006P06ARIXC16J211221-L046</v>
      </c>
      <c r="B2203" s="12" t="s">
        <v>20</v>
      </c>
      <c r="C2203" s="12" t="s">
        <v>20</v>
      </c>
      <c r="D2203" s="12" t="s">
        <v>5956</v>
      </c>
      <c r="E2203" s="12" t="s">
        <v>5942</v>
      </c>
      <c r="F2203" s="12" t="s">
        <v>5957</v>
      </c>
      <c r="G2203" s="12"/>
      <c r="H2203" s="12" t="s">
        <v>6</v>
      </c>
      <c r="I2203" s="12" t="s">
        <v>37</v>
      </c>
      <c r="J2203" s="12" t="s">
        <v>5958</v>
      </c>
      <c r="K2203" s="12"/>
      <c r="L2203" s="13">
        <v>26.51</v>
      </c>
      <c r="M2203" s="13">
        <v>0</v>
      </c>
      <c r="N2203" s="13">
        <v>1</v>
      </c>
      <c r="O2203" s="13">
        <v>26.51</v>
      </c>
    </row>
    <row r="2204" spans="1:15" hidden="1" x14ac:dyDescent="0.25">
      <c r="A2204" t="str">
        <f t="shared" si="35"/>
        <v>H2L-ST-016P06ARIXC16R200318-L017</v>
      </c>
      <c r="B2204" s="12" t="s">
        <v>20</v>
      </c>
      <c r="C2204" s="12" t="s">
        <v>20</v>
      </c>
      <c r="D2204" s="12" t="s">
        <v>5959</v>
      </c>
      <c r="E2204" s="12" t="s">
        <v>5942</v>
      </c>
      <c r="F2204" s="12" t="s">
        <v>5960</v>
      </c>
      <c r="G2204" s="12"/>
      <c r="H2204" s="12" t="s">
        <v>6</v>
      </c>
      <c r="I2204" s="12" t="s">
        <v>37</v>
      </c>
      <c r="J2204" s="12" t="s">
        <v>5961</v>
      </c>
      <c r="K2204" s="12"/>
      <c r="L2204" s="13">
        <v>30.82</v>
      </c>
      <c r="M2204" s="13">
        <v>0</v>
      </c>
      <c r="N2204" s="13">
        <v>2</v>
      </c>
      <c r="O2204" s="13">
        <v>61.64</v>
      </c>
    </row>
    <row r="2205" spans="1:15" hidden="1" x14ac:dyDescent="0.25">
      <c r="A2205" t="str">
        <f t="shared" si="35"/>
        <v>H2L-TP-007P06ARIXC16J230313-L082</v>
      </c>
      <c r="B2205" s="12" t="s">
        <v>20</v>
      </c>
      <c r="C2205" s="12" t="s">
        <v>20</v>
      </c>
      <c r="D2205" s="12" t="s">
        <v>5962</v>
      </c>
      <c r="E2205" s="12" t="s">
        <v>5942</v>
      </c>
      <c r="F2205" s="12" t="s">
        <v>5963</v>
      </c>
      <c r="G2205" s="12"/>
      <c r="H2205" s="12" t="s">
        <v>6</v>
      </c>
      <c r="I2205" s="12" t="s">
        <v>37</v>
      </c>
      <c r="J2205" s="12" t="s">
        <v>5964</v>
      </c>
      <c r="K2205" s="12"/>
      <c r="L2205" s="13">
        <v>50.72</v>
      </c>
      <c r="M2205" s="13">
        <v>0</v>
      </c>
      <c r="N2205" s="13">
        <v>3</v>
      </c>
      <c r="O2205" s="13">
        <v>152.16</v>
      </c>
    </row>
    <row r="2206" spans="1:15" hidden="1" x14ac:dyDescent="0.25">
      <c r="A2206" t="str">
        <f t="shared" si="35"/>
        <v>H2L-YP-006P06ARIXC16J230627-L022</v>
      </c>
      <c r="B2206" s="12" t="s">
        <v>20</v>
      </c>
      <c r="C2206" s="12" t="s">
        <v>20</v>
      </c>
      <c r="D2206" s="12" t="s">
        <v>5965</v>
      </c>
      <c r="E2206" s="12" t="s">
        <v>5942</v>
      </c>
      <c r="F2206" s="12" t="s">
        <v>5966</v>
      </c>
      <c r="G2206" s="12"/>
      <c r="H2206" s="12" t="s">
        <v>6</v>
      </c>
      <c r="I2206" s="12" t="s">
        <v>37</v>
      </c>
      <c r="J2206" s="12" t="s">
        <v>5967</v>
      </c>
      <c r="K2206" s="12"/>
      <c r="L2206" s="13">
        <v>42.61</v>
      </c>
      <c r="M2206" s="13">
        <v>0</v>
      </c>
      <c r="N2206" s="13">
        <v>3</v>
      </c>
      <c r="O2206" s="13">
        <v>127.83</v>
      </c>
    </row>
    <row r="2207" spans="1:15" hidden="1" x14ac:dyDescent="0.25">
      <c r="A2207" t="str">
        <f t="shared" si="35"/>
        <v>H2L-YP-007P06ARIXC16J220927-L091</v>
      </c>
      <c r="B2207" s="12" t="s">
        <v>20</v>
      </c>
      <c r="C2207" s="12" t="s">
        <v>20</v>
      </c>
      <c r="D2207" s="12" t="s">
        <v>5968</v>
      </c>
      <c r="E2207" s="12" t="s">
        <v>5942</v>
      </c>
      <c r="F2207" s="12" t="s">
        <v>5969</v>
      </c>
      <c r="G2207" s="12"/>
      <c r="H2207" s="12" t="s">
        <v>6</v>
      </c>
      <c r="I2207" s="12" t="s">
        <v>37</v>
      </c>
      <c r="J2207" s="12" t="s">
        <v>5970</v>
      </c>
      <c r="K2207" s="12"/>
      <c r="L2207" s="13">
        <v>37.04</v>
      </c>
      <c r="M2207" s="13">
        <v>0</v>
      </c>
      <c r="N2207" s="13">
        <v>5</v>
      </c>
      <c r="O2207" s="13">
        <v>185.2</v>
      </c>
    </row>
    <row r="2208" spans="1:15" hidden="1" x14ac:dyDescent="0.25">
      <c r="A2208" t="str">
        <f t="shared" si="35"/>
        <v>H2L-LL-006-13P06ARIXC17J211220-L067</v>
      </c>
      <c r="B2208" s="12" t="s">
        <v>20</v>
      </c>
      <c r="C2208" s="12" t="s">
        <v>20</v>
      </c>
      <c r="D2208" s="12" t="s">
        <v>5971</v>
      </c>
      <c r="E2208" s="12" t="s">
        <v>5972</v>
      </c>
      <c r="F2208" s="12" t="s">
        <v>5973</v>
      </c>
      <c r="G2208" s="12"/>
      <c r="H2208" s="12" t="s">
        <v>6</v>
      </c>
      <c r="I2208" s="12" t="s">
        <v>37</v>
      </c>
      <c r="J2208" s="12" t="s">
        <v>5974</v>
      </c>
      <c r="K2208" s="12"/>
      <c r="L2208" s="13">
        <v>26.54</v>
      </c>
      <c r="M2208" s="13">
        <v>0</v>
      </c>
      <c r="N2208" s="13">
        <v>2</v>
      </c>
      <c r="O2208" s="13">
        <v>53.08</v>
      </c>
    </row>
    <row r="2209" spans="1:15" hidden="1" x14ac:dyDescent="0.25">
      <c r="A2209" t="str">
        <f t="shared" si="35"/>
        <v>H2L-LL-010-13P06ARIXC17J221227-L012</v>
      </c>
      <c r="B2209" s="12" t="s">
        <v>20</v>
      </c>
      <c r="C2209" s="12" t="s">
        <v>20</v>
      </c>
      <c r="D2209" s="12" t="s">
        <v>5975</v>
      </c>
      <c r="E2209" s="12" t="s">
        <v>5972</v>
      </c>
      <c r="F2209" s="12" t="s">
        <v>5976</v>
      </c>
      <c r="G2209" s="12"/>
      <c r="H2209" s="12" t="s">
        <v>6</v>
      </c>
      <c r="I2209" s="12" t="s">
        <v>37</v>
      </c>
      <c r="J2209" s="12" t="s">
        <v>5977</v>
      </c>
      <c r="K2209" s="12"/>
      <c r="L2209" s="13">
        <v>48.91</v>
      </c>
      <c r="M2209" s="13">
        <v>0</v>
      </c>
      <c r="N2209" s="13">
        <v>5</v>
      </c>
      <c r="O2209" s="13">
        <v>244.55</v>
      </c>
    </row>
    <row r="2210" spans="1:15" hidden="1" x14ac:dyDescent="0.25">
      <c r="A2210" t="str">
        <f t="shared" si="35"/>
        <v>H2L-LR-006-13P06ARIXC17J211220-L068</v>
      </c>
      <c r="B2210" s="12" t="s">
        <v>20</v>
      </c>
      <c r="C2210" s="12" t="s">
        <v>20</v>
      </c>
      <c r="D2210" s="12" t="s">
        <v>5978</v>
      </c>
      <c r="E2210" s="12" t="s">
        <v>5972</v>
      </c>
      <c r="F2210" s="12" t="s">
        <v>5979</v>
      </c>
      <c r="G2210" s="12"/>
      <c r="H2210" s="12" t="s">
        <v>6</v>
      </c>
      <c r="I2210" s="12" t="s">
        <v>37</v>
      </c>
      <c r="J2210" s="12" t="s">
        <v>5980</v>
      </c>
      <c r="K2210" s="12"/>
      <c r="L2210" s="13">
        <v>26.55</v>
      </c>
      <c r="M2210" s="13">
        <v>0</v>
      </c>
      <c r="N2210" s="13">
        <v>2</v>
      </c>
      <c r="O2210" s="13">
        <v>53.1</v>
      </c>
    </row>
    <row r="2211" spans="1:15" hidden="1" x14ac:dyDescent="0.25">
      <c r="A2211" t="str">
        <f t="shared" si="35"/>
        <v>H2L-LR-010-13P06ARIXC17J200424-L066</v>
      </c>
      <c r="B2211" s="12" t="s">
        <v>20</v>
      </c>
      <c r="C2211" s="12" t="s">
        <v>20</v>
      </c>
      <c r="D2211" s="12" t="s">
        <v>5981</v>
      </c>
      <c r="E2211" s="12" t="s">
        <v>5972</v>
      </c>
      <c r="F2211" s="12" t="s">
        <v>5982</v>
      </c>
      <c r="G2211" s="12"/>
      <c r="H2211" s="12" t="s">
        <v>6</v>
      </c>
      <c r="I2211" s="12" t="s">
        <v>37</v>
      </c>
      <c r="J2211" s="12" t="s">
        <v>5983</v>
      </c>
      <c r="K2211" s="12"/>
      <c r="L2211" s="13">
        <v>29.64</v>
      </c>
      <c r="M2211" s="13">
        <v>0</v>
      </c>
      <c r="N2211" s="13">
        <v>1</v>
      </c>
      <c r="O2211" s="13">
        <v>29.64</v>
      </c>
    </row>
    <row r="2212" spans="1:15" hidden="1" x14ac:dyDescent="0.25">
      <c r="A2212" t="str">
        <f t="shared" si="35"/>
        <v>H2L-LR-010-13P06ARIXC17R200609-L020</v>
      </c>
      <c r="B2212" s="12" t="s">
        <v>20</v>
      </c>
      <c r="C2212" s="12" t="s">
        <v>20</v>
      </c>
      <c r="D2212" s="12" t="s">
        <v>5981</v>
      </c>
      <c r="E2212" s="12" t="s">
        <v>5972</v>
      </c>
      <c r="F2212" s="12" t="s">
        <v>5982</v>
      </c>
      <c r="G2212" s="12"/>
      <c r="H2212" s="12" t="s">
        <v>6</v>
      </c>
      <c r="I2212" s="12" t="s">
        <v>37</v>
      </c>
      <c r="J2212" s="12" t="s">
        <v>5984</v>
      </c>
      <c r="K2212" s="12"/>
      <c r="L2212" s="13">
        <v>29.64</v>
      </c>
      <c r="M2212" s="13">
        <v>0</v>
      </c>
      <c r="N2212" s="13">
        <v>1</v>
      </c>
      <c r="O2212" s="13">
        <v>29.64</v>
      </c>
    </row>
    <row r="2213" spans="1:15" hidden="1" x14ac:dyDescent="0.25">
      <c r="A2213" t="str">
        <f t="shared" si="35"/>
        <v>H2L-ST-104-13P06ARIXC17J211221-L049</v>
      </c>
      <c r="B2213" s="12" t="s">
        <v>20</v>
      </c>
      <c r="C2213" s="12" t="s">
        <v>20</v>
      </c>
      <c r="D2213" s="12" t="s">
        <v>5985</v>
      </c>
      <c r="E2213" s="12" t="s">
        <v>5972</v>
      </c>
      <c r="F2213" s="12" t="s">
        <v>5986</v>
      </c>
      <c r="G2213" s="12"/>
      <c r="H2213" s="12" t="s">
        <v>6</v>
      </c>
      <c r="I2213" s="12" t="s">
        <v>37</v>
      </c>
      <c r="J2213" s="12" t="s">
        <v>5987</v>
      </c>
      <c r="K2213" s="12"/>
      <c r="L2213" s="13">
        <v>25.77</v>
      </c>
      <c r="M2213" s="13">
        <v>0</v>
      </c>
      <c r="N2213" s="13">
        <v>2</v>
      </c>
      <c r="O2213" s="13">
        <v>51.54</v>
      </c>
    </row>
    <row r="2214" spans="1:15" hidden="1" x14ac:dyDescent="0.25">
      <c r="A2214" t="str">
        <f t="shared" si="35"/>
        <v>H2L-ST-104-13P06ARIXC17J200424-L057</v>
      </c>
      <c r="B2214" s="12" t="s">
        <v>20</v>
      </c>
      <c r="C2214" s="12" t="s">
        <v>20</v>
      </c>
      <c r="D2214" s="12" t="s">
        <v>5985</v>
      </c>
      <c r="E2214" s="12" t="s">
        <v>5972</v>
      </c>
      <c r="F2214" s="12" t="s">
        <v>5986</v>
      </c>
      <c r="G2214" s="12"/>
      <c r="H2214" s="12" t="s">
        <v>6</v>
      </c>
      <c r="I2214" s="12" t="s">
        <v>37</v>
      </c>
      <c r="J2214" s="12" t="s">
        <v>5988</v>
      </c>
      <c r="K2214" s="12"/>
      <c r="L2214" s="13">
        <v>25.77</v>
      </c>
      <c r="M2214" s="13">
        <v>0</v>
      </c>
      <c r="N2214" s="13">
        <v>1</v>
      </c>
      <c r="O2214" s="13">
        <v>25.77</v>
      </c>
    </row>
    <row r="2215" spans="1:15" hidden="1" x14ac:dyDescent="0.25">
      <c r="A2215" t="str">
        <f t="shared" si="35"/>
        <v>H2L-ST-105-13P06ARIXC17R211222-L033</v>
      </c>
      <c r="B2215" s="12" t="s">
        <v>20</v>
      </c>
      <c r="C2215" s="12" t="s">
        <v>20</v>
      </c>
      <c r="D2215" s="12" t="s">
        <v>5989</v>
      </c>
      <c r="E2215" s="12" t="s">
        <v>5972</v>
      </c>
      <c r="F2215" s="12" t="s">
        <v>5990</v>
      </c>
      <c r="G2215" s="12"/>
      <c r="H2215" s="12" t="s">
        <v>6</v>
      </c>
      <c r="I2215" s="12" t="s">
        <v>37</v>
      </c>
      <c r="J2215" s="12" t="s">
        <v>5991</v>
      </c>
      <c r="K2215" s="12"/>
      <c r="L2215" s="13">
        <v>26</v>
      </c>
      <c r="M2215" s="13">
        <v>0</v>
      </c>
      <c r="N2215" s="13">
        <v>1</v>
      </c>
      <c r="O2215" s="13">
        <v>26</v>
      </c>
    </row>
    <row r="2216" spans="1:15" hidden="1" x14ac:dyDescent="0.25">
      <c r="A2216" t="str">
        <f t="shared" si="35"/>
        <v>H2L-ST-105-13P06ARIXC17J200424-L058</v>
      </c>
      <c r="B2216" s="12" t="s">
        <v>20</v>
      </c>
      <c r="C2216" s="12" t="s">
        <v>20</v>
      </c>
      <c r="D2216" s="12" t="s">
        <v>5989</v>
      </c>
      <c r="E2216" s="12" t="s">
        <v>5972</v>
      </c>
      <c r="F2216" s="12" t="s">
        <v>5990</v>
      </c>
      <c r="G2216" s="12"/>
      <c r="H2216" s="12" t="s">
        <v>6</v>
      </c>
      <c r="I2216" s="12" t="s">
        <v>37</v>
      </c>
      <c r="J2216" s="12" t="s">
        <v>5992</v>
      </c>
      <c r="K2216" s="12"/>
      <c r="L2216" s="13">
        <v>26</v>
      </c>
      <c r="M2216" s="13">
        <v>0</v>
      </c>
      <c r="N2216" s="13">
        <v>1</v>
      </c>
      <c r="O2216" s="13">
        <v>26</v>
      </c>
    </row>
    <row r="2217" spans="1:15" hidden="1" x14ac:dyDescent="0.25">
      <c r="A2217" t="str">
        <f t="shared" si="35"/>
        <v>H2L-ST-106-13P06ARIXC17J211220-L075</v>
      </c>
      <c r="B2217" s="12" t="s">
        <v>20</v>
      </c>
      <c r="C2217" s="12" t="s">
        <v>20</v>
      </c>
      <c r="D2217" s="12" t="s">
        <v>5993</v>
      </c>
      <c r="E2217" s="12" t="s">
        <v>5972</v>
      </c>
      <c r="F2217" s="12" t="s">
        <v>5994</v>
      </c>
      <c r="G2217" s="12"/>
      <c r="H2217" s="12" t="s">
        <v>6</v>
      </c>
      <c r="I2217" s="12" t="s">
        <v>37</v>
      </c>
      <c r="J2217" s="12" t="s">
        <v>5995</v>
      </c>
      <c r="K2217" s="12"/>
      <c r="L2217" s="13">
        <v>30.53</v>
      </c>
      <c r="M2217" s="13">
        <v>0</v>
      </c>
      <c r="N2217" s="13">
        <v>2</v>
      </c>
      <c r="O2217" s="13">
        <v>61.06</v>
      </c>
    </row>
    <row r="2218" spans="1:15" hidden="1" x14ac:dyDescent="0.25">
      <c r="A2218" t="str">
        <f t="shared" si="35"/>
        <v>H2L-ST-208-13P06ARIXC17J200424-L059</v>
      </c>
      <c r="B2218" s="12" t="s">
        <v>20</v>
      </c>
      <c r="C2218" s="12" t="s">
        <v>20</v>
      </c>
      <c r="D2218" s="12" t="s">
        <v>5996</v>
      </c>
      <c r="E2218" s="12" t="s">
        <v>5972</v>
      </c>
      <c r="F2218" s="12" t="s">
        <v>5997</v>
      </c>
      <c r="G2218" s="12"/>
      <c r="H2218" s="12" t="s">
        <v>6</v>
      </c>
      <c r="I2218" s="12" t="s">
        <v>37</v>
      </c>
      <c r="J2218" s="12" t="s">
        <v>5998</v>
      </c>
      <c r="K2218" s="12"/>
      <c r="L2218" s="13">
        <v>44.17</v>
      </c>
      <c r="M2218" s="13">
        <v>0</v>
      </c>
      <c r="N2218" s="13">
        <v>1</v>
      </c>
      <c r="O2218" s="13">
        <v>44.17</v>
      </c>
    </row>
    <row r="2219" spans="1:15" hidden="1" x14ac:dyDescent="0.25">
      <c r="A2219" t="str">
        <f t="shared" si="35"/>
        <v>H2L-ST-208-13P06ARIXC17J220720-L034</v>
      </c>
      <c r="B2219" s="12" t="s">
        <v>20</v>
      </c>
      <c r="C2219" s="12" t="s">
        <v>20</v>
      </c>
      <c r="D2219" s="12" t="s">
        <v>5996</v>
      </c>
      <c r="E2219" s="12" t="s">
        <v>5972</v>
      </c>
      <c r="F2219" s="12" t="s">
        <v>5997</v>
      </c>
      <c r="G2219" s="12"/>
      <c r="H2219" s="12" t="s">
        <v>6</v>
      </c>
      <c r="I2219" s="12" t="s">
        <v>37</v>
      </c>
      <c r="J2219" s="12" t="s">
        <v>5999</v>
      </c>
      <c r="K2219" s="12"/>
      <c r="L2219" s="13">
        <v>44.17</v>
      </c>
      <c r="M2219" s="13">
        <v>0</v>
      </c>
      <c r="N2219" s="13">
        <v>5</v>
      </c>
      <c r="O2219" s="13">
        <v>220.85</v>
      </c>
    </row>
    <row r="2220" spans="1:15" hidden="1" x14ac:dyDescent="0.25">
      <c r="A2220" t="str">
        <f t="shared" si="35"/>
        <v>H2L-TP-006-13P06ARIXC17J230627-L021</v>
      </c>
      <c r="B2220" s="12" t="s">
        <v>20</v>
      </c>
      <c r="C2220" s="12" t="s">
        <v>20</v>
      </c>
      <c r="D2220" s="12" t="s">
        <v>6000</v>
      </c>
      <c r="E2220" s="12" t="s">
        <v>5972</v>
      </c>
      <c r="F2220" s="12" t="s">
        <v>6001</v>
      </c>
      <c r="G2220" s="12"/>
      <c r="H2220" s="12" t="s">
        <v>6</v>
      </c>
      <c r="I2220" s="12" t="s">
        <v>37</v>
      </c>
      <c r="J2220" s="12" t="s">
        <v>6002</v>
      </c>
      <c r="K2220" s="12"/>
      <c r="L2220" s="13">
        <v>49.83</v>
      </c>
      <c r="M2220" s="13">
        <v>0</v>
      </c>
      <c r="N2220" s="13">
        <v>3</v>
      </c>
      <c r="O2220" s="13">
        <v>149.49</v>
      </c>
    </row>
    <row r="2221" spans="1:15" hidden="1" x14ac:dyDescent="0.25">
      <c r="A2221" t="str">
        <f t="shared" si="35"/>
        <v>H2L-TP-010-13P06ARIXC17J230323-L017</v>
      </c>
      <c r="B2221" s="12" t="s">
        <v>20</v>
      </c>
      <c r="C2221" s="12" t="s">
        <v>20</v>
      </c>
      <c r="D2221" s="12" t="s">
        <v>6003</v>
      </c>
      <c r="E2221" s="12" t="s">
        <v>5972</v>
      </c>
      <c r="F2221" s="12" t="s">
        <v>6004</v>
      </c>
      <c r="G2221" s="12"/>
      <c r="H2221" s="12" t="s">
        <v>6</v>
      </c>
      <c r="I2221" s="12" t="s">
        <v>37</v>
      </c>
      <c r="J2221" s="12" t="s">
        <v>6005</v>
      </c>
      <c r="K2221" s="12"/>
      <c r="L2221" s="13">
        <v>59.7</v>
      </c>
      <c r="M2221" s="13">
        <v>0</v>
      </c>
      <c r="N2221" s="13">
        <v>5</v>
      </c>
      <c r="O2221" s="13">
        <v>298.5</v>
      </c>
    </row>
    <row r="2222" spans="1:15" hidden="1" x14ac:dyDescent="0.25">
      <c r="A2222" t="str">
        <f t="shared" si="35"/>
        <v>35V-DLF2-003-RP06ARIXC18J230407-L090</v>
      </c>
      <c r="B2222" s="12" t="s">
        <v>20</v>
      </c>
      <c r="C2222" s="12" t="s">
        <v>20</v>
      </c>
      <c r="D2222" s="12" t="s">
        <v>6006</v>
      </c>
      <c r="E2222" s="12" t="s">
        <v>6007</v>
      </c>
      <c r="F2222" s="12" t="s">
        <v>6008</v>
      </c>
      <c r="G2222" s="12"/>
      <c r="H2222" s="12" t="s">
        <v>6</v>
      </c>
      <c r="I2222" s="12" t="s">
        <v>37</v>
      </c>
      <c r="J2222" s="12" t="s">
        <v>6009</v>
      </c>
      <c r="K2222" s="12"/>
      <c r="L2222" s="13">
        <v>109.23</v>
      </c>
      <c r="M2222" s="13">
        <v>0</v>
      </c>
      <c r="N2222" s="13">
        <v>1</v>
      </c>
      <c r="O2222" s="13">
        <v>109.23</v>
      </c>
    </row>
    <row r="2223" spans="1:15" hidden="1" x14ac:dyDescent="0.25">
      <c r="A2223" t="str">
        <f t="shared" si="35"/>
        <v>35V-DLF2-008-RP06ARIXC22J200727-L041</v>
      </c>
      <c r="B2223" s="12" t="s">
        <v>20</v>
      </c>
      <c r="C2223" s="12" t="s">
        <v>20</v>
      </c>
      <c r="D2223" s="12" t="s">
        <v>6011</v>
      </c>
      <c r="E2223" s="12" t="s">
        <v>6010</v>
      </c>
      <c r="F2223" s="12" t="s">
        <v>6012</v>
      </c>
      <c r="G2223" s="12"/>
      <c r="H2223" s="12" t="s">
        <v>6</v>
      </c>
      <c r="I2223" s="12" t="s">
        <v>37</v>
      </c>
      <c r="J2223" s="12" t="s">
        <v>6013</v>
      </c>
      <c r="K2223" s="12"/>
      <c r="L2223" s="13">
        <v>110.13</v>
      </c>
      <c r="M2223" s="13">
        <v>0</v>
      </c>
      <c r="N2223" s="13">
        <v>1</v>
      </c>
      <c r="O2223" s="13">
        <v>110.13</v>
      </c>
    </row>
    <row r="2224" spans="1:15" hidden="1" x14ac:dyDescent="0.25">
      <c r="A2224" t="str">
        <f t="shared" si="35"/>
        <v>35V-DLF2-003-LP06ARIXC23J211223-L034</v>
      </c>
      <c r="B2224" s="12" t="s">
        <v>20</v>
      </c>
      <c r="C2224" s="12" t="s">
        <v>20</v>
      </c>
      <c r="D2224" s="12" t="s">
        <v>6014</v>
      </c>
      <c r="E2224" s="12" t="s">
        <v>6015</v>
      </c>
      <c r="F2224" s="12" t="s">
        <v>6016</v>
      </c>
      <c r="G2224" s="12"/>
      <c r="H2224" s="12" t="s">
        <v>6</v>
      </c>
      <c r="I2224" s="12" t="s">
        <v>37</v>
      </c>
      <c r="J2224" s="12" t="s">
        <v>6017</v>
      </c>
      <c r="K2224" s="12"/>
      <c r="L2224" s="13">
        <v>126.16</v>
      </c>
      <c r="M2224" s="13">
        <v>0</v>
      </c>
      <c r="N2224" s="13">
        <v>4</v>
      </c>
      <c r="O2224" s="13">
        <v>504.64</v>
      </c>
    </row>
    <row r="2225" spans="1:15" hidden="1" x14ac:dyDescent="0.25">
      <c r="A2225" t="str">
        <f t="shared" si="35"/>
        <v>35V-DLF2-004-LP06ARIXC24J230130-L020</v>
      </c>
      <c r="B2225" s="12" t="s">
        <v>20</v>
      </c>
      <c r="C2225" s="12" t="s">
        <v>20</v>
      </c>
      <c r="D2225" s="12" t="s">
        <v>6018</v>
      </c>
      <c r="E2225" s="12" t="s">
        <v>6019</v>
      </c>
      <c r="F2225" s="12" t="s">
        <v>6020</v>
      </c>
      <c r="G2225" s="12"/>
      <c r="H2225" s="12" t="s">
        <v>6</v>
      </c>
      <c r="I2225" s="12" t="s">
        <v>37</v>
      </c>
      <c r="J2225" s="12" t="s">
        <v>6021</v>
      </c>
      <c r="K2225" s="12"/>
      <c r="L2225" s="13">
        <v>156.69</v>
      </c>
      <c r="M2225" s="13">
        <v>0</v>
      </c>
      <c r="N2225" s="13">
        <v>2</v>
      </c>
      <c r="O2225" s="13">
        <v>313.38</v>
      </c>
    </row>
    <row r="2226" spans="1:15" hidden="1" x14ac:dyDescent="0.25">
      <c r="A2226" t="str">
        <f t="shared" si="35"/>
        <v>35V-DLF2-004-LP06ARIXC24J230602-L027</v>
      </c>
      <c r="B2226" s="12" t="s">
        <v>20</v>
      </c>
      <c r="C2226" s="12" t="s">
        <v>20</v>
      </c>
      <c r="D2226" s="12" t="s">
        <v>6018</v>
      </c>
      <c r="E2226" s="12" t="s">
        <v>6019</v>
      </c>
      <c r="F2226" s="12" t="s">
        <v>6020</v>
      </c>
      <c r="G2226" s="12"/>
      <c r="H2226" s="12" t="s">
        <v>6</v>
      </c>
      <c r="I2226" s="12" t="s">
        <v>37</v>
      </c>
      <c r="J2226" s="12" t="s">
        <v>6022</v>
      </c>
      <c r="K2226" s="12"/>
      <c r="L2226" s="13">
        <v>156.69</v>
      </c>
      <c r="M2226" s="13">
        <v>0</v>
      </c>
      <c r="N2226" s="13">
        <v>4</v>
      </c>
      <c r="O2226" s="13">
        <v>626.76</v>
      </c>
    </row>
    <row r="2227" spans="1:15" hidden="1" x14ac:dyDescent="0.25">
      <c r="A2227" t="str">
        <f t="shared" si="35"/>
        <v>35V-DLF2-006-LP06ARIXC26J220714-L082</v>
      </c>
      <c r="B2227" s="12" t="s">
        <v>20</v>
      </c>
      <c r="C2227" s="12" t="s">
        <v>20</v>
      </c>
      <c r="D2227" s="12" t="s">
        <v>6023</v>
      </c>
      <c r="E2227" s="12" t="s">
        <v>6024</v>
      </c>
      <c r="F2227" s="12" t="s">
        <v>6025</v>
      </c>
      <c r="G2227" s="12"/>
      <c r="H2227" s="12" t="s">
        <v>6</v>
      </c>
      <c r="I2227" s="12" t="s">
        <v>37</v>
      </c>
      <c r="J2227" s="12" t="s">
        <v>6026</v>
      </c>
      <c r="K2227" s="12"/>
      <c r="L2227" s="13">
        <v>114.99</v>
      </c>
      <c r="M2227" s="13">
        <v>0</v>
      </c>
      <c r="N2227" s="13">
        <v>1</v>
      </c>
      <c r="O2227" s="13">
        <v>114.99</v>
      </c>
    </row>
    <row r="2228" spans="1:15" hidden="1" x14ac:dyDescent="0.25">
      <c r="A2228" t="str">
        <f t="shared" si="35"/>
        <v>35V-DLF2-006-LP06ARIXC26J210121-L115</v>
      </c>
      <c r="B2228" s="12" t="s">
        <v>20</v>
      </c>
      <c r="C2228" s="12" t="s">
        <v>20</v>
      </c>
      <c r="D2228" s="12" t="s">
        <v>6023</v>
      </c>
      <c r="E2228" s="12" t="s">
        <v>6024</v>
      </c>
      <c r="F2228" s="12" t="s">
        <v>6025</v>
      </c>
      <c r="G2228" s="12"/>
      <c r="H2228" s="12" t="s">
        <v>6</v>
      </c>
      <c r="I2228" s="12" t="s">
        <v>37</v>
      </c>
      <c r="J2228" s="12" t="s">
        <v>5555</v>
      </c>
      <c r="K2228" s="12"/>
      <c r="L2228" s="13">
        <v>114.99</v>
      </c>
      <c r="M2228" s="13">
        <v>0</v>
      </c>
      <c r="N2228" s="13">
        <v>1</v>
      </c>
      <c r="O2228" s="13">
        <v>114.99</v>
      </c>
    </row>
    <row r="2229" spans="1:15" hidden="1" x14ac:dyDescent="0.25">
      <c r="A2229" t="str">
        <f t="shared" si="35"/>
        <v>35V-DLF2-006-LP06ARIXC26J230620-L250</v>
      </c>
      <c r="B2229" s="12" t="s">
        <v>20</v>
      </c>
      <c r="C2229" s="12" t="s">
        <v>20</v>
      </c>
      <c r="D2229" s="12" t="s">
        <v>6023</v>
      </c>
      <c r="E2229" s="12" t="s">
        <v>6024</v>
      </c>
      <c r="F2229" s="12" t="s">
        <v>6025</v>
      </c>
      <c r="G2229" s="12"/>
      <c r="H2229" s="12" t="s">
        <v>6</v>
      </c>
      <c r="I2229" s="12" t="s">
        <v>37</v>
      </c>
      <c r="J2229" s="12" t="s">
        <v>6027</v>
      </c>
      <c r="K2229" s="12"/>
      <c r="L2229" s="13">
        <v>114.99</v>
      </c>
      <c r="M2229" s="13">
        <v>0</v>
      </c>
      <c r="N2229" s="13">
        <v>2</v>
      </c>
      <c r="O2229" s="13">
        <v>229.98</v>
      </c>
    </row>
    <row r="2230" spans="1:15" hidden="1" x14ac:dyDescent="0.25">
      <c r="A2230" t="str">
        <f t="shared" si="35"/>
        <v>35V-DLF2-007-LP06ARIXC27J210121-L116</v>
      </c>
      <c r="B2230" s="12" t="s">
        <v>20</v>
      </c>
      <c r="C2230" s="12" t="s">
        <v>20</v>
      </c>
      <c r="D2230" s="12" t="s">
        <v>6028</v>
      </c>
      <c r="E2230" s="12" t="s">
        <v>6029</v>
      </c>
      <c r="F2230" s="12" t="s">
        <v>6030</v>
      </c>
      <c r="G2230" s="12"/>
      <c r="H2230" s="12" t="s">
        <v>6</v>
      </c>
      <c r="I2230" s="12" t="s">
        <v>37</v>
      </c>
      <c r="J2230" s="12" t="s">
        <v>6031</v>
      </c>
      <c r="K2230" s="12"/>
      <c r="L2230" s="13">
        <v>110.13</v>
      </c>
      <c r="M2230" s="13">
        <v>0</v>
      </c>
      <c r="N2230" s="13">
        <v>1</v>
      </c>
      <c r="O2230" s="13">
        <v>110.13</v>
      </c>
    </row>
    <row r="2231" spans="1:15" hidden="1" x14ac:dyDescent="0.25">
      <c r="A2231" t="str">
        <f t="shared" si="35"/>
        <v>35V-DLF2-008-LP06ARIXC28J230222-L059</v>
      </c>
      <c r="B2231" s="12" t="s">
        <v>20</v>
      </c>
      <c r="C2231" s="12" t="s">
        <v>20</v>
      </c>
      <c r="D2231" s="12" t="s">
        <v>6032</v>
      </c>
      <c r="E2231" s="12" t="s">
        <v>6033</v>
      </c>
      <c r="F2231" s="12" t="s">
        <v>6034</v>
      </c>
      <c r="G2231" s="12"/>
      <c r="H2231" s="12" t="s">
        <v>6</v>
      </c>
      <c r="I2231" s="12" t="s">
        <v>37</v>
      </c>
      <c r="J2231" s="12" t="s">
        <v>6035</v>
      </c>
      <c r="K2231" s="12"/>
      <c r="L2231" s="13">
        <v>99.96</v>
      </c>
      <c r="M2231" s="13">
        <v>0</v>
      </c>
      <c r="N2231" s="13">
        <v>1</v>
      </c>
      <c r="O2231" s="13">
        <v>99.96</v>
      </c>
    </row>
    <row r="2232" spans="1:15" hidden="1" x14ac:dyDescent="0.25">
      <c r="A2232" t="str">
        <f t="shared" si="35"/>
        <v>35V-DLF2-008-LP06ARIXC28J220804-L095</v>
      </c>
      <c r="B2232" s="12" t="s">
        <v>20</v>
      </c>
      <c r="C2232" s="12" t="s">
        <v>20</v>
      </c>
      <c r="D2232" s="12" t="s">
        <v>6032</v>
      </c>
      <c r="E2232" s="12" t="s">
        <v>6033</v>
      </c>
      <c r="F2232" s="12" t="s">
        <v>6034</v>
      </c>
      <c r="G2232" s="12"/>
      <c r="H2232" s="12" t="s">
        <v>6</v>
      </c>
      <c r="I2232" s="12" t="s">
        <v>37</v>
      </c>
      <c r="J2232" s="12" t="s">
        <v>6036</v>
      </c>
      <c r="K2232" s="12"/>
      <c r="L2232" s="13">
        <v>99.96</v>
      </c>
      <c r="M2232" s="13">
        <v>0</v>
      </c>
      <c r="N2232" s="13">
        <v>1</v>
      </c>
      <c r="O2232" s="13">
        <v>99.96</v>
      </c>
    </row>
    <row r="2233" spans="1:15" hidden="1" x14ac:dyDescent="0.25">
      <c r="A2233" t="str">
        <f t="shared" si="35"/>
        <v>35L-CLCC-012-LP06ARIXC29J230314-L077</v>
      </c>
      <c r="B2233" s="12" t="s">
        <v>20</v>
      </c>
      <c r="C2233" s="12" t="s">
        <v>20</v>
      </c>
      <c r="D2233" s="12" t="s">
        <v>6037</v>
      </c>
      <c r="E2233" s="12" t="s">
        <v>6038</v>
      </c>
      <c r="F2233" s="12" t="s">
        <v>6039</v>
      </c>
      <c r="G2233" s="12"/>
      <c r="H2233" s="12" t="s">
        <v>6</v>
      </c>
      <c r="I2233" s="12" t="s">
        <v>37</v>
      </c>
      <c r="J2233" s="12" t="s">
        <v>6040</v>
      </c>
      <c r="K2233" s="12"/>
      <c r="L2233" s="13">
        <v>86.61</v>
      </c>
      <c r="M2233" s="13">
        <v>0</v>
      </c>
      <c r="N2233" s="13">
        <v>2</v>
      </c>
      <c r="O2233" s="13">
        <v>173.22</v>
      </c>
    </row>
    <row r="2234" spans="1:15" hidden="1" x14ac:dyDescent="0.25">
      <c r="A2234" t="str">
        <f t="shared" si="35"/>
        <v>35L-CLCC-113-LP06ARIXC29J230314-L079</v>
      </c>
      <c r="B2234" s="12" t="s">
        <v>20</v>
      </c>
      <c r="C2234" s="12" t="s">
        <v>20</v>
      </c>
      <c r="D2234" s="12" t="s">
        <v>6041</v>
      </c>
      <c r="E2234" s="12" t="s">
        <v>6038</v>
      </c>
      <c r="F2234" s="12" t="s">
        <v>6042</v>
      </c>
      <c r="G2234" s="12"/>
      <c r="H2234" s="12" t="s">
        <v>6</v>
      </c>
      <c r="I2234" s="12" t="s">
        <v>37</v>
      </c>
      <c r="J2234" s="12" t="s">
        <v>6043</v>
      </c>
      <c r="K2234" s="12"/>
      <c r="L2234" s="13">
        <v>88.07</v>
      </c>
      <c r="M2234" s="13">
        <v>0</v>
      </c>
      <c r="N2234" s="13">
        <v>2</v>
      </c>
      <c r="O2234" s="13">
        <v>176.14</v>
      </c>
    </row>
    <row r="2235" spans="1:15" hidden="1" x14ac:dyDescent="0.25">
      <c r="A2235" t="str">
        <f t="shared" si="35"/>
        <v>35L-CLCC-313-LP06ARIXC29R210202-L006</v>
      </c>
      <c r="B2235" s="12" t="s">
        <v>20</v>
      </c>
      <c r="C2235" s="12" t="s">
        <v>20</v>
      </c>
      <c r="D2235" s="12" t="s">
        <v>6044</v>
      </c>
      <c r="E2235" s="12" t="s">
        <v>6038</v>
      </c>
      <c r="F2235" s="12" t="s">
        <v>6045</v>
      </c>
      <c r="G2235" s="12"/>
      <c r="H2235" s="12" t="s">
        <v>6</v>
      </c>
      <c r="I2235" s="12" t="s">
        <v>37</v>
      </c>
      <c r="J2235" s="12" t="s">
        <v>6046</v>
      </c>
      <c r="K2235" s="12"/>
      <c r="L2235" s="13">
        <v>37.700000000000003</v>
      </c>
      <c r="M2235" s="13">
        <v>0</v>
      </c>
      <c r="N2235" s="13">
        <v>1</v>
      </c>
      <c r="O2235" s="13">
        <v>37.700000000000003</v>
      </c>
    </row>
    <row r="2236" spans="1:15" hidden="1" x14ac:dyDescent="0.25">
      <c r="A2236" t="str">
        <f t="shared" si="35"/>
        <v>25L-SO-008-TAP06ARIXD01J220809-L047</v>
      </c>
      <c r="B2236" s="12" t="s">
        <v>35</v>
      </c>
      <c r="C2236" s="12" t="s">
        <v>35</v>
      </c>
      <c r="D2236" s="12" t="s">
        <v>6047</v>
      </c>
      <c r="E2236" s="12" t="s">
        <v>6048</v>
      </c>
      <c r="F2236" s="12" t="s">
        <v>6049</v>
      </c>
      <c r="G2236" s="12"/>
      <c r="H2236" s="12" t="s">
        <v>6</v>
      </c>
      <c r="I2236" s="12" t="s">
        <v>37</v>
      </c>
      <c r="J2236" s="12" t="s">
        <v>6050</v>
      </c>
      <c r="K2236" s="12"/>
      <c r="L2236" s="13">
        <v>12.65</v>
      </c>
      <c r="M2236" s="13">
        <v>0</v>
      </c>
      <c r="N2236" s="13">
        <v>20</v>
      </c>
      <c r="O2236" s="13">
        <v>253</v>
      </c>
    </row>
    <row r="2237" spans="1:15" hidden="1" x14ac:dyDescent="0.25">
      <c r="A2237" t="str">
        <f t="shared" si="35"/>
        <v>25L-SO-010-TAP06ARIXD02J210204-L052</v>
      </c>
      <c r="B2237" s="12" t="s">
        <v>35</v>
      </c>
      <c r="C2237" s="12" t="s">
        <v>35</v>
      </c>
      <c r="D2237" s="12" t="s">
        <v>6051</v>
      </c>
      <c r="E2237" s="12" t="s">
        <v>6052</v>
      </c>
      <c r="F2237" s="12" t="s">
        <v>6053</v>
      </c>
      <c r="G2237" s="12"/>
      <c r="H2237" s="12" t="s">
        <v>6</v>
      </c>
      <c r="I2237" s="12" t="s">
        <v>37</v>
      </c>
      <c r="J2237" s="12" t="s">
        <v>6054</v>
      </c>
      <c r="K2237" s="12"/>
      <c r="L2237" s="13">
        <v>34.31</v>
      </c>
      <c r="M2237" s="13">
        <v>0</v>
      </c>
      <c r="N2237" s="13">
        <v>2</v>
      </c>
      <c r="O2237" s="13">
        <v>68.62</v>
      </c>
    </row>
    <row r="2238" spans="1:15" hidden="1" x14ac:dyDescent="0.25">
      <c r="A2238" t="str">
        <f t="shared" si="35"/>
        <v>25L-SO-010-TAP06ARIXD02J220608-L054</v>
      </c>
      <c r="B2238" s="12" t="s">
        <v>35</v>
      </c>
      <c r="C2238" s="12" t="s">
        <v>35</v>
      </c>
      <c r="D2238" s="12" t="s">
        <v>6051</v>
      </c>
      <c r="E2238" s="12" t="s">
        <v>6052</v>
      </c>
      <c r="F2238" s="12" t="s">
        <v>6053</v>
      </c>
      <c r="G2238" s="12"/>
      <c r="H2238" s="12" t="s">
        <v>6</v>
      </c>
      <c r="I2238" s="12" t="s">
        <v>37</v>
      </c>
      <c r="J2238" s="12" t="s">
        <v>6055</v>
      </c>
      <c r="K2238" s="12"/>
      <c r="L2238" s="13">
        <v>34.31</v>
      </c>
      <c r="M2238" s="13">
        <v>0</v>
      </c>
      <c r="N2238" s="13">
        <v>14</v>
      </c>
      <c r="O2238" s="13">
        <v>480.34</v>
      </c>
    </row>
    <row r="2239" spans="1:15" hidden="1" x14ac:dyDescent="0.25">
      <c r="A2239" t="str">
        <f t="shared" si="35"/>
        <v>25L-SO-014-TAP06ARIXD04J221226-L055</v>
      </c>
      <c r="B2239" s="12" t="s">
        <v>35</v>
      </c>
      <c r="C2239" s="12" t="s">
        <v>35</v>
      </c>
      <c r="D2239" s="12" t="s">
        <v>6056</v>
      </c>
      <c r="E2239" s="12" t="s">
        <v>6057</v>
      </c>
      <c r="F2239" s="12" t="s">
        <v>6058</v>
      </c>
      <c r="G2239" s="12"/>
      <c r="H2239" s="12" t="s">
        <v>6</v>
      </c>
      <c r="I2239" s="12" t="s">
        <v>37</v>
      </c>
      <c r="J2239" s="12" t="s">
        <v>6059</v>
      </c>
      <c r="K2239" s="12"/>
      <c r="L2239" s="13">
        <v>12.93</v>
      </c>
      <c r="M2239" s="13">
        <v>0</v>
      </c>
      <c r="N2239" s="13">
        <v>17</v>
      </c>
      <c r="O2239" s="13">
        <v>219.81</v>
      </c>
    </row>
    <row r="2240" spans="1:15" hidden="1" x14ac:dyDescent="0.25">
      <c r="A2240" t="str">
        <f t="shared" si="35"/>
        <v>25L-SO-014-TAP06ARIXD04J210929-L073</v>
      </c>
      <c r="B2240" s="12" t="s">
        <v>35</v>
      </c>
      <c r="C2240" s="12" t="s">
        <v>35</v>
      </c>
      <c r="D2240" s="12" t="s">
        <v>6056</v>
      </c>
      <c r="E2240" s="12" t="s">
        <v>6057</v>
      </c>
      <c r="F2240" s="12" t="s">
        <v>6058</v>
      </c>
      <c r="G2240" s="12"/>
      <c r="H2240" s="12" t="s">
        <v>6</v>
      </c>
      <c r="I2240" s="12" t="s">
        <v>37</v>
      </c>
      <c r="J2240" s="12" t="s">
        <v>6060</v>
      </c>
      <c r="K2240" s="12"/>
      <c r="L2240" s="13">
        <v>12.93</v>
      </c>
      <c r="M2240" s="13">
        <v>0</v>
      </c>
      <c r="N2240" s="13">
        <v>1</v>
      </c>
      <c r="O2240" s="13">
        <v>12.93</v>
      </c>
    </row>
    <row r="2241" spans="1:15" hidden="1" x14ac:dyDescent="0.25">
      <c r="A2241" t="str">
        <f t="shared" si="35"/>
        <v>25L-SO-014-TAP06ARIXD04J230620-L060</v>
      </c>
      <c r="B2241" s="12" t="s">
        <v>35</v>
      </c>
      <c r="C2241" s="12" t="s">
        <v>35</v>
      </c>
      <c r="D2241" s="12" t="s">
        <v>6056</v>
      </c>
      <c r="E2241" s="12" t="s">
        <v>6057</v>
      </c>
      <c r="F2241" s="12" t="s">
        <v>6058</v>
      </c>
      <c r="G2241" s="12"/>
      <c r="H2241" s="12" t="s">
        <v>6</v>
      </c>
      <c r="I2241" s="12" t="s">
        <v>37</v>
      </c>
      <c r="J2241" s="12" t="s">
        <v>6061</v>
      </c>
      <c r="K2241" s="12"/>
      <c r="L2241" s="13">
        <v>12.93</v>
      </c>
      <c r="M2241" s="13">
        <v>0</v>
      </c>
      <c r="N2241" s="13">
        <v>41</v>
      </c>
      <c r="O2241" s="13">
        <v>530.13</v>
      </c>
    </row>
    <row r="2242" spans="1:15" hidden="1" x14ac:dyDescent="0.25">
      <c r="A2242" t="str">
        <f t="shared" si="35"/>
        <v>25L-SO-016-TAP06ARIXD05J230207-L084</v>
      </c>
      <c r="B2242" s="12" t="s">
        <v>35</v>
      </c>
      <c r="C2242" s="12" t="s">
        <v>35</v>
      </c>
      <c r="D2242" s="12" t="s">
        <v>6062</v>
      </c>
      <c r="E2242" s="12" t="s">
        <v>6063</v>
      </c>
      <c r="F2242" s="12" t="s">
        <v>6064</v>
      </c>
      <c r="G2242" s="12"/>
      <c r="H2242" s="12" t="s">
        <v>6</v>
      </c>
      <c r="I2242" s="12" t="s">
        <v>37</v>
      </c>
      <c r="J2242" s="12" t="s">
        <v>6065</v>
      </c>
      <c r="K2242" s="12"/>
      <c r="L2242" s="13">
        <v>14.22</v>
      </c>
      <c r="M2242" s="13">
        <v>0</v>
      </c>
      <c r="N2242" s="13">
        <v>25</v>
      </c>
      <c r="O2242" s="13">
        <v>355.5</v>
      </c>
    </row>
    <row r="2243" spans="1:15" hidden="1" x14ac:dyDescent="0.25">
      <c r="A2243" t="str">
        <f t="shared" ref="A2243:A2306" si="36">CONCATENATE(D2243,E2243,J2243)</f>
        <v>25L-SO-016-TAP06ARIXD05J220809-L048</v>
      </c>
      <c r="B2243" s="12" t="s">
        <v>35</v>
      </c>
      <c r="C2243" s="12" t="s">
        <v>35</v>
      </c>
      <c r="D2243" s="12" t="s">
        <v>6062</v>
      </c>
      <c r="E2243" s="12" t="s">
        <v>6063</v>
      </c>
      <c r="F2243" s="12" t="s">
        <v>6064</v>
      </c>
      <c r="G2243" s="12"/>
      <c r="H2243" s="12" t="s">
        <v>6</v>
      </c>
      <c r="I2243" s="12" t="s">
        <v>37</v>
      </c>
      <c r="J2243" s="12" t="s">
        <v>6066</v>
      </c>
      <c r="K2243" s="12"/>
      <c r="L2243" s="13">
        <v>14.22</v>
      </c>
      <c r="M2243" s="13">
        <v>0</v>
      </c>
      <c r="N2243" s="13">
        <v>1</v>
      </c>
      <c r="O2243" s="13">
        <v>14.22</v>
      </c>
    </row>
    <row r="2244" spans="1:15" hidden="1" x14ac:dyDescent="0.25">
      <c r="A2244" t="str">
        <f t="shared" si="36"/>
        <v>25L-SO-016-TAP06ARIXD05J230620-L061</v>
      </c>
      <c r="B2244" s="12" t="s">
        <v>35</v>
      </c>
      <c r="C2244" s="12" t="s">
        <v>35</v>
      </c>
      <c r="D2244" s="12" t="s">
        <v>6062</v>
      </c>
      <c r="E2244" s="12" t="s">
        <v>6063</v>
      </c>
      <c r="F2244" s="12" t="s">
        <v>6064</v>
      </c>
      <c r="G2244" s="12"/>
      <c r="H2244" s="12" t="s">
        <v>6</v>
      </c>
      <c r="I2244" s="12" t="s">
        <v>37</v>
      </c>
      <c r="J2244" s="12" t="s">
        <v>6067</v>
      </c>
      <c r="K2244" s="12"/>
      <c r="L2244" s="13">
        <v>14.22</v>
      </c>
      <c r="M2244" s="13">
        <v>0</v>
      </c>
      <c r="N2244" s="13">
        <v>57</v>
      </c>
      <c r="O2244" s="13">
        <v>810.54</v>
      </c>
    </row>
    <row r="2245" spans="1:15" hidden="1" x14ac:dyDescent="0.25">
      <c r="A2245" t="str">
        <f t="shared" si="36"/>
        <v>25L-SO-018-TAP06ARIXD06J230202-L149</v>
      </c>
      <c r="B2245" s="12" t="s">
        <v>35</v>
      </c>
      <c r="C2245" s="12" t="s">
        <v>35</v>
      </c>
      <c r="D2245" s="12" t="s">
        <v>6068</v>
      </c>
      <c r="E2245" s="12" t="s">
        <v>6069</v>
      </c>
      <c r="F2245" s="12" t="s">
        <v>6070</v>
      </c>
      <c r="G2245" s="12"/>
      <c r="H2245" s="12" t="s">
        <v>6</v>
      </c>
      <c r="I2245" s="12" t="s">
        <v>37</v>
      </c>
      <c r="J2245" s="12" t="s">
        <v>6071</v>
      </c>
      <c r="K2245" s="12"/>
      <c r="L2245" s="13">
        <v>14.12</v>
      </c>
      <c r="M2245" s="13">
        <v>0</v>
      </c>
      <c r="N2245" s="13">
        <v>-3</v>
      </c>
      <c r="O2245" s="13">
        <v>-42.36</v>
      </c>
    </row>
    <row r="2246" spans="1:15" hidden="1" x14ac:dyDescent="0.25">
      <c r="A2246" t="str">
        <f t="shared" si="36"/>
        <v>25L-SO-018-TAP06ARIXD06J230828-L048</v>
      </c>
      <c r="B2246" s="12" t="s">
        <v>35</v>
      </c>
      <c r="C2246" s="12" t="s">
        <v>35</v>
      </c>
      <c r="D2246" s="12" t="s">
        <v>6068</v>
      </c>
      <c r="E2246" s="12" t="s">
        <v>6069</v>
      </c>
      <c r="F2246" s="12" t="s">
        <v>6070</v>
      </c>
      <c r="G2246" s="12"/>
      <c r="H2246" s="12" t="s">
        <v>6</v>
      </c>
      <c r="I2246" s="12" t="s">
        <v>37</v>
      </c>
      <c r="J2246" s="12" t="s">
        <v>6072</v>
      </c>
      <c r="K2246" s="12"/>
      <c r="L2246" s="13">
        <v>14.12</v>
      </c>
      <c r="M2246" s="13">
        <v>0</v>
      </c>
      <c r="N2246" s="13">
        <v>5</v>
      </c>
      <c r="O2246" s="13">
        <v>70.599999999999994</v>
      </c>
    </row>
    <row r="2247" spans="1:15" hidden="1" x14ac:dyDescent="0.25">
      <c r="A2247" t="str">
        <f t="shared" si="36"/>
        <v>25L-SO-018-TAP06ARIXD06J230620-L062</v>
      </c>
      <c r="B2247" s="12" t="s">
        <v>35</v>
      </c>
      <c r="C2247" s="12" t="s">
        <v>35</v>
      </c>
      <c r="D2247" s="12" t="s">
        <v>6068</v>
      </c>
      <c r="E2247" s="12" t="s">
        <v>6069</v>
      </c>
      <c r="F2247" s="12" t="s">
        <v>6070</v>
      </c>
      <c r="G2247" s="12"/>
      <c r="H2247" s="12" t="s">
        <v>6</v>
      </c>
      <c r="I2247" s="12" t="s">
        <v>37</v>
      </c>
      <c r="J2247" s="12" t="s">
        <v>6073</v>
      </c>
      <c r="K2247" s="12"/>
      <c r="L2247" s="13">
        <v>14.12</v>
      </c>
      <c r="M2247" s="13">
        <v>0</v>
      </c>
      <c r="N2247" s="13">
        <v>18</v>
      </c>
      <c r="O2247" s="13">
        <v>254.16</v>
      </c>
    </row>
    <row r="2248" spans="1:15" hidden="1" x14ac:dyDescent="0.25">
      <c r="A2248" t="str">
        <f t="shared" si="36"/>
        <v>25L-SO-018-TAP06ARIXD06J230717-L018</v>
      </c>
      <c r="B2248" s="12" t="s">
        <v>35</v>
      </c>
      <c r="C2248" s="12" t="s">
        <v>35</v>
      </c>
      <c r="D2248" s="12" t="s">
        <v>6068</v>
      </c>
      <c r="E2248" s="12" t="s">
        <v>6069</v>
      </c>
      <c r="F2248" s="12" t="s">
        <v>6070</v>
      </c>
      <c r="G2248" s="12"/>
      <c r="H2248" s="12" t="s">
        <v>6</v>
      </c>
      <c r="I2248" s="12" t="s">
        <v>37</v>
      </c>
      <c r="J2248" s="12" t="s">
        <v>6074</v>
      </c>
      <c r="K2248" s="12"/>
      <c r="L2248" s="13">
        <v>14.12</v>
      </c>
      <c r="M2248" s="13">
        <v>0</v>
      </c>
      <c r="N2248" s="13">
        <v>10</v>
      </c>
      <c r="O2248" s="13">
        <v>141.19999999999999</v>
      </c>
    </row>
    <row r="2249" spans="1:15" hidden="1" x14ac:dyDescent="0.25">
      <c r="A2249" t="str">
        <f t="shared" si="36"/>
        <v>25L-SO-020-TAP06ARIXD07J230711-L056</v>
      </c>
      <c r="B2249" s="12" t="s">
        <v>35</v>
      </c>
      <c r="C2249" s="12" t="s">
        <v>35</v>
      </c>
      <c r="D2249" s="12" t="s">
        <v>6075</v>
      </c>
      <c r="E2249" s="12" t="s">
        <v>6076</v>
      </c>
      <c r="F2249" s="12" t="s">
        <v>6077</v>
      </c>
      <c r="G2249" s="12"/>
      <c r="H2249" s="12" t="s">
        <v>6</v>
      </c>
      <c r="I2249" s="12" t="s">
        <v>37</v>
      </c>
      <c r="J2249" s="12" t="s">
        <v>6078</v>
      </c>
      <c r="K2249" s="12"/>
      <c r="L2249" s="13">
        <v>12.42</v>
      </c>
      <c r="M2249" s="13">
        <v>0</v>
      </c>
      <c r="N2249" s="13">
        <v>17</v>
      </c>
      <c r="O2249" s="13">
        <v>211.14</v>
      </c>
    </row>
    <row r="2250" spans="1:15" hidden="1" x14ac:dyDescent="0.25">
      <c r="A2250" t="str">
        <f t="shared" si="36"/>
        <v>25L-SO-022-TAP06ARIXD08J230711-L107</v>
      </c>
      <c r="B2250" s="12" t="s">
        <v>35</v>
      </c>
      <c r="C2250" s="12" t="s">
        <v>35</v>
      </c>
      <c r="D2250" s="12" t="s">
        <v>6079</v>
      </c>
      <c r="E2250" s="12" t="s">
        <v>6080</v>
      </c>
      <c r="F2250" s="12" t="s">
        <v>6081</v>
      </c>
      <c r="G2250" s="12"/>
      <c r="H2250" s="12" t="s">
        <v>6</v>
      </c>
      <c r="I2250" s="12" t="s">
        <v>37</v>
      </c>
      <c r="J2250" s="12" t="s">
        <v>6082</v>
      </c>
      <c r="K2250" s="12"/>
      <c r="L2250" s="13">
        <v>11.18</v>
      </c>
      <c r="M2250" s="13">
        <v>0</v>
      </c>
      <c r="N2250" s="13">
        <v>40</v>
      </c>
      <c r="O2250" s="13">
        <v>447.2</v>
      </c>
    </row>
    <row r="2251" spans="1:15" hidden="1" x14ac:dyDescent="0.25">
      <c r="A2251" t="str">
        <f t="shared" si="36"/>
        <v>25L-SO-024-TAP06ARIXD09J220112-L089</v>
      </c>
      <c r="B2251" s="12" t="s">
        <v>35</v>
      </c>
      <c r="C2251" s="12" t="s">
        <v>35</v>
      </c>
      <c r="D2251" s="12" t="s">
        <v>6083</v>
      </c>
      <c r="E2251" s="12" t="s">
        <v>6084</v>
      </c>
      <c r="F2251" s="12" t="s">
        <v>6085</v>
      </c>
      <c r="G2251" s="12"/>
      <c r="H2251" s="12" t="s">
        <v>6</v>
      </c>
      <c r="I2251" s="12" t="s">
        <v>37</v>
      </c>
      <c r="J2251" s="12" t="s">
        <v>6086</v>
      </c>
      <c r="K2251" s="12"/>
      <c r="L2251" s="13">
        <v>9.2799999999999994</v>
      </c>
      <c r="M2251" s="13">
        <v>0</v>
      </c>
      <c r="N2251" s="13">
        <v>60</v>
      </c>
      <c r="O2251" s="13">
        <v>556.79999999999995</v>
      </c>
    </row>
    <row r="2252" spans="1:15" hidden="1" x14ac:dyDescent="0.25">
      <c r="A2252" t="str">
        <f t="shared" si="36"/>
        <v>25L-SO-026-TAP06ARIXD10J221206-L009</v>
      </c>
      <c r="B2252" s="12" t="s">
        <v>35</v>
      </c>
      <c r="C2252" s="12" t="s">
        <v>35</v>
      </c>
      <c r="D2252" s="12" t="s">
        <v>6087</v>
      </c>
      <c r="E2252" s="12" t="s">
        <v>6088</v>
      </c>
      <c r="F2252" s="12" t="s">
        <v>6089</v>
      </c>
      <c r="G2252" s="12"/>
      <c r="H2252" s="12" t="s">
        <v>6</v>
      </c>
      <c r="I2252" s="12" t="s">
        <v>37</v>
      </c>
      <c r="J2252" s="12" t="s">
        <v>6090</v>
      </c>
      <c r="K2252" s="12"/>
      <c r="L2252" s="13">
        <v>13.48</v>
      </c>
      <c r="M2252" s="13">
        <v>0</v>
      </c>
      <c r="N2252" s="13">
        <v>8</v>
      </c>
      <c r="O2252" s="13">
        <v>107.84</v>
      </c>
    </row>
    <row r="2253" spans="1:15" hidden="1" x14ac:dyDescent="0.25">
      <c r="A2253" t="str">
        <f t="shared" si="36"/>
        <v>25L-SO-026-TAP06ARIXD10J230314-L011</v>
      </c>
      <c r="B2253" s="12" t="s">
        <v>35</v>
      </c>
      <c r="C2253" s="12" t="s">
        <v>35</v>
      </c>
      <c r="D2253" s="12" t="s">
        <v>6087</v>
      </c>
      <c r="E2253" s="12" t="s">
        <v>6088</v>
      </c>
      <c r="F2253" s="12" t="s">
        <v>6089</v>
      </c>
      <c r="G2253" s="12"/>
      <c r="H2253" s="12" t="s">
        <v>6</v>
      </c>
      <c r="I2253" s="12" t="s">
        <v>37</v>
      </c>
      <c r="J2253" s="12" t="s">
        <v>6091</v>
      </c>
      <c r="K2253" s="12"/>
      <c r="L2253" s="13">
        <v>13.48</v>
      </c>
      <c r="M2253" s="13">
        <v>0</v>
      </c>
      <c r="N2253" s="13">
        <v>6</v>
      </c>
      <c r="O2253" s="13">
        <v>80.88</v>
      </c>
    </row>
    <row r="2254" spans="1:15" hidden="1" x14ac:dyDescent="0.25">
      <c r="A2254" t="str">
        <f t="shared" si="36"/>
        <v>25P-SO-010-TAP06ARIXD11J210903-L067</v>
      </c>
      <c r="B2254" s="12" t="s">
        <v>35</v>
      </c>
      <c r="C2254" s="12" t="s">
        <v>35</v>
      </c>
      <c r="D2254" s="12" t="s">
        <v>6092</v>
      </c>
      <c r="E2254" s="12" t="s">
        <v>6093</v>
      </c>
      <c r="F2254" s="12" t="s">
        <v>6094</v>
      </c>
      <c r="G2254" s="12"/>
      <c r="H2254" s="12" t="s">
        <v>6</v>
      </c>
      <c r="I2254" s="12"/>
      <c r="J2254" s="12" t="s">
        <v>6095</v>
      </c>
      <c r="K2254" s="12"/>
      <c r="L2254" s="13">
        <v>13.96</v>
      </c>
      <c r="M2254" s="13">
        <v>0</v>
      </c>
      <c r="N2254" s="13">
        <v>7</v>
      </c>
      <c r="O2254" s="13">
        <v>97.72</v>
      </c>
    </row>
    <row r="2255" spans="1:15" hidden="1" x14ac:dyDescent="0.25">
      <c r="A2255" t="str">
        <f t="shared" si="36"/>
        <v>25P-SO-012-TAP06ARIXD11J210903-L068</v>
      </c>
      <c r="B2255" s="12" t="s">
        <v>35</v>
      </c>
      <c r="C2255" s="12" t="s">
        <v>35</v>
      </c>
      <c r="D2255" s="12" t="s">
        <v>6096</v>
      </c>
      <c r="E2255" s="12" t="s">
        <v>6093</v>
      </c>
      <c r="F2255" s="12" t="s">
        <v>6097</v>
      </c>
      <c r="G2255" s="12"/>
      <c r="H2255" s="12" t="s">
        <v>6</v>
      </c>
      <c r="I2255" s="12"/>
      <c r="J2255" s="12" t="s">
        <v>6098</v>
      </c>
      <c r="K2255" s="12"/>
      <c r="L2255" s="13">
        <v>13.96</v>
      </c>
      <c r="M2255" s="13">
        <v>0</v>
      </c>
      <c r="N2255" s="13">
        <v>5</v>
      </c>
      <c r="O2255" s="13">
        <v>69.8</v>
      </c>
    </row>
    <row r="2256" spans="1:15" hidden="1" x14ac:dyDescent="0.25">
      <c r="A2256" t="str">
        <f t="shared" si="36"/>
        <v>25P-SO-012-TAP06ARIXD11J210804-L057</v>
      </c>
      <c r="B2256" s="12" t="s">
        <v>35</v>
      </c>
      <c r="C2256" s="12" t="s">
        <v>35</v>
      </c>
      <c r="D2256" s="12" t="s">
        <v>6096</v>
      </c>
      <c r="E2256" s="12" t="s">
        <v>6093</v>
      </c>
      <c r="F2256" s="12" t="s">
        <v>6097</v>
      </c>
      <c r="G2256" s="12"/>
      <c r="H2256" s="12" t="s">
        <v>6</v>
      </c>
      <c r="I2256" s="12"/>
      <c r="J2256" s="12" t="s">
        <v>6099</v>
      </c>
      <c r="K2256" s="12"/>
      <c r="L2256" s="13">
        <v>13.96</v>
      </c>
      <c r="M2256" s="13">
        <v>0</v>
      </c>
      <c r="N2256" s="13">
        <v>2</v>
      </c>
      <c r="O2256" s="13">
        <v>27.92</v>
      </c>
    </row>
    <row r="2257" spans="1:15" hidden="1" x14ac:dyDescent="0.25">
      <c r="A2257" t="str">
        <f t="shared" si="36"/>
        <v>25P-SO-014-TAP06ARIXD11J211201-L024</v>
      </c>
      <c r="B2257" s="12" t="s">
        <v>35</v>
      </c>
      <c r="C2257" s="12" t="s">
        <v>35</v>
      </c>
      <c r="D2257" s="12" t="s">
        <v>6100</v>
      </c>
      <c r="E2257" s="12" t="s">
        <v>6093</v>
      </c>
      <c r="F2257" s="12" t="s">
        <v>6101</v>
      </c>
      <c r="G2257" s="12"/>
      <c r="H2257" s="12" t="s">
        <v>6</v>
      </c>
      <c r="I2257" s="12" t="s">
        <v>37</v>
      </c>
      <c r="J2257" s="12" t="s">
        <v>6102</v>
      </c>
      <c r="K2257" s="12"/>
      <c r="L2257" s="13">
        <v>5</v>
      </c>
      <c r="M2257" s="13">
        <v>0</v>
      </c>
      <c r="N2257" s="13">
        <v>2</v>
      </c>
      <c r="O2257" s="13">
        <v>10</v>
      </c>
    </row>
    <row r="2258" spans="1:15" hidden="1" x14ac:dyDescent="0.25">
      <c r="A2258" t="str">
        <f t="shared" si="36"/>
        <v>25P-SO-016-TAP06ARIXD11J211201-L025</v>
      </c>
      <c r="B2258" s="12" t="s">
        <v>35</v>
      </c>
      <c r="C2258" s="12" t="s">
        <v>35</v>
      </c>
      <c r="D2258" s="12" t="s">
        <v>6103</v>
      </c>
      <c r="E2258" s="12" t="s">
        <v>6093</v>
      </c>
      <c r="F2258" s="12" t="s">
        <v>6104</v>
      </c>
      <c r="G2258" s="12"/>
      <c r="H2258" s="12" t="s">
        <v>6</v>
      </c>
      <c r="I2258" s="12" t="s">
        <v>37</v>
      </c>
      <c r="J2258" s="12" t="s">
        <v>6105</v>
      </c>
      <c r="K2258" s="12"/>
      <c r="L2258" s="13">
        <v>5</v>
      </c>
      <c r="M2258" s="13">
        <v>0</v>
      </c>
      <c r="N2258" s="13">
        <v>2</v>
      </c>
      <c r="O2258" s="13">
        <v>10</v>
      </c>
    </row>
    <row r="2259" spans="1:15" hidden="1" x14ac:dyDescent="0.25">
      <c r="A2259" t="str">
        <f t="shared" si="36"/>
        <v>25P-SO-018-TAP06ARIXD11J211201-L026</v>
      </c>
      <c r="B2259" s="12" t="s">
        <v>35</v>
      </c>
      <c r="C2259" s="12" t="s">
        <v>35</v>
      </c>
      <c r="D2259" s="12" t="s">
        <v>6106</v>
      </c>
      <c r="E2259" s="12" t="s">
        <v>6093</v>
      </c>
      <c r="F2259" s="12" t="s">
        <v>6107</v>
      </c>
      <c r="G2259" s="12"/>
      <c r="H2259" s="12" t="s">
        <v>6</v>
      </c>
      <c r="I2259" s="12"/>
      <c r="J2259" s="12" t="s">
        <v>6108</v>
      </c>
      <c r="K2259" s="12"/>
      <c r="L2259" s="13">
        <v>5</v>
      </c>
      <c r="M2259" s="13">
        <v>0</v>
      </c>
      <c r="N2259" s="13">
        <v>7</v>
      </c>
      <c r="O2259" s="13">
        <v>35</v>
      </c>
    </row>
    <row r="2260" spans="1:15" hidden="1" x14ac:dyDescent="0.25">
      <c r="A2260" t="str">
        <f t="shared" si="36"/>
        <v>25P-SO-020-TAP06ARIXD11J211201-L027</v>
      </c>
      <c r="B2260" s="12" t="s">
        <v>35</v>
      </c>
      <c r="C2260" s="12" t="s">
        <v>35</v>
      </c>
      <c r="D2260" s="12" t="s">
        <v>6109</v>
      </c>
      <c r="E2260" s="12" t="s">
        <v>6093</v>
      </c>
      <c r="F2260" s="12" t="s">
        <v>6110</v>
      </c>
      <c r="G2260" s="12"/>
      <c r="H2260" s="12" t="s">
        <v>6</v>
      </c>
      <c r="I2260" s="12"/>
      <c r="J2260" s="12" t="s">
        <v>6111</v>
      </c>
      <c r="K2260" s="12"/>
      <c r="L2260" s="13">
        <v>5</v>
      </c>
      <c r="M2260" s="13">
        <v>0</v>
      </c>
      <c r="N2260" s="13">
        <v>7</v>
      </c>
      <c r="O2260" s="13">
        <v>35</v>
      </c>
    </row>
    <row r="2261" spans="1:15" hidden="1" x14ac:dyDescent="0.25">
      <c r="A2261" t="str">
        <f t="shared" si="36"/>
        <v>25P-SO-022-TAP06ARIXD12J211201-L028</v>
      </c>
      <c r="B2261" s="12" t="s">
        <v>35</v>
      </c>
      <c r="C2261" s="12" t="s">
        <v>35</v>
      </c>
      <c r="D2261" s="12" t="s">
        <v>6112</v>
      </c>
      <c r="E2261" s="12" t="s">
        <v>6113</v>
      </c>
      <c r="F2261" s="12" t="s">
        <v>6114</v>
      </c>
      <c r="G2261" s="12"/>
      <c r="H2261" s="12" t="s">
        <v>6</v>
      </c>
      <c r="I2261" s="12"/>
      <c r="J2261" s="12" t="s">
        <v>6115</v>
      </c>
      <c r="K2261" s="12"/>
      <c r="L2261" s="13">
        <v>5</v>
      </c>
      <c r="M2261" s="13">
        <v>0</v>
      </c>
      <c r="N2261" s="13">
        <v>7</v>
      </c>
      <c r="O2261" s="13">
        <v>35</v>
      </c>
    </row>
    <row r="2262" spans="1:15" hidden="1" x14ac:dyDescent="0.25">
      <c r="A2262" t="str">
        <f t="shared" si="36"/>
        <v>25P-SO-024-TAP06ARIXD12J211222-L030</v>
      </c>
      <c r="B2262" s="12" t="s">
        <v>35</v>
      </c>
      <c r="C2262" s="12" t="s">
        <v>35</v>
      </c>
      <c r="D2262" s="12" t="s">
        <v>6116</v>
      </c>
      <c r="E2262" s="12" t="s">
        <v>6113</v>
      </c>
      <c r="F2262" s="12" t="s">
        <v>6117</v>
      </c>
      <c r="G2262" s="12"/>
      <c r="H2262" s="12" t="s">
        <v>6</v>
      </c>
      <c r="I2262" s="12" t="s">
        <v>37</v>
      </c>
      <c r="J2262" s="12" t="s">
        <v>6118</v>
      </c>
      <c r="K2262" s="12"/>
      <c r="L2262" s="13">
        <v>5</v>
      </c>
      <c r="M2262" s="13">
        <v>0</v>
      </c>
      <c r="N2262" s="13">
        <v>2</v>
      </c>
      <c r="O2262" s="13">
        <v>10</v>
      </c>
    </row>
    <row r="2263" spans="1:15" hidden="1" x14ac:dyDescent="0.25">
      <c r="A2263" t="str">
        <f t="shared" si="36"/>
        <v>25P-SO-026-TAP06ARIXD12J210903-L075</v>
      </c>
      <c r="B2263" s="12" t="s">
        <v>35</v>
      </c>
      <c r="C2263" s="12" t="s">
        <v>35</v>
      </c>
      <c r="D2263" s="12" t="s">
        <v>6119</v>
      </c>
      <c r="E2263" s="12" t="s">
        <v>6113</v>
      </c>
      <c r="F2263" s="12" t="s">
        <v>6120</v>
      </c>
      <c r="G2263" s="12"/>
      <c r="H2263" s="12" t="s">
        <v>6</v>
      </c>
      <c r="I2263" s="12"/>
      <c r="J2263" s="12" t="s">
        <v>6121</v>
      </c>
      <c r="K2263" s="12"/>
      <c r="L2263" s="13">
        <v>5</v>
      </c>
      <c r="M2263" s="13">
        <v>0</v>
      </c>
      <c r="N2263" s="13">
        <v>2</v>
      </c>
      <c r="O2263" s="13">
        <v>10</v>
      </c>
    </row>
    <row r="2264" spans="1:15" hidden="1" x14ac:dyDescent="0.25">
      <c r="A2264" t="str">
        <f t="shared" si="36"/>
        <v>25P-SO-026-TAP06ARIXD12J200729-L006</v>
      </c>
      <c r="B2264" s="12" t="s">
        <v>35</v>
      </c>
      <c r="C2264" s="12" t="s">
        <v>35</v>
      </c>
      <c r="D2264" s="12" t="s">
        <v>6119</v>
      </c>
      <c r="E2264" s="12" t="s">
        <v>6113</v>
      </c>
      <c r="F2264" s="12" t="s">
        <v>6120</v>
      </c>
      <c r="G2264" s="12"/>
      <c r="H2264" s="12" t="s">
        <v>6</v>
      </c>
      <c r="I2264" s="12"/>
      <c r="J2264" s="12" t="s">
        <v>6122</v>
      </c>
      <c r="K2264" s="12"/>
      <c r="L2264" s="13">
        <v>5</v>
      </c>
      <c r="M2264" s="13">
        <v>0</v>
      </c>
      <c r="N2264" s="13">
        <v>5</v>
      </c>
      <c r="O2264" s="13">
        <v>25</v>
      </c>
    </row>
    <row r="2265" spans="1:15" hidden="1" x14ac:dyDescent="0.25">
      <c r="A2265" t="str">
        <f t="shared" si="36"/>
        <v>25P-SO-028-TAP06ARIXD12J210903-L076</v>
      </c>
      <c r="B2265" s="12" t="s">
        <v>35</v>
      </c>
      <c r="C2265" s="12" t="s">
        <v>35</v>
      </c>
      <c r="D2265" s="12" t="s">
        <v>6123</v>
      </c>
      <c r="E2265" s="12" t="s">
        <v>6113</v>
      </c>
      <c r="F2265" s="12" t="s">
        <v>6124</v>
      </c>
      <c r="G2265" s="12"/>
      <c r="H2265" s="12" t="s">
        <v>6</v>
      </c>
      <c r="I2265" s="12" t="s">
        <v>37</v>
      </c>
      <c r="J2265" s="12" t="s">
        <v>6125</v>
      </c>
      <c r="K2265" s="12"/>
      <c r="L2265" s="13">
        <v>5</v>
      </c>
      <c r="M2265" s="13">
        <v>0</v>
      </c>
      <c r="N2265" s="13">
        <v>2</v>
      </c>
      <c r="O2265" s="13">
        <v>10</v>
      </c>
    </row>
    <row r="2266" spans="1:15" hidden="1" x14ac:dyDescent="0.25">
      <c r="A2266" t="str">
        <f t="shared" si="36"/>
        <v>25P-SO-030-TAP06ARIXD12J210903-L077</v>
      </c>
      <c r="B2266" s="12" t="s">
        <v>35</v>
      </c>
      <c r="C2266" s="12" t="s">
        <v>35</v>
      </c>
      <c r="D2266" s="12" t="s">
        <v>6126</v>
      </c>
      <c r="E2266" s="12" t="s">
        <v>6113</v>
      </c>
      <c r="F2266" s="12" t="s">
        <v>6127</v>
      </c>
      <c r="G2266" s="12"/>
      <c r="H2266" s="12" t="s">
        <v>6</v>
      </c>
      <c r="I2266" s="12" t="s">
        <v>37</v>
      </c>
      <c r="J2266" s="12" t="s">
        <v>6128</v>
      </c>
      <c r="K2266" s="12"/>
      <c r="L2266" s="13">
        <v>5</v>
      </c>
      <c r="M2266" s="13">
        <v>0</v>
      </c>
      <c r="N2266" s="13">
        <v>5</v>
      </c>
      <c r="O2266" s="13">
        <v>25</v>
      </c>
    </row>
    <row r="2267" spans="1:15" hidden="1" x14ac:dyDescent="0.25">
      <c r="A2267" t="str">
        <f t="shared" si="36"/>
        <v>25-SO-012-TAP06ARIXD13J221108-L036</v>
      </c>
      <c r="B2267" s="12" t="s">
        <v>35</v>
      </c>
      <c r="C2267" s="12" t="s">
        <v>35</v>
      </c>
      <c r="D2267" s="12" t="s">
        <v>6129</v>
      </c>
      <c r="E2267" s="12" t="s">
        <v>6130</v>
      </c>
      <c r="F2267" s="12" t="s">
        <v>6131</v>
      </c>
      <c r="G2267" s="12"/>
      <c r="H2267" s="12" t="s">
        <v>6</v>
      </c>
      <c r="I2267" s="12" t="s">
        <v>37</v>
      </c>
      <c r="J2267" s="12" t="s">
        <v>6132</v>
      </c>
      <c r="K2267" s="12"/>
      <c r="L2267" s="13">
        <v>12.73</v>
      </c>
      <c r="M2267" s="13">
        <v>0</v>
      </c>
      <c r="N2267" s="13">
        <v>42</v>
      </c>
      <c r="O2267" s="13">
        <v>534.66</v>
      </c>
    </row>
    <row r="2268" spans="1:15" hidden="1" x14ac:dyDescent="0.25">
      <c r="A2268" t="str">
        <f t="shared" si="36"/>
        <v>25-SO-014-TAP06ARIXD14J221226-L059</v>
      </c>
      <c r="B2268" s="12" t="s">
        <v>35</v>
      </c>
      <c r="C2268" s="12" t="s">
        <v>35</v>
      </c>
      <c r="D2268" s="12" t="s">
        <v>6133</v>
      </c>
      <c r="E2268" s="12" t="s">
        <v>6134</v>
      </c>
      <c r="F2268" s="12" t="s">
        <v>6135</v>
      </c>
      <c r="G2268" s="12"/>
      <c r="H2268" s="12" t="s">
        <v>6</v>
      </c>
      <c r="I2268" s="12" t="s">
        <v>37</v>
      </c>
      <c r="J2268" s="12" t="s">
        <v>6136</v>
      </c>
      <c r="K2268" s="12"/>
      <c r="L2268" s="13">
        <v>12.8</v>
      </c>
      <c r="M2268" s="13">
        <v>0</v>
      </c>
      <c r="N2268" s="13">
        <v>13</v>
      </c>
      <c r="O2268" s="13">
        <v>166.4</v>
      </c>
    </row>
    <row r="2269" spans="1:15" hidden="1" x14ac:dyDescent="0.25">
      <c r="A2269" t="str">
        <f t="shared" si="36"/>
        <v>25-SO-016-TAP06ARIXD15J221226-L060</v>
      </c>
      <c r="B2269" s="12" t="s">
        <v>35</v>
      </c>
      <c r="C2269" s="12" t="s">
        <v>35</v>
      </c>
      <c r="D2269" s="12" t="s">
        <v>6137</v>
      </c>
      <c r="E2269" s="12" t="s">
        <v>6138</v>
      </c>
      <c r="F2269" s="12" t="s">
        <v>6139</v>
      </c>
      <c r="G2269" s="12"/>
      <c r="H2269" s="12" t="s">
        <v>6</v>
      </c>
      <c r="I2269" s="12" t="s">
        <v>37</v>
      </c>
      <c r="J2269" s="12" t="s">
        <v>6140</v>
      </c>
      <c r="K2269" s="12"/>
      <c r="L2269" s="13">
        <v>13.13</v>
      </c>
      <c r="M2269" s="13">
        <v>0</v>
      </c>
      <c r="N2269" s="13">
        <v>32</v>
      </c>
      <c r="O2269" s="13">
        <v>420.16</v>
      </c>
    </row>
    <row r="2270" spans="1:15" hidden="1" x14ac:dyDescent="0.25">
      <c r="A2270" t="str">
        <f t="shared" si="36"/>
        <v>25-SO-018-TAP06ARIXD16R211208-L028</v>
      </c>
      <c r="B2270" s="12" t="s">
        <v>35</v>
      </c>
      <c r="C2270" s="12" t="s">
        <v>35</v>
      </c>
      <c r="D2270" s="12" t="s">
        <v>6141</v>
      </c>
      <c r="E2270" s="12" t="s">
        <v>6142</v>
      </c>
      <c r="F2270" s="12" t="s">
        <v>6143</v>
      </c>
      <c r="G2270" s="12"/>
      <c r="H2270" s="12" t="s">
        <v>6</v>
      </c>
      <c r="I2270" s="12" t="s">
        <v>37</v>
      </c>
      <c r="J2270" s="12" t="s">
        <v>6144</v>
      </c>
      <c r="K2270" s="12"/>
      <c r="L2270" s="13">
        <v>9.92</v>
      </c>
      <c r="M2270" s="13">
        <v>0</v>
      </c>
      <c r="N2270" s="13">
        <v>24</v>
      </c>
      <c r="O2270" s="13">
        <v>238.08</v>
      </c>
    </row>
    <row r="2271" spans="1:15" hidden="1" x14ac:dyDescent="0.25">
      <c r="A2271" t="str">
        <f t="shared" si="36"/>
        <v>25-SO-018-TAP06ARIXD16J221101-L030</v>
      </c>
      <c r="B2271" s="12" t="s">
        <v>35</v>
      </c>
      <c r="C2271" s="12" t="s">
        <v>35</v>
      </c>
      <c r="D2271" s="12" t="s">
        <v>6141</v>
      </c>
      <c r="E2271" s="12" t="s">
        <v>6142</v>
      </c>
      <c r="F2271" s="12" t="s">
        <v>6143</v>
      </c>
      <c r="G2271" s="12"/>
      <c r="H2271" s="12" t="s">
        <v>6</v>
      </c>
      <c r="I2271" s="12" t="s">
        <v>37</v>
      </c>
      <c r="J2271" s="12" t="s">
        <v>6145</v>
      </c>
      <c r="K2271" s="12"/>
      <c r="L2271" s="13">
        <v>9.92</v>
      </c>
      <c r="M2271" s="13">
        <v>0</v>
      </c>
      <c r="N2271" s="13">
        <v>9</v>
      </c>
      <c r="O2271" s="13">
        <v>89.28</v>
      </c>
    </row>
    <row r="2272" spans="1:15" hidden="1" x14ac:dyDescent="0.25">
      <c r="A2272" t="str">
        <f t="shared" si="36"/>
        <v>25-SO-020-TAP06ARIXD17J220914-L036</v>
      </c>
      <c r="B2272" s="12" t="s">
        <v>35</v>
      </c>
      <c r="C2272" s="12" t="s">
        <v>35</v>
      </c>
      <c r="D2272" s="12" t="s">
        <v>6146</v>
      </c>
      <c r="E2272" s="12" t="s">
        <v>6147</v>
      </c>
      <c r="F2272" s="12" t="s">
        <v>6148</v>
      </c>
      <c r="G2272" s="12"/>
      <c r="H2272" s="12" t="s">
        <v>6</v>
      </c>
      <c r="I2272" s="12" t="s">
        <v>37</v>
      </c>
      <c r="J2272" s="12" t="s">
        <v>6149</v>
      </c>
      <c r="K2272" s="12"/>
      <c r="L2272" s="13">
        <v>10.95</v>
      </c>
      <c r="M2272" s="13">
        <v>0</v>
      </c>
      <c r="N2272" s="13">
        <v>10</v>
      </c>
      <c r="O2272" s="13">
        <v>109.5</v>
      </c>
    </row>
    <row r="2273" spans="1:15" hidden="1" x14ac:dyDescent="0.25">
      <c r="A2273" t="str">
        <f t="shared" si="36"/>
        <v>25-SO-020-TAP06ARIXD17R211015-L008</v>
      </c>
      <c r="B2273" s="12" t="s">
        <v>35</v>
      </c>
      <c r="C2273" s="12" t="s">
        <v>35</v>
      </c>
      <c r="D2273" s="12" t="s">
        <v>6146</v>
      </c>
      <c r="E2273" s="12" t="s">
        <v>6147</v>
      </c>
      <c r="F2273" s="12" t="s">
        <v>6148</v>
      </c>
      <c r="G2273" s="12"/>
      <c r="H2273" s="12" t="s">
        <v>6</v>
      </c>
      <c r="I2273" s="12" t="s">
        <v>37</v>
      </c>
      <c r="J2273" s="12" t="s">
        <v>6150</v>
      </c>
      <c r="K2273" s="12"/>
      <c r="L2273" s="13">
        <v>10.95</v>
      </c>
      <c r="M2273" s="13">
        <v>0</v>
      </c>
      <c r="N2273" s="13">
        <v>7</v>
      </c>
      <c r="O2273" s="13">
        <v>76.650000000000006</v>
      </c>
    </row>
    <row r="2274" spans="1:15" hidden="1" x14ac:dyDescent="0.25">
      <c r="A2274" t="str">
        <f t="shared" si="36"/>
        <v>25-SO-022-TAP06ARIXD18J220914-L037</v>
      </c>
      <c r="B2274" s="12" t="s">
        <v>35</v>
      </c>
      <c r="C2274" s="12" t="s">
        <v>35</v>
      </c>
      <c r="D2274" s="12" t="s">
        <v>6151</v>
      </c>
      <c r="E2274" s="12" t="s">
        <v>6152</v>
      </c>
      <c r="F2274" s="12" t="s">
        <v>6153</v>
      </c>
      <c r="G2274" s="12"/>
      <c r="H2274" s="12" t="s">
        <v>6</v>
      </c>
      <c r="I2274" s="12" t="s">
        <v>37</v>
      </c>
      <c r="J2274" s="12" t="s">
        <v>6154</v>
      </c>
      <c r="K2274" s="12"/>
      <c r="L2274" s="13">
        <v>11.67</v>
      </c>
      <c r="M2274" s="13">
        <v>0</v>
      </c>
      <c r="N2274" s="13">
        <v>10</v>
      </c>
      <c r="O2274" s="13">
        <v>116.7</v>
      </c>
    </row>
    <row r="2275" spans="1:15" hidden="1" x14ac:dyDescent="0.25">
      <c r="A2275" t="str">
        <f t="shared" si="36"/>
        <v>25-SO-022-TAP06ARIXD18R2111222-L051</v>
      </c>
      <c r="B2275" s="12" t="s">
        <v>35</v>
      </c>
      <c r="C2275" s="12" t="s">
        <v>35</v>
      </c>
      <c r="D2275" s="12" t="s">
        <v>6151</v>
      </c>
      <c r="E2275" s="12" t="s">
        <v>6152</v>
      </c>
      <c r="F2275" s="12" t="s">
        <v>6153</v>
      </c>
      <c r="G2275" s="12"/>
      <c r="H2275" s="12" t="s">
        <v>6</v>
      </c>
      <c r="I2275" s="12" t="s">
        <v>37</v>
      </c>
      <c r="J2275" s="12" t="s">
        <v>6155</v>
      </c>
      <c r="K2275" s="12"/>
      <c r="L2275" s="13">
        <v>11.67</v>
      </c>
      <c r="M2275" s="13">
        <v>0</v>
      </c>
      <c r="N2275" s="13">
        <v>4</v>
      </c>
      <c r="O2275" s="13">
        <v>46.68</v>
      </c>
    </row>
    <row r="2276" spans="1:15" hidden="1" x14ac:dyDescent="0.25">
      <c r="A2276" t="str">
        <f t="shared" si="36"/>
        <v>35L-SO-L14-TAP06ARIXD20J230706-L062</v>
      </c>
      <c r="B2276" s="12" t="s">
        <v>35</v>
      </c>
      <c r="C2276" s="12" t="s">
        <v>35</v>
      </c>
      <c r="D2276" s="12" t="s">
        <v>6158</v>
      </c>
      <c r="E2276" s="12" t="s">
        <v>6159</v>
      </c>
      <c r="F2276" s="12" t="s">
        <v>6160</v>
      </c>
      <c r="G2276" s="12"/>
      <c r="H2276" s="12" t="s">
        <v>6</v>
      </c>
      <c r="I2276" s="12" t="s">
        <v>37</v>
      </c>
      <c r="J2276" s="12" t="s">
        <v>6161</v>
      </c>
      <c r="K2276" s="12"/>
      <c r="L2276" s="13">
        <v>12.31</v>
      </c>
      <c r="M2276" s="13">
        <v>0</v>
      </c>
      <c r="N2276" s="13">
        <v>59</v>
      </c>
      <c r="O2276" s="13">
        <v>726.29</v>
      </c>
    </row>
    <row r="2277" spans="1:15" hidden="1" x14ac:dyDescent="0.25">
      <c r="A2277" t="str">
        <f t="shared" si="36"/>
        <v>35L-SO-L16-TAP06ARIXD21J220916-L041</v>
      </c>
      <c r="B2277" s="12" t="s">
        <v>35</v>
      </c>
      <c r="C2277" s="12" t="s">
        <v>35</v>
      </c>
      <c r="D2277" s="12" t="s">
        <v>6162</v>
      </c>
      <c r="E2277" s="12" t="s">
        <v>6163</v>
      </c>
      <c r="F2277" s="12" t="s">
        <v>6164</v>
      </c>
      <c r="G2277" s="12"/>
      <c r="H2277" s="12" t="s">
        <v>6</v>
      </c>
      <c r="I2277" s="12" t="s">
        <v>37</v>
      </c>
      <c r="J2277" s="12" t="s">
        <v>6157</v>
      </c>
      <c r="K2277" s="12"/>
      <c r="L2277" s="13">
        <v>12.34</v>
      </c>
      <c r="M2277" s="13">
        <v>0</v>
      </c>
      <c r="N2277" s="13">
        <v>27</v>
      </c>
      <c r="O2277" s="13">
        <v>333.18</v>
      </c>
    </row>
    <row r="2278" spans="1:15" hidden="1" x14ac:dyDescent="0.25">
      <c r="A2278" t="str">
        <f t="shared" si="36"/>
        <v>35L-SO-L16-TAP06ARIXD21J230612-L098</v>
      </c>
      <c r="B2278" s="12" t="s">
        <v>35</v>
      </c>
      <c r="C2278" s="12" t="s">
        <v>35</v>
      </c>
      <c r="D2278" s="12" t="s">
        <v>6162</v>
      </c>
      <c r="E2278" s="12" t="s">
        <v>6163</v>
      </c>
      <c r="F2278" s="12" t="s">
        <v>6164</v>
      </c>
      <c r="G2278" s="12"/>
      <c r="H2278" s="12" t="s">
        <v>6</v>
      </c>
      <c r="I2278" s="12" t="s">
        <v>37</v>
      </c>
      <c r="J2278" s="12" t="s">
        <v>6166</v>
      </c>
      <c r="K2278" s="12"/>
      <c r="L2278" s="13">
        <v>12.34</v>
      </c>
      <c r="M2278" s="13">
        <v>0</v>
      </c>
      <c r="N2278" s="13">
        <v>120</v>
      </c>
      <c r="O2278" s="13">
        <v>1480.8</v>
      </c>
    </row>
    <row r="2279" spans="1:15" hidden="1" x14ac:dyDescent="0.25">
      <c r="A2279" t="str">
        <f t="shared" si="36"/>
        <v>35L-SO-L18-TAP06ARIXD22J220120-L065</v>
      </c>
      <c r="B2279" s="12" t="s">
        <v>35</v>
      </c>
      <c r="C2279" s="12" t="s">
        <v>35</v>
      </c>
      <c r="D2279" s="12" t="s">
        <v>6167</v>
      </c>
      <c r="E2279" s="12" t="s">
        <v>6168</v>
      </c>
      <c r="F2279" s="12" t="s">
        <v>6169</v>
      </c>
      <c r="G2279" s="12"/>
      <c r="H2279" s="12" t="s">
        <v>6</v>
      </c>
      <c r="I2279" s="12" t="s">
        <v>37</v>
      </c>
      <c r="J2279" s="12" t="s">
        <v>6171</v>
      </c>
      <c r="K2279" s="12"/>
      <c r="L2279" s="13">
        <v>12.4</v>
      </c>
      <c r="M2279" s="13">
        <v>0</v>
      </c>
      <c r="N2279" s="13">
        <v>10</v>
      </c>
      <c r="O2279" s="13">
        <v>124</v>
      </c>
    </row>
    <row r="2280" spans="1:15" hidden="1" x14ac:dyDescent="0.25">
      <c r="A2280" t="str">
        <f t="shared" si="36"/>
        <v>35L-SO-L18-TAP06ARIXD22J220620-L160</v>
      </c>
      <c r="B2280" s="12" t="s">
        <v>35</v>
      </c>
      <c r="C2280" s="12" t="s">
        <v>35</v>
      </c>
      <c r="D2280" s="12" t="s">
        <v>6167</v>
      </c>
      <c r="E2280" s="12" t="s">
        <v>6168</v>
      </c>
      <c r="F2280" s="12" t="s">
        <v>6169</v>
      </c>
      <c r="G2280" s="12"/>
      <c r="H2280" s="12" t="s">
        <v>6</v>
      </c>
      <c r="I2280" s="12" t="s">
        <v>37</v>
      </c>
      <c r="J2280" s="12" t="s">
        <v>6172</v>
      </c>
      <c r="K2280" s="12"/>
      <c r="L2280" s="13">
        <v>12.4</v>
      </c>
      <c r="M2280" s="13">
        <v>0</v>
      </c>
      <c r="N2280" s="13">
        <v>71</v>
      </c>
      <c r="O2280" s="13">
        <v>880.4</v>
      </c>
    </row>
    <row r="2281" spans="1:15" hidden="1" x14ac:dyDescent="0.25">
      <c r="A2281" t="str">
        <f t="shared" si="36"/>
        <v>35L-SO-L18-TAP06ARIXD22J230612-L100</v>
      </c>
      <c r="B2281" s="12" t="s">
        <v>35</v>
      </c>
      <c r="C2281" s="12" t="s">
        <v>35</v>
      </c>
      <c r="D2281" s="12" t="s">
        <v>6167</v>
      </c>
      <c r="E2281" s="12" t="s">
        <v>6168</v>
      </c>
      <c r="F2281" s="12" t="s">
        <v>6169</v>
      </c>
      <c r="G2281" s="12"/>
      <c r="H2281" s="12" t="s">
        <v>6</v>
      </c>
      <c r="I2281" s="12" t="s">
        <v>37</v>
      </c>
      <c r="J2281" s="12" t="s">
        <v>6173</v>
      </c>
      <c r="K2281" s="12"/>
      <c r="L2281" s="13">
        <v>12.4</v>
      </c>
      <c r="M2281" s="13">
        <v>0</v>
      </c>
      <c r="N2281" s="13">
        <v>100</v>
      </c>
      <c r="O2281" s="13">
        <v>1240</v>
      </c>
    </row>
    <row r="2282" spans="1:15" hidden="1" x14ac:dyDescent="0.25">
      <c r="A2282" t="str">
        <f t="shared" si="36"/>
        <v>35L-SO-L18-TAP06ARIXD22R211227-L037</v>
      </c>
      <c r="B2282" s="12" t="s">
        <v>35</v>
      </c>
      <c r="C2282" s="12" t="s">
        <v>35</v>
      </c>
      <c r="D2282" s="12" t="s">
        <v>6167</v>
      </c>
      <c r="E2282" s="12" t="s">
        <v>6168</v>
      </c>
      <c r="F2282" s="12" t="s">
        <v>6169</v>
      </c>
      <c r="G2282" s="12"/>
      <c r="H2282" s="12" t="s">
        <v>6</v>
      </c>
      <c r="I2282" s="12" t="s">
        <v>37</v>
      </c>
      <c r="J2282" s="12" t="s">
        <v>6174</v>
      </c>
      <c r="K2282" s="12"/>
      <c r="L2282" s="13">
        <v>12.4</v>
      </c>
      <c r="M2282" s="13">
        <v>0</v>
      </c>
      <c r="N2282" s="13">
        <v>3</v>
      </c>
      <c r="O2282" s="13">
        <v>37.200000000000003</v>
      </c>
    </row>
    <row r="2283" spans="1:15" hidden="1" x14ac:dyDescent="0.25">
      <c r="A2283" t="str">
        <f t="shared" si="36"/>
        <v>35L-SO-L20-TAP06ARIXD23J211223-L022</v>
      </c>
      <c r="B2283" s="12" t="s">
        <v>35</v>
      </c>
      <c r="C2283" s="12" t="s">
        <v>35</v>
      </c>
      <c r="D2283" s="12" t="s">
        <v>6175</v>
      </c>
      <c r="E2283" s="12" t="s">
        <v>6176</v>
      </c>
      <c r="F2283" s="12" t="s">
        <v>6177</v>
      </c>
      <c r="G2283" s="12"/>
      <c r="H2283" s="12" t="s">
        <v>6</v>
      </c>
      <c r="I2283" s="12" t="s">
        <v>37</v>
      </c>
      <c r="J2283" s="12" t="s">
        <v>6178</v>
      </c>
      <c r="K2283" s="12"/>
      <c r="L2283" s="13">
        <v>10.93</v>
      </c>
      <c r="M2283" s="13">
        <v>0</v>
      </c>
      <c r="N2283" s="13">
        <v>60</v>
      </c>
      <c r="O2283" s="13">
        <v>655.8</v>
      </c>
    </row>
    <row r="2284" spans="1:15" hidden="1" x14ac:dyDescent="0.25">
      <c r="A2284" t="str">
        <f t="shared" si="36"/>
        <v>35L-SO-L20-TAP06ARIXD23J230612-L102</v>
      </c>
      <c r="B2284" s="12" t="s">
        <v>35</v>
      </c>
      <c r="C2284" s="12" t="s">
        <v>35</v>
      </c>
      <c r="D2284" s="12" t="s">
        <v>6175</v>
      </c>
      <c r="E2284" s="12" t="s">
        <v>6176</v>
      </c>
      <c r="F2284" s="12" t="s">
        <v>6177</v>
      </c>
      <c r="G2284" s="12"/>
      <c r="H2284" s="12" t="s">
        <v>6</v>
      </c>
      <c r="I2284" s="12" t="s">
        <v>37</v>
      </c>
      <c r="J2284" s="12" t="s">
        <v>6179</v>
      </c>
      <c r="K2284" s="12"/>
      <c r="L2284" s="13">
        <v>10.93</v>
      </c>
      <c r="M2284" s="13">
        <v>0</v>
      </c>
      <c r="N2284" s="13">
        <v>80</v>
      </c>
      <c r="O2284" s="13">
        <v>874.4</v>
      </c>
    </row>
    <row r="2285" spans="1:15" hidden="1" x14ac:dyDescent="0.25">
      <c r="A2285" t="str">
        <f t="shared" si="36"/>
        <v>35L-SO-L20-TAP06ARIXD23R211202-L017</v>
      </c>
      <c r="B2285" s="12" t="s">
        <v>35</v>
      </c>
      <c r="C2285" s="12" t="s">
        <v>35</v>
      </c>
      <c r="D2285" s="12" t="s">
        <v>6175</v>
      </c>
      <c r="E2285" s="12" t="s">
        <v>6176</v>
      </c>
      <c r="F2285" s="12" t="s">
        <v>6177</v>
      </c>
      <c r="G2285" s="12"/>
      <c r="H2285" s="12" t="s">
        <v>6</v>
      </c>
      <c r="I2285" s="12" t="s">
        <v>37</v>
      </c>
      <c r="J2285" s="12" t="s">
        <v>6180</v>
      </c>
      <c r="K2285" s="12"/>
      <c r="L2285" s="13">
        <v>10.93</v>
      </c>
      <c r="M2285" s="13">
        <v>0</v>
      </c>
      <c r="N2285" s="13">
        <v>10</v>
      </c>
      <c r="O2285" s="13">
        <v>109.3</v>
      </c>
    </row>
    <row r="2286" spans="1:15" hidden="1" x14ac:dyDescent="0.25">
      <c r="A2286" t="str">
        <f t="shared" si="36"/>
        <v>35L-SO-L22-TAP06ARIXD24R211202-L018</v>
      </c>
      <c r="B2286" s="12" t="s">
        <v>35</v>
      </c>
      <c r="C2286" s="12" t="s">
        <v>35</v>
      </c>
      <c r="D2286" s="12" t="s">
        <v>6181</v>
      </c>
      <c r="E2286" s="12" t="s">
        <v>6182</v>
      </c>
      <c r="F2286" s="12" t="s">
        <v>6183</v>
      </c>
      <c r="G2286" s="12"/>
      <c r="H2286" s="12" t="s">
        <v>6</v>
      </c>
      <c r="I2286" s="12" t="s">
        <v>37</v>
      </c>
      <c r="J2286" s="12" t="s">
        <v>6184</v>
      </c>
      <c r="K2286" s="12"/>
      <c r="L2286" s="13">
        <v>12.76</v>
      </c>
      <c r="M2286" s="13">
        <v>0</v>
      </c>
      <c r="N2286" s="13">
        <v>22</v>
      </c>
      <c r="O2286" s="13">
        <v>280.72000000000003</v>
      </c>
    </row>
    <row r="2287" spans="1:15" hidden="1" x14ac:dyDescent="0.25">
      <c r="A2287" t="str">
        <f t="shared" si="36"/>
        <v>35L-SO-L22-TAP06ARIXD24J230612-L104</v>
      </c>
      <c r="B2287" s="12" t="s">
        <v>35</v>
      </c>
      <c r="C2287" s="12" t="s">
        <v>35</v>
      </c>
      <c r="D2287" s="12" t="s">
        <v>6181</v>
      </c>
      <c r="E2287" s="12" t="s">
        <v>6182</v>
      </c>
      <c r="F2287" s="12" t="s">
        <v>6183</v>
      </c>
      <c r="G2287" s="12"/>
      <c r="H2287" s="12" t="s">
        <v>6</v>
      </c>
      <c r="I2287" s="12" t="s">
        <v>37</v>
      </c>
      <c r="J2287" s="12" t="s">
        <v>6185</v>
      </c>
      <c r="K2287" s="12"/>
      <c r="L2287" s="13">
        <v>12.76</v>
      </c>
      <c r="M2287" s="13">
        <v>0</v>
      </c>
      <c r="N2287" s="13">
        <v>20</v>
      </c>
      <c r="O2287" s="13">
        <v>255.2</v>
      </c>
    </row>
    <row r="2288" spans="1:15" hidden="1" x14ac:dyDescent="0.25">
      <c r="A2288" t="str">
        <f t="shared" si="36"/>
        <v>35L-SO-L24-TAP06ARIXD24J211223-L024</v>
      </c>
      <c r="B2288" s="12" t="s">
        <v>35</v>
      </c>
      <c r="C2288" s="12" t="s">
        <v>35</v>
      </c>
      <c r="D2288" s="12" t="s">
        <v>6186</v>
      </c>
      <c r="E2288" s="12" t="s">
        <v>6182</v>
      </c>
      <c r="F2288" s="12" t="s">
        <v>6187</v>
      </c>
      <c r="G2288" s="12"/>
      <c r="H2288" s="12" t="s">
        <v>6</v>
      </c>
      <c r="I2288" s="12" t="s">
        <v>37</v>
      </c>
      <c r="J2288" s="12" t="s">
        <v>6188</v>
      </c>
      <c r="K2288" s="12"/>
      <c r="L2288" s="13">
        <v>12.91</v>
      </c>
      <c r="M2288" s="13">
        <v>0</v>
      </c>
      <c r="N2288" s="13">
        <v>24</v>
      </c>
      <c r="O2288" s="13">
        <v>309.83999999999997</v>
      </c>
    </row>
    <row r="2289" spans="1:15" hidden="1" x14ac:dyDescent="0.25">
      <c r="A2289" t="str">
        <f t="shared" si="36"/>
        <v>35L-SO-L24-TAP06ARIXD24J221101-L064</v>
      </c>
      <c r="B2289" s="12" t="s">
        <v>35</v>
      </c>
      <c r="C2289" s="12" t="s">
        <v>35</v>
      </c>
      <c r="D2289" s="12" t="s">
        <v>6186</v>
      </c>
      <c r="E2289" s="12" t="s">
        <v>6182</v>
      </c>
      <c r="F2289" s="12" t="s">
        <v>6187</v>
      </c>
      <c r="G2289" s="12"/>
      <c r="H2289" s="12" t="s">
        <v>6</v>
      </c>
      <c r="I2289" s="12" t="s">
        <v>37</v>
      </c>
      <c r="J2289" s="12" t="s">
        <v>6189</v>
      </c>
      <c r="K2289" s="12"/>
      <c r="L2289" s="13">
        <v>12.91</v>
      </c>
      <c r="M2289" s="13">
        <v>0</v>
      </c>
      <c r="N2289" s="13">
        <v>40</v>
      </c>
      <c r="O2289" s="13">
        <v>516.4</v>
      </c>
    </row>
    <row r="2290" spans="1:15" hidden="1" x14ac:dyDescent="0.25">
      <c r="A2290" t="str">
        <f t="shared" si="36"/>
        <v>35L-SO-L26-TAP06ARIXD25J221101-L065</v>
      </c>
      <c r="B2290" s="12" t="s">
        <v>35</v>
      </c>
      <c r="C2290" s="12" t="s">
        <v>35</v>
      </c>
      <c r="D2290" s="12" t="s">
        <v>6190</v>
      </c>
      <c r="E2290" s="12" t="s">
        <v>6191</v>
      </c>
      <c r="F2290" s="12" t="s">
        <v>6192</v>
      </c>
      <c r="G2290" s="12"/>
      <c r="H2290" s="12" t="s">
        <v>6</v>
      </c>
      <c r="I2290" s="12" t="s">
        <v>37</v>
      </c>
      <c r="J2290" s="12" t="s">
        <v>6193</v>
      </c>
      <c r="K2290" s="12"/>
      <c r="L2290" s="13">
        <v>14.37</v>
      </c>
      <c r="M2290" s="13">
        <v>0</v>
      </c>
      <c r="N2290" s="13">
        <v>20</v>
      </c>
      <c r="O2290" s="13">
        <v>287.39999999999998</v>
      </c>
    </row>
    <row r="2291" spans="1:15" hidden="1" x14ac:dyDescent="0.25">
      <c r="A2291" t="str">
        <f t="shared" si="36"/>
        <v>35L-SO-L26-TAP06ARIXD25J22101-L065</v>
      </c>
      <c r="B2291" s="12" t="s">
        <v>35</v>
      </c>
      <c r="C2291" s="12" t="s">
        <v>35</v>
      </c>
      <c r="D2291" s="12" t="s">
        <v>6190</v>
      </c>
      <c r="E2291" s="12" t="s">
        <v>6191</v>
      </c>
      <c r="F2291" s="12" t="s">
        <v>6192</v>
      </c>
      <c r="G2291" s="12"/>
      <c r="H2291" s="12" t="s">
        <v>6</v>
      </c>
      <c r="I2291" s="12" t="s">
        <v>37</v>
      </c>
      <c r="J2291" s="12" t="s">
        <v>6194</v>
      </c>
      <c r="K2291" s="12"/>
      <c r="L2291" s="13">
        <v>14.37</v>
      </c>
      <c r="M2291" s="13">
        <v>0</v>
      </c>
      <c r="N2291" s="13">
        <v>1</v>
      </c>
      <c r="O2291" s="13">
        <v>14.37</v>
      </c>
    </row>
    <row r="2292" spans="1:15" hidden="1" x14ac:dyDescent="0.25">
      <c r="A2292" t="str">
        <f t="shared" si="36"/>
        <v>35L-SO-L26-TAP06ARIXD25J230314-L154</v>
      </c>
      <c r="B2292" s="12" t="s">
        <v>35</v>
      </c>
      <c r="C2292" s="12" t="s">
        <v>35</v>
      </c>
      <c r="D2292" s="12" t="s">
        <v>6190</v>
      </c>
      <c r="E2292" s="12" t="s">
        <v>6191</v>
      </c>
      <c r="F2292" s="12" t="s">
        <v>6192</v>
      </c>
      <c r="G2292" s="12"/>
      <c r="H2292" s="12" t="s">
        <v>6</v>
      </c>
      <c r="I2292" s="12" t="s">
        <v>37</v>
      </c>
      <c r="J2292" s="12" t="s">
        <v>6195</v>
      </c>
      <c r="K2292" s="12"/>
      <c r="L2292" s="13">
        <v>14.37</v>
      </c>
      <c r="M2292" s="13">
        <v>0</v>
      </c>
      <c r="N2292" s="13">
        <v>2</v>
      </c>
      <c r="O2292" s="13">
        <v>28.74</v>
      </c>
    </row>
    <row r="2293" spans="1:15" hidden="1" x14ac:dyDescent="0.25">
      <c r="A2293" t="str">
        <f t="shared" si="36"/>
        <v>35L-SO-L26-TAP06ARIXD25J230612-L107</v>
      </c>
      <c r="B2293" s="12" t="s">
        <v>35</v>
      </c>
      <c r="C2293" s="12" t="s">
        <v>35</v>
      </c>
      <c r="D2293" s="12" t="s">
        <v>6190</v>
      </c>
      <c r="E2293" s="12" t="s">
        <v>6191</v>
      </c>
      <c r="F2293" s="12" t="s">
        <v>6192</v>
      </c>
      <c r="G2293" s="12"/>
      <c r="H2293" s="12" t="s">
        <v>6</v>
      </c>
      <c r="I2293" s="12" t="s">
        <v>37</v>
      </c>
      <c r="J2293" s="12" t="s">
        <v>6196</v>
      </c>
      <c r="K2293" s="12"/>
      <c r="L2293" s="13">
        <v>14.37</v>
      </c>
      <c r="M2293" s="13">
        <v>0</v>
      </c>
      <c r="N2293" s="13">
        <v>48</v>
      </c>
      <c r="O2293" s="13">
        <v>689.76</v>
      </c>
    </row>
    <row r="2294" spans="1:15" hidden="1" x14ac:dyDescent="0.25">
      <c r="A2294" t="str">
        <f t="shared" si="36"/>
        <v>35L-SO-L28-TAP06ARIXD25J210525-L185</v>
      </c>
      <c r="B2294" s="12" t="s">
        <v>35</v>
      </c>
      <c r="C2294" s="12" t="s">
        <v>35</v>
      </c>
      <c r="D2294" s="12" t="s">
        <v>6197</v>
      </c>
      <c r="E2294" s="12" t="s">
        <v>6191</v>
      </c>
      <c r="F2294" s="12" t="s">
        <v>6198</v>
      </c>
      <c r="G2294" s="12"/>
      <c r="H2294" s="12" t="s">
        <v>6</v>
      </c>
      <c r="I2294" s="12" t="s">
        <v>37</v>
      </c>
      <c r="J2294" s="12" t="s">
        <v>6199</v>
      </c>
      <c r="K2294" s="12"/>
      <c r="L2294" s="13">
        <v>12.58</v>
      </c>
      <c r="M2294" s="13">
        <v>0</v>
      </c>
      <c r="N2294" s="13">
        <v>22</v>
      </c>
      <c r="O2294" s="13">
        <v>276.76</v>
      </c>
    </row>
    <row r="2295" spans="1:15" hidden="1" x14ac:dyDescent="0.25">
      <c r="A2295" t="str">
        <f t="shared" si="36"/>
        <v>35L-SO-L30-TAP06ARIXD26R210826-L058</v>
      </c>
      <c r="B2295" s="12" t="s">
        <v>35</v>
      </c>
      <c r="C2295" s="12" t="s">
        <v>35</v>
      </c>
      <c r="D2295" s="12" t="s">
        <v>6200</v>
      </c>
      <c r="E2295" s="12" t="s">
        <v>6201</v>
      </c>
      <c r="F2295" s="12" t="s">
        <v>6202</v>
      </c>
      <c r="G2295" s="12"/>
      <c r="H2295" s="12" t="s">
        <v>6</v>
      </c>
      <c r="I2295" s="12" t="s">
        <v>37</v>
      </c>
      <c r="J2295" s="12" t="s">
        <v>6203</v>
      </c>
      <c r="K2295" s="12"/>
      <c r="L2295" s="13">
        <v>14.35</v>
      </c>
      <c r="M2295" s="13">
        <v>0</v>
      </c>
      <c r="N2295" s="13">
        <v>3</v>
      </c>
      <c r="O2295" s="13">
        <v>43.05</v>
      </c>
    </row>
    <row r="2296" spans="1:15" hidden="1" x14ac:dyDescent="0.25">
      <c r="A2296" t="str">
        <f t="shared" si="36"/>
        <v>35L-SO-L32-TAP06ARIXD26J211223-L114</v>
      </c>
      <c r="B2296" s="12" t="s">
        <v>35</v>
      </c>
      <c r="C2296" s="12" t="s">
        <v>35</v>
      </c>
      <c r="D2296" s="12" t="s">
        <v>6204</v>
      </c>
      <c r="E2296" s="12" t="s">
        <v>6201</v>
      </c>
      <c r="F2296" s="12" t="s">
        <v>6205</v>
      </c>
      <c r="G2296" s="12"/>
      <c r="H2296" s="12" t="s">
        <v>6</v>
      </c>
      <c r="I2296" s="12" t="s">
        <v>37</v>
      </c>
      <c r="J2296" s="12" t="s">
        <v>6206</v>
      </c>
      <c r="K2296" s="12"/>
      <c r="L2296" s="13">
        <v>12.71</v>
      </c>
      <c r="M2296" s="13">
        <v>0</v>
      </c>
      <c r="N2296" s="13">
        <v>3</v>
      </c>
      <c r="O2296" s="13">
        <v>38.130000000000003</v>
      </c>
    </row>
    <row r="2297" spans="1:15" hidden="1" x14ac:dyDescent="0.25">
      <c r="A2297" t="str">
        <f t="shared" si="36"/>
        <v>35L-SO-L32-TAP06ARIXD26R210826-L051</v>
      </c>
      <c r="B2297" s="12" t="s">
        <v>35</v>
      </c>
      <c r="C2297" s="12" t="s">
        <v>35</v>
      </c>
      <c r="D2297" s="12" t="s">
        <v>6204</v>
      </c>
      <c r="E2297" s="12" t="s">
        <v>6201</v>
      </c>
      <c r="F2297" s="12" t="s">
        <v>6205</v>
      </c>
      <c r="G2297" s="12"/>
      <c r="H2297" s="12" t="s">
        <v>6</v>
      </c>
      <c r="I2297" s="12" t="s">
        <v>37</v>
      </c>
      <c r="J2297" s="12" t="s">
        <v>6207</v>
      </c>
      <c r="K2297" s="12"/>
      <c r="L2297" s="13">
        <v>12.71</v>
      </c>
      <c r="M2297" s="13">
        <v>0</v>
      </c>
      <c r="N2297" s="13">
        <v>3</v>
      </c>
      <c r="O2297" s="13">
        <v>38.130000000000003</v>
      </c>
    </row>
    <row r="2298" spans="1:15" hidden="1" x14ac:dyDescent="0.25">
      <c r="A2298" t="str">
        <f t="shared" si="36"/>
        <v>35L-SO-L34-TAP06ARIXD26R210826-L055</v>
      </c>
      <c r="B2298" s="12" t="s">
        <v>35</v>
      </c>
      <c r="C2298" s="12" t="s">
        <v>35</v>
      </c>
      <c r="D2298" s="12" t="s">
        <v>6208</v>
      </c>
      <c r="E2298" s="12" t="s">
        <v>6201</v>
      </c>
      <c r="F2298" s="12" t="s">
        <v>6209</v>
      </c>
      <c r="G2298" s="12"/>
      <c r="H2298" s="12" t="s">
        <v>6</v>
      </c>
      <c r="I2298" s="12" t="s">
        <v>37</v>
      </c>
      <c r="J2298" s="12" t="s">
        <v>6210</v>
      </c>
      <c r="K2298" s="12"/>
      <c r="L2298" s="13">
        <v>14.84</v>
      </c>
      <c r="M2298" s="13">
        <v>0</v>
      </c>
      <c r="N2298" s="13">
        <v>3</v>
      </c>
      <c r="O2298" s="13">
        <v>44.52</v>
      </c>
    </row>
    <row r="2299" spans="1:15" hidden="1" x14ac:dyDescent="0.25">
      <c r="A2299" t="str">
        <f t="shared" si="36"/>
        <v>35L-SO-L36-TAP06ARIXD26R200422-L020</v>
      </c>
      <c r="B2299" s="12" t="s">
        <v>35</v>
      </c>
      <c r="C2299" s="12" t="s">
        <v>35</v>
      </c>
      <c r="D2299" s="12" t="s">
        <v>6211</v>
      </c>
      <c r="E2299" s="12" t="s">
        <v>6201</v>
      </c>
      <c r="F2299" s="12" t="s">
        <v>6212</v>
      </c>
      <c r="G2299" s="12"/>
      <c r="H2299" s="12" t="s">
        <v>6</v>
      </c>
      <c r="I2299" s="12" t="s">
        <v>37</v>
      </c>
      <c r="J2299" s="12" t="s">
        <v>6213</v>
      </c>
      <c r="K2299" s="12"/>
      <c r="L2299" s="13">
        <v>10.52</v>
      </c>
      <c r="M2299" s="13">
        <v>0</v>
      </c>
      <c r="N2299" s="13">
        <v>9</v>
      </c>
      <c r="O2299" s="13">
        <v>94.68</v>
      </c>
    </row>
    <row r="2300" spans="1:15" hidden="1" x14ac:dyDescent="0.25">
      <c r="A2300" t="str">
        <f t="shared" si="36"/>
        <v>35L-SO-L38-TAP06ARIXD26J221215-L025</v>
      </c>
      <c r="B2300" s="12" t="s">
        <v>35</v>
      </c>
      <c r="C2300" s="12" t="s">
        <v>35</v>
      </c>
      <c r="D2300" s="12" t="s">
        <v>6214</v>
      </c>
      <c r="E2300" s="12" t="s">
        <v>6201</v>
      </c>
      <c r="F2300" s="12" t="s">
        <v>6215</v>
      </c>
      <c r="G2300" s="12"/>
      <c r="H2300" s="12" t="s">
        <v>6</v>
      </c>
      <c r="I2300" s="12" t="s">
        <v>37</v>
      </c>
      <c r="J2300" s="12" t="s">
        <v>6216</v>
      </c>
      <c r="K2300" s="12"/>
      <c r="L2300" s="13">
        <v>17.95</v>
      </c>
      <c r="M2300" s="13">
        <v>0</v>
      </c>
      <c r="N2300" s="13">
        <v>2</v>
      </c>
      <c r="O2300" s="13">
        <v>35.9</v>
      </c>
    </row>
    <row r="2301" spans="1:15" hidden="1" x14ac:dyDescent="0.25">
      <c r="A2301" t="str">
        <f t="shared" si="36"/>
        <v>35L-SO-L38-TAP06ARIXD26J210701-L037</v>
      </c>
      <c r="B2301" s="12" t="s">
        <v>35</v>
      </c>
      <c r="C2301" s="12" t="s">
        <v>35</v>
      </c>
      <c r="D2301" s="12" t="s">
        <v>6214</v>
      </c>
      <c r="E2301" s="12" t="s">
        <v>6201</v>
      </c>
      <c r="F2301" s="12" t="s">
        <v>6215</v>
      </c>
      <c r="G2301" s="12"/>
      <c r="H2301" s="12" t="s">
        <v>6</v>
      </c>
      <c r="I2301" s="12" t="s">
        <v>37</v>
      </c>
      <c r="J2301" s="12" t="s">
        <v>6217</v>
      </c>
      <c r="K2301" s="12"/>
      <c r="L2301" s="13">
        <v>17.95</v>
      </c>
      <c r="M2301" s="13">
        <v>0</v>
      </c>
      <c r="N2301" s="13">
        <v>1</v>
      </c>
      <c r="O2301" s="13">
        <v>17.95</v>
      </c>
    </row>
    <row r="2302" spans="1:15" hidden="1" x14ac:dyDescent="0.25">
      <c r="A2302" t="str">
        <f t="shared" si="36"/>
        <v>35L-SO-L40-TAP06ARIXD26J220112-L066</v>
      </c>
      <c r="B2302" s="12" t="s">
        <v>35</v>
      </c>
      <c r="C2302" s="12" t="s">
        <v>35</v>
      </c>
      <c r="D2302" s="12" t="s">
        <v>6218</v>
      </c>
      <c r="E2302" s="12" t="s">
        <v>6201</v>
      </c>
      <c r="F2302" s="12" t="s">
        <v>6219</v>
      </c>
      <c r="G2302" s="12"/>
      <c r="H2302" s="12" t="s">
        <v>6</v>
      </c>
      <c r="I2302" s="12" t="s">
        <v>37</v>
      </c>
      <c r="J2302" s="12" t="s">
        <v>6220</v>
      </c>
      <c r="K2302" s="12"/>
      <c r="L2302" s="13">
        <v>10.14</v>
      </c>
      <c r="M2302" s="13">
        <v>0</v>
      </c>
      <c r="N2302" s="13">
        <v>1</v>
      </c>
      <c r="O2302" s="13">
        <v>10.14</v>
      </c>
    </row>
    <row r="2303" spans="1:15" hidden="1" x14ac:dyDescent="0.25">
      <c r="A2303" t="str">
        <f t="shared" si="36"/>
        <v>35L-SO-L40-TAP06ARIXD26J210224-L026</v>
      </c>
      <c r="B2303" s="12" t="s">
        <v>35</v>
      </c>
      <c r="C2303" s="12" t="s">
        <v>35</v>
      </c>
      <c r="D2303" s="12" t="s">
        <v>6218</v>
      </c>
      <c r="E2303" s="12" t="s">
        <v>6201</v>
      </c>
      <c r="F2303" s="12" t="s">
        <v>6219</v>
      </c>
      <c r="G2303" s="12"/>
      <c r="H2303" s="12" t="s">
        <v>6</v>
      </c>
      <c r="I2303" s="12" t="s">
        <v>37</v>
      </c>
      <c r="J2303" s="12" t="s">
        <v>6221</v>
      </c>
      <c r="K2303" s="12"/>
      <c r="L2303" s="13">
        <v>10.14</v>
      </c>
      <c r="M2303" s="13">
        <v>0</v>
      </c>
      <c r="N2303" s="13">
        <v>10</v>
      </c>
      <c r="O2303" s="13">
        <v>101.4</v>
      </c>
    </row>
    <row r="2304" spans="1:15" hidden="1" x14ac:dyDescent="0.25">
      <c r="A2304" t="str">
        <f t="shared" si="36"/>
        <v>35L-SO-L42-TAP06ARIXD27J230207-L089</v>
      </c>
      <c r="B2304" s="12" t="s">
        <v>35</v>
      </c>
      <c r="C2304" s="12" t="s">
        <v>35</v>
      </c>
      <c r="D2304" s="12" t="s">
        <v>6222</v>
      </c>
      <c r="E2304" s="12" t="s">
        <v>6223</v>
      </c>
      <c r="F2304" s="12" t="s">
        <v>6224</v>
      </c>
      <c r="G2304" s="12"/>
      <c r="H2304" s="12" t="s">
        <v>6</v>
      </c>
      <c r="I2304" s="12" t="s">
        <v>37</v>
      </c>
      <c r="J2304" s="12" t="s">
        <v>6225</v>
      </c>
      <c r="K2304" s="12"/>
      <c r="L2304" s="13">
        <v>18.329999999999998</v>
      </c>
      <c r="M2304" s="13">
        <v>0</v>
      </c>
      <c r="N2304" s="13">
        <v>17</v>
      </c>
      <c r="O2304" s="13">
        <v>311.61</v>
      </c>
    </row>
    <row r="2305" spans="1:15" hidden="1" x14ac:dyDescent="0.25">
      <c r="A2305" t="str">
        <f t="shared" si="36"/>
        <v>35L-SO-L44-TAP06ARIXD27J211022-L077</v>
      </c>
      <c r="B2305" s="12" t="s">
        <v>35</v>
      </c>
      <c r="C2305" s="12" t="s">
        <v>35</v>
      </c>
      <c r="D2305" s="12" t="s">
        <v>6226</v>
      </c>
      <c r="E2305" s="12" t="s">
        <v>6223</v>
      </c>
      <c r="F2305" s="12" t="s">
        <v>6227</v>
      </c>
      <c r="G2305" s="12"/>
      <c r="H2305" s="12" t="s">
        <v>6</v>
      </c>
      <c r="I2305" s="12" t="s">
        <v>37</v>
      </c>
      <c r="J2305" s="12" t="s">
        <v>6228</v>
      </c>
      <c r="K2305" s="12"/>
      <c r="L2305" s="13">
        <v>9.34</v>
      </c>
      <c r="M2305" s="13">
        <v>0</v>
      </c>
      <c r="N2305" s="13">
        <v>41</v>
      </c>
      <c r="O2305" s="13">
        <v>382.94</v>
      </c>
    </row>
    <row r="2306" spans="1:15" hidden="1" x14ac:dyDescent="0.25">
      <c r="A2306" t="str">
        <f t="shared" si="36"/>
        <v>35L-SO-L46-TAP06ARIXD27J220519-L020</v>
      </c>
      <c r="B2306" s="12" t="s">
        <v>35</v>
      </c>
      <c r="C2306" s="12" t="s">
        <v>35</v>
      </c>
      <c r="D2306" s="12" t="s">
        <v>6229</v>
      </c>
      <c r="E2306" s="12" t="s">
        <v>6223</v>
      </c>
      <c r="F2306" s="12" t="s">
        <v>6230</v>
      </c>
      <c r="G2306" s="12"/>
      <c r="H2306" s="12" t="s">
        <v>6</v>
      </c>
      <c r="I2306" s="12" t="s">
        <v>37</v>
      </c>
      <c r="J2306" s="12" t="s">
        <v>6231</v>
      </c>
      <c r="K2306" s="12"/>
      <c r="L2306" s="13">
        <v>17.89</v>
      </c>
      <c r="M2306" s="13">
        <v>0</v>
      </c>
      <c r="N2306" s="13">
        <v>19</v>
      </c>
      <c r="O2306" s="13">
        <v>339.91</v>
      </c>
    </row>
    <row r="2307" spans="1:15" hidden="1" x14ac:dyDescent="0.25">
      <c r="A2307" t="str">
        <f t="shared" ref="A2307:A2370" si="37">CONCATENATE(D2307,E2307,J2307)</f>
        <v>35L-SO-L48-TAP06ARIXD28J200103-L097</v>
      </c>
      <c r="B2307" s="12" t="s">
        <v>35</v>
      </c>
      <c r="C2307" s="12" t="s">
        <v>35</v>
      </c>
      <c r="D2307" s="12" t="s">
        <v>6232</v>
      </c>
      <c r="E2307" s="12" t="s">
        <v>6233</v>
      </c>
      <c r="F2307" s="12" t="s">
        <v>6234</v>
      </c>
      <c r="G2307" s="12"/>
      <c r="H2307" s="12" t="s">
        <v>6</v>
      </c>
      <c r="I2307" s="12" t="s">
        <v>37</v>
      </c>
      <c r="J2307" s="12" t="s">
        <v>6235</v>
      </c>
      <c r="K2307" s="12"/>
      <c r="L2307" s="13">
        <v>18.170000000000002</v>
      </c>
      <c r="M2307" s="13">
        <v>0</v>
      </c>
      <c r="N2307" s="13">
        <v>20</v>
      </c>
      <c r="O2307" s="13">
        <v>363.4</v>
      </c>
    </row>
    <row r="2308" spans="1:15" hidden="1" x14ac:dyDescent="0.25">
      <c r="A2308" t="str">
        <f t="shared" si="37"/>
        <v>35L-SO-L50-TAP06ARIXD28J220113-L007</v>
      </c>
      <c r="B2308" s="12" t="s">
        <v>35</v>
      </c>
      <c r="C2308" s="12" t="s">
        <v>35</v>
      </c>
      <c r="D2308" s="12" t="s">
        <v>6236</v>
      </c>
      <c r="E2308" s="12" t="s">
        <v>6233</v>
      </c>
      <c r="F2308" s="12" t="s">
        <v>6237</v>
      </c>
      <c r="G2308" s="12"/>
      <c r="H2308" s="12" t="s">
        <v>6</v>
      </c>
      <c r="I2308" s="12" t="s">
        <v>37</v>
      </c>
      <c r="J2308" s="12" t="s">
        <v>6238</v>
      </c>
      <c r="K2308" s="12"/>
      <c r="L2308" s="13">
        <v>19.64</v>
      </c>
      <c r="M2308" s="13">
        <v>0</v>
      </c>
      <c r="N2308" s="13">
        <v>20</v>
      </c>
      <c r="O2308" s="13">
        <v>392.8</v>
      </c>
    </row>
    <row r="2309" spans="1:15" hidden="1" x14ac:dyDescent="0.25">
      <c r="A2309" t="str">
        <f t="shared" si="37"/>
        <v>35L-SO-L50-TAP06ARIXD28J220112-L067</v>
      </c>
      <c r="B2309" s="12" t="s">
        <v>35</v>
      </c>
      <c r="C2309" s="12" t="s">
        <v>35</v>
      </c>
      <c r="D2309" s="12" t="s">
        <v>6236</v>
      </c>
      <c r="E2309" s="12" t="s">
        <v>6233</v>
      </c>
      <c r="F2309" s="12" t="s">
        <v>6237</v>
      </c>
      <c r="G2309" s="12"/>
      <c r="H2309" s="12" t="s">
        <v>6</v>
      </c>
      <c r="I2309" s="12" t="s">
        <v>37</v>
      </c>
      <c r="J2309" s="12" t="s">
        <v>6239</v>
      </c>
      <c r="K2309" s="12"/>
      <c r="L2309" s="13">
        <v>19.64</v>
      </c>
      <c r="M2309" s="13">
        <v>0</v>
      </c>
      <c r="N2309" s="13">
        <v>17</v>
      </c>
      <c r="O2309" s="13">
        <v>333.88</v>
      </c>
    </row>
    <row r="2310" spans="1:15" hidden="1" x14ac:dyDescent="0.25">
      <c r="A2310" t="str">
        <f t="shared" si="37"/>
        <v>35L-SO-L50-TAP06ARIXD28J211228-L076</v>
      </c>
      <c r="B2310" s="12" t="s">
        <v>35</v>
      </c>
      <c r="C2310" s="12" t="s">
        <v>35</v>
      </c>
      <c r="D2310" s="12" t="s">
        <v>6236</v>
      </c>
      <c r="E2310" s="12" t="s">
        <v>6233</v>
      </c>
      <c r="F2310" s="12" t="s">
        <v>6237</v>
      </c>
      <c r="G2310" s="12"/>
      <c r="H2310" s="12" t="s">
        <v>6</v>
      </c>
      <c r="I2310" s="12" t="s">
        <v>37</v>
      </c>
      <c r="J2310" s="12" t="s">
        <v>6240</v>
      </c>
      <c r="K2310" s="12"/>
      <c r="L2310" s="13">
        <v>19.64</v>
      </c>
      <c r="M2310" s="13">
        <v>0</v>
      </c>
      <c r="N2310" s="13">
        <v>23</v>
      </c>
      <c r="O2310" s="13">
        <v>451.72</v>
      </c>
    </row>
    <row r="2311" spans="1:15" hidden="1" x14ac:dyDescent="0.25">
      <c r="A2311" t="str">
        <f t="shared" si="37"/>
        <v>35-SO-L10-TP06ARIXD29R211202-L007</v>
      </c>
      <c r="B2311" s="12" t="s">
        <v>35</v>
      </c>
      <c r="C2311" s="12" t="s">
        <v>35</v>
      </c>
      <c r="D2311" s="12" t="s">
        <v>6241</v>
      </c>
      <c r="E2311" s="12" t="s">
        <v>6242</v>
      </c>
      <c r="F2311" s="12" t="s">
        <v>6243</v>
      </c>
      <c r="G2311" s="12"/>
      <c r="H2311" s="12" t="s">
        <v>6</v>
      </c>
      <c r="I2311" s="12" t="s">
        <v>37</v>
      </c>
      <c r="J2311" s="12" t="s">
        <v>6156</v>
      </c>
      <c r="K2311" s="12"/>
      <c r="L2311" s="13">
        <v>10.46</v>
      </c>
      <c r="M2311" s="13">
        <v>0</v>
      </c>
      <c r="N2311" s="13">
        <v>2</v>
      </c>
      <c r="O2311" s="13">
        <v>20.92</v>
      </c>
    </row>
    <row r="2312" spans="1:15" hidden="1" x14ac:dyDescent="0.25">
      <c r="A2312" t="str">
        <f t="shared" si="37"/>
        <v>35-SO-L12-TP06ARIXD29J230804-L071</v>
      </c>
      <c r="B2312" s="12" t="s">
        <v>35</v>
      </c>
      <c r="C2312" s="12" t="s">
        <v>35</v>
      </c>
      <c r="D2312" s="12" t="s">
        <v>6244</v>
      </c>
      <c r="E2312" s="12" t="s">
        <v>6242</v>
      </c>
      <c r="F2312" s="12" t="s">
        <v>6245</v>
      </c>
      <c r="G2312" s="12"/>
      <c r="H2312" s="12" t="s">
        <v>6</v>
      </c>
      <c r="I2312" s="12" t="s">
        <v>37</v>
      </c>
      <c r="J2312" s="12" t="s">
        <v>6246</v>
      </c>
      <c r="K2312" s="12"/>
      <c r="L2312" s="13">
        <v>12.06</v>
      </c>
      <c r="M2312" s="13">
        <v>0</v>
      </c>
      <c r="N2312" s="13">
        <v>2</v>
      </c>
      <c r="O2312" s="13">
        <v>24.12</v>
      </c>
    </row>
    <row r="2313" spans="1:15" hidden="1" x14ac:dyDescent="0.25">
      <c r="A2313" t="str">
        <f t="shared" si="37"/>
        <v>35-SO-L14-TP06ARIXD30J230804-L072</v>
      </c>
      <c r="B2313" s="12" t="s">
        <v>35</v>
      </c>
      <c r="C2313" s="12" t="s">
        <v>35</v>
      </c>
      <c r="D2313" s="12" t="s">
        <v>6247</v>
      </c>
      <c r="E2313" s="12" t="s">
        <v>6248</v>
      </c>
      <c r="F2313" s="12" t="s">
        <v>6249</v>
      </c>
      <c r="G2313" s="12"/>
      <c r="H2313" s="12" t="s">
        <v>6</v>
      </c>
      <c r="I2313" s="12" t="s">
        <v>37</v>
      </c>
      <c r="J2313" s="12" t="s">
        <v>6250</v>
      </c>
      <c r="K2313" s="12"/>
      <c r="L2313" s="13">
        <v>13.75</v>
      </c>
      <c r="M2313" s="13">
        <v>0</v>
      </c>
      <c r="N2313" s="13">
        <v>15</v>
      </c>
      <c r="O2313" s="13">
        <v>206.25</v>
      </c>
    </row>
    <row r="2314" spans="1:15" hidden="1" x14ac:dyDescent="0.25">
      <c r="A2314" t="str">
        <f t="shared" si="37"/>
        <v>35-SO-L16-TP06ARIXE01J230804-L073</v>
      </c>
      <c r="B2314" s="12" t="s">
        <v>35</v>
      </c>
      <c r="C2314" s="12" t="s">
        <v>35</v>
      </c>
      <c r="D2314" s="12" t="s">
        <v>6251</v>
      </c>
      <c r="E2314" s="12" t="s">
        <v>6252</v>
      </c>
      <c r="F2314" s="12" t="s">
        <v>6253</v>
      </c>
      <c r="G2314" s="12"/>
      <c r="H2314" s="12" t="s">
        <v>6</v>
      </c>
      <c r="I2314" s="12" t="s">
        <v>37</v>
      </c>
      <c r="J2314" s="12" t="s">
        <v>6254</v>
      </c>
      <c r="K2314" s="12"/>
      <c r="L2314" s="13">
        <v>15.42</v>
      </c>
      <c r="M2314" s="13">
        <v>0</v>
      </c>
      <c r="N2314" s="13">
        <v>45</v>
      </c>
      <c r="O2314" s="13">
        <v>693.9</v>
      </c>
    </row>
    <row r="2315" spans="1:15" hidden="1" x14ac:dyDescent="0.25">
      <c r="A2315" t="str">
        <f t="shared" si="37"/>
        <v>35-SO-L20-TP06ARIXE03J221215-L029</v>
      </c>
      <c r="B2315" s="12" t="s">
        <v>35</v>
      </c>
      <c r="C2315" s="12" t="s">
        <v>35</v>
      </c>
      <c r="D2315" s="12" t="s">
        <v>6255</v>
      </c>
      <c r="E2315" s="12" t="s">
        <v>6256</v>
      </c>
      <c r="F2315" s="12" t="s">
        <v>6257</v>
      </c>
      <c r="G2315" s="12"/>
      <c r="H2315" s="12" t="s">
        <v>6</v>
      </c>
      <c r="I2315" s="12" t="s">
        <v>37</v>
      </c>
      <c r="J2315" s="12" t="s">
        <v>6258</v>
      </c>
      <c r="K2315" s="12"/>
      <c r="L2315" s="13">
        <v>13.06</v>
      </c>
      <c r="M2315" s="13">
        <v>0</v>
      </c>
      <c r="N2315" s="13">
        <v>28</v>
      </c>
      <c r="O2315" s="13">
        <v>365.68</v>
      </c>
    </row>
    <row r="2316" spans="1:15" hidden="1" x14ac:dyDescent="0.25">
      <c r="A2316" t="str">
        <f t="shared" si="37"/>
        <v>35-SO-L22-TP06ARIXE04J210907-L102</v>
      </c>
      <c r="B2316" s="12" t="s">
        <v>35</v>
      </c>
      <c r="C2316" s="12" t="s">
        <v>35</v>
      </c>
      <c r="D2316" s="12" t="s">
        <v>6259</v>
      </c>
      <c r="E2316" s="12" t="s">
        <v>6260</v>
      </c>
      <c r="F2316" s="12" t="s">
        <v>6261</v>
      </c>
      <c r="G2316" s="12"/>
      <c r="H2316" s="12" t="s">
        <v>6</v>
      </c>
      <c r="I2316" s="12" t="s">
        <v>37</v>
      </c>
      <c r="J2316" s="12" t="s">
        <v>6262</v>
      </c>
      <c r="K2316" s="12"/>
      <c r="L2316" s="13">
        <v>11.88</v>
      </c>
      <c r="M2316" s="13">
        <v>0</v>
      </c>
      <c r="N2316" s="13">
        <v>1</v>
      </c>
      <c r="O2316" s="13">
        <v>11.88</v>
      </c>
    </row>
    <row r="2317" spans="1:15" hidden="1" x14ac:dyDescent="0.25">
      <c r="A2317" t="str">
        <f t="shared" si="37"/>
        <v>35-SO-L22-TP06ARIXE04J221229-L027</v>
      </c>
      <c r="B2317" s="12" t="s">
        <v>35</v>
      </c>
      <c r="C2317" s="12" t="s">
        <v>35</v>
      </c>
      <c r="D2317" s="12" t="s">
        <v>6259</v>
      </c>
      <c r="E2317" s="12" t="s">
        <v>6260</v>
      </c>
      <c r="F2317" s="12" t="s">
        <v>6261</v>
      </c>
      <c r="G2317" s="12"/>
      <c r="H2317" s="12" t="s">
        <v>6</v>
      </c>
      <c r="I2317" s="12" t="s">
        <v>37</v>
      </c>
      <c r="J2317" s="12" t="s">
        <v>6263</v>
      </c>
      <c r="K2317" s="12"/>
      <c r="L2317" s="13">
        <v>11.88</v>
      </c>
      <c r="M2317" s="13">
        <v>0</v>
      </c>
      <c r="N2317" s="13">
        <v>8</v>
      </c>
      <c r="O2317" s="13">
        <v>95.04</v>
      </c>
    </row>
    <row r="2318" spans="1:15" hidden="1" x14ac:dyDescent="0.25">
      <c r="A2318" t="str">
        <f t="shared" si="37"/>
        <v>35-SO-L22-TP06ARIXE04J221229-L026</v>
      </c>
      <c r="B2318" s="12" t="s">
        <v>35</v>
      </c>
      <c r="C2318" s="12" t="s">
        <v>35</v>
      </c>
      <c r="D2318" s="12" t="s">
        <v>6259</v>
      </c>
      <c r="E2318" s="12" t="s">
        <v>6260</v>
      </c>
      <c r="F2318" s="12" t="s">
        <v>6261</v>
      </c>
      <c r="G2318" s="12"/>
      <c r="H2318" s="12" t="s">
        <v>6</v>
      </c>
      <c r="I2318" s="12" t="s">
        <v>37</v>
      </c>
      <c r="J2318" s="12" t="s">
        <v>6264</v>
      </c>
      <c r="K2318" s="12"/>
      <c r="L2318" s="13">
        <v>11.88</v>
      </c>
      <c r="M2318" s="13">
        <v>0</v>
      </c>
      <c r="N2318" s="13">
        <v>20</v>
      </c>
      <c r="O2318" s="13">
        <v>237.6</v>
      </c>
    </row>
    <row r="2319" spans="1:15" hidden="1" x14ac:dyDescent="0.25">
      <c r="A2319" t="str">
        <f t="shared" si="37"/>
        <v>35-SO-L24-TP06ARIXE05J221229-L028</v>
      </c>
      <c r="B2319" s="12" t="s">
        <v>35</v>
      </c>
      <c r="C2319" s="12" t="s">
        <v>35</v>
      </c>
      <c r="D2319" s="12" t="s">
        <v>6265</v>
      </c>
      <c r="E2319" s="12" t="s">
        <v>6266</v>
      </c>
      <c r="F2319" s="12" t="s">
        <v>6267</v>
      </c>
      <c r="G2319" s="12"/>
      <c r="H2319" s="12" t="s">
        <v>6</v>
      </c>
      <c r="I2319" s="12" t="s">
        <v>37</v>
      </c>
      <c r="J2319" s="12" t="s">
        <v>6268</v>
      </c>
      <c r="K2319" s="12"/>
      <c r="L2319" s="13">
        <v>13.44</v>
      </c>
      <c r="M2319" s="13">
        <v>0</v>
      </c>
      <c r="N2319" s="13">
        <v>22</v>
      </c>
      <c r="O2319" s="13">
        <v>295.68</v>
      </c>
    </row>
    <row r="2320" spans="1:15" hidden="1" x14ac:dyDescent="0.25">
      <c r="A2320" t="str">
        <f t="shared" si="37"/>
        <v>35-SO-L26-TP06ARIXE06J221101-L073</v>
      </c>
      <c r="B2320" s="12" t="s">
        <v>35</v>
      </c>
      <c r="C2320" s="12" t="s">
        <v>35</v>
      </c>
      <c r="D2320" s="12" t="s">
        <v>6269</v>
      </c>
      <c r="E2320" s="12" t="s">
        <v>6270</v>
      </c>
      <c r="F2320" s="12" t="s">
        <v>6271</v>
      </c>
      <c r="G2320" s="12"/>
      <c r="H2320" s="12" t="s">
        <v>6</v>
      </c>
      <c r="I2320" s="12" t="s">
        <v>37</v>
      </c>
      <c r="J2320" s="12" t="s">
        <v>6272</v>
      </c>
      <c r="K2320" s="12"/>
      <c r="L2320" s="13">
        <v>14.1</v>
      </c>
      <c r="M2320" s="13">
        <v>0</v>
      </c>
      <c r="N2320" s="13">
        <v>14</v>
      </c>
      <c r="O2320" s="13">
        <v>197.4</v>
      </c>
    </row>
    <row r="2321" spans="1:15" hidden="1" x14ac:dyDescent="0.25">
      <c r="A2321" t="str">
        <f t="shared" si="37"/>
        <v>35-SO-L26-TP06ARIXE06J230207-L090</v>
      </c>
      <c r="B2321" s="12" t="s">
        <v>35</v>
      </c>
      <c r="C2321" s="12" t="s">
        <v>35</v>
      </c>
      <c r="D2321" s="12" t="s">
        <v>6269</v>
      </c>
      <c r="E2321" s="12" t="s">
        <v>6270</v>
      </c>
      <c r="F2321" s="12" t="s">
        <v>6271</v>
      </c>
      <c r="G2321" s="12"/>
      <c r="H2321" s="12" t="s">
        <v>6</v>
      </c>
      <c r="I2321" s="12" t="s">
        <v>37</v>
      </c>
      <c r="J2321" s="12" t="s">
        <v>6273</v>
      </c>
      <c r="K2321" s="12"/>
      <c r="L2321" s="13">
        <v>14.1</v>
      </c>
      <c r="M2321" s="13">
        <v>0</v>
      </c>
      <c r="N2321" s="13">
        <v>5</v>
      </c>
      <c r="O2321" s="13">
        <v>70.5</v>
      </c>
    </row>
    <row r="2322" spans="1:15" hidden="1" x14ac:dyDescent="0.25">
      <c r="A2322" t="str">
        <f t="shared" si="37"/>
        <v>35-SO-L28-TP06ARIXE07J220914-L047</v>
      </c>
      <c r="B2322" s="12" t="s">
        <v>35</v>
      </c>
      <c r="C2322" s="12" t="s">
        <v>35</v>
      </c>
      <c r="D2322" s="12" t="s">
        <v>6274</v>
      </c>
      <c r="E2322" s="12" t="s">
        <v>6275</v>
      </c>
      <c r="F2322" s="12" t="s">
        <v>6276</v>
      </c>
      <c r="G2322" s="12"/>
      <c r="H2322" s="12" t="s">
        <v>6</v>
      </c>
      <c r="I2322" s="12" t="s">
        <v>37</v>
      </c>
      <c r="J2322" s="12" t="s">
        <v>6277</v>
      </c>
      <c r="K2322" s="12"/>
      <c r="L2322" s="13">
        <v>14.38</v>
      </c>
      <c r="M2322" s="13">
        <v>0</v>
      </c>
      <c r="N2322" s="13">
        <v>14</v>
      </c>
      <c r="O2322" s="13">
        <v>201.32</v>
      </c>
    </row>
    <row r="2323" spans="1:15" hidden="1" x14ac:dyDescent="0.25">
      <c r="A2323" t="str">
        <f t="shared" si="37"/>
        <v>35-SO-L30-TP06ARIXE08J220620-L128</v>
      </c>
      <c r="B2323" s="12" t="s">
        <v>35</v>
      </c>
      <c r="C2323" s="12" t="s">
        <v>35</v>
      </c>
      <c r="D2323" s="12" t="s">
        <v>6278</v>
      </c>
      <c r="E2323" s="12" t="s">
        <v>6279</v>
      </c>
      <c r="F2323" s="12" t="s">
        <v>6280</v>
      </c>
      <c r="G2323" s="12"/>
      <c r="H2323" s="12" t="s">
        <v>6</v>
      </c>
      <c r="I2323" s="12" t="s">
        <v>37</v>
      </c>
      <c r="J2323" s="12" t="s">
        <v>6281</v>
      </c>
      <c r="K2323" s="12"/>
      <c r="L2323" s="13">
        <v>14.82</v>
      </c>
      <c r="M2323" s="13">
        <v>0</v>
      </c>
      <c r="N2323" s="13">
        <v>10</v>
      </c>
      <c r="O2323" s="13">
        <v>148.19999999999999</v>
      </c>
    </row>
    <row r="2324" spans="1:15" hidden="1" x14ac:dyDescent="0.25">
      <c r="A2324" t="str">
        <f t="shared" si="37"/>
        <v>35-SO-L30-TP06ARIXE08J220519-L023</v>
      </c>
      <c r="B2324" s="12" t="s">
        <v>35</v>
      </c>
      <c r="C2324" s="12" t="s">
        <v>35</v>
      </c>
      <c r="D2324" s="12" t="s">
        <v>6278</v>
      </c>
      <c r="E2324" s="12" t="s">
        <v>6279</v>
      </c>
      <c r="F2324" s="12" t="s">
        <v>6280</v>
      </c>
      <c r="G2324" s="12"/>
      <c r="H2324" s="12" t="s">
        <v>6</v>
      </c>
      <c r="I2324" s="12" t="s">
        <v>37</v>
      </c>
      <c r="J2324" s="12" t="s">
        <v>6282</v>
      </c>
      <c r="K2324" s="12"/>
      <c r="L2324" s="13">
        <v>14.82</v>
      </c>
      <c r="M2324" s="13">
        <v>0</v>
      </c>
      <c r="N2324" s="13">
        <v>3</v>
      </c>
      <c r="O2324" s="13">
        <v>44.46</v>
      </c>
    </row>
    <row r="2325" spans="1:15" hidden="1" x14ac:dyDescent="0.25">
      <c r="A2325" t="str">
        <f t="shared" si="37"/>
        <v>35-SO-L32-TP06ARIXE09J221215-L030</v>
      </c>
      <c r="B2325" s="12" t="s">
        <v>35</v>
      </c>
      <c r="C2325" s="12" t="s">
        <v>35</v>
      </c>
      <c r="D2325" s="12" t="s">
        <v>6283</v>
      </c>
      <c r="E2325" s="12" t="s">
        <v>6284</v>
      </c>
      <c r="F2325" s="12" t="s">
        <v>6285</v>
      </c>
      <c r="G2325" s="12"/>
      <c r="H2325" s="12" t="s">
        <v>6</v>
      </c>
      <c r="I2325" s="12" t="s">
        <v>37</v>
      </c>
      <c r="J2325" s="12" t="s">
        <v>6286</v>
      </c>
      <c r="K2325" s="12"/>
      <c r="L2325" s="13">
        <v>16.3</v>
      </c>
      <c r="M2325" s="13">
        <v>0</v>
      </c>
      <c r="N2325" s="13">
        <v>8</v>
      </c>
      <c r="O2325" s="13">
        <v>130.4</v>
      </c>
    </row>
    <row r="2326" spans="1:15" hidden="1" x14ac:dyDescent="0.25">
      <c r="A2326" t="str">
        <f t="shared" si="37"/>
        <v>35-SO-L34-TP06ARIXE10J221215-L031</v>
      </c>
      <c r="B2326" s="12" t="s">
        <v>35</v>
      </c>
      <c r="C2326" s="12" t="s">
        <v>35</v>
      </c>
      <c r="D2326" s="12" t="s">
        <v>6287</v>
      </c>
      <c r="E2326" s="12" t="s">
        <v>6288</v>
      </c>
      <c r="F2326" s="12" t="s">
        <v>6289</v>
      </c>
      <c r="G2326" s="12"/>
      <c r="H2326" s="12" t="s">
        <v>6</v>
      </c>
      <c r="I2326" s="12" t="s">
        <v>37</v>
      </c>
      <c r="J2326" s="12" t="s">
        <v>6290</v>
      </c>
      <c r="K2326" s="12"/>
      <c r="L2326" s="13">
        <v>16.62</v>
      </c>
      <c r="M2326" s="13">
        <v>0</v>
      </c>
      <c r="N2326" s="13">
        <v>11</v>
      </c>
      <c r="O2326" s="13">
        <v>182.82</v>
      </c>
    </row>
    <row r="2327" spans="1:15" hidden="1" x14ac:dyDescent="0.25">
      <c r="A2327" t="str">
        <f t="shared" si="37"/>
        <v>35-SO-L36-TP06ARIXE11J220620-L130</v>
      </c>
      <c r="B2327" s="12" t="s">
        <v>35</v>
      </c>
      <c r="C2327" s="12" t="s">
        <v>35</v>
      </c>
      <c r="D2327" s="12" t="s">
        <v>6291</v>
      </c>
      <c r="E2327" s="12" t="s">
        <v>6292</v>
      </c>
      <c r="F2327" s="12" t="s">
        <v>6293</v>
      </c>
      <c r="G2327" s="12"/>
      <c r="H2327" s="12" t="s">
        <v>6</v>
      </c>
      <c r="I2327" s="12" t="s">
        <v>37</v>
      </c>
      <c r="J2327" s="12" t="s">
        <v>6294</v>
      </c>
      <c r="K2327" s="12"/>
      <c r="L2327" s="13">
        <v>17</v>
      </c>
      <c r="M2327" s="13">
        <v>0</v>
      </c>
      <c r="N2327" s="13">
        <v>16</v>
      </c>
      <c r="O2327" s="13">
        <v>272</v>
      </c>
    </row>
    <row r="2328" spans="1:15" hidden="1" x14ac:dyDescent="0.25">
      <c r="A2328" t="str">
        <f t="shared" si="37"/>
        <v>35-SO-L38-TP06ARIXE12J221101-L074</v>
      </c>
      <c r="B2328" s="12" t="s">
        <v>35</v>
      </c>
      <c r="C2328" s="12" t="s">
        <v>35</v>
      </c>
      <c r="D2328" s="12" t="s">
        <v>6295</v>
      </c>
      <c r="E2328" s="12" t="s">
        <v>6296</v>
      </c>
      <c r="F2328" s="12" t="s">
        <v>6297</v>
      </c>
      <c r="G2328" s="12"/>
      <c r="H2328" s="12" t="s">
        <v>6</v>
      </c>
      <c r="I2328" s="12" t="s">
        <v>37</v>
      </c>
      <c r="J2328" s="12" t="s">
        <v>6298</v>
      </c>
      <c r="K2328" s="12"/>
      <c r="L2328" s="13">
        <v>17</v>
      </c>
      <c r="M2328" s="13">
        <v>0</v>
      </c>
      <c r="N2328" s="13">
        <v>16</v>
      </c>
      <c r="O2328" s="13">
        <v>272</v>
      </c>
    </row>
    <row r="2329" spans="1:15" hidden="1" x14ac:dyDescent="0.25">
      <c r="A2329" t="str">
        <f t="shared" si="37"/>
        <v>35-SO-L40-TP06ARIXE13J230207-L091</v>
      </c>
      <c r="B2329" s="12" t="s">
        <v>35</v>
      </c>
      <c r="C2329" s="12" t="s">
        <v>35</v>
      </c>
      <c r="D2329" s="12" t="s">
        <v>6299</v>
      </c>
      <c r="E2329" s="12" t="s">
        <v>6300</v>
      </c>
      <c r="F2329" s="12" t="s">
        <v>6301</v>
      </c>
      <c r="G2329" s="12"/>
      <c r="H2329" s="12" t="s">
        <v>6</v>
      </c>
      <c r="I2329" s="12" t="s">
        <v>37</v>
      </c>
      <c r="J2329" s="12" t="s">
        <v>6302</v>
      </c>
      <c r="K2329" s="12"/>
      <c r="L2329" s="13">
        <v>17.559999999999999</v>
      </c>
      <c r="M2329" s="13">
        <v>0</v>
      </c>
      <c r="N2329" s="13">
        <v>8</v>
      </c>
      <c r="O2329" s="13">
        <v>140.47999999999999</v>
      </c>
    </row>
    <row r="2330" spans="1:15" hidden="1" x14ac:dyDescent="0.25">
      <c r="A2330" t="str">
        <f t="shared" si="37"/>
        <v>35-SO-L40-TP06ARIXE13J221017-L024</v>
      </c>
      <c r="B2330" s="12" t="s">
        <v>35</v>
      </c>
      <c r="C2330" s="12" t="s">
        <v>35</v>
      </c>
      <c r="D2330" s="12" t="s">
        <v>6299</v>
      </c>
      <c r="E2330" s="12" t="s">
        <v>6300</v>
      </c>
      <c r="F2330" s="12" t="s">
        <v>6301</v>
      </c>
      <c r="G2330" s="12"/>
      <c r="H2330" s="12" t="s">
        <v>6</v>
      </c>
      <c r="I2330" s="12" t="s">
        <v>37</v>
      </c>
      <c r="J2330" s="12" t="s">
        <v>6303</v>
      </c>
      <c r="K2330" s="12"/>
      <c r="L2330" s="13">
        <v>17.559999999999999</v>
      </c>
      <c r="M2330" s="13">
        <v>0</v>
      </c>
      <c r="N2330" s="13">
        <v>9</v>
      </c>
      <c r="O2330" s="13">
        <v>158.04</v>
      </c>
    </row>
    <row r="2331" spans="1:15" hidden="1" x14ac:dyDescent="0.25">
      <c r="A2331" t="str">
        <f t="shared" si="37"/>
        <v>15L-HF-006P06ARIXE14J201019-L014</v>
      </c>
      <c r="B2331" s="12" t="s">
        <v>35</v>
      </c>
      <c r="C2331" s="12" t="s">
        <v>35</v>
      </c>
      <c r="D2331" s="12" t="s">
        <v>6304</v>
      </c>
      <c r="E2331" s="12" t="s">
        <v>6305</v>
      </c>
      <c r="F2331" s="12" t="s">
        <v>6306</v>
      </c>
      <c r="G2331" s="12"/>
      <c r="H2331" s="12" t="s">
        <v>6</v>
      </c>
      <c r="I2331" s="12" t="s">
        <v>37</v>
      </c>
      <c r="J2331" s="12" t="s">
        <v>6307</v>
      </c>
      <c r="K2331" s="12"/>
      <c r="L2331" s="13">
        <v>6.27</v>
      </c>
      <c r="M2331" s="13">
        <v>0</v>
      </c>
      <c r="N2331" s="13">
        <v>27</v>
      </c>
      <c r="O2331" s="13">
        <v>169.29</v>
      </c>
    </row>
    <row r="2332" spans="1:15" hidden="1" x14ac:dyDescent="0.25">
      <c r="A2332" t="str">
        <f t="shared" si="37"/>
        <v>15L-HF-007P06ARIXE14J201019-L015</v>
      </c>
      <c r="B2332" s="12" t="s">
        <v>35</v>
      </c>
      <c r="C2332" s="12" t="s">
        <v>35</v>
      </c>
      <c r="D2332" s="12" t="s">
        <v>6308</v>
      </c>
      <c r="E2332" s="12" t="s">
        <v>6305</v>
      </c>
      <c r="F2332" s="12" t="s">
        <v>6309</v>
      </c>
      <c r="G2332" s="12"/>
      <c r="H2332" s="12" t="s">
        <v>6</v>
      </c>
      <c r="I2332" s="12" t="s">
        <v>37</v>
      </c>
      <c r="J2332" s="12" t="s">
        <v>6310</v>
      </c>
      <c r="K2332" s="12"/>
      <c r="L2332" s="13">
        <v>6.25</v>
      </c>
      <c r="M2332" s="13">
        <v>0</v>
      </c>
      <c r="N2332" s="13">
        <v>19</v>
      </c>
      <c r="O2332" s="13">
        <v>118.75</v>
      </c>
    </row>
    <row r="2333" spans="1:15" hidden="1" x14ac:dyDescent="0.25">
      <c r="A2333" t="str">
        <f t="shared" si="37"/>
        <v>15L-HF-008P06ARIXE14J220819-L012</v>
      </c>
      <c r="B2333" s="12" t="s">
        <v>35</v>
      </c>
      <c r="C2333" s="12" t="s">
        <v>35</v>
      </c>
      <c r="D2333" s="12" t="s">
        <v>6311</v>
      </c>
      <c r="E2333" s="12" t="s">
        <v>6305</v>
      </c>
      <c r="F2333" s="12" t="s">
        <v>6312</v>
      </c>
      <c r="G2333" s="12"/>
      <c r="H2333" s="12" t="s">
        <v>6</v>
      </c>
      <c r="I2333" s="12" t="s">
        <v>37</v>
      </c>
      <c r="J2333" s="12" t="s">
        <v>6313</v>
      </c>
      <c r="K2333" s="12"/>
      <c r="L2333" s="13">
        <v>7.09</v>
      </c>
      <c r="M2333" s="13">
        <v>0</v>
      </c>
      <c r="N2333" s="13">
        <v>71</v>
      </c>
      <c r="O2333" s="13">
        <v>503.39</v>
      </c>
    </row>
    <row r="2334" spans="1:15" hidden="1" x14ac:dyDescent="0.25">
      <c r="A2334" t="str">
        <f t="shared" si="37"/>
        <v>15L-HF-009P06ARIXE14J210804-L046</v>
      </c>
      <c r="B2334" s="12" t="s">
        <v>35</v>
      </c>
      <c r="C2334" s="12" t="s">
        <v>35</v>
      </c>
      <c r="D2334" s="12" t="s">
        <v>6314</v>
      </c>
      <c r="E2334" s="12" t="s">
        <v>6305</v>
      </c>
      <c r="F2334" s="12" t="s">
        <v>6315</v>
      </c>
      <c r="G2334" s="12"/>
      <c r="H2334" s="12" t="s">
        <v>6</v>
      </c>
      <c r="I2334" s="12" t="s">
        <v>37</v>
      </c>
      <c r="J2334" s="12" t="s">
        <v>6316</v>
      </c>
      <c r="K2334" s="12"/>
      <c r="L2334" s="13">
        <v>6.37</v>
      </c>
      <c r="M2334" s="13">
        <v>0</v>
      </c>
      <c r="N2334" s="13">
        <v>2</v>
      </c>
      <c r="O2334" s="13">
        <v>12.74</v>
      </c>
    </row>
    <row r="2335" spans="1:15" hidden="1" x14ac:dyDescent="0.25">
      <c r="A2335" t="str">
        <f t="shared" si="37"/>
        <v>15L-HF-009P06ARIXE14J220809-L040</v>
      </c>
      <c r="B2335" s="12" t="s">
        <v>35</v>
      </c>
      <c r="C2335" s="12" t="s">
        <v>35</v>
      </c>
      <c r="D2335" s="12" t="s">
        <v>6314</v>
      </c>
      <c r="E2335" s="12" t="s">
        <v>6305</v>
      </c>
      <c r="F2335" s="12" t="s">
        <v>6315</v>
      </c>
      <c r="G2335" s="12"/>
      <c r="H2335" s="12" t="s">
        <v>6</v>
      </c>
      <c r="I2335" s="12" t="s">
        <v>37</v>
      </c>
      <c r="J2335" s="12" t="s">
        <v>6317</v>
      </c>
      <c r="K2335" s="12"/>
      <c r="L2335" s="13">
        <v>6.37</v>
      </c>
      <c r="M2335" s="13">
        <v>0</v>
      </c>
      <c r="N2335" s="13">
        <v>69</v>
      </c>
      <c r="O2335" s="13">
        <v>439.53</v>
      </c>
    </row>
    <row r="2336" spans="1:15" hidden="1" x14ac:dyDescent="0.25">
      <c r="A2336" t="str">
        <f t="shared" si="37"/>
        <v>15L-HF-009P06ARIXE14J220503-L064</v>
      </c>
      <c r="B2336" s="12" t="s">
        <v>35</v>
      </c>
      <c r="C2336" s="12" t="s">
        <v>35</v>
      </c>
      <c r="D2336" s="12" t="s">
        <v>6314</v>
      </c>
      <c r="E2336" s="12" t="s">
        <v>6305</v>
      </c>
      <c r="F2336" s="12" t="s">
        <v>6315</v>
      </c>
      <c r="G2336" s="12"/>
      <c r="H2336" s="12" t="s">
        <v>6</v>
      </c>
      <c r="I2336" s="12" t="s">
        <v>37</v>
      </c>
      <c r="J2336" s="12" t="s">
        <v>6318</v>
      </c>
      <c r="K2336" s="12"/>
      <c r="L2336" s="13">
        <v>6.37</v>
      </c>
      <c r="M2336" s="13">
        <v>0</v>
      </c>
      <c r="N2336" s="13">
        <v>9</v>
      </c>
      <c r="O2336" s="13">
        <v>57.33</v>
      </c>
    </row>
    <row r="2337" spans="1:15" hidden="1" x14ac:dyDescent="0.25">
      <c r="A2337" t="str">
        <f t="shared" si="37"/>
        <v>15L-HF-010P06ARIXE14J220720-L057</v>
      </c>
      <c r="B2337" s="12" t="s">
        <v>35</v>
      </c>
      <c r="C2337" s="12" t="s">
        <v>35</v>
      </c>
      <c r="D2337" s="12" t="s">
        <v>6319</v>
      </c>
      <c r="E2337" s="12" t="s">
        <v>6305</v>
      </c>
      <c r="F2337" s="12" t="s">
        <v>6320</v>
      </c>
      <c r="G2337" s="12"/>
      <c r="H2337" s="12" t="s">
        <v>6</v>
      </c>
      <c r="I2337" s="12" t="s">
        <v>37</v>
      </c>
      <c r="J2337" s="12" t="s">
        <v>6321</v>
      </c>
      <c r="K2337" s="12"/>
      <c r="L2337" s="13">
        <v>7.19</v>
      </c>
      <c r="M2337" s="13">
        <v>0</v>
      </c>
      <c r="N2337" s="13">
        <v>59</v>
      </c>
      <c r="O2337" s="13">
        <v>424.21</v>
      </c>
    </row>
    <row r="2338" spans="1:15" hidden="1" x14ac:dyDescent="0.25">
      <c r="A2338" t="str">
        <f t="shared" si="37"/>
        <v>15L-HF-010P06ARIXE14J220913-L067</v>
      </c>
      <c r="B2338" s="12" t="s">
        <v>35</v>
      </c>
      <c r="C2338" s="12" t="s">
        <v>35</v>
      </c>
      <c r="D2338" s="12" t="s">
        <v>6319</v>
      </c>
      <c r="E2338" s="12" t="s">
        <v>6305</v>
      </c>
      <c r="F2338" s="12" t="s">
        <v>6320</v>
      </c>
      <c r="G2338" s="12"/>
      <c r="H2338" s="12" t="s">
        <v>6</v>
      </c>
      <c r="I2338" s="12" t="s">
        <v>37</v>
      </c>
      <c r="J2338" s="12" t="s">
        <v>6322</v>
      </c>
      <c r="K2338" s="12"/>
      <c r="L2338" s="13">
        <v>7.19</v>
      </c>
      <c r="M2338" s="13">
        <v>0</v>
      </c>
      <c r="N2338" s="13">
        <v>16</v>
      </c>
      <c r="O2338" s="13">
        <v>115.04</v>
      </c>
    </row>
    <row r="2339" spans="1:15" hidden="1" x14ac:dyDescent="0.25">
      <c r="A2339" t="str">
        <f t="shared" si="37"/>
        <v>15L-HF-011P06ARIXE14J220720-L058</v>
      </c>
      <c r="B2339" s="12" t="s">
        <v>35</v>
      </c>
      <c r="C2339" s="12" t="s">
        <v>35</v>
      </c>
      <c r="D2339" s="12" t="s">
        <v>6323</v>
      </c>
      <c r="E2339" s="12" t="s">
        <v>6305</v>
      </c>
      <c r="F2339" s="12" t="s">
        <v>6324</v>
      </c>
      <c r="G2339" s="12"/>
      <c r="H2339" s="12" t="s">
        <v>6</v>
      </c>
      <c r="I2339" s="12" t="s">
        <v>37</v>
      </c>
      <c r="J2339" s="12" t="s">
        <v>6326</v>
      </c>
      <c r="K2339" s="12"/>
      <c r="L2339" s="13">
        <v>5.91</v>
      </c>
      <c r="M2339" s="13">
        <v>0</v>
      </c>
      <c r="N2339" s="13">
        <v>50</v>
      </c>
      <c r="O2339" s="13">
        <v>295.5</v>
      </c>
    </row>
    <row r="2340" spans="1:15" hidden="1" x14ac:dyDescent="0.25">
      <c r="A2340" t="str">
        <f t="shared" si="37"/>
        <v>15L-HF-011P06ARIXE14J220907-L084</v>
      </c>
      <c r="B2340" s="12" t="s">
        <v>35</v>
      </c>
      <c r="C2340" s="12" t="s">
        <v>35</v>
      </c>
      <c r="D2340" s="12" t="s">
        <v>6323</v>
      </c>
      <c r="E2340" s="12" t="s">
        <v>6305</v>
      </c>
      <c r="F2340" s="12" t="s">
        <v>6324</v>
      </c>
      <c r="G2340" s="12"/>
      <c r="H2340" s="12" t="s">
        <v>6</v>
      </c>
      <c r="I2340" s="12" t="s">
        <v>37</v>
      </c>
      <c r="J2340" s="12" t="s">
        <v>6327</v>
      </c>
      <c r="K2340" s="12"/>
      <c r="L2340" s="13">
        <v>5.91</v>
      </c>
      <c r="M2340" s="13">
        <v>0</v>
      </c>
      <c r="N2340" s="13">
        <v>15</v>
      </c>
      <c r="O2340" s="13">
        <v>88.65</v>
      </c>
    </row>
    <row r="2341" spans="1:15" hidden="1" x14ac:dyDescent="0.25">
      <c r="A2341" t="str">
        <f t="shared" si="37"/>
        <v>15L-HF-012P06ARIXE15J220907-L085</v>
      </c>
      <c r="B2341" s="12" t="s">
        <v>35</v>
      </c>
      <c r="C2341" s="12" t="s">
        <v>35</v>
      </c>
      <c r="D2341" s="12" t="s">
        <v>6328</v>
      </c>
      <c r="E2341" s="12" t="s">
        <v>6329</v>
      </c>
      <c r="F2341" s="12" t="s">
        <v>6330</v>
      </c>
      <c r="G2341" s="12"/>
      <c r="H2341" s="12" t="s">
        <v>6</v>
      </c>
      <c r="I2341" s="12" t="s">
        <v>37</v>
      </c>
      <c r="J2341" s="12" t="s">
        <v>6331</v>
      </c>
      <c r="K2341" s="12"/>
      <c r="L2341" s="13">
        <v>9.4499999999999993</v>
      </c>
      <c r="M2341" s="13">
        <v>0</v>
      </c>
      <c r="N2341" s="13">
        <v>35</v>
      </c>
      <c r="O2341" s="13">
        <v>330.75</v>
      </c>
    </row>
    <row r="2342" spans="1:15" hidden="1" x14ac:dyDescent="0.25">
      <c r="A2342" t="str">
        <f t="shared" si="37"/>
        <v>15L-HF-012P06ARIXE15J220720-L059</v>
      </c>
      <c r="B2342" s="12" t="s">
        <v>35</v>
      </c>
      <c r="C2342" s="12" t="s">
        <v>35</v>
      </c>
      <c r="D2342" s="12" t="s">
        <v>6328</v>
      </c>
      <c r="E2342" s="12" t="s">
        <v>6329</v>
      </c>
      <c r="F2342" s="12" t="s">
        <v>6330</v>
      </c>
      <c r="G2342" s="12"/>
      <c r="H2342" s="12" t="s">
        <v>6</v>
      </c>
      <c r="I2342" s="12" t="s">
        <v>37</v>
      </c>
      <c r="J2342" s="12" t="s">
        <v>6332</v>
      </c>
      <c r="K2342" s="12"/>
      <c r="L2342" s="13">
        <v>9.4499999999999993</v>
      </c>
      <c r="M2342" s="13">
        <v>0</v>
      </c>
      <c r="N2342" s="13">
        <v>29</v>
      </c>
      <c r="O2342" s="13">
        <v>274.05</v>
      </c>
    </row>
    <row r="2343" spans="1:15" hidden="1" x14ac:dyDescent="0.25">
      <c r="A2343" t="str">
        <f t="shared" si="37"/>
        <v>15L-HF-012P06ARIXE15J230502-L081</v>
      </c>
      <c r="B2343" s="12" t="s">
        <v>35</v>
      </c>
      <c r="C2343" s="12" t="s">
        <v>35</v>
      </c>
      <c r="D2343" s="12" t="s">
        <v>6328</v>
      </c>
      <c r="E2343" s="12" t="s">
        <v>6329</v>
      </c>
      <c r="F2343" s="12" t="s">
        <v>6330</v>
      </c>
      <c r="G2343" s="12"/>
      <c r="H2343" s="12" t="s">
        <v>6</v>
      </c>
      <c r="I2343" s="12" t="s">
        <v>37</v>
      </c>
      <c r="J2343" s="12" t="s">
        <v>6333</v>
      </c>
      <c r="K2343" s="12"/>
      <c r="L2343" s="13">
        <v>9.4499999999999993</v>
      </c>
      <c r="M2343" s="13">
        <v>0</v>
      </c>
      <c r="N2343" s="13">
        <v>100</v>
      </c>
      <c r="O2343" s="13">
        <v>945</v>
      </c>
    </row>
    <row r="2344" spans="1:15" hidden="1" x14ac:dyDescent="0.25">
      <c r="A2344" t="str">
        <f t="shared" si="37"/>
        <v>15L-HF-013P06ARIXE16J200728-L071</v>
      </c>
      <c r="B2344" s="12" t="s">
        <v>35</v>
      </c>
      <c r="C2344" s="12" t="s">
        <v>35</v>
      </c>
      <c r="D2344" s="12" t="s">
        <v>6334</v>
      </c>
      <c r="E2344" s="12" t="s">
        <v>6335</v>
      </c>
      <c r="F2344" s="12" t="s">
        <v>6336</v>
      </c>
      <c r="G2344" s="12"/>
      <c r="H2344" s="12" t="s">
        <v>6</v>
      </c>
      <c r="I2344" s="12" t="s">
        <v>37</v>
      </c>
      <c r="J2344" s="12" t="s">
        <v>6337</v>
      </c>
      <c r="K2344" s="12"/>
      <c r="L2344" s="13">
        <v>11.07</v>
      </c>
      <c r="M2344" s="13">
        <v>0</v>
      </c>
      <c r="N2344" s="13">
        <v>7</v>
      </c>
      <c r="O2344" s="13">
        <v>77.489999999999995</v>
      </c>
    </row>
    <row r="2345" spans="1:15" hidden="1" x14ac:dyDescent="0.25">
      <c r="A2345" t="str">
        <f t="shared" si="37"/>
        <v>15L-HF-013P06ARIXE16J230804-L087</v>
      </c>
      <c r="B2345" s="12" t="s">
        <v>35</v>
      </c>
      <c r="C2345" s="12" t="s">
        <v>35</v>
      </c>
      <c r="D2345" s="12" t="s">
        <v>6334</v>
      </c>
      <c r="E2345" s="12" t="s">
        <v>6335</v>
      </c>
      <c r="F2345" s="12" t="s">
        <v>6336</v>
      </c>
      <c r="G2345" s="12"/>
      <c r="H2345" s="12" t="s">
        <v>6</v>
      </c>
      <c r="I2345" s="12" t="s">
        <v>37</v>
      </c>
      <c r="J2345" s="12" t="s">
        <v>6338</v>
      </c>
      <c r="K2345" s="12"/>
      <c r="L2345" s="13">
        <v>11.07</v>
      </c>
      <c r="M2345" s="13">
        <v>0</v>
      </c>
      <c r="N2345" s="13">
        <v>100</v>
      </c>
      <c r="O2345" s="13">
        <v>1107</v>
      </c>
    </row>
    <row r="2346" spans="1:15" hidden="1" x14ac:dyDescent="0.25">
      <c r="A2346" t="str">
        <f t="shared" si="37"/>
        <v>15L-HF-014P06ARIXE17J230502-L082</v>
      </c>
      <c r="B2346" s="12" t="s">
        <v>35</v>
      </c>
      <c r="C2346" s="12" t="s">
        <v>35</v>
      </c>
      <c r="D2346" s="12" t="s">
        <v>6339</v>
      </c>
      <c r="E2346" s="12" t="s">
        <v>6340</v>
      </c>
      <c r="F2346" s="12" t="s">
        <v>6341</v>
      </c>
      <c r="G2346" s="12"/>
      <c r="H2346" s="12" t="s">
        <v>6</v>
      </c>
      <c r="I2346" s="12" t="s">
        <v>37</v>
      </c>
      <c r="J2346" s="12" t="s">
        <v>6342</v>
      </c>
      <c r="K2346" s="12"/>
      <c r="L2346" s="13">
        <v>11.52</v>
      </c>
      <c r="M2346" s="13">
        <v>0</v>
      </c>
      <c r="N2346" s="13">
        <v>57</v>
      </c>
      <c r="O2346" s="13">
        <v>656.64</v>
      </c>
    </row>
    <row r="2347" spans="1:15" hidden="1" x14ac:dyDescent="0.25">
      <c r="A2347" t="str">
        <f t="shared" si="37"/>
        <v>15L-HF-014P06ARIXE17J220929-L026</v>
      </c>
      <c r="B2347" s="12" t="s">
        <v>35</v>
      </c>
      <c r="C2347" s="12" t="s">
        <v>35</v>
      </c>
      <c r="D2347" s="12" t="s">
        <v>6339</v>
      </c>
      <c r="E2347" s="12" t="s">
        <v>6340</v>
      </c>
      <c r="F2347" s="12" t="s">
        <v>6341</v>
      </c>
      <c r="G2347" s="12"/>
      <c r="H2347" s="12" t="s">
        <v>6</v>
      </c>
      <c r="I2347" s="12" t="s">
        <v>37</v>
      </c>
      <c r="J2347" s="12" t="s">
        <v>6343</v>
      </c>
      <c r="K2347" s="12"/>
      <c r="L2347" s="13">
        <v>11.52</v>
      </c>
      <c r="M2347" s="13">
        <v>0</v>
      </c>
      <c r="N2347" s="13">
        <v>40</v>
      </c>
      <c r="O2347" s="13">
        <v>460.8</v>
      </c>
    </row>
    <row r="2348" spans="1:15" hidden="1" x14ac:dyDescent="0.25">
      <c r="A2348" t="str">
        <f t="shared" si="37"/>
        <v>15L-HF-016P06ARIXE18J230803-L092</v>
      </c>
      <c r="B2348" s="12" t="s">
        <v>35</v>
      </c>
      <c r="C2348" s="12" t="s">
        <v>35</v>
      </c>
      <c r="D2348" s="12" t="s">
        <v>6344</v>
      </c>
      <c r="E2348" s="12" t="s">
        <v>6345</v>
      </c>
      <c r="F2348" s="12" t="s">
        <v>6346</v>
      </c>
      <c r="G2348" s="12"/>
      <c r="H2348" s="12" t="s">
        <v>6</v>
      </c>
      <c r="I2348" s="12" t="s">
        <v>37</v>
      </c>
      <c r="J2348" s="12" t="s">
        <v>6347</v>
      </c>
      <c r="K2348" s="12"/>
      <c r="L2348" s="13">
        <v>12.52</v>
      </c>
      <c r="M2348" s="13">
        <v>0</v>
      </c>
      <c r="N2348" s="13">
        <v>58</v>
      </c>
      <c r="O2348" s="13">
        <v>726.16</v>
      </c>
    </row>
    <row r="2349" spans="1:15" hidden="1" x14ac:dyDescent="0.25">
      <c r="A2349" t="str">
        <f t="shared" si="37"/>
        <v>15L-HF-018P06ARIXE19J230828-L046</v>
      </c>
      <c r="B2349" s="12" t="s">
        <v>35</v>
      </c>
      <c r="C2349" s="12" t="s">
        <v>35</v>
      </c>
      <c r="D2349" s="12" t="s">
        <v>6348</v>
      </c>
      <c r="E2349" s="12" t="s">
        <v>6349</v>
      </c>
      <c r="F2349" s="12" t="s">
        <v>6350</v>
      </c>
      <c r="G2349" s="12"/>
      <c r="H2349" s="12" t="s">
        <v>6</v>
      </c>
      <c r="I2349" s="12" t="s">
        <v>37</v>
      </c>
      <c r="J2349" s="12" t="s">
        <v>6351</v>
      </c>
      <c r="K2349" s="12"/>
      <c r="L2349" s="13">
        <v>13.44</v>
      </c>
      <c r="M2349" s="13">
        <v>0</v>
      </c>
      <c r="N2349" s="13">
        <v>13</v>
      </c>
      <c r="O2349" s="13">
        <v>174.72</v>
      </c>
    </row>
    <row r="2350" spans="1:15" hidden="1" x14ac:dyDescent="0.25">
      <c r="A2350" t="str">
        <f t="shared" si="37"/>
        <v>15L-HF-018P06ARIXE19J230803-L081</v>
      </c>
      <c r="B2350" s="12" t="s">
        <v>35</v>
      </c>
      <c r="C2350" s="12" t="s">
        <v>35</v>
      </c>
      <c r="D2350" s="12" t="s">
        <v>6348</v>
      </c>
      <c r="E2350" s="12" t="s">
        <v>6349</v>
      </c>
      <c r="F2350" s="12" t="s">
        <v>6350</v>
      </c>
      <c r="G2350" s="12"/>
      <c r="H2350" s="12" t="s">
        <v>6</v>
      </c>
      <c r="I2350" s="12" t="s">
        <v>37</v>
      </c>
      <c r="J2350" s="12" t="s">
        <v>6352</v>
      </c>
      <c r="K2350" s="12"/>
      <c r="L2350" s="13">
        <v>13.44</v>
      </c>
      <c r="M2350" s="13">
        <v>0</v>
      </c>
      <c r="N2350" s="13">
        <v>26</v>
      </c>
      <c r="O2350" s="13">
        <v>349.44</v>
      </c>
    </row>
    <row r="2351" spans="1:15" hidden="1" x14ac:dyDescent="0.25">
      <c r="A2351" t="str">
        <f t="shared" si="37"/>
        <v>15L-HF-020P06ARIXE20J200317-L061</v>
      </c>
      <c r="B2351" s="12" t="s">
        <v>35</v>
      </c>
      <c r="C2351" s="12" t="s">
        <v>35</v>
      </c>
      <c r="D2351" s="12" t="s">
        <v>6353</v>
      </c>
      <c r="E2351" s="12" t="s">
        <v>6354</v>
      </c>
      <c r="F2351" s="12" t="s">
        <v>6355</v>
      </c>
      <c r="G2351" s="12"/>
      <c r="H2351" s="12" t="s">
        <v>6</v>
      </c>
      <c r="I2351" s="12" t="s">
        <v>37</v>
      </c>
      <c r="J2351" s="12" t="s">
        <v>6356</v>
      </c>
      <c r="K2351" s="12"/>
      <c r="L2351" s="13">
        <v>13.69</v>
      </c>
      <c r="M2351" s="13">
        <v>0</v>
      </c>
      <c r="N2351" s="13">
        <v>4</v>
      </c>
      <c r="O2351" s="13">
        <v>54.76</v>
      </c>
    </row>
    <row r="2352" spans="1:15" hidden="1" x14ac:dyDescent="0.25">
      <c r="A2352" t="str">
        <f t="shared" si="37"/>
        <v>15L-HF-020P06ARIXE20J220831-L063</v>
      </c>
      <c r="B2352" s="12" t="s">
        <v>35</v>
      </c>
      <c r="C2352" s="12" t="s">
        <v>35</v>
      </c>
      <c r="D2352" s="12" t="s">
        <v>6353</v>
      </c>
      <c r="E2352" s="12" t="s">
        <v>6354</v>
      </c>
      <c r="F2352" s="12" t="s">
        <v>6355</v>
      </c>
      <c r="G2352" s="12"/>
      <c r="H2352" s="12" t="s">
        <v>6</v>
      </c>
      <c r="I2352" s="12" t="s">
        <v>37</v>
      </c>
      <c r="J2352" s="12" t="s">
        <v>6357</v>
      </c>
      <c r="K2352" s="12"/>
      <c r="L2352" s="13">
        <v>13.69</v>
      </c>
      <c r="M2352" s="13">
        <v>0</v>
      </c>
      <c r="N2352" s="13">
        <v>40</v>
      </c>
      <c r="O2352" s="13">
        <v>547.6</v>
      </c>
    </row>
    <row r="2353" spans="1:15" hidden="1" x14ac:dyDescent="0.25">
      <c r="A2353" t="str">
        <f t="shared" si="37"/>
        <v>15-HC-006P06ARIXE21J220927-L093</v>
      </c>
      <c r="B2353" s="12" t="s">
        <v>35</v>
      </c>
      <c r="C2353" s="12" t="s">
        <v>35</v>
      </c>
      <c r="D2353" s="12" t="s">
        <v>6358</v>
      </c>
      <c r="E2353" s="12" t="s">
        <v>6359</v>
      </c>
      <c r="F2353" s="12" t="s">
        <v>6360</v>
      </c>
      <c r="G2353" s="12"/>
      <c r="H2353" s="12" t="s">
        <v>6</v>
      </c>
      <c r="I2353" s="12" t="s">
        <v>37</v>
      </c>
      <c r="J2353" s="12" t="s">
        <v>6361</v>
      </c>
      <c r="K2353" s="12"/>
      <c r="L2353" s="13">
        <v>7.81</v>
      </c>
      <c r="M2353" s="13">
        <v>0</v>
      </c>
      <c r="N2353" s="13">
        <v>17</v>
      </c>
      <c r="O2353" s="13">
        <v>132.77000000000001</v>
      </c>
    </row>
    <row r="2354" spans="1:15" hidden="1" x14ac:dyDescent="0.25">
      <c r="A2354" t="str">
        <f t="shared" si="37"/>
        <v>15-HC-007P06ARIXE21J220809-L070</v>
      </c>
      <c r="B2354" s="12" t="s">
        <v>35</v>
      </c>
      <c r="C2354" s="12" t="s">
        <v>35</v>
      </c>
      <c r="D2354" s="12" t="s">
        <v>6362</v>
      </c>
      <c r="E2354" s="12" t="s">
        <v>6359</v>
      </c>
      <c r="F2354" s="12" t="s">
        <v>6363</v>
      </c>
      <c r="G2354" s="12"/>
      <c r="H2354" s="12" t="s">
        <v>6</v>
      </c>
      <c r="I2354" s="12" t="s">
        <v>37</v>
      </c>
      <c r="J2354" s="12" t="s">
        <v>6364</v>
      </c>
      <c r="K2354" s="12"/>
      <c r="L2354" s="13">
        <v>7.3</v>
      </c>
      <c r="M2354" s="13">
        <v>0</v>
      </c>
      <c r="N2354" s="13">
        <v>17</v>
      </c>
      <c r="O2354" s="13">
        <v>124.1</v>
      </c>
    </row>
    <row r="2355" spans="1:15" hidden="1" x14ac:dyDescent="0.25">
      <c r="A2355" t="str">
        <f t="shared" si="37"/>
        <v>15-HC-007P06ARIXE21J220827-L094</v>
      </c>
      <c r="B2355" s="12" t="s">
        <v>35</v>
      </c>
      <c r="C2355" s="12" t="s">
        <v>35</v>
      </c>
      <c r="D2355" s="12" t="s">
        <v>6362</v>
      </c>
      <c r="E2355" s="12" t="s">
        <v>6359</v>
      </c>
      <c r="F2355" s="12" t="s">
        <v>6363</v>
      </c>
      <c r="G2355" s="12"/>
      <c r="H2355" s="12" t="s">
        <v>6</v>
      </c>
      <c r="I2355" s="12" t="s">
        <v>37</v>
      </c>
      <c r="J2355" s="12" t="s">
        <v>6365</v>
      </c>
      <c r="K2355" s="12"/>
      <c r="L2355" s="13">
        <v>7.3</v>
      </c>
      <c r="M2355" s="13">
        <v>0</v>
      </c>
      <c r="N2355" s="13">
        <v>20</v>
      </c>
      <c r="O2355" s="13">
        <v>146</v>
      </c>
    </row>
    <row r="2356" spans="1:15" hidden="1" x14ac:dyDescent="0.25">
      <c r="A2356" t="str">
        <f t="shared" si="37"/>
        <v>15-HC-008P06ARIXE21J220809-L043</v>
      </c>
      <c r="B2356" s="12" t="s">
        <v>35</v>
      </c>
      <c r="C2356" s="12" t="s">
        <v>35</v>
      </c>
      <c r="D2356" s="12" t="s">
        <v>6366</v>
      </c>
      <c r="E2356" s="12" t="s">
        <v>6359</v>
      </c>
      <c r="F2356" s="12" t="s">
        <v>6367</v>
      </c>
      <c r="G2356" s="12"/>
      <c r="H2356" s="12" t="s">
        <v>6</v>
      </c>
      <c r="I2356" s="12" t="s">
        <v>37</v>
      </c>
      <c r="J2356" s="12" t="s">
        <v>6368</v>
      </c>
      <c r="K2356" s="12"/>
      <c r="L2356" s="13">
        <v>10.11</v>
      </c>
      <c r="M2356" s="13">
        <v>0</v>
      </c>
      <c r="N2356" s="13">
        <v>2</v>
      </c>
      <c r="O2356" s="13">
        <v>20.22</v>
      </c>
    </row>
    <row r="2357" spans="1:15" hidden="1" x14ac:dyDescent="0.25">
      <c r="A2357" t="str">
        <f t="shared" si="37"/>
        <v>15-HC-008P06ARIXE21J221116-L037</v>
      </c>
      <c r="B2357" s="12" t="s">
        <v>35</v>
      </c>
      <c r="C2357" s="12" t="s">
        <v>35</v>
      </c>
      <c r="D2357" s="12" t="s">
        <v>6366</v>
      </c>
      <c r="E2357" s="12" t="s">
        <v>6359</v>
      </c>
      <c r="F2357" s="12" t="s">
        <v>6367</v>
      </c>
      <c r="G2357" s="12"/>
      <c r="H2357" s="12" t="s">
        <v>6</v>
      </c>
      <c r="I2357" s="12" t="s">
        <v>37</v>
      </c>
      <c r="J2357" s="12" t="s">
        <v>6369</v>
      </c>
      <c r="K2357" s="12"/>
      <c r="L2357" s="13">
        <v>10.11</v>
      </c>
      <c r="M2357" s="13">
        <v>0</v>
      </c>
      <c r="N2357" s="13">
        <v>20</v>
      </c>
      <c r="O2357" s="13">
        <v>202.2</v>
      </c>
    </row>
    <row r="2358" spans="1:15" hidden="1" x14ac:dyDescent="0.25">
      <c r="A2358" t="str">
        <f t="shared" si="37"/>
        <v>15-HC-009P06ARIXE21J220829-L014</v>
      </c>
      <c r="B2358" s="12" t="s">
        <v>35</v>
      </c>
      <c r="C2358" s="12" t="s">
        <v>35</v>
      </c>
      <c r="D2358" s="12" t="s">
        <v>6370</v>
      </c>
      <c r="E2358" s="12" t="s">
        <v>6359</v>
      </c>
      <c r="F2358" s="12" t="s">
        <v>6371</v>
      </c>
      <c r="G2358" s="12"/>
      <c r="H2358" s="12" t="s">
        <v>6</v>
      </c>
      <c r="I2358" s="12" t="s">
        <v>37</v>
      </c>
      <c r="J2358" s="12" t="s">
        <v>6372</v>
      </c>
      <c r="K2358" s="12"/>
      <c r="L2358" s="13">
        <v>8.8800000000000008</v>
      </c>
      <c r="M2358" s="13">
        <v>0</v>
      </c>
      <c r="N2358" s="13">
        <v>17</v>
      </c>
      <c r="O2358" s="13">
        <v>150.96</v>
      </c>
    </row>
    <row r="2359" spans="1:15" hidden="1" x14ac:dyDescent="0.25">
      <c r="A2359" t="str">
        <f t="shared" si="37"/>
        <v>15-HC-009P06ARIXE21J221012-L024</v>
      </c>
      <c r="B2359" s="12" t="s">
        <v>35</v>
      </c>
      <c r="C2359" s="12" t="s">
        <v>35</v>
      </c>
      <c r="D2359" s="12" t="s">
        <v>6370</v>
      </c>
      <c r="E2359" s="12" t="s">
        <v>6359</v>
      </c>
      <c r="F2359" s="12" t="s">
        <v>6371</v>
      </c>
      <c r="G2359" s="12"/>
      <c r="H2359" s="12" t="s">
        <v>6</v>
      </c>
      <c r="I2359" s="12" t="s">
        <v>37</v>
      </c>
      <c r="J2359" s="12" t="s">
        <v>6373</v>
      </c>
      <c r="K2359" s="12"/>
      <c r="L2359" s="13">
        <v>8.8800000000000008</v>
      </c>
      <c r="M2359" s="13">
        <v>0</v>
      </c>
      <c r="N2359" s="13">
        <v>45</v>
      </c>
      <c r="O2359" s="13">
        <v>399.6</v>
      </c>
    </row>
    <row r="2360" spans="1:15" hidden="1" x14ac:dyDescent="0.25">
      <c r="A2360" t="str">
        <f t="shared" si="37"/>
        <v>15-HC-009P06ARIXE21J221116-L038</v>
      </c>
      <c r="B2360" s="12" t="s">
        <v>35</v>
      </c>
      <c r="C2360" s="12" t="s">
        <v>35</v>
      </c>
      <c r="D2360" s="12" t="s">
        <v>6370</v>
      </c>
      <c r="E2360" s="12" t="s">
        <v>6359</v>
      </c>
      <c r="F2360" s="12" t="s">
        <v>6371</v>
      </c>
      <c r="G2360" s="12"/>
      <c r="H2360" s="12" t="s">
        <v>6</v>
      </c>
      <c r="I2360" s="12" t="s">
        <v>37</v>
      </c>
      <c r="J2360" s="12" t="s">
        <v>6374</v>
      </c>
      <c r="K2360" s="12"/>
      <c r="L2360" s="13">
        <v>8.8800000000000008</v>
      </c>
      <c r="M2360" s="13">
        <v>0</v>
      </c>
      <c r="N2360" s="13">
        <v>14</v>
      </c>
      <c r="O2360" s="13">
        <v>124.32</v>
      </c>
    </row>
    <row r="2361" spans="1:15" hidden="1" x14ac:dyDescent="0.25">
      <c r="A2361" t="str">
        <f t="shared" si="37"/>
        <v>15-HC-010P06ARIXE21J221116-L039</v>
      </c>
      <c r="B2361" s="12" t="s">
        <v>35</v>
      </c>
      <c r="C2361" s="12" t="s">
        <v>35</v>
      </c>
      <c r="D2361" s="12" t="s">
        <v>6375</v>
      </c>
      <c r="E2361" s="12" t="s">
        <v>6359</v>
      </c>
      <c r="F2361" s="12" t="s">
        <v>6376</v>
      </c>
      <c r="G2361" s="12"/>
      <c r="H2361" s="12" t="s">
        <v>6</v>
      </c>
      <c r="I2361" s="12" t="s">
        <v>37</v>
      </c>
      <c r="J2361" s="12" t="s">
        <v>6377</v>
      </c>
      <c r="K2361" s="12"/>
      <c r="L2361" s="13">
        <v>9.68</v>
      </c>
      <c r="M2361" s="13">
        <v>0</v>
      </c>
      <c r="N2361" s="13">
        <v>60</v>
      </c>
      <c r="O2361" s="13">
        <v>580.79999999999995</v>
      </c>
    </row>
    <row r="2362" spans="1:15" hidden="1" x14ac:dyDescent="0.25">
      <c r="A2362" t="str">
        <f t="shared" si="37"/>
        <v>15-HC-011P06ARIXE21J221116-L040</v>
      </c>
      <c r="B2362" s="12" t="s">
        <v>35</v>
      </c>
      <c r="C2362" s="12" t="s">
        <v>35</v>
      </c>
      <c r="D2362" s="12" t="s">
        <v>6378</v>
      </c>
      <c r="E2362" s="12" t="s">
        <v>6359</v>
      </c>
      <c r="F2362" s="12" t="s">
        <v>6379</v>
      </c>
      <c r="G2362" s="12"/>
      <c r="H2362" s="12" t="s">
        <v>6</v>
      </c>
      <c r="I2362" s="12" t="s">
        <v>37</v>
      </c>
      <c r="J2362" s="12" t="s">
        <v>6325</v>
      </c>
      <c r="K2362" s="12"/>
      <c r="L2362" s="13">
        <v>9.8800000000000008</v>
      </c>
      <c r="M2362" s="13">
        <v>0</v>
      </c>
      <c r="N2362" s="13">
        <v>49</v>
      </c>
      <c r="O2362" s="13">
        <v>484.12</v>
      </c>
    </row>
    <row r="2363" spans="1:15" hidden="1" x14ac:dyDescent="0.25">
      <c r="A2363" t="str">
        <f t="shared" si="37"/>
        <v>15-HC-012P06ARIXE22J221004-L088</v>
      </c>
      <c r="B2363" s="12" t="s">
        <v>35</v>
      </c>
      <c r="C2363" s="12" t="s">
        <v>35</v>
      </c>
      <c r="D2363" s="12" t="s">
        <v>6380</v>
      </c>
      <c r="E2363" s="12" t="s">
        <v>6381</v>
      </c>
      <c r="F2363" s="12" t="s">
        <v>6382</v>
      </c>
      <c r="G2363" s="12"/>
      <c r="H2363" s="12" t="s">
        <v>6</v>
      </c>
      <c r="I2363" s="12" t="s">
        <v>37</v>
      </c>
      <c r="J2363" s="12" t="s">
        <v>6383</v>
      </c>
      <c r="K2363" s="12"/>
      <c r="L2363" s="13">
        <v>10.26</v>
      </c>
      <c r="M2363" s="13">
        <v>0</v>
      </c>
      <c r="N2363" s="13">
        <v>55</v>
      </c>
      <c r="O2363" s="13">
        <v>564.29999999999995</v>
      </c>
    </row>
    <row r="2364" spans="1:15" hidden="1" x14ac:dyDescent="0.25">
      <c r="A2364" t="str">
        <f t="shared" si="37"/>
        <v>15-HC-013P06ARIXE22J221226-L033</v>
      </c>
      <c r="B2364" s="12" t="s">
        <v>35</v>
      </c>
      <c r="C2364" s="12" t="s">
        <v>35</v>
      </c>
      <c r="D2364" s="12" t="s">
        <v>6384</v>
      </c>
      <c r="E2364" s="12" t="s">
        <v>6381</v>
      </c>
      <c r="F2364" s="12" t="s">
        <v>6385</v>
      </c>
      <c r="G2364" s="12"/>
      <c r="H2364" s="12" t="s">
        <v>6</v>
      </c>
      <c r="I2364" s="12" t="s">
        <v>37</v>
      </c>
      <c r="J2364" s="12" t="s">
        <v>6386</v>
      </c>
      <c r="K2364" s="12"/>
      <c r="L2364" s="13">
        <v>9.33</v>
      </c>
      <c r="M2364" s="13">
        <v>0</v>
      </c>
      <c r="N2364" s="13">
        <v>9</v>
      </c>
      <c r="O2364" s="13">
        <v>83.97</v>
      </c>
    </row>
    <row r="2365" spans="1:15" hidden="1" x14ac:dyDescent="0.25">
      <c r="A2365" t="str">
        <f t="shared" si="37"/>
        <v>15-HC-014P06ARIXE22J221116-L042</v>
      </c>
      <c r="B2365" s="12" t="s">
        <v>35</v>
      </c>
      <c r="C2365" s="12" t="s">
        <v>35</v>
      </c>
      <c r="D2365" s="12" t="s">
        <v>6387</v>
      </c>
      <c r="E2365" s="12" t="s">
        <v>6381</v>
      </c>
      <c r="F2365" s="12" t="s">
        <v>6388</v>
      </c>
      <c r="G2365" s="12"/>
      <c r="H2365" s="12" t="s">
        <v>6</v>
      </c>
      <c r="I2365" s="12" t="s">
        <v>37</v>
      </c>
      <c r="J2365" s="12" t="s">
        <v>6389</v>
      </c>
      <c r="K2365" s="12"/>
      <c r="L2365" s="13">
        <v>9.39</v>
      </c>
      <c r="M2365" s="13">
        <v>0</v>
      </c>
      <c r="N2365" s="13">
        <v>8</v>
      </c>
      <c r="O2365" s="13">
        <v>75.12</v>
      </c>
    </row>
    <row r="2366" spans="1:15" hidden="1" x14ac:dyDescent="0.25">
      <c r="A2366" t="str">
        <f t="shared" si="37"/>
        <v>15-HC-016P06ARIXE22J220809-L045</v>
      </c>
      <c r="B2366" s="12" t="s">
        <v>35</v>
      </c>
      <c r="C2366" s="12" t="s">
        <v>35</v>
      </c>
      <c r="D2366" s="12" t="s">
        <v>6390</v>
      </c>
      <c r="E2366" s="12" t="s">
        <v>6381</v>
      </c>
      <c r="F2366" s="12" t="s">
        <v>6391</v>
      </c>
      <c r="G2366" s="12"/>
      <c r="H2366" s="12" t="s">
        <v>6</v>
      </c>
      <c r="I2366" s="12" t="s">
        <v>37</v>
      </c>
      <c r="J2366" s="12" t="s">
        <v>6392</v>
      </c>
      <c r="K2366" s="12"/>
      <c r="L2366" s="13">
        <v>10.1</v>
      </c>
      <c r="M2366" s="13">
        <v>0</v>
      </c>
      <c r="N2366" s="13">
        <v>11</v>
      </c>
      <c r="O2366" s="13">
        <v>111.1</v>
      </c>
    </row>
    <row r="2367" spans="1:15" hidden="1" x14ac:dyDescent="0.25">
      <c r="A2367" t="str">
        <f t="shared" si="37"/>
        <v>15-HC-018P06ARIXE22J220809-L046</v>
      </c>
      <c r="B2367" s="12" t="s">
        <v>35</v>
      </c>
      <c r="C2367" s="12" t="s">
        <v>35</v>
      </c>
      <c r="D2367" s="12" t="s">
        <v>6393</v>
      </c>
      <c r="E2367" s="12" t="s">
        <v>6381</v>
      </c>
      <c r="F2367" s="12" t="s">
        <v>6394</v>
      </c>
      <c r="G2367" s="12"/>
      <c r="H2367" s="12" t="s">
        <v>6</v>
      </c>
      <c r="I2367" s="12" t="s">
        <v>37</v>
      </c>
      <c r="J2367" s="12" t="s">
        <v>6395</v>
      </c>
      <c r="K2367" s="12"/>
      <c r="L2367" s="13">
        <v>10.87</v>
      </c>
      <c r="M2367" s="13">
        <v>0</v>
      </c>
      <c r="N2367" s="13">
        <v>11</v>
      </c>
      <c r="O2367" s="13">
        <v>119.57</v>
      </c>
    </row>
    <row r="2368" spans="1:15" hidden="1" x14ac:dyDescent="0.25">
      <c r="A2368" t="str">
        <f t="shared" si="37"/>
        <v>15-HC-020P06ARIXE22J221004-L008</v>
      </c>
      <c r="B2368" s="12" t="s">
        <v>35</v>
      </c>
      <c r="C2368" s="12" t="s">
        <v>35</v>
      </c>
      <c r="D2368" s="12" t="s">
        <v>6396</v>
      </c>
      <c r="E2368" s="12" t="s">
        <v>6381</v>
      </c>
      <c r="F2368" s="12" t="s">
        <v>6397</v>
      </c>
      <c r="G2368" s="12"/>
      <c r="H2368" s="12" t="s">
        <v>6</v>
      </c>
      <c r="I2368" s="12" t="s">
        <v>37</v>
      </c>
      <c r="J2368" s="12" t="s">
        <v>6398</v>
      </c>
      <c r="K2368" s="12"/>
      <c r="L2368" s="13">
        <v>11.5</v>
      </c>
      <c r="M2368" s="13">
        <v>0</v>
      </c>
      <c r="N2368" s="13">
        <v>13</v>
      </c>
      <c r="O2368" s="13">
        <v>149.5</v>
      </c>
    </row>
    <row r="2369" spans="1:15" hidden="1" x14ac:dyDescent="0.25">
      <c r="A2369" t="str">
        <f t="shared" si="37"/>
        <v>20L-HF-006P06ARIXE23J190321-l087</v>
      </c>
      <c r="B2369" s="12" t="s">
        <v>35</v>
      </c>
      <c r="C2369" s="12" t="s">
        <v>35</v>
      </c>
      <c r="D2369" s="12" t="s">
        <v>6399</v>
      </c>
      <c r="E2369" s="12" t="s">
        <v>6400</v>
      </c>
      <c r="F2369" s="12" t="s">
        <v>6401</v>
      </c>
      <c r="G2369" s="12"/>
      <c r="H2369" s="12" t="s">
        <v>6</v>
      </c>
      <c r="I2369" s="12" t="s">
        <v>37</v>
      </c>
      <c r="J2369" s="12" t="s">
        <v>6402</v>
      </c>
      <c r="K2369" s="12"/>
      <c r="L2369" s="13">
        <v>7.26</v>
      </c>
      <c r="M2369" s="13">
        <v>0</v>
      </c>
      <c r="N2369" s="13">
        <v>7</v>
      </c>
      <c r="O2369" s="13">
        <v>50.82</v>
      </c>
    </row>
    <row r="2370" spans="1:15" hidden="1" x14ac:dyDescent="0.25">
      <c r="A2370" t="str">
        <f t="shared" si="37"/>
        <v>20L-HF-007P06ARIXE23R200422-L017</v>
      </c>
      <c r="B2370" s="12" t="s">
        <v>35</v>
      </c>
      <c r="C2370" s="12" t="s">
        <v>35</v>
      </c>
      <c r="D2370" s="12" t="s">
        <v>6403</v>
      </c>
      <c r="E2370" s="12" t="s">
        <v>6400</v>
      </c>
      <c r="F2370" s="12" t="s">
        <v>6404</v>
      </c>
      <c r="G2370" s="12"/>
      <c r="H2370" s="12" t="s">
        <v>6</v>
      </c>
      <c r="I2370" s="12" t="s">
        <v>37</v>
      </c>
      <c r="J2370" s="12" t="s">
        <v>6405</v>
      </c>
      <c r="K2370" s="12"/>
      <c r="L2370" s="13">
        <v>7.47</v>
      </c>
      <c r="M2370" s="13">
        <v>0</v>
      </c>
      <c r="N2370" s="13">
        <v>6</v>
      </c>
      <c r="O2370" s="13">
        <v>44.82</v>
      </c>
    </row>
    <row r="2371" spans="1:15" hidden="1" x14ac:dyDescent="0.25">
      <c r="A2371" t="str">
        <f t="shared" ref="A2371:A2434" si="38">CONCATENATE(D2371,E2371,J2371)</f>
        <v>20L-HF-008P06ARIXE23J220728-L132</v>
      </c>
      <c r="B2371" s="12" t="s">
        <v>35</v>
      </c>
      <c r="C2371" s="12" t="s">
        <v>35</v>
      </c>
      <c r="D2371" s="12" t="s">
        <v>6406</v>
      </c>
      <c r="E2371" s="12" t="s">
        <v>6400</v>
      </c>
      <c r="F2371" s="12" t="s">
        <v>6407</v>
      </c>
      <c r="G2371" s="12"/>
      <c r="H2371" s="12" t="s">
        <v>6</v>
      </c>
      <c r="I2371" s="12" t="s">
        <v>37</v>
      </c>
      <c r="J2371" s="12" t="s">
        <v>6408</v>
      </c>
      <c r="K2371" s="12"/>
      <c r="L2371" s="13">
        <v>7.81</v>
      </c>
      <c r="M2371" s="13">
        <v>0</v>
      </c>
      <c r="N2371" s="13">
        <v>36</v>
      </c>
      <c r="O2371" s="13">
        <v>281.16000000000003</v>
      </c>
    </row>
    <row r="2372" spans="1:15" hidden="1" x14ac:dyDescent="0.25">
      <c r="A2372" t="str">
        <f t="shared" si="38"/>
        <v>20L-HF-009P06ARIXE23J220720-L019</v>
      </c>
      <c r="B2372" s="12" t="s">
        <v>35</v>
      </c>
      <c r="C2372" s="12" t="s">
        <v>35</v>
      </c>
      <c r="D2372" s="12" t="s">
        <v>6409</v>
      </c>
      <c r="E2372" s="12" t="s">
        <v>6400</v>
      </c>
      <c r="F2372" s="12" t="s">
        <v>6410</v>
      </c>
      <c r="G2372" s="12"/>
      <c r="H2372" s="12" t="s">
        <v>6</v>
      </c>
      <c r="I2372" s="12" t="s">
        <v>37</v>
      </c>
      <c r="J2372" s="12" t="s">
        <v>6411</v>
      </c>
      <c r="K2372" s="12"/>
      <c r="L2372" s="13">
        <v>6.67</v>
      </c>
      <c r="M2372" s="13">
        <v>0</v>
      </c>
      <c r="N2372" s="13">
        <v>34</v>
      </c>
      <c r="O2372" s="13">
        <v>226.78</v>
      </c>
    </row>
    <row r="2373" spans="1:15" hidden="1" x14ac:dyDescent="0.25">
      <c r="A2373" t="str">
        <f t="shared" si="38"/>
        <v>20L-HF-010P06ARIXE23J220720-L064</v>
      </c>
      <c r="B2373" s="12" t="s">
        <v>35</v>
      </c>
      <c r="C2373" s="12" t="s">
        <v>35</v>
      </c>
      <c r="D2373" s="12" t="s">
        <v>6412</v>
      </c>
      <c r="E2373" s="12" t="s">
        <v>6400</v>
      </c>
      <c r="F2373" s="12" t="s">
        <v>6413</v>
      </c>
      <c r="G2373" s="12"/>
      <c r="H2373" s="12" t="s">
        <v>6</v>
      </c>
      <c r="I2373" s="12" t="s">
        <v>37</v>
      </c>
      <c r="J2373" s="12" t="s">
        <v>6414</v>
      </c>
      <c r="K2373" s="12"/>
      <c r="L2373" s="13">
        <v>11.96</v>
      </c>
      <c r="M2373" s="13">
        <v>0</v>
      </c>
      <c r="N2373" s="13">
        <v>1</v>
      </c>
      <c r="O2373" s="13">
        <v>11.96</v>
      </c>
    </row>
    <row r="2374" spans="1:15" hidden="1" x14ac:dyDescent="0.25">
      <c r="A2374" t="str">
        <f t="shared" si="38"/>
        <v>20L-HF-010P06ARIXE23J230706-L067</v>
      </c>
      <c r="B2374" s="12" t="s">
        <v>35</v>
      </c>
      <c r="C2374" s="12" t="s">
        <v>35</v>
      </c>
      <c r="D2374" s="12" t="s">
        <v>6412</v>
      </c>
      <c r="E2374" s="12" t="s">
        <v>6400</v>
      </c>
      <c r="F2374" s="12" t="s">
        <v>6413</v>
      </c>
      <c r="G2374" s="12"/>
      <c r="H2374" s="12" t="s">
        <v>6</v>
      </c>
      <c r="I2374" s="12" t="s">
        <v>37</v>
      </c>
      <c r="J2374" s="12" t="s">
        <v>6415</v>
      </c>
      <c r="K2374" s="12"/>
      <c r="L2374" s="13">
        <v>11.96</v>
      </c>
      <c r="M2374" s="13">
        <v>0</v>
      </c>
      <c r="N2374" s="13">
        <v>30</v>
      </c>
      <c r="O2374" s="13">
        <v>358.8</v>
      </c>
    </row>
    <row r="2375" spans="1:15" hidden="1" x14ac:dyDescent="0.25">
      <c r="A2375" t="str">
        <f t="shared" si="38"/>
        <v>20L-HF-011P06ARIXE24J220816-L039</v>
      </c>
      <c r="B2375" s="12" t="s">
        <v>35</v>
      </c>
      <c r="C2375" s="12" t="s">
        <v>35</v>
      </c>
      <c r="D2375" s="12" t="s">
        <v>6416</v>
      </c>
      <c r="E2375" s="12" t="s">
        <v>6417</v>
      </c>
      <c r="F2375" s="12" t="s">
        <v>6418</v>
      </c>
      <c r="G2375" s="12"/>
      <c r="H2375" s="12" t="s">
        <v>6</v>
      </c>
      <c r="I2375" s="12" t="s">
        <v>37</v>
      </c>
      <c r="J2375" s="12" t="s">
        <v>6419</v>
      </c>
      <c r="K2375" s="12"/>
      <c r="L2375" s="13">
        <v>10.75</v>
      </c>
      <c r="M2375" s="13">
        <v>0</v>
      </c>
      <c r="N2375" s="13">
        <v>13</v>
      </c>
      <c r="O2375" s="13">
        <v>139.75</v>
      </c>
    </row>
    <row r="2376" spans="1:15" hidden="1" x14ac:dyDescent="0.25">
      <c r="A2376" t="str">
        <f t="shared" si="38"/>
        <v>20L-HF-011P06ARIXE24J230710-L079</v>
      </c>
      <c r="B2376" s="12" t="s">
        <v>35</v>
      </c>
      <c r="C2376" s="12" t="s">
        <v>35</v>
      </c>
      <c r="D2376" s="12" t="s">
        <v>6416</v>
      </c>
      <c r="E2376" s="12" t="s">
        <v>6417</v>
      </c>
      <c r="F2376" s="12" t="s">
        <v>6418</v>
      </c>
      <c r="G2376" s="12"/>
      <c r="H2376" s="12" t="s">
        <v>6</v>
      </c>
      <c r="I2376" s="12" t="s">
        <v>37</v>
      </c>
      <c r="J2376" s="12" t="s">
        <v>6420</v>
      </c>
      <c r="K2376" s="12"/>
      <c r="L2376" s="13">
        <v>10.75</v>
      </c>
      <c r="M2376" s="13">
        <v>0</v>
      </c>
      <c r="N2376" s="13">
        <v>10</v>
      </c>
      <c r="O2376" s="13">
        <v>107.5</v>
      </c>
    </row>
    <row r="2377" spans="1:15" hidden="1" x14ac:dyDescent="0.25">
      <c r="A2377" t="str">
        <f t="shared" si="38"/>
        <v>20L-HF-011P06ARIXE24J230502-L052</v>
      </c>
      <c r="B2377" s="12" t="s">
        <v>35</v>
      </c>
      <c r="C2377" s="12" t="s">
        <v>35</v>
      </c>
      <c r="D2377" s="12" t="s">
        <v>6416</v>
      </c>
      <c r="E2377" s="12" t="s">
        <v>6417</v>
      </c>
      <c r="F2377" s="12" t="s">
        <v>6418</v>
      </c>
      <c r="G2377" s="12"/>
      <c r="H2377" s="12" t="s">
        <v>6</v>
      </c>
      <c r="I2377" s="12" t="s">
        <v>37</v>
      </c>
      <c r="J2377" s="12" t="s">
        <v>6421</v>
      </c>
      <c r="K2377" s="12"/>
      <c r="L2377" s="13">
        <v>10.75</v>
      </c>
      <c r="M2377" s="13">
        <v>0</v>
      </c>
      <c r="N2377" s="13">
        <v>20</v>
      </c>
      <c r="O2377" s="13">
        <v>215</v>
      </c>
    </row>
    <row r="2378" spans="1:15" hidden="1" x14ac:dyDescent="0.25">
      <c r="A2378" t="str">
        <f t="shared" si="38"/>
        <v>20L-HF-012P06ARIXE24J220816-L040</v>
      </c>
      <c r="B2378" s="12" t="s">
        <v>35</v>
      </c>
      <c r="C2378" s="12" t="s">
        <v>35</v>
      </c>
      <c r="D2378" s="12" t="s">
        <v>6422</v>
      </c>
      <c r="E2378" s="12" t="s">
        <v>6417</v>
      </c>
      <c r="F2378" s="12" t="s">
        <v>6423</v>
      </c>
      <c r="G2378" s="12"/>
      <c r="H2378" s="12" t="s">
        <v>6</v>
      </c>
      <c r="I2378" s="12" t="s">
        <v>37</v>
      </c>
      <c r="J2378" s="12" t="s">
        <v>6424</v>
      </c>
      <c r="K2378" s="12"/>
      <c r="L2378" s="13">
        <v>8.27</v>
      </c>
      <c r="M2378" s="13">
        <v>0</v>
      </c>
      <c r="N2378" s="13">
        <v>2</v>
      </c>
      <c r="O2378" s="13">
        <v>16.54</v>
      </c>
    </row>
    <row r="2379" spans="1:15" hidden="1" x14ac:dyDescent="0.25">
      <c r="A2379" t="str">
        <f t="shared" si="38"/>
        <v>20L-HF-012P06ARIXE24J221027-L033</v>
      </c>
      <c r="B2379" s="12" t="s">
        <v>35</v>
      </c>
      <c r="C2379" s="12" t="s">
        <v>35</v>
      </c>
      <c r="D2379" s="12" t="s">
        <v>6422</v>
      </c>
      <c r="E2379" s="12" t="s">
        <v>6417</v>
      </c>
      <c r="F2379" s="12" t="s">
        <v>6423</v>
      </c>
      <c r="G2379" s="12"/>
      <c r="H2379" s="12" t="s">
        <v>6</v>
      </c>
      <c r="I2379" s="12" t="s">
        <v>37</v>
      </c>
      <c r="J2379" s="12" t="s">
        <v>6425</v>
      </c>
      <c r="K2379" s="12"/>
      <c r="L2379" s="13">
        <v>8.27</v>
      </c>
      <c r="M2379" s="13">
        <v>0</v>
      </c>
      <c r="N2379" s="13">
        <v>7</v>
      </c>
      <c r="O2379" s="13">
        <v>57.89</v>
      </c>
    </row>
    <row r="2380" spans="1:15" hidden="1" x14ac:dyDescent="0.25">
      <c r="A2380" t="str">
        <f t="shared" si="38"/>
        <v>20L-HF-013P06ARIXE24J221027-L034</v>
      </c>
      <c r="B2380" s="12" t="s">
        <v>35</v>
      </c>
      <c r="C2380" s="12" t="s">
        <v>35</v>
      </c>
      <c r="D2380" s="12" t="s">
        <v>6426</v>
      </c>
      <c r="E2380" s="12" t="s">
        <v>6417</v>
      </c>
      <c r="F2380" s="12" t="s">
        <v>6427</v>
      </c>
      <c r="G2380" s="12"/>
      <c r="H2380" s="12" t="s">
        <v>6</v>
      </c>
      <c r="I2380" s="12" t="s">
        <v>37</v>
      </c>
      <c r="J2380" s="12" t="s">
        <v>6428</v>
      </c>
      <c r="K2380" s="12"/>
      <c r="L2380" s="13">
        <v>12.34</v>
      </c>
      <c r="M2380" s="13">
        <v>0</v>
      </c>
      <c r="N2380" s="13">
        <v>13</v>
      </c>
      <c r="O2380" s="13">
        <v>160.41999999999999</v>
      </c>
    </row>
    <row r="2381" spans="1:15" hidden="1" x14ac:dyDescent="0.25">
      <c r="A2381" t="str">
        <f t="shared" si="38"/>
        <v>20L-HF-014P06ARIXE25J230608-L102</v>
      </c>
      <c r="B2381" s="12" t="s">
        <v>35</v>
      </c>
      <c r="C2381" s="12" t="s">
        <v>35</v>
      </c>
      <c r="D2381" s="12" t="s">
        <v>6429</v>
      </c>
      <c r="E2381" s="12" t="s">
        <v>6430</v>
      </c>
      <c r="F2381" s="12" t="s">
        <v>6431</v>
      </c>
      <c r="G2381" s="12"/>
      <c r="H2381" s="12" t="s">
        <v>6</v>
      </c>
      <c r="I2381" s="12" t="s">
        <v>37</v>
      </c>
      <c r="J2381" s="12" t="s">
        <v>6432</v>
      </c>
      <c r="K2381" s="12"/>
      <c r="L2381" s="13">
        <v>12.73</v>
      </c>
      <c r="M2381" s="13">
        <v>0</v>
      </c>
      <c r="N2381" s="13">
        <v>22</v>
      </c>
      <c r="O2381" s="13">
        <v>280.06</v>
      </c>
    </row>
    <row r="2382" spans="1:15" hidden="1" x14ac:dyDescent="0.25">
      <c r="A2382" t="str">
        <f t="shared" si="38"/>
        <v>20L-HF-016P06ARIXE26J220720-L065</v>
      </c>
      <c r="B2382" s="12" t="s">
        <v>35</v>
      </c>
      <c r="C2382" s="12" t="s">
        <v>35</v>
      </c>
      <c r="D2382" s="12" t="s">
        <v>6433</v>
      </c>
      <c r="E2382" s="12" t="s">
        <v>6434</v>
      </c>
      <c r="F2382" s="12" t="s">
        <v>6435</v>
      </c>
      <c r="G2382" s="12"/>
      <c r="H2382" s="12" t="s">
        <v>6</v>
      </c>
      <c r="I2382" s="12" t="s">
        <v>37</v>
      </c>
      <c r="J2382" s="12" t="s">
        <v>6436</v>
      </c>
      <c r="K2382" s="12"/>
      <c r="L2382" s="13">
        <v>12.88</v>
      </c>
      <c r="M2382" s="13">
        <v>0</v>
      </c>
      <c r="N2382" s="13">
        <v>8</v>
      </c>
      <c r="O2382" s="13">
        <v>103.04</v>
      </c>
    </row>
    <row r="2383" spans="1:15" hidden="1" x14ac:dyDescent="0.25">
      <c r="A2383" t="str">
        <f t="shared" si="38"/>
        <v>20L-HF-016P06ARIXE26J230608-L104</v>
      </c>
      <c r="B2383" s="12" t="s">
        <v>35</v>
      </c>
      <c r="C2383" s="12" t="s">
        <v>35</v>
      </c>
      <c r="D2383" s="12" t="s">
        <v>6433</v>
      </c>
      <c r="E2383" s="12" t="s">
        <v>6434</v>
      </c>
      <c r="F2383" s="12" t="s">
        <v>6435</v>
      </c>
      <c r="G2383" s="12"/>
      <c r="H2383" s="12" t="s">
        <v>6</v>
      </c>
      <c r="I2383" s="12" t="s">
        <v>37</v>
      </c>
      <c r="J2383" s="12" t="s">
        <v>6437</v>
      </c>
      <c r="K2383" s="12"/>
      <c r="L2383" s="13">
        <v>12.88</v>
      </c>
      <c r="M2383" s="13">
        <v>0</v>
      </c>
      <c r="N2383" s="13">
        <v>27</v>
      </c>
      <c r="O2383" s="13">
        <v>347.76</v>
      </c>
    </row>
    <row r="2384" spans="1:15" hidden="1" x14ac:dyDescent="0.25">
      <c r="A2384" t="str">
        <f t="shared" si="38"/>
        <v>20L-HF-018P06ARIXE27J200514-L012</v>
      </c>
      <c r="B2384" s="12" t="s">
        <v>35</v>
      </c>
      <c r="C2384" s="12" t="s">
        <v>35</v>
      </c>
      <c r="D2384" s="12" t="s">
        <v>6438</v>
      </c>
      <c r="E2384" s="12" t="s">
        <v>6439</v>
      </c>
      <c r="F2384" s="12" t="s">
        <v>6440</v>
      </c>
      <c r="G2384" s="12"/>
      <c r="H2384" s="12" t="s">
        <v>6</v>
      </c>
      <c r="I2384" s="12" t="s">
        <v>37</v>
      </c>
      <c r="J2384" s="12" t="s">
        <v>6441</v>
      </c>
      <c r="K2384" s="12"/>
      <c r="L2384" s="13">
        <v>15.35</v>
      </c>
      <c r="M2384" s="13">
        <v>0</v>
      </c>
      <c r="N2384" s="13">
        <v>1</v>
      </c>
      <c r="O2384" s="13">
        <v>15.35</v>
      </c>
    </row>
    <row r="2385" spans="1:15" hidden="1" x14ac:dyDescent="0.25">
      <c r="A2385" t="str">
        <f t="shared" si="38"/>
        <v>20L-HF-018P06ARIXE27J230502-L055</v>
      </c>
      <c r="B2385" s="12" t="s">
        <v>35</v>
      </c>
      <c r="C2385" s="12" t="s">
        <v>35</v>
      </c>
      <c r="D2385" s="12" t="s">
        <v>6438</v>
      </c>
      <c r="E2385" s="12" t="s">
        <v>6439</v>
      </c>
      <c r="F2385" s="12" t="s">
        <v>6440</v>
      </c>
      <c r="G2385" s="12"/>
      <c r="H2385" s="12" t="s">
        <v>6</v>
      </c>
      <c r="I2385" s="12" t="s">
        <v>37</v>
      </c>
      <c r="J2385" s="12" t="s">
        <v>6442</v>
      </c>
      <c r="K2385" s="12"/>
      <c r="L2385" s="13">
        <v>15.35</v>
      </c>
      <c r="M2385" s="13">
        <v>0</v>
      </c>
      <c r="N2385" s="13">
        <v>30</v>
      </c>
      <c r="O2385" s="13">
        <v>460.5</v>
      </c>
    </row>
    <row r="2386" spans="1:15" hidden="1" x14ac:dyDescent="0.25">
      <c r="A2386" t="str">
        <f t="shared" si="38"/>
        <v>20L-HF-020P06ARIXE28R200326-L007</v>
      </c>
      <c r="B2386" s="12" t="s">
        <v>35</v>
      </c>
      <c r="C2386" s="12" t="s">
        <v>35</v>
      </c>
      <c r="D2386" s="12" t="s">
        <v>6443</v>
      </c>
      <c r="E2386" s="12" t="s">
        <v>6444</v>
      </c>
      <c r="F2386" s="12" t="s">
        <v>6445</v>
      </c>
      <c r="G2386" s="12"/>
      <c r="H2386" s="12" t="s">
        <v>6</v>
      </c>
      <c r="I2386" s="12" t="s">
        <v>37</v>
      </c>
      <c r="J2386" s="12" t="s">
        <v>6446</v>
      </c>
      <c r="K2386" s="12"/>
      <c r="L2386" s="13">
        <v>16.03</v>
      </c>
      <c r="M2386" s="13">
        <v>0</v>
      </c>
      <c r="N2386" s="13">
        <v>1</v>
      </c>
      <c r="O2386" s="13">
        <v>16.03</v>
      </c>
    </row>
    <row r="2387" spans="1:15" hidden="1" x14ac:dyDescent="0.25">
      <c r="A2387" t="str">
        <f t="shared" si="38"/>
        <v>20L-HF-020P06ARIXE28R230510-L011</v>
      </c>
      <c r="B2387" s="12" t="s">
        <v>35</v>
      </c>
      <c r="C2387" s="12" t="s">
        <v>35</v>
      </c>
      <c r="D2387" s="12" t="s">
        <v>6443</v>
      </c>
      <c r="E2387" s="12" t="s">
        <v>6444</v>
      </c>
      <c r="F2387" s="12" t="s">
        <v>6445</v>
      </c>
      <c r="G2387" s="12"/>
      <c r="H2387" s="12" t="s">
        <v>6</v>
      </c>
      <c r="I2387" s="12" t="s">
        <v>37</v>
      </c>
      <c r="J2387" s="12" t="s">
        <v>6447</v>
      </c>
      <c r="K2387" s="12"/>
      <c r="L2387" s="13">
        <v>16.03</v>
      </c>
      <c r="M2387" s="13">
        <v>0</v>
      </c>
      <c r="N2387" s="13">
        <v>30</v>
      </c>
      <c r="O2387" s="13">
        <v>480.9</v>
      </c>
    </row>
    <row r="2388" spans="1:15" hidden="1" x14ac:dyDescent="0.25">
      <c r="A2388" t="str">
        <f t="shared" si="38"/>
        <v>20-HF-006P06ARIXE29J190219-l075</v>
      </c>
      <c r="B2388" s="12" t="s">
        <v>35</v>
      </c>
      <c r="C2388" s="12" t="s">
        <v>35</v>
      </c>
      <c r="D2388" s="12" t="s">
        <v>6448</v>
      </c>
      <c r="E2388" s="12" t="s">
        <v>6449</v>
      </c>
      <c r="F2388" s="12" t="s">
        <v>6450</v>
      </c>
      <c r="G2388" s="12"/>
      <c r="H2388" s="12" t="s">
        <v>6</v>
      </c>
      <c r="I2388" s="12" t="s">
        <v>37</v>
      </c>
      <c r="J2388" s="12" t="s">
        <v>6451</v>
      </c>
      <c r="K2388" s="12"/>
      <c r="L2388" s="13">
        <v>5.87</v>
      </c>
      <c r="M2388" s="13">
        <v>0</v>
      </c>
      <c r="N2388" s="13">
        <v>3</v>
      </c>
      <c r="O2388" s="13">
        <v>17.61</v>
      </c>
    </row>
    <row r="2389" spans="1:15" hidden="1" x14ac:dyDescent="0.25">
      <c r="A2389" t="str">
        <f t="shared" si="38"/>
        <v>20-HF-007P06ARIXE29J190219-l075</v>
      </c>
      <c r="B2389" s="12" t="s">
        <v>35</v>
      </c>
      <c r="C2389" s="12" t="s">
        <v>35</v>
      </c>
      <c r="D2389" s="12" t="s">
        <v>6452</v>
      </c>
      <c r="E2389" s="12" t="s">
        <v>6449</v>
      </c>
      <c r="F2389" s="12" t="s">
        <v>6453</v>
      </c>
      <c r="G2389" s="12"/>
      <c r="H2389" s="12" t="s">
        <v>6</v>
      </c>
      <c r="I2389" s="12" t="s">
        <v>37</v>
      </c>
      <c r="J2389" s="12" t="s">
        <v>6451</v>
      </c>
      <c r="K2389" s="12"/>
      <c r="L2389" s="13">
        <v>6.05</v>
      </c>
      <c r="M2389" s="13">
        <v>0</v>
      </c>
      <c r="N2389" s="13">
        <v>4</v>
      </c>
      <c r="O2389" s="13">
        <v>24.2</v>
      </c>
    </row>
    <row r="2390" spans="1:15" hidden="1" x14ac:dyDescent="0.25">
      <c r="A2390" t="str">
        <f t="shared" si="38"/>
        <v>20-HF-008P06ARIXE29J221027-L031</v>
      </c>
      <c r="B2390" s="12" t="s">
        <v>35</v>
      </c>
      <c r="C2390" s="12" t="s">
        <v>35</v>
      </c>
      <c r="D2390" s="12" t="s">
        <v>6454</v>
      </c>
      <c r="E2390" s="12" t="s">
        <v>6449</v>
      </c>
      <c r="F2390" s="12" t="s">
        <v>6455</v>
      </c>
      <c r="G2390" s="12"/>
      <c r="H2390" s="12" t="s">
        <v>6</v>
      </c>
      <c r="I2390" s="12" t="s">
        <v>37</v>
      </c>
      <c r="J2390" s="12" t="s">
        <v>6456</v>
      </c>
      <c r="K2390" s="12"/>
      <c r="L2390" s="13">
        <v>8.1</v>
      </c>
      <c r="M2390" s="13">
        <v>0</v>
      </c>
      <c r="N2390" s="13">
        <v>6</v>
      </c>
      <c r="O2390" s="13">
        <v>48.6</v>
      </c>
    </row>
    <row r="2391" spans="1:15" hidden="1" x14ac:dyDescent="0.25">
      <c r="A2391" t="str">
        <f t="shared" si="38"/>
        <v>20-HF-010P06ARIXE29J230120-L026</v>
      </c>
      <c r="B2391" s="12" t="s">
        <v>35</v>
      </c>
      <c r="C2391" s="12" t="s">
        <v>35</v>
      </c>
      <c r="D2391" s="12" t="s">
        <v>6457</v>
      </c>
      <c r="E2391" s="12" t="s">
        <v>6449</v>
      </c>
      <c r="F2391" s="12" t="s">
        <v>6458</v>
      </c>
      <c r="G2391" s="12"/>
      <c r="H2391" s="12" t="s">
        <v>6</v>
      </c>
      <c r="I2391" s="12" t="s">
        <v>37</v>
      </c>
      <c r="J2391" s="12" t="s">
        <v>6459</v>
      </c>
      <c r="K2391" s="12"/>
      <c r="L2391" s="13">
        <v>10.29</v>
      </c>
      <c r="M2391" s="13">
        <v>0</v>
      </c>
      <c r="N2391" s="13">
        <v>1</v>
      </c>
      <c r="O2391" s="13">
        <v>10.29</v>
      </c>
    </row>
    <row r="2392" spans="1:15" hidden="1" x14ac:dyDescent="0.25">
      <c r="A2392" t="str">
        <f t="shared" si="38"/>
        <v>20-HF-011P06ARIXE29J220927-L098</v>
      </c>
      <c r="B2392" s="12" t="s">
        <v>35</v>
      </c>
      <c r="C2392" s="12" t="s">
        <v>35</v>
      </c>
      <c r="D2392" s="12" t="s">
        <v>6460</v>
      </c>
      <c r="E2392" s="12" t="s">
        <v>6449</v>
      </c>
      <c r="F2392" s="12" t="s">
        <v>6461</v>
      </c>
      <c r="G2392" s="12"/>
      <c r="H2392" s="12" t="s">
        <v>6</v>
      </c>
      <c r="I2392" s="12" t="s">
        <v>37</v>
      </c>
      <c r="J2392" s="12" t="s">
        <v>6462</v>
      </c>
      <c r="K2392" s="12"/>
      <c r="L2392" s="13">
        <v>10.4</v>
      </c>
      <c r="M2392" s="13">
        <v>0</v>
      </c>
      <c r="N2392" s="13">
        <v>8</v>
      </c>
      <c r="O2392" s="13">
        <v>83.2</v>
      </c>
    </row>
    <row r="2393" spans="1:15" hidden="1" x14ac:dyDescent="0.25">
      <c r="A2393" t="str">
        <f t="shared" si="38"/>
        <v>20-HF-012P06ARIXE29J221212-L038</v>
      </c>
      <c r="B2393" s="12" t="s">
        <v>35</v>
      </c>
      <c r="C2393" s="12" t="s">
        <v>35</v>
      </c>
      <c r="D2393" s="12" t="s">
        <v>6463</v>
      </c>
      <c r="E2393" s="12" t="s">
        <v>6449</v>
      </c>
      <c r="F2393" s="12" t="s">
        <v>6464</v>
      </c>
      <c r="G2393" s="12"/>
      <c r="H2393" s="12" t="s">
        <v>6</v>
      </c>
      <c r="I2393" s="12" t="s">
        <v>37</v>
      </c>
      <c r="J2393" s="12" t="s">
        <v>6465</v>
      </c>
      <c r="K2393" s="12"/>
      <c r="L2393" s="13">
        <v>10.74</v>
      </c>
      <c r="M2393" s="13">
        <v>0</v>
      </c>
      <c r="N2393" s="13">
        <v>1</v>
      </c>
      <c r="O2393" s="13">
        <v>10.74</v>
      </c>
    </row>
    <row r="2394" spans="1:15" hidden="1" x14ac:dyDescent="0.25">
      <c r="A2394" t="str">
        <f t="shared" si="38"/>
        <v>20-HF-013P06ARIXE29J220927-L048</v>
      </c>
      <c r="B2394" s="12" t="s">
        <v>35</v>
      </c>
      <c r="C2394" s="12" t="s">
        <v>35</v>
      </c>
      <c r="D2394" s="12" t="s">
        <v>6466</v>
      </c>
      <c r="E2394" s="12" t="s">
        <v>6449</v>
      </c>
      <c r="F2394" s="12" t="s">
        <v>6467</v>
      </c>
      <c r="G2394" s="12"/>
      <c r="H2394" s="12" t="s">
        <v>6</v>
      </c>
      <c r="I2394" s="12" t="s">
        <v>37</v>
      </c>
      <c r="J2394" s="12" t="s">
        <v>6468</v>
      </c>
      <c r="K2394" s="12"/>
      <c r="L2394" s="13">
        <v>11.48</v>
      </c>
      <c r="M2394" s="13">
        <v>0</v>
      </c>
      <c r="N2394" s="13">
        <v>17</v>
      </c>
      <c r="O2394" s="13">
        <v>195.16</v>
      </c>
    </row>
    <row r="2395" spans="1:15" hidden="1" x14ac:dyDescent="0.25">
      <c r="A2395" t="str">
        <f t="shared" si="38"/>
        <v>20-HF-014P06ARIXE29J221212-L039</v>
      </c>
      <c r="B2395" s="12" t="s">
        <v>35</v>
      </c>
      <c r="C2395" s="12" t="s">
        <v>35</v>
      </c>
      <c r="D2395" s="12" t="s">
        <v>6469</v>
      </c>
      <c r="E2395" s="12" t="s">
        <v>6449</v>
      </c>
      <c r="F2395" s="12" t="s">
        <v>6470</v>
      </c>
      <c r="G2395" s="12"/>
      <c r="H2395" s="12" t="s">
        <v>6</v>
      </c>
      <c r="I2395" s="12" t="s">
        <v>37</v>
      </c>
      <c r="J2395" s="12" t="s">
        <v>6471</v>
      </c>
      <c r="K2395" s="12"/>
      <c r="L2395" s="13">
        <v>14.81</v>
      </c>
      <c r="M2395" s="13">
        <v>0</v>
      </c>
      <c r="N2395" s="13">
        <v>13</v>
      </c>
      <c r="O2395" s="13">
        <v>192.53</v>
      </c>
    </row>
    <row r="2396" spans="1:15" hidden="1" x14ac:dyDescent="0.25">
      <c r="A2396" t="str">
        <f t="shared" si="38"/>
        <v>20-HF-016P06ARIXE30J221012-L035</v>
      </c>
      <c r="B2396" s="12" t="s">
        <v>35</v>
      </c>
      <c r="C2396" s="12" t="s">
        <v>35</v>
      </c>
      <c r="D2396" s="12" t="s">
        <v>6472</v>
      </c>
      <c r="E2396" s="12" t="s">
        <v>6473</v>
      </c>
      <c r="F2396" s="12" t="s">
        <v>6474</v>
      </c>
      <c r="G2396" s="12"/>
      <c r="H2396" s="12" t="s">
        <v>6</v>
      </c>
      <c r="I2396" s="12" t="s">
        <v>37</v>
      </c>
      <c r="J2396" s="12" t="s">
        <v>6475</v>
      </c>
      <c r="K2396" s="12"/>
      <c r="L2396" s="13">
        <v>14.34</v>
      </c>
      <c r="M2396" s="13">
        <v>0</v>
      </c>
      <c r="N2396" s="13">
        <v>9</v>
      </c>
      <c r="O2396" s="13">
        <v>129.06</v>
      </c>
    </row>
    <row r="2397" spans="1:15" hidden="1" x14ac:dyDescent="0.25">
      <c r="A2397" t="str">
        <f t="shared" si="38"/>
        <v>20-HF-016P06ARIXE30J230706-L066</v>
      </c>
      <c r="B2397" s="12" t="s">
        <v>35</v>
      </c>
      <c r="C2397" s="12" t="s">
        <v>35</v>
      </c>
      <c r="D2397" s="12" t="s">
        <v>6472</v>
      </c>
      <c r="E2397" s="12" t="s">
        <v>6473</v>
      </c>
      <c r="F2397" s="12" t="s">
        <v>6474</v>
      </c>
      <c r="G2397" s="12"/>
      <c r="H2397" s="12" t="s">
        <v>6</v>
      </c>
      <c r="I2397" s="12" t="s">
        <v>37</v>
      </c>
      <c r="J2397" s="12" t="s">
        <v>6476</v>
      </c>
      <c r="K2397" s="12"/>
      <c r="L2397" s="13">
        <v>14.34</v>
      </c>
      <c r="M2397" s="13">
        <v>0</v>
      </c>
      <c r="N2397" s="13">
        <v>30</v>
      </c>
      <c r="O2397" s="13">
        <v>430.2</v>
      </c>
    </row>
    <row r="2398" spans="1:15" hidden="1" x14ac:dyDescent="0.25">
      <c r="A2398" t="str">
        <f t="shared" si="38"/>
        <v>20-HF-018P06ARIXF01J230502-L061</v>
      </c>
      <c r="B2398" s="12" t="s">
        <v>35</v>
      </c>
      <c r="C2398" s="12" t="s">
        <v>35</v>
      </c>
      <c r="D2398" s="12" t="s">
        <v>6477</v>
      </c>
      <c r="E2398" s="12" t="s">
        <v>6478</v>
      </c>
      <c r="F2398" s="12" t="s">
        <v>6479</v>
      </c>
      <c r="G2398" s="12"/>
      <c r="H2398" s="12" t="s">
        <v>6</v>
      </c>
      <c r="I2398" s="12" t="s">
        <v>37</v>
      </c>
      <c r="J2398" s="12" t="s">
        <v>6480</v>
      </c>
      <c r="K2398" s="12"/>
      <c r="L2398" s="13">
        <v>16.739999999999998</v>
      </c>
      <c r="M2398" s="13">
        <v>0</v>
      </c>
      <c r="N2398" s="13">
        <v>51</v>
      </c>
      <c r="O2398" s="13">
        <v>853.74</v>
      </c>
    </row>
    <row r="2399" spans="1:15" hidden="1" x14ac:dyDescent="0.25">
      <c r="A2399" t="str">
        <f t="shared" si="38"/>
        <v>20-HF-020P06ARIXF02J230502-L062</v>
      </c>
      <c r="B2399" s="12" t="s">
        <v>35</v>
      </c>
      <c r="C2399" s="12" t="s">
        <v>35</v>
      </c>
      <c r="D2399" s="12" t="s">
        <v>6481</v>
      </c>
      <c r="E2399" s="12" t="s">
        <v>6482</v>
      </c>
      <c r="F2399" s="12" t="s">
        <v>6483</v>
      </c>
      <c r="G2399" s="12"/>
      <c r="H2399" s="12" t="s">
        <v>6</v>
      </c>
      <c r="I2399" s="12" t="s">
        <v>37</v>
      </c>
      <c r="J2399" s="12" t="s">
        <v>6484</v>
      </c>
      <c r="K2399" s="12"/>
      <c r="L2399" s="13">
        <v>17.420000000000002</v>
      </c>
      <c r="M2399" s="13">
        <v>0</v>
      </c>
      <c r="N2399" s="13">
        <v>23</v>
      </c>
      <c r="O2399" s="13">
        <v>400.66</v>
      </c>
    </row>
    <row r="2400" spans="1:15" hidden="1" x14ac:dyDescent="0.25">
      <c r="A2400" t="str">
        <f t="shared" si="38"/>
        <v>28L-SO-L10-TAP06ARIXF03J220706-L213</v>
      </c>
      <c r="B2400" s="12" t="s">
        <v>35</v>
      </c>
      <c r="C2400" s="12" t="s">
        <v>35</v>
      </c>
      <c r="D2400" s="12" t="s">
        <v>6485</v>
      </c>
      <c r="E2400" s="12" t="s">
        <v>6486</v>
      </c>
      <c r="F2400" s="12" t="s">
        <v>6487</v>
      </c>
      <c r="G2400" s="12"/>
      <c r="H2400" s="12" t="s">
        <v>6</v>
      </c>
      <c r="I2400" s="12" t="s">
        <v>37</v>
      </c>
      <c r="J2400" s="12" t="s">
        <v>6488</v>
      </c>
      <c r="K2400" s="12"/>
      <c r="L2400" s="13">
        <v>9.64</v>
      </c>
      <c r="M2400" s="13">
        <v>0</v>
      </c>
      <c r="N2400" s="13">
        <v>24</v>
      </c>
      <c r="O2400" s="13">
        <v>231.36</v>
      </c>
    </row>
    <row r="2401" spans="1:15" hidden="1" x14ac:dyDescent="0.25">
      <c r="A2401" t="str">
        <f t="shared" si="38"/>
        <v>28L-SO-L12-TAP06ARIXF03J220831-L067</v>
      </c>
      <c r="B2401" s="12" t="s">
        <v>35</v>
      </c>
      <c r="C2401" s="12" t="s">
        <v>35</v>
      </c>
      <c r="D2401" s="12" t="s">
        <v>6489</v>
      </c>
      <c r="E2401" s="12" t="s">
        <v>6486</v>
      </c>
      <c r="F2401" s="12" t="s">
        <v>6490</v>
      </c>
      <c r="G2401" s="12"/>
      <c r="H2401" s="12" t="s">
        <v>6</v>
      </c>
      <c r="I2401" s="12" t="s">
        <v>37</v>
      </c>
      <c r="J2401" s="12" t="s">
        <v>6491</v>
      </c>
      <c r="K2401" s="12"/>
      <c r="L2401" s="13">
        <v>8.89</v>
      </c>
      <c r="M2401" s="13">
        <v>0</v>
      </c>
      <c r="N2401" s="13">
        <v>5</v>
      </c>
      <c r="O2401" s="13">
        <v>44.45</v>
      </c>
    </row>
    <row r="2402" spans="1:15" hidden="1" x14ac:dyDescent="0.25">
      <c r="A2402" t="str">
        <f t="shared" si="38"/>
        <v>28L-SO-L18-TAP06ARIXF05J230727-L113</v>
      </c>
      <c r="B2402" s="12" t="s">
        <v>35</v>
      </c>
      <c r="C2402" s="12" t="s">
        <v>35</v>
      </c>
      <c r="D2402" s="12" t="s">
        <v>6492</v>
      </c>
      <c r="E2402" s="12" t="s">
        <v>6493</v>
      </c>
      <c r="F2402" s="12" t="s">
        <v>6494</v>
      </c>
      <c r="G2402" s="12"/>
      <c r="H2402" s="12" t="s">
        <v>6</v>
      </c>
      <c r="I2402" s="12" t="s">
        <v>37</v>
      </c>
      <c r="J2402" s="12" t="s">
        <v>6495</v>
      </c>
      <c r="K2402" s="12"/>
      <c r="L2402" s="13">
        <v>13.92</v>
      </c>
      <c r="M2402" s="13">
        <v>0</v>
      </c>
      <c r="N2402" s="13">
        <v>2</v>
      </c>
      <c r="O2402" s="13">
        <v>27.84</v>
      </c>
    </row>
    <row r="2403" spans="1:15" hidden="1" x14ac:dyDescent="0.25">
      <c r="A2403" t="str">
        <f t="shared" si="38"/>
        <v>20L-SO-016-TAP06ARIXF06R230907-L005</v>
      </c>
      <c r="B2403" s="12" t="s">
        <v>35</v>
      </c>
      <c r="C2403" s="12" t="s">
        <v>35</v>
      </c>
      <c r="D2403" s="12" t="s">
        <v>6496</v>
      </c>
      <c r="E2403" s="12" t="s">
        <v>6497</v>
      </c>
      <c r="F2403" s="12" t="s">
        <v>6498</v>
      </c>
      <c r="G2403" s="12"/>
      <c r="H2403" s="12" t="s">
        <v>6</v>
      </c>
      <c r="I2403" s="12" t="s">
        <v>37</v>
      </c>
      <c r="J2403" s="12" t="s">
        <v>6499</v>
      </c>
      <c r="K2403" s="12"/>
      <c r="L2403" s="13">
        <v>14.65</v>
      </c>
      <c r="M2403" s="13">
        <v>0</v>
      </c>
      <c r="N2403" s="13">
        <v>1</v>
      </c>
      <c r="O2403" s="13">
        <v>14.65</v>
      </c>
    </row>
    <row r="2404" spans="1:15" hidden="1" x14ac:dyDescent="0.25">
      <c r="A2404" t="str">
        <f t="shared" si="38"/>
        <v>20L-SO-016-TAP06ARIXF06J221004-L095</v>
      </c>
      <c r="B2404" s="12" t="s">
        <v>35</v>
      </c>
      <c r="C2404" s="12" t="s">
        <v>35</v>
      </c>
      <c r="D2404" s="12" t="s">
        <v>6496</v>
      </c>
      <c r="E2404" s="12" t="s">
        <v>6497</v>
      </c>
      <c r="F2404" s="12" t="s">
        <v>6498</v>
      </c>
      <c r="G2404" s="12"/>
      <c r="H2404" s="12" t="s">
        <v>6</v>
      </c>
      <c r="I2404" s="12" t="s">
        <v>37</v>
      </c>
      <c r="J2404" s="12" t="s">
        <v>6500</v>
      </c>
      <c r="K2404" s="12"/>
      <c r="L2404" s="13">
        <v>14.65</v>
      </c>
      <c r="M2404" s="13">
        <v>0</v>
      </c>
      <c r="N2404" s="13">
        <v>6</v>
      </c>
      <c r="O2404" s="13">
        <v>87.9</v>
      </c>
    </row>
    <row r="2405" spans="1:15" hidden="1" x14ac:dyDescent="0.25">
      <c r="A2405" t="str">
        <f t="shared" si="38"/>
        <v>20L-SO-016-TAP06ARIXF06J210308-L019</v>
      </c>
      <c r="B2405" s="12" t="s">
        <v>35</v>
      </c>
      <c r="C2405" s="12" t="s">
        <v>35</v>
      </c>
      <c r="D2405" s="12" t="s">
        <v>6496</v>
      </c>
      <c r="E2405" s="12" t="s">
        <v>6497</v>
      </c>
      <c r="F2405" s="12" t="s">
        <v>6498</v>
      </c>
      <c r="G2405" s="12"/>
      <c r="H2405" s="12" t="s">
        <v>6</v>
      </c>
      <c r="I2405" s="12" t="s">
        <v>37</v>
      </c>
      <c r="J2405" s="12" t="s">
        <v>6501</v>
      </c>
      <c r="K2405" s="12"/>
      <c r="L2405" s="13">
        <v>14.65</v>
      </c>
      <c r="M2405" s="13">
        <v>0</v>
      </c>
      <c r="N2405" s="13">
        <v>10</v>
      </c>
      <c r="O2405" s="13">
        <v>146.5</v>
      </c>
    </row>
    <row r="2406" spans="1:15" hidden="1" x14ac:dyDescent="0.25">
      <c r="A2406" t="str">
        <f t="shared" si="38"/>
        <v>20L-SO-018-TAP06ARIXF07J230316-L151</v>
      </c>
      <c r="B2406" s="12" t="s">
        <v>35</v>
      </c>
      <c r="C2406" s="12" t="s">
        <v>35</v>
      </c>
      <c r="D2406" s="12" t="s">
        <v>6502</v>
      </c>
      <c r="E2406" s="12" t="s">
        <v>6503</v>
      </c>
      <c r="F2406" s="12" t="s">
        <v>6504</v>
      </c>
      <c r="G2406" s="12"/>
      <c r="H2406" s="12" t="s">
        <v>6</v>
      </c>
      <c r="I2406" s="12" t="s">
        <v>37</v>
      </c>
      <c r="J2406" s="12" t="s">
        <v>6505</v>
      </c>
      <c r="K2406" s="12"/>
      <c r="L2406" s="13">
        <v>14.65</v>
      </c>
      <c r="M2406" s="13">
        <v>0</v>
      </c>
      <c r="N2406" s="13">
        <v>11</v>
      </c>
      <c r="O2406" s="13">
        <v>161.15</v>
      </c>
    </row>
    <row r="2407" spans="1:15" hidden="1" x14ac:dyDescent="0.25">
      <c r="A2407" t="str">
        <f t="shared" si="38"/>
        <v>20L-SO-018-TAP06ARIXF07J230905-L009</v>
      </c>
      <c r="B2407" s="12" t="s">
        <v>35</v>
      </c>
      <c r="C2407" s="12" t="s">
        <v>35</v>
      </c>
      <c r="D2407" s="12" t="s">
        <v>6502</v>
      </c>
      <c r="E2407" s="12" t="s">
        <v>6503</v>
      </c>
      <c r="F2407" s="12" t="s">
        <v>6504</v>
      </c>
      <c r="G2407" s="12"/>
      <c r="H2407" s="12" t="s">
        <v>6</v>
      </c>
      <c r="I2407" s="12" t="s">
        <v>37</v>
      </c>
      <c r="J2407" s="12" t="s">
        <v>6506</v>
      </c>
      <c r="K2407" s="12"/>
      <c r="L2407" s="13">
        <v>14.65</v>
      </c>
      <c r="M2407" s="13">
        <v>0</v>
      </c>
      <c r="N2407" s="13">
        <v>11</v>
      </c>
      <c r="O2407" s="13">
        <v>161.15</v>
      </c>
    </row>
    <row r="2408" spans="1:15" hidden="1" x14ac:dyDescent="0.25">
      <c r="A2408" t="str">
        <f t="shared" si="38"/>
        <v>20L-SO-020-TAP06ARIXF08J230905-L010</v>
      </c>
      <c r="B2408" s="12" t="s">
        <v>35</v>
      </c>
      <c r="C2408" s="12" t="s">
        <v>35</v>
      </c>
      <c r="D2408" s="12" t="s">
        <v>6507</v>
      </c>
      <c r="E2408" s="12" t="s">
        <v>6508</v>
      </c>
      <c r="F2408" s="12" t="s">
        <v>6509</v>
      </c>
      <c r="G2408" s="12"/>
      <c r="H2408" s="12" t="s">
        <v>6</v>
      </c>
      <c r="I2408" s="12" t="s">
        <v>37</v>
      </c>
      <c r="J2408" s="12" t="s">
        <v>6510</v>
      </c>
      <c r="K2408" s="12"/>
      <c r="L2408" s="13">
        <v>15.79</v>
      </c>
      <c r="M2408" s="13">
        <v>0</v>
      </c>
      <c r="N2408" s="13">
        <v>4</v>
      </c>
      <c r="O2408" s="13">
        <v>63.16</v>
      </c>
    </row>
    <row r="2409" spans="1:15" hidden="1" x14ac:dyDescent="0.25">
      <c r="A2409" t="str">
        <f t="shared" si="38"/>
        <v>20L-SO-020-TAP06ARIXF08J190701-L063</v>
      </c>
      <c r="B2409" s="12" t="s">
        <v>35</v>
      </c>
      <c r="C2409" s="12" t="s">
        <v>35</v>
      </c>
      <c r="D2409" s="12" t="s">
        <v>6507</v>
      </c>
      <c r="E2409" s="12" t="s">
        <v>6508</v>
      </c>
      <c r="F2409" s="12" t="s">
        <v>6509</v>
      </c>
      <c r="G2409" s="12"/>
      <c r="H2409" s="12" t="s">
        <v>6</v>
      </c>
      <c r="I2409" s="12" t="s">
        <v>37</v>
      </c>
      <c r="J2409" s="12" t="s">
        <v>6511</v>
      </c>
      <c r="K2409" s="12"/>
      <c r="L2409" s="13">
        <v>15.79</v>
      </c>
      <c r="M2409" s="13">
        <v>0</v>
      </c>
      <c r="N2409" s="13">
        <v>2</v>
      </c>
      <c r="O2409" s="13">
        <v>31.58</v>
      </c>
    </row>
    <row r="2410" spans="1:15" hidden="1" x14ac:dyDescent="0.25">
      <c r="A2410" t="str">
        <f t="shared" si="38"/>
        <v>20L-SO-020-TAP06ARIXF08J230316-L153</v>
      </c>
      <c r="B2410" s="12" t="s">
        <v>35</v>
      </c>
      <c r="C2410" s="12" t="s">
        <v>35</v>
      </c>
      <c r="D2410" s="12" t="s">
        <v>6507</v>
      </c>
      <c r="E2410" s="12" t="s">
        <v>6508</v>
      </c>
      <c r="F2410" s="12" t="s">
        <v>6509</v>
      </c>
      <c r="G2410" s="12"/>
      <c r="H2410" s="12" t="s">
        <v>6</v>
      </c>
      <c r="I2410" s="12" t="s">
        <v>37</v>
      </c>
      <c r="J2410" s="12" t="s">
        <v>6512</v>
      </c>
      <c r="K2410" s="12"/>
      <c r="L2410" s="13">
        <v>15.79</v>
      </c>
      <c r="M2410" s="13">
        <v>0</v>
      </c>
      <c r="N2410" s="13">
        <v>21</v>
      </c>
      <c r="O2410" s="13">
        <v>331.59</v>
      </c>
    </row>
    <row r="2411" spans="1:15" hidden="1" x14ac:dyDescent="0.25">
      <c r="A2411" t="str">
        <f t="shared" si="38"/>
        <v>20L-SO-022-TAP06ARIXF09J230804-L068</v>
      </c>
      <c r="B2411" s="12" t="s">
        <v>35</v>
      </c>
      <c r="C2411" s="12" t="s">
        <v>35</v>
      </c>
      <c r="D2411" s="12" t="s">
        <v>6513</v>
      </c>
      <c r="E2411" s="12" t="s">
        <v>6514</v>
      </c>
      <c r="F2411" s="12" t="s">
        <v>6515</v>
      </c>
      <c r="G2411" s="12"/>
      <c r="H2411" s="12" t="s">
        <v>6</v>
      </c>
      <c r="I2411" s="12" t="s">
        <v>37</v>
      </c>
      <c r="J2411" s="12" t="s">
        <v>6516</v>
      </c>
      <c r="K2411" s="12"/>
      <c r="L2411" s="13">
        <v>15.79</v>
      </c>
      <c r="M2411" s="13">
        <v>0</v>
      </c>
      <c r="N2411" s="13">
        <v>27</v>
      </c>
      <c r="O2411" s="13">
        <v>426.33</v>
      </c>
    </row>
    <row r="2412" spans="1:15" hidden="1" x14ac:dyDescent="0.25">
      <c r="A2412" t="str">
        <f t="shared" si="38"/>
        <v>20L-SO-022-TAP06ARIXF09J230905-L011</v>
      </c>
      <c r="B2412" s="12" t="s">
        <v>35</v>
      </c>
      <c r="C2412" s="12" t="s">
        <v>35</v>
      </c>
      <c r="D2412" s="12" t="s">
        <v>6513</v>
      </c>
      <c r="E2412" s="12" t="s">
        <v>6514</v>
      </c>
      <c r="F2412" s="12" t="s">
        <v>6515</v>
      </c>
      <c r="G2412" s="12"/>
      <c r="H2412" s="12" t="s">
        <v>6</v>
      </c>
      <c r="I2412" s="12" t="s">
        <v>37</v>
      </c>
      <c r="J2412" s="12" t="s">
        <v>6517</v>
      </c>
      <c r="K2412" s="12"/>
      <c r="L2412" s="13">
        <v>15.79</v>
      </c>
      <c r="M2412" s="13">
        <v>0</v>
      </c>
      <c r="N2412" s="13">
        <v>2</v>
      </c>
      <c r="O2412" s="13">
        <v>31.58</v>
      </c>
    </row>
    <row r="2413" spans="1:15" hidden="1" x14ac:dyDescent="0.25">
      <c r="A2413" t="str">
        <f t="shared" si="38"/>
        <v>20-SO-014-TAP06ARIXF10J230612-L125</v>
      </c>
      <c r="B2413" s="12" t="s">
        <v>35</v>
      </c>
      <c r="C2413" s="12" t="s">
        <v>35</v>
      </c>
      <c r="D2413" s="12" t="s">
        <v>6518</v>
      </c>
      <c r="E2413" s="12" t="s">
        <v>6519</v>
      </c>
      <c r="F2413" s="12" t="s">
        <v>6520</v>
      </c>
      <c r="G2413" s="12"/>
      <c r="H2413" s="12" t="s">
        <v>6</v>
      </c>
      <c r="I2413" s="12" t="s">
        <v>37</v>
      </c>
      <c r="J2413" s="12" t="s">
        <v>6521</v>
      </c>
      <c r="K2413" s="12"/>
      <c r="L2413" s="13">
        <v>14.84</v>
      </c>
      <c r="M2413" s="13">
        <v>0</v>
      </c>
      <c r="N2413" s="13">
        <v>19</v>
      </c>
      <c r="O2413" s="13">
        <v>281.95999999999998</v>
      </c>
    </row>
    <row r="2414" spans="1:15" hidden="1" x14ac:dyDescent="0.25">
      <c r="A2414" t="str">
        <f t="shared" si="38"/>
        <v>20-SO-016-TAP06ARIXF11J230804-L078</v>
      </c>
      <c r="B2414" s="12" t="s">
        <v>35</v>
      </c>
      <c r="C2414" s="12" t="s">
        <v>35</v>
      </c>
      <c r="D2414" s="12" t="s">
        <v>6522</v>
      </c>
      <c r="E2414" s="12" t="s">
        <v>6523</v>
      </c>
      <c r="F2414" s="12" t="s">
        <v>6524</v>
      </c>
      <c r="G2414" s="12"/>
      <c r="H2414" s="12" t="s">
        <v>6</v>
      </c>
      <c r="I2414" s="12" t="s">
        <v>37</v>
      </c>
      <c r="J2414" s="12" t="s">
        <v>6525</v>
      </c>
      <c r="K2414" s="12"/>
      <c r="L2414" s="13">
        <v>13.74</v>
      </c>
      <c r="M2414" s="13">
        <v>0</v>
      </c>
      <c r="N2414" s="13">
        <v>15</v>
      </c>
      <c r="O2414" s="13">
        <v>206.1</v>
      </c>
    </row>
    <row r="2415" spans="1:15" hidden="1" x14ac:dyDescent="0.25">
      <c r="A2415" t="str">
        <f t="shared" si="38"/>
        <v>20-SO-016-TAP06ARIXF11J221012-L011</v>
      </c>
      <c r="B2415" s="12" t="s">
        <v>35</v>
      </c>
      <c r="C2415" s="12" t="s">
        <v>35</v>
      </c>
      <c r="D2415" s="12" t="s">
        <v>6522</v>
      </c>
      <c r="E2415" s="12" t="s">
        <v>6523</v>
      </c>
      <c r="F2415" s="12" t="s">
        <v>6524</v>
      </c>
      <c r="G2415" s="12"/>
      <c r="H2415" s="12" t="s">
        <v>6</v>
      </c>
      <c r="I2415" s="12" t="s">
        <v>37</v>
      </c>
      <c r="J2415" s="12" t="s">
        <v>6526</v>
      </c>
      <c r="K2415" s="12"/>
      <c r="L2415" s="13">
        <v>13.74</v>
      </c>
      <c r="M2415" s="13">
        <v>0</v>
      </c>
      <c r="N2415" s="13">
        <v>3</v>
      </c>
      <c r="O2415" s="13">
        <v>41.22</v>
      </c>
    </row>
    <row r="2416" spans="1:15" hidden="1" x14ac:dyDescent="0.25">
      <c r="A2416" t="str">
        <f t="shared" si="38"/>
        <v>20-SO-018-TAP06ARIXF12J230905-L027</v>
      </c>
      <c r="B2416" s="12" t="s">
        <v>35</v>
      </c>
      <c r="C2416" s="12" t="s">
        <v>35</v>
      </c>
      <c r="D2416" s="12" t="s">
        <v>6527</v>
      </c>
      <c r="E2416" s="12" t="s">
        <v>6528</v>
      </c>
      <c r="F2416" s="12" t="s">
        <v>6529</v>
      </c>
      <c r="G2416" s="12"/>
      <c r="H2416" s="12" t="s">
        <v>6</v>
      </c>
      <c r="I2416" s="12" t="s">
        <v>37</v>
      </c>
      <c r="J2416" s="12" t="s">
        <v>6530</v>
      </c>
      <c r="K2416" s="12"/>
      <c r="L2416" s="13">
        <v>14.84</v>
      </c>
      <c r="M2416" s="13">
        <v>0</v>
      </c>
      <c r="N2416" s="13">
        <v>3</v>
      </c>
      <c r="O2416" s="13">
        <v>44.52</v>
      </c>
    </row>
    <row r="2417" spans="1:15" hidden="1" x14ac:dyDescent="0.25">
      <c r="A2417" t="str">
        <f t="shared" si="38"/>
        <v>20-SO-018-TAP06ARIXF12J230316-L157</v>
      </c>
      <c r="B2417" s="12" t="s">
        <v>35</v>
      </c>
      <c r="C2417" s="12" t="s">
        <v>35</v>
      </c>
      <c r="D2417" s="12" t="s">
        <v>6527</v>
      </c>
      <c r="E2417" s="12" t="s">
        <v>6528</v>
      </c>
      <c r="F2417" s="12" t="s">
        <v>6529</v>
      </c>
      <c r="G2417" s="12"/>
      <c r="H2417" s="12" t="s">
        <v>6</v>
      </c>
      <c r="I2417" s="12" t="s">
        <v>37</v>
      </c>
      <c r="J2417" s="12" t="s">
        <v>6531</v>
      </c>
      <c r="K2417" s="12"/>
      <c r="L2417" s="13">
        <v>14.84</v>
      </c>
      <c r="M2417" s="13">
        <v>0</v>
      </c>
      <c r="N2417" s="13">
        <v>16</v>
      </c>
      <c r="O2417" s="13">
        <v>237.44</v>
      </c>
    </row>
    <row r="2418" spans="1:15" hidden="1" x14ac:dyDescent="0.25">
      <c r="A2418" t="str">
        <f t="shared" si="38"/>
        <v>Ti-SF-500.034P06B09200112250</v>
      </c>
      <c r="B2418" s="12" t="s">
        <v>35</v>
      </c>
      <c r="C2418" s="12" t="s">
        <v>35</v>
      </c>
      <c r="D2418" s="12" t="s">
        <v>6533</v>
      </c>
      <c r="E2418" s="12" t="s">
        <v>6532</v>
      </c>
      <c r="F2418" s="12" t="s">
        <v>6534</v>
      </c>
      <c r="G2418" s="12"/>
      <c r="H2418" s="12" t="s">
        <v>6</v>
      </c>
      <c r="I2418" s="12"/>
      <c r="J2418" s="12" t="s">
        <v>6535</v>
      </c>
      <c r="K2418" s="12"/>
      <c r="L2418" s="13">
        <v>5</v>
      </c>
      <c r="M2418" s="13">
        <v>0</v>
      </c>
      <c r="N2418" s="13">
        <v>57</v>
      </c>
      <c r="O2418" s="13">
        <v>285</v>
      </c>
    </row>
    <row r="2419" spans="1:15" hidden="1" x14ac:dyDescent="0.25">
      <c r="A2419" t="str">
        <f t="shared" si="38"/>
        <v>P5-30P06B10220647360</v>
      </c>
      <c r="B2419" s="12" t="s">
        <v>35</v>
      </c>
      <c r="C2419" s="12" t="s">
        <v>35</v>
      </c>
      <c r="D2419" s="12" t="s">
        <v>6537</v>
      </c>
      <c r="E2419" s="12" t="s">
        <v>6538</v>
      </c>
      <c r="F2419" s="12" t="s">
        <v>6539</v>
      </c>
      <c r="G2419" s="12"/>
      <c r="H2419" s="12" t="s">
        <v>6</v>
      </c>
      <c r="I2419" s="12"/>
      <c r="J2419" s="12" t="s">
        <v>6540</v>
      </c>
      <c r="K2419" s="12"/>
      <c r="L2419" s="13">
        <v>1.3</v>
      </c>
      <c r="M2419" s="13">
        <v>0</v>
      </c>
      <c r="N2419" s="13">
        <v>20</v>
      </c>
      <c r="O2419" s="13">
        <v>26</v>
      </c>
    </row>
    <row r="2420" spans="1:15" hidden="1" x14ac:dyDescent="0.25">
      <c r="A2420" t="str">
        <f t="shared" si="38"/>
        <v>P5-32P06B10220647361</v>
      </c>
      <c r="B2420" s="12" t="s">
        <v>35</v>
      </c>
      <c r="C2420" s="12" t="s">
        <v>35</v>
      </c>
      <c r="D2420" s="12" t="s">
        <v>6541</v>
      </c>
      <c r="E2420" s="12" t="s">
        <v>6538</v>
      </c>
      <c r="F2420" s="12" t="s">
        <v>6542</v>
      </c>
      <c r="G2420" s="12"/>
      <c r="H2420" s="12" t="s">
        <v>6</v>
      </c>
      <c r="I2420" s="12"/>
      <c r="J2420" s="12" t="s">
        <v>6543</v>
      </c>
      <c r="K2420" s="12"/>
      <c r="L2420" s="13">
        <v>1.3</v>
      </c>
      <c r="M2420" s="13">
        <v>0</v>
      </c>
      <c r="N2420" s="13">
        <v>30</v>
      </c>
      <c r="O2420" s="13">
        <v>39</v>
      </c>
    </row>
    <row r="2421" spans="1:15" hidden="1" x14ac:dyDescent="0.25">
      <c r="A2421" t="str">
        <f t="shared" si="38"/>
        <v>P5-34P06B10220647362</v>
      </c>
      <c r="B2421" s="12" t="s">
        <v>35</v>
      </c>
      <c r="C2421" s="12" t="s">
        <v>35</v>
      </c>
      <c r="D2421" s="12" t="s">
        <v>6544</v>
      </c>
      <c r="E2421" s="12" t="s">
        <v>6538</v>
      </c>
      <c r="F2421" s="12" t="s">
        <v>6545</v>
      </c>
      <c r="G2421" s="12"/>
      <c r="H2421" s="12" t="s">
        <v>6</v>
      </c>
      <c r="I2421" s="12"/>
      <c r="J2421" s="12" t="s">
        <v>6546</v>
      </c>
      <c r="K2421" s="12"/>
      <c r="L2421" s="13">
        <v>1.3</v>
      </c>
      <c r="M2421" s="13">
        <v>0</v>
      </c>
      <c r="N2421" s="13">
        <v>30</v>
      </c>
      <c r="O2421" s="13">
        <v>39</v>
      </c>
    </row>
    <row r="2422" spans="1:15" hidden="1" x14ac:dyDescent="0.25">
      <c r="A2422" t="str">
        <f t="shared" si="38"/>
        <v>P5-36P06B10220647363</v>
      </c>
      <c r="B2422" s="12" t="s">
        <v>35</v>
      </c>
      <c r="C2422" s="12" t="s">
        <v>35</v>
      </c>
      <c r="D2422" s="12" t="s">
        <v>6547</v>
      </c>
      <c r="E2422" s="12" t="s">
        <v>6538</v>
      </c>
      <c r="F2422" s="12" t="s">
        <v>6548</v>
      </c>
      <c r="G2422" s="12"/>
      <c r="H2422" s="12" t="s">
        <v>6</v>
      </c>
      <c r="I2422" s="12"/>
      <c r="J2422" s="12" t="s">
        <v>6549</v>
      </c>
      <c r="K2422" s="12"/>
      <c r="L2422" s="13">
        <v>1.3</v>
      </c>
      <c r="M2422" s="13">
        <v>0</v>
      </c>
      <c r="N2422" s="13">
        <v>30</v>
      </c>
      <c r="O2422" s="13">
        <v>39</v>
      </c>
    </row>
    <row r="2423" spans="1:15" hidden="1" x14ac:dyDescent="0.25">
      <c r="A2423" t="str">
        <f t="shared" si="38"/>
        <v>P5-38P06B10220647364</v>
      </c>
      <c r="B2423" s="12" t="s">
        <v>35</v>
      </c>
      <c r="C2423" s="12" t="s">
        <v>35</v>
      </c>
      <c r="D2423" s="12" t="s">
        <v>6550</v>
      </c>
      <c r="E2423" s="12" t="s">
        <v>6538</v>
      </c>
      <c r="F2423" s="12" t="s">
        <v>6551</v>
      </c>
      <c r="G2423" s="12"/>
      <c r="H2423" s="12" t="s">
        <v>6</v>
      </c>
      <c r="I2423" s="12"/>
      <c r="J2423" s="12" t="s">
        <v>6552</v>
      </c>
      <c r="K2423" s="12"/>
      <c r="L2423" s="13">
        <v>1.3</v>
      </c>
      <c r="M2423" s="13">
        <v>0</v>
      </c>
      <c r="N2423" s="13">
        <v>30</v>
      </c>
      <c r="O2423" s="13">
        <v>39</v>
      </c>
    </row>
    <row r="2424" spans="1:15" hidden="1" x14ac:dyDescent="0.25">
      <c r="A2424" t="str">
        <f t="shared" si="38"/>
        <v>P5-40P06B10220647365</v>
      </c>
      <c r="B2424" s="12" t="s">
        <v>35</v>
      </c>
      <c r="C2424" s="12" t="s">
        <v>35</v>
      </c>
      <c r="D2424" s="12" t="s">
        <v>6553</v>
      </c>
      <c r="E2424" s="12" t="s">
        <v>6538</v>
      </c>
      <c r="F2424" s="12" t="s">
        <v>6554</v>
      </c>
      <c r="G2424" s="12"/>
      <c r="H2424" s="12" t="s">
        <v>6</v>
      </c>
      <c r="I2424" s="12"/>
      <c r="J2424" s="12" t="s">
        <v>6555</v>
      </c>
      <c r="K2424" s="12"/>
      <c r="L2424" s="13">
        <v>1.3</v>
      </c>
      <c r="M2424" s="13">
        <v>0</v>
      </c>
      <c r="N2424" s="13">
        <v>30</v>
      </c>
      <c r="O2424" s="13">
        <v>39</v>
      </c>
    </row>
    <row r="2425" spans="1:15" hidden="1" x14ac:dyDescent="0.25">
      <c r="A2425" t="str">
        <f t="shared" si="38"/>
        <v>010770000P06C13F2300326</v>
      </c>
      <c r="B2425" s="12" t="s">
        <v>6557</v>
      </c>
      <c r="C2425" s="12" t="s">
        <v>6557</v>
      </c>
      <c r="D2425" s="12" t="s">
        <v>6558</v>
      </c>
      <c r="E2425" s="12" t="s">
        <v>6559</v>
      </c>
      <c r="F2425" s="12" t="s">
        <v>6560</v>
      </c>
      <c r="G2425" s="12"/>
      <c r="H2425" s="12" t="s">
        <v>6</v>
      </c>
      <c r="I2425" s="12" t="s">
        <v>37</v>
      </c>
      <c r="J2425" s="12" t="s">
        <v>6561</v>
      </c>
      <c r="K2425" s="12"/>
      <c r="L2425" s="13">
        <v>8.57</v>
      </c>
      <c r="M2425" s="13">
        <v>0</v>
      </c>
      <c r="N2425" s="13">
        <v>18</v>
      </c>
      <c r="O2425" s="13">
        <v>154.26</v>
      </c>
    </row>
    <row r="2426" spans="1:15" hidden="1" x14ac:dyDescent="0.25">
      <c r="A2426" t="str">
        <f t="shared" si="38"/>
        <v>010770000P06C13G2202571</v>
      </c>
      <c r="B2426" s="12" t="s">
        <v>6557</v>
      </c>
      <c r="C2426" s="12" t="s">
        <v>6557</v>
      </c>
      <c r="D2426" s="12" t="s">
        <v>6558</v>
      </c>
      <c r="E2426" s="12" t="s">
        <v>6559</v>
      </c>
      <c r="F2426" s="12" t="s">
        <v>6560</v>
      </c>
      <c r="G2426" s="12"/>
      <c r="H2426" s="12" t="s">
        <v>6</v>
      </c>
      <c r="I2426" s="12" t="s">
        <v>37</v>
      </c>
      <c r="J2426" s="12" t="s">
        <v>6562</v>
      </c>
      <c r="K2426" s="12"/>
      <c r="L2426" s="13">
        <v>8.57</v>
      </c>
      <c r="M2426" s="13">
        <v>0</v>
      </c>
      <c r="N2426" s="13">
        <v>7</v>
      </c>
      <c r="O2426" s="13">
        <v>59.99</v>
      </c>
    </row>
    <row r="2427" spans="1:15" hidden="1" x14ac:dyDescent="0.25">
      <c r="A2427" t="str">
        <f t="shared" si="38"/>
        <v>010770000P06C13G2202594</v>
      </c>
      <c r="B2427" s="12" t="s">
        <v>6557</v>
      </c>
      <c r="C2427" s="12" t="s">
        <v>6557</v>
      </c>
      <c r="D2427" s="12" t="s">
        <v>6558</v>
      </c>
      <c r="E2427" s="12" t="s">
        <v>6559</v>
      </c>
      <c r="F2427" s="12" t="s">
        <v>6560</v>
      </c>
      <c r="G2427" s="12"/>
      <c r="H2427" s="12" t="s">
        <v>6</v>
      </c>
      <c r="I2427" s="12" t="s">
        <v>37</v>
      </c>
      <c r="J2427" s="12" t="s">
        <v>6563</v>
      </c>
      <c r="K2427" s="12"/>
      <c r="L2427" s="13">
        <v>8.57</v>
      </c>
      <c r="M2427" s="13">
        <v>0</v>
      </c>
      <c r="N2427" s="13">
        <v>2</v>
      </c>
      <c r="O2427" s="13">
        <v>17.14</v>
      </c>
    </row>
    <row r="2428" spans="1:15" hidden="1" x14ac:dyDescent="0.25">
      <c r="A2428" t="str">
        <f t="shared" si="38"/>
        <v>017820750P06C13G2302410</v>
      </c>
      <c r="B2428" s="12" t="s">
        <v>435</v>
      </c>
      <c r="C2428" s="12" t="s">
        <v>435</v>
      </c>
      <c r="D2428" s="12" t="s">
        <v>6564</v>
      </c>
      <c r="E2428" s="12" t="s">
        <v>6559</v>
      </c>
      <c r="F2428" s="12" t="s">
        <v>6565</v>
      </c>
      <c r="G2428" s="12"/>
      <c r="H2428" s="12" t="s">
        <v>6</v>
      </c>
      <c r="I2428" s="12" t="s">
        <v>37</v>
      </c>
      <c r="J2428" s="12" t="s">
        <v>6566</v>
      </c>
      <c r="K2428" s="12"/>
      <c r="L2428" s="13">
        <v>100.42</v>
      </c>
      <c r="M2428" s="13">
        <v>0</v>
      </c>
      <c r="N2428" s="13">
        <v>24</v>
      </c>
      <c r="O2428" s="13">
        <v>2410.08</v>
      </c>
    </row>
    <row r="2429" spans="1:15" hidden="1" x14ac:dyDescent="0.25">
      <c r="A2429" t="str">
        <f t="shared" si="38"/>
        <v>017820750P06C13J2205372</v>
      </c>
      <c r="B2429" s="12" t="s">
        <v>435</v>
      </c>
      <c r="C2429" s="12" t="s">
        <v>435</v>
      </c>
      <c r="D2429" s="12" t="s">
        <v>6564</v>
      </c>
      <c r="E2429" s="12" t="s">
        <v>6559</v>
      </c>
      <c r="F2429" s="12" t="s">
        <v>6565</v>
      </c>
      <c r="G2429" s="12"/>
      <c r="H2429" s="12" t="s">
        <v>6</v>
      </c>
      <c r="I2429" s="12" t="s">
        <v>37</v>
      </c>
      <c r="J2429" s="12" t="s">
        <v>6567</v>
      </c>
      <c r="K2429" s="12"/>
      <c r="L2429" s="13">
        <v>100.42</v>
      </c>
      <c r="M2429" s="13">
        <v>0</v>
      </c>
      <c r="N2429" s="13">
        <v>4</v>
      </c>
      <c r="O2429" s="13">
        <v>401.68</v>
      </c>
    </row>
    <row r="2430" spans="1:15" hidden="1" x14ac:dyDescent="0.25">
      <c r="A2430" t="str">
        <f t="shared" si="38"/>
        <v>SF-151.114P06D03190602859</v>
      </c>
      <c r="B2430" s="12" t="s">
        <v>20</v>
      </c>
      <c r="C2430" s="12" t="s">
        <v>20</v>
      </c>
      <c r="D2430" s="12" t="s">
        <v>6570</v>
      </c>
      <c r="E2430" s="12" t="s">
        <v>6568</v>
      </c>
      <c r="F2430" s="12" t="s">
        <v>6571</v>
      </c>
      <c r="G2430" s="12"/>
      <c r="H2430" s="12" t="s">
        <v>6</v>
      </c>
      <c r="I2430" s="12" t="s">
        <v>37</v>
      </c>
      <c r="J2430" s="12" t="s">
        <v>6572</v>
      </c>
      <c r="K2430" s="12"/>
      <c r="L2430" s="13">
        <v>17.96</v>
      </c>
      <c r="M2430" s="13">
        <v>0</v>
      </c>
      <c r="N2430" s="13">
        <v>4</v>
      </c>
      <c r="O2430" s="13">
        <v>71.84</v>
      </c>
    </row>
    <row r="2431" spans="1:15" hidden="1" x14ac:dyDescent="0.25">
      <c r="A2431" t="str">
        <f t="shared" si="38"/>
        <v>SF-151.116P06D03210733899</v>
      </c>
      <c r="B2431" s="12" t="s">
        <v>20</v>
      </c>
      <c r="C2431" s="12" t="s">
        <v>20</v>
      </c>
      <c r="D2431" s="12" t="s">
        <v>6573</v>
      </c>
      <c r="E2431" s="12" t="s">
        <v>6568</v>
      </c>
      <c r="F2431" s="12" t="s">
        <v>6574</v>
      </c>
      <c r="G2431" s="12"/>
      <c r="H2431" s="12" t="s">
        <v>6</v>
      </c>
      <c r="I2431" s="12" t="s">
        <v>37</v>
      </c>
      <c r="J2431" s="12" t="s">
        <v>6575</v>
      </c>
      <c r="K2431" s="12"/>
      <c r="L2431" s="13">
        <v>18.86</v>
      </c>
      <c r="M2431" s="13">
        <v>0</v>
      </c>
      <c r="N2431" s="13">
        <v>3</v>
      </c>
      <c r="O2431" s="13">
        <v>56.58</v>
      </c>
    </row>
    <row r="2432" spans="1:15" hidden="1" x14ac:dyDescent="0.25">
      <c r="A2432" t="str">
        <f t="shared" si="38"/>
        <v>C32213207P06E011800082489</v>
      </c>
      <c r="B2432" s="12" t="s">
        <v>3943</v>
      </c>
      <c r="C2432" s="12" t="s">
        <v>3943</v>
      </c>
      <c r="D2432" s="12" t="s">
        <v>6576</v>
      </c>
      <c r="E2432" s="12" t="s">
        <v>6577</v>
      </c>
      <c r="F2432" s="12" t="s">
        <v>6578</v>
      </c>
      <c r="G2432" s="12"/>
      <c r="H2432" s="12" t="s">
        <v>6</v>
      </c>
      <c r="I2432" s="12"/>
      <c r="J2432" s="12" t="s">
        <v>6579</v>
      </c>
      <c r="K2432" s="12"/>
      <c r="L2432" s="13">
        <v>187.86</v>
      </c>
      <c r="M2432" s="13">
        <v>0</v>
      </c>
      <c r="N2432" s="13">
        <v>2</v>
      </c>
      <c r="O2432" s="13">
        <v>375.72</v>
      </c>
    </row>
    <row r="2433" spans="1:15" hidden="1" x14ac:dyDescent="0.25">
      <c r="A2433" t="str">
        <f t="shared" si="38"/>
        <v>C32213209P06E011900043570</v>
      </c>
      <c r="B2433" s="12" t="s">
        <v>3943</v>
      </c>
      <c r="C2433" s="12" t="s">
        <v>3943</v>
      </c>
      <c r="D2433" s="12" t="s">
        <v>6580</v>
      </c>
      <c r="E2433" s="12" t="s">
        <v>6577</v>
      </c>
      <c r="F2433" s="12" t="s">
        <v>6581</v>
      </c>
      <c r="G2433" s="12"/>
      <c r="H2433" s="12" t="s">
        <v>6</v>
      </c>
      <c r="I2433" s="12"/>
      <c r="J2433" s="12" t="s">
        <v>6582</v>
      </c>
      <c r="K2433" s="12"/>
      <c r="L2433" s="13">
        <v>187.86</v>
      </c>
      <c r="M2433" s="13">
        <v>0</v>
      </c>
      <c r="N2433" s="13">
        <v>1</v>
      </c>
      <c r="O2433" s="13">
        <v>187.86</v>
      </c>
    </row>
    <row r="2434" spans="1:15" hidden="1" x14ac:dyDescent="0.25">
      <c r="A2434" t="str">
        <f t="shared" si="38"/>
        <v>C32213211P06E011900009770</v>
      </c>
      <c r="B2434" s="12" t="s">
        <v>3943</v>
      </c>
      <c r="C2434" s="12" t="s">
        <v>3943</v>
      </c>
      <c r="D2434" s="12" t="s">
        <v>6583</v>
      </c>
      <c r="E2434" s="12" t="s">
        <v>6577</v>
      </c>
      <c r="F2434" s="12" t="s">
        <v>6584</v>
      </c>
      <c r="G2434" s="12"/>
      <c r="H2434" s="12" t="s">
        <v>6</v>
      </c>
      <c r="I2434" s="12"/>
      <c r="J2434" s="12" t="s">
        <v>6585</v>
      </c>
      <c r="K2434" s="12"/>
      <c r="L2434" s="13">
        <v>187.86</v>
      </c>
      <c r="M2434" s="13">
        <v>0</v>
      </c>
      <c r="N2434" s="13">
        <v>1</v>
      </c>
      <c r="O2434" s="13">
        <v>187.86</v>
      </c>
    </row>
    <row r="2435" spans="1:15" hidden="1" x14ac:dyDescent="0.25">
      <c r="A2435" t="str">
        <f t="shared" ref="A2435:A2498" si="39">CONCATENATE(D2435,E2435,J2435)</f>
        <v>C32213603P06E01190009359</v>
      </c>
      <c r="B2435" s="12" t="s">
        <v>3943</v>
      </c>
      <c r="C2435" s="12" t="s">
        <v>3943</v>
      </c>
      <c r="D2435" s="12" t="s">
        <v>6586</v>
      </c>
      <c r="E2435" s="12" t="s">
        <v>6577</v>
      </c>
      <c r="F2435" s="12" t="s">
        <v>6587</v>
      </c>
      <c r="G2435" s="12"/>
      <c r="H2435" s="12" t="s">
        <v>6</v>
      </c>
      <c r="I2435" s="12"/>
      <c r="J2435" s="12" t="s">
        <v>6588</v>
      </c>
      <c r="K2435" s="12"/>
      <c r="L2435" s="13">
        <v>187.86</v>
      </c>
      <c r="M2435" s="13">
        <v>0</v>
      </c>
      <c r="N2435" s="13">
        <v>2</v>
      </c>
      <c r="O2435" s="13">
        <v>375.72</v>
      </c>
    </row>
    <row r="2436" spans="1:15" hidden="1" x14ac:dyDescent="0.25">
      <c r="A2436" t="str">
        <f t="shared" si="39"/>
        <v>C32213603P06E011800085725</v>
      </c>
      <c r="B2436" s="12" t="s">
        <v>3943</v>
      </c>
      <c r="C2436" s="12" t="s">
        <v>3943</v>
      </c>
      <c r="D2436" s="12" t="s">
        <v>6586</v>
      </c>
      <c r="E2436" s="12" t="s">
        <v>6577</v>
      </c>
      <c r="F2436" s="12" t="s">
        <v>6587</v>
      </c>
      <c r="G2436" s="12"/>
      <c r="H2436" s="12" t="s">
        <v>6</v>
      </c>
      <c r="I2436" s="12"/>
      <c r="J2436" s="12" t="s">
        <v>6589</v>
      </c>
      <c r="K2436" s="12"/>
      <c r="L2436" s="13">
        <v>187.86</v>
      </c>
      <c r="M2436" s="13">
        <v>0</v>
      </c>
      <c r="N2436" s="13">
        <v>1</v>
      </c>
      <c r="O2436" s="13">
        <v>187.86</v>
      </c>
    </row>
    <row r="2437" spans="1:15" hidden="1" x14ac:dyDescent="0.25">
      <c r="A2437" t="str">
        <f t="shared" si="39"/>
        <v>C32213605P06E011800086484</v>
      </c>
      <c r="B2437" s="12" t="s">
        <v>3943</v>
      </c>
      <c r="C2437" s="12" t="s">
        <v>3943</v>
      </c>
      <c r="D2437" s="12" t="s">
        <v>6590</v>
      </c>
      <c r="E2437" s="12" t="s">
        <v>6577</v>
      </c>
      <c r="F2437" s="12" t="s">
        <v>6591</v>
      </c>
      <c r="G2437" s="12"/>
      <c r="H2437" s="12" t="s">
        <v>6</v>
      </c>
      <c r="I2437" s="12"/>
      <c r="J2437" s="12" t="s">
        <v>6592</v>
      </c>
      <c r="K2437" s="12"/>
      <c r="L2437" s="13">
        <v>187.86</v>
      </c>
      <c r="M2437" s="13">
        <v>0</v>
      </c>
      <c r="N2437" s="13">
        <v>2</v>
      </c>
      <c r="O2437" s="13">
        <v>375.72</v>
      </c>
    </row>
    <row r="2438" spans="1:15" hidden="1" x14ac:dyDescent="0.25">
      <c r="A2438" t="str">
        <f t="shared" si="39"/>
        <v>C32213607P06E01190022074</v>
      </c>
      <c r="B2438" s="12" t="s">
        <v>3943</v>
      </c>
      <c r="C2438" s="12" t="s">
        <v>3943</v>
      </c>
      <c r="D2438" s="12" t="s">
        <v>6593</v>
      </c>
      <c r="E2438" s="12" t="s">
        <v>6577</v>
      </c>
      <c r="F2438" s="12" t="s">
        <v>6594</v>
      </c>
      <c r="G2438" s="12"/>
      <c r="H2438" s="12" t="s">
        <v>6</v>
      </c>
      <c r="I2438" s="12"/>
      <c r="J2438" s="12" t="s">
        <v>6595</v>
      </c>
      <c r="K2438" s="12"/>
      <c r="L2438" s="13">
        <v>187.86</v>
      </c>
      <c r="M2438" s="13">
        <v>0</v>
      </c>
      <c r="N2438" s="13">
        <v>2</v>
      </c>
      <c r="O2438" s="13">
        <v>375.72</v>
      </c>
    </row>
    <row r="2439" spans="1:15" hidden="1" x14ac:dyDescent="0.25">
      <c r="A2439" t="str">
        <f t="shared" si="39"/>
        <v>C32213609P06E011900013040</v>
      </c>
      <c r="B2439" s="12" t="s">
        <v>3943</v>
      </c>
      <c r="C2439" s="12" t="s">
        <v>3943</v>
      </c>
      <c r="D2439" s="12" t="s">
        <v>6596</v>
      </c>
      <c r="E2439" s="12" t="s">
        <v>6577</v>
      </c>
      <c r="F2439" s="12" t="s">
        <v>6597</v>
      </c>
      <c r="G2439" s="12"/>
      <c r="H2439" s="12" t="s">
        <v>6</v>
      </c>
      <c r="I2439" s="12"/>
      <c r="J2439" s="12" t="s">
        <v>6598</v>
      </c>
      <c r="K2439" s="12"/>
      <c r="L2439" s="13">
        <v>187.86</v>
      </c>
      <c r="M2439" s="13">
        <v>0</v>
      </c>
      <c r="N2439" s="13">
        <v>2</v>
      </c>
      <c r="O2439" s="13">
        <v>375.72</v>
      </c>
    </row>
    <row r="2440" spans="1:15" hidden="1" x14ac:dyDescent="0.25">
      <c r="A2440" t="str">
        <f t="shared" si="39"/>
        <v>C32213609P06E011900043619</v>
      </c>
      <c r="B2440" s="12" t="s">
        <v>3943</v>
      </c>
      <c r="C2440" s="12" t="s">
        <v>3943</v>
      </c>
      <c r="D2440" s="12" t="s">
        <v>6596</v>
      </c>
      <c r="E2440" s="12" t="s">
        <v>6577</v>
      </c>
      <c r="F2440" s="12" t="s">
        <v>6597</v>
      </c>
      <c r="G2440" s="12"/>
      <c r="H2440" s="12" t="s">
        <v>6</v>
      </c>
      <c r="I2440" s="12"/>
      <c r="J2440" s="12" t="s">
        <v>6599</v>
      </c>
      <c r="K2440" s="12"/>
      <c r="L2440" s="13">
        <v>187.86</v>
      </c>
      <c r="M2440" s="13">
        <v>0</v>
      </c>
      <c r="N2440" s="13">
        <v>2</v>
      </c>
      <c r="O2440" s="13">
        <v>375.72</v>
      </c>
    </row>
    <row r="2441" spans="1:15" hidden="1" x14ac:dyDescent="0.25">
      <c r="A2441" t="str">
        <f t="shared" si="39"/>
        <v>C32213611P06E011900043620</v>
      </c>
      <c r="B2441" s="12" t="s">
        <v>3943</v>
      </c>
      <c r="C2441" s="12" t="s">
        <v>3943</v>
      </c>
      <c r="D2441" s="12" t="s">
        <v>6600</v>
      </c>
      <c r="E2441" s="12" t="s">
        <v>6577</v>
      </c>
      <c r="F2441" s="12" t="s">
        <v>6601</v>
      </c>
      <c r="G2441" s="12"/>
      <c r="H2441" s="12" t="s">
        <v>6</v>
      </c>
      <c r="I2441" s="12"/>
      <c r="J2441" s="12" t="s">
        <v>6602</v>
      </c>
      <c r="K2441" s="12"/>
      <c r="L2441" s="13">
        <v>187.86</v>
      </c>
      <c r="M2441" s="13">
        <v>0</v>
      </c>
      <c r="N2441" s="13">
        <v>1</v>
      </c>
      <c r="O2441" s="13">
        <v>187.86</v>
      </c>
    </row>
    <row r="2442" spans="1:15" hidden="1" x14ac:dyDescent="0.25">
      <c r="A2442" t="str">
        <f t="shared" si="39"/>
        <v>C32213611P06E011900102625</v>
      </c>
      <c r="B2442" s="12" t="s">
        <v>3943</v>
      </c>
      <c r="C2442" s="12" t="s">
        <v>3943</v>
      </c>
      <c r="D2442" s="12" t="s">
        <v>6600</v>
      </c>
      <c r="E2442" s="12" t="s">
        <v>6577</v>
      </c>
      <c r="F2442" s="12" t="s">
        <v>6601</v>
      </c>
      <c r="G2442" s="12"/>
      <c r="H2442" s="12" t="s">
        <v>6</v>
      </c>
      <c r="I2442" s="12"/>
      <c r="J2442" s="12" t="s">
        <v>6603</v>
      </c>
      <c r="K2442" s="12"/>
      <c r="L2442" s="13">
        <v>187.86</v>
      </c>
      <c r="M2442" s="13">
        <v>0</v>
      </c>
      <c r="N2442" s="13">
        <v>2</v>
      </c>
      <c r="O2442" s="13">
        <v>375.72</v>
      </c>
    </row>
    <row r="2443" spans="1:15" hidden="1" x14ac:dyDescent="0.25">
      <c r="A2443" t="str">
        <f t="shared" si="39"/>
        <v>P28023644P06E012100012231</v>
      </c>
      <c r="B2443" s="12" t="s">
        <v>3943</v>
      </c>
      <c r="C2443" s="12" t="s">
        <v>3943</v>
      </c>
      <c r="D2443" s="12" t="s">
        <v>6604</v>
      </c>
      <c r="E2443" s="12" t="s">
        <v>6577</v>
      </c>
      <c r="F2443" s="12" t="s">
        <v>6605</v>
      </c>
      <c r="G2443" s="12"/>
      <c r="H2443" s="12" t="s">
        <v>6</v>
      </c>
      <c r="I2443" s="12"/>
      <c r="J2443" s="12" t="s">
        <v>6606</v>
      </c>
      <c r="K2443" s="12"/>
      <c r="L2443" s="13">
        <v>125</v>
      </c>
      <c r="M2443" s="13">
        <v>0</v>
      </c>
      <c r="N2443" s="13">
        <v>1</v>
      </c>
      <c r="O2443" s="13">
        <v>125</v>
      </c>
    </row>
    <row r="2444" spans="1:15" hidden="1" x14ac:dyDescent="0.25">
      <c r="A2444" t="str">
        <f t="shared" si="39"/>
        <v>P28023644P06E012100056675</v>
      </c>
      <c r="B2444" s="12" t="s">
        <v>3943</v>
      </c>
      <c r="C2444" s="12" t="s">
        <v>3943</v>
      </c>
      <c r="D2444" s="12" t="s">
        <v>6604</v>
      </c>
      <c r="E2444" s="12" t="s">
        <v>6577</v>
      </c>
      <c r="F2444" s="12" t="s">
        <v>6605</v>
      </c>
      <c r="G2444" s="12"/>
      <c r="H2444" s="12" t="s">
        <v>6</v>
      </c>
      <c r="I2444" s="12"/>
      <c r="J2444" s="12" t="s">
        <v>6607</v>
      </c>
      <c r="K2444" s="12"/>
      <c r="L2444" s="13">
        <v>125</v>
      </c>
      <c r="M2444" s="13">
        <v>0</v>
      </c>
      <c r="N2444" s="13">
        <v>1</v>
      </c>
      <c r="O2444" s="13">
        <v>125</v>
      </c>
    </row>
    <row r="2445" spans="1:15" hidden="1" x14ac:dyDescent="0.25">
      <c r="A2445" t="str">
        <f t="shared" si="39"/>
        <v>P28023648P06E012100011170</v>
      </c>
      <c r="B2445" s="12" t="s">
        <v>3943</v>
      </c>
      <c r="C2445" s="12" t="s">
        <v>3943</v>
      </c>
      <c r="D2445" s="12" t="s">
        <v>6608</v>
      </c>
      <c r="E2445" s="12" t="s">
        <v>6577</v>
      </c>
      <c r="F2445" s="12" t="s">
        <v>6609</v>
      </c>
      <c r="G2445" s="12"/>
      <c r="H2445" s="12" t="s">
        <v>6</v>
      </c>
      <c r="I2445" s="12"/>
      <c r="J2445" s="12" t="s">
        <v>6610</v>
      </c>
      <c r="K2445" s="12"/>
      <c r="L2445" s="13">
        <v>125</v>
      </c>
      <c r="M2445" s="13">
        <v>0</v>
      </c>
      <c r="N2445" s="13">
        <v>1</v>
      </c>
      <c r="O2445" s="13">
        <v>125</v>
      </c>
    </row>
    <row r="2446" spans="1:15" hidden="1" x14ac:dyDescent="0.25">
      <c r="A2446" t="str">
        <f t="shared" si="39"/>
        <v>P28023648P06E0121000520252</v>
      </c>
      <c r="B2446" s="12" t="s">
        <v>3943</v>
      </c>
      <c r="C2446" s="12" t="s">
        <v>3943</v>
      </c>
      <c r="D2446" s="12" t="s">
        <v>6608</v>
      </c>
      <c r="E2446" s="12" t="s">
        <v>6577</v>
      </c>
      <c r="F2446" s="12" t="s">
        <v>6609</v>
      </c>
      <c r="G2446" s="12"/>
      <c r="H2446" s="12" t="s">
        <v>6</v>
      </c>
      <c r="I2446" s="12"/>
      <c r="J2446" s="12" t="s">
        <v>6611</v>
      </c>
      <c r="K2446" s="12"/>
      <c r="L2446" s="13">
        <v>125</v>
      </c>
      <c r="M2446" s="13">
        <v>0</v>
      </c>
      <c r="N2446" s="13">
        <v>2</v>
      </c>
      <c r="O2446" s="13">
        <v>250</v>
      </c>
    </row>
    <row r="2447" spans="1:15" hidden="1" x14ac:dyDescent="0.25">
      <c r="A2447" t="str">
        <f t="shared" si="39"/>
        <v>P28023652P06E012100011171</v>
      </c>
      <c r="B2447" s="12" t="s">
        <v>3943</v>
      </c>
      <c r="C2447" s="12" t="s">
        <v>3943</v>
      </c>
      <c r="D2447" s="12" t="s">
        <v>6612</v>
      </c>
      <c r="E2447" s="12" t="s">
        <v>6577</v>
      </c>
      <c r="F2447" s="12" t="s">
        <v>6613</v>
      </c>
      <c r="G2447" s="12"/>
      <c r="H2447" s="12" t="s">
        <v>6</v>
      </c>
      <c r="I2447" s="12"/>
      <c r="J2447" s="12" t="s">
        <v>6614</v>
      </c>
      <c r="K2447" s="12"/>
      <c r="L2447" s="13">
        <v>125</v>
      </c>
      <c r="M2447" s="13">
        <v>0</v>
      </c>
      <c r="N2447" s="13">
        <v>2</v>
      </c>
      <c r="O2447" s="13">
        <v>250</v>
      </c>
    </row>
    <row r="2448" spans="1:15" hidden="1" x14ac:dyDescent="0.25">
      <c r="A2448" t="str">
        <f t="shared" si="39"/>
        <v>P28023652P06E012100052026</v>
      </c>
      <c r="B2448" s="12" t="s">
        <v>3943</v>
      </c>
      <c r="C2448" s="12" t="s">
        <v>3943</v>
      </c>
      <c r="D2448" s="12" t="s">
        <v>6612</v>
      </c>
      <c r="E2448" s="12" t="s">
        <v>6577</v>
      </c>
      <c r="F2448" s="12" t="s">
        <v>6613</v>
      </c>
      <c r="G2448" s="12"/>
      <c r="H2448" s="12" t="s">
        <v>6</v>
      </c>
      <c r="I2448" s="12"/>
      <c r="J2448" s="12" t="s">
        <v>6615</v>
      </c>
      <c r="K2448" s="12"/>
      <c r="L2448" s="13">
        <v>125</v>
      </c>
      <c r="M2448" s="13">
        <v>0</v>
      </c>
      <c r="N2448" s="13">
        <v>1</v>
      </c>
      <c r="O2448" s="13">
        <v>125</v>
      </c>
    </row>
    <row r="2449" spans="1:15" hidden="1" x14ac:dyDescent="0.25">
      <c r="A2449" t="str">
        <f t="shared" si="39"/>
        <v>P28023658P06E012100011172</v>
      </c>
      <c r="B2449" s="12" t="s">
        <v>3943</v>
      </c>
      <c r="C2449" s="12" t="s">
        <v>3943</v>
      </c>
      <c r="D2449" s="12" t="s">
        <v>6616</v>
      </c>
      <c r="E2449" s="12" t="s">
        <v>6577</v>
      </c>
      <c r="F2449" s="12" t="s">
        <v>6617</v>
      </c>
      <c r="G2449" s="12"/>
      <c r="H2449" s="12" t="s">
        <v>6</v>
      </c>
      <c r="I2449" s="12"/>
      <c r="J2449" s="12" t="s">
        <v>6618</v>
      </c>
      <c r="K2449" s="12"/>
      <c r="L2449" s="13">
        <v>125</v>
      </c>
      <c r="M2449" s="13">
        <v>0</v>
      </c>
      <c r="N2449" s="13">
        <v>1</v>
      </c>
      <c r="O2449" s="13">
        <v>125</v>
      </c>
    </row>
    <row r="2450" spans="1:15" hidden="1" x14ac:dyDescent="0.25">
      <c r="A2450" t="str">
        <f t="shared" si="39"/>
        <v>P28023658P06E012200070758</v>
      </c>
      <c r="B2450" s="12" t="s">
        <v>3943</v>
      </c>
      <c r="C2450" s="12" t="s">
        <v>3943</v>
      </c>
      <c r="D2450" s="12" t="s">
        <v>6616</v>
      </c>
      <c r="E2450" s="12" t="s">
        <v>6577</v>
      </c>
      <c r="F2450" s="12" t="s">
        <v>6617</v>
      </c>
      <c r="G2450" s="12"/>
      <c r="H2450" s="12" t="s">
        <v>6</v>
      </c>
      <c r="I2450" s="12"/>
      <c r="J2450" s="12" t="s">
        <v>6619</v>
      </c>
      <c r="K2450" s="12"/>
      <c r="L2450" s="13">
        <v>125</v>
      </c>
      <c r="M2450" s="13">
        <v>0</v>
      </c>
      <c r="N2450" s="13">
        <v>1</v>
      </c>
      <c r="O2450" s="13">
        <v>125</v>
      </c>
    </row>
    <row r="2451" spans="1:15" hidden="1" x14ac:dyDescent="0.25">
      <c r="A2451" t="str">
        <f t="shared" si="39"/>
        <v>T28110044BP06E011800082338</v>
      </c>
      <c r="B2451" s="12" t="s">
        <v>3943</v>
      </c>
      <c r="C2451" s="12" t="s">
        <v>3943</v>
      </c>
      <c r="D2451" s="12" t="s">
        <v>6620</v>
      </c>
      <c r="E2451" s="12" t="s">
        <v>6577</v>
      </c>
      <c r="F2451" s="12" t="s">
        <v>6621</v>
      </c>
      <c r="G2451" s="12"/>
      <c r="H2451" s="12" t="s">
        <v>6</v>
      </c>
      <c r="I2451" s="12"/>
      <c r="J2451" s="12" t="s">
        <v>6622</v>
      </c>
      <c r="K2451" s="12"/>
      <c r="L2451" s="13">
        <v>80</v>
      </c>
      <c r="M2451" s="13">
        <v>0</v>
      </c>
      <c r="N2451" s="13">
        <v>2</v>
      </c>
      <c r="O2451" s="13">
        <v>160</v>
      </c>
    </row>
    <row r="2452" spans="1:15" hidden="1" x14ac:dyDescent="0.25">
      <c r="A2452" t="str">
        <f t="shared" si="39"/>
        <v>T28110046BP06E011800085809</v>
      </c>
      <c r="B2452" s="12" t="s">
        <v>3943</v>
      </c>
      <c r="C2452" s="12" t="s">
        <v>3943</v>
      </c>
      <c r="D2452" s="12" t="s">
        <v>6623</v>
      </c>
      <c r="E2452" s="12" t="s">
        <v>6577</v>
      </c>
      <c r="F2452" s="12" t="s">
        <v>6624</v>
      </c>
      <c r="G2452" s="12"/>
      <c r="H2452" s="12" t="s">
        <v>6</v>
      </c>
      <c r="I2452" s="12"/>
      <c r="J2452" s="12" t="s">
        <v>6625</v>
      </c>
      <c r="K2452" s="12"/>
      <c r="L2452" s="13">
        <v>80</v>
      </c>
      <c r="M2452" s="13">
        <v>0</v>
      </c>
      <c r="N2452" s="13">
        <v>2</v>
      </c>
      <c r="O2452" s="13">
        <v>160</v>
      </c>
    </row>
    <row r="2453" spans="1:15" hidden="1" x14ac:dyDescent="0.25">
      <c r="A2453" t="str">
        <f t="shared" si="39"/>
        <v>T28110048BP06E011800088468</v>
      </c>
      <c r="B2453" s="12" t="s">
        <v>3943</v>
      </c>
      <c r="C2453" s="12" t="s">
        <v>3943</v>
      </c>
      <c r="D2453" s="12" t="s">
        <v>6626</v>
      </c>
      <c r="E2453" s="12" t="s">
        <v>6577</v>
      </c>
      <c r="F2453" s="12" t="s">
        <v>6627</v>
      </c>
      <c r="G2453" s="12"/>
      <c r="H2453" s="12" t="s">
        <v>6</v>
      </c>
      <c r="I2453" s="12"/>
      <c r="J2453" s="12" t="s">
        <v>6628</v>
      </c>
      <c r="K2453" s="12"/>
      <c r="L2453" s="13">
        <v>80</v>
      </c>
      <c r="M2453" s="13">
        <v>0</v>
      </c>
      <c r="N2453" s="13">
        <v>3</v>
      </c>
      <c r="O2453" s="13">
        <v>240</v>
      </c>
    </row>
    <row r="2454" spans="1:15" hidden="1" x14ac:dyDescent="0.25">
      <c r="A2454" t="str">
        <f t="shared" si="39"/>
        <v>T28110048BP06E011900119415</v>
      </c>
      <c r="B2454" s="12" t="s">
        <v>3943</v>
      </c>
      <c r="C2454" s="12" t="s">
        <v>3943</v>
      </c>
      <c r="D2454" s="12" t="s">
        <v>6626</v>
      </c>
      <c r="E2454" s="12" t="s">
        <v>6577</v>
      </c>
      <c r="F2454" s="12" t="s">
        <v>6627</v>
      </c>
      <c r="G2454" s="12"/>
      <c r="H2454" s="12" t="s">
        <v>6</v>
      </c>
      <c r="I2454" s="12"/>
      <c r="J2454" s="12" t="s">
        <v>6629</v>
      </c>
      <c r="K2454" s="12"/>
      <c r="L2454" s="13">
        <v>80</v>
      </c>
      <c r="M2454" s="13">
        <v>0</v>
      </c>
      <c r="N2454" s="13">
        <v>1</v>
      </c>
      <c r="O2454" s="13">
        <v>80</v>
      </c>
    </row>
    <row r="2455" spans="1:15" hidden="1" x14ac:dyDescent="0.25">
      <c r="A2455" t="str">
        <f t="shared" si="39"/>
        <v>T28110050BP06E012100014684</v>
      </c>
      <c r="B2455" s="12" t="s">
        <v>3943</v>
      </c>
      <c r="C2455" s="12" t="s">
        <v>3943</v>
      </c>
      <c r="D2455" s="12" t="s">
        <v>6630</v>
      </c>
      <c r="E2455" s="12" t="s">
        <v>6577</v>
      </c>
      <c r="F2455" s="12" t="s">
        <v>6631</v>
      </c>
      <c r="G2455" s="12"/>
      <c r="H2455" s="12" t="s">
        <v>6</v>
      </c>
      <c r="I2455" s="12"/>
      <c r="J2455" s="12" t="s">
        <v>6632</v>
      </c>
      <c r="K2455" s="12"/>
      <c r="L2455" s="13">
        <v>80</v>
      </c>
      <c r="M2455" s="13">
        <v>0</v>
      </c>
      <c r="N2455" s="13">
        <v>1</v>
      </c>
      <c r="O2455" s="13">
        <v>80</v>
      </c>
    </row>
    <row r="2456" spans="1:15" hidden="1" x14ac:dyDescent="0.25">
      <c r="A2456" t="str">
        <f t="shared" si="39"/>
        <v>T28110056BP06E011800897113</v>
      </c>
      <c r="B2456" s="12" t="s">
        <v>3943</v>
      </c>
      <c r="C2456" s="12" t="s">
        <v>3943</v>
      </c>
      <c r="D2456" s="12" t="s">
        <v>6633</v>
      </c>
      <c r="E2456" s="12" t="s">
        <v>6577</v>
      </c>
      <c r="F2456" s="12" t="s">
        <v>6634</v>
      </c>
      <c r="G2456" s="12"/>
      <c r="H2456" s="12" t="s">
        <v>6</v>
      </c>
      <c r="I2456" s="12"/>
      <c r="J2456" s="12" t="s">
        <v>6635</v>
      </c>
      <c r="K2456" s="12"/>
      <c r="L2456" s="13">
        <v>80</v>
      </c>
      <c r="M2456" s="13">
        <v>0</v>
      </c>
      <c r="N2456" s="13">
        <v>1</v>
      </c>
      <c r="O2456" s="13">
        <v>80</v>
      </c>
    </row>
    <row r="2457" spans="1:15" hidden="1" x14ac:dyDescent="0.25">
      <c r="A2457" t="str">
        <f t="shared" si="39"/>
        <v>T28110060BP06E012800087501</v>
      </c>
      <c r="B2457" s="12" t="s">
        <v>3943</v>
      </c>
      <c r="C2457" s="12" t="s">
        <v>3943</v>
      </c>
      <c r="D2457" s="12" t="s">
        <v>6636</v>
      </c>
      <c r="E2457" s="12" t="s">
        <v>6577</v>
      </c>
      <c r="F2457" s="12" t="s">
        <v>6637</v>
      </c>
      <c r="G2457" s="12"/>
      <c r="H2457" s="12" t="s">
        <v>6</v>
      </c>
      <c r="I2457" s="12"/>
      <c r="J2457" s="12" t="s">
        <v>6638</v>
      </c>
      <c r="K2457" s="12"/>
      <c r="L2457" s="13">
        <v>80</v>
      </c>
      <c r="M2457" s="13">
        <v>0</v>
      </c>
      <c r="N2457" s="13">
        <v>2</v>
      </c>
      <c r="O2457" s="13">
        <v>160</v>
      </c>
    </row>
    <row r="2458" spans="1:15" hidden="1" x14ac:dyDescent="0.25">
      <c r="A2458" t="str">
        <f t="shared" si="39"/>
        <v>T28110062BP06E011800881352</v>
      </c>
      <c r="B2458" s="12" t="s">
        <v>3943</v>
      </c>
      <c r="C2458" s="12" t="s">
        <v>3943</v>
      </c>
      <c r="D2458" s="12" t="s">
        <v>6639</v>
      </c>
      <c r="E2458" s="12" t="s">
        <v>6577</v>
      </c>
      <c r="F2458" s="12" t="s">
        <v>6640</v>
      </c>
      <c r="G2458" s="12"/>
      <c r="H2458" s="12" t="s">
        <v>6</v>
      </c>
      <c r="I2458" s="12"/>
      <c r="J2458" s="12" t="s">
        <v>6641</v>
      </c>
      <c r="K2458" s="12"/>
      <c r="L2458" s="13">
        <v>80</v>
      </c>
      <c r="M2458" s="13">
        <v>0</v>
      </c>
      <c r="N2458" s="13">
        <v>2</v>
      </c>
      <c r="O2458" s="13">
        <v>160</v>
      </c>
    </row>
    <row r="2459" spans="1:15" hidden="1" x14ac:dyDescent="0.25">
      <c r="A2459" t="str">
        <f t="shared" si="39"/>
        <v>T28110062BP06E012100015102</v>
      </c>
      <c r="B2459" s="12" t="s">
        <v>3943</v>
      </c>
      <c r="C2459" s="12" t="s">
        <v>3943</v>
      </c>
      <c r="D2459" s="12" t="s">
        <v>6639</v>
      </c>
      <c r="E2459" s="12" t="s">
        <v>6577</v>
      </c>
      <c r="F2459" s="12" t="s">
        <v>6640</v>
      </c>
      <c r="G2459" s="12"/>
      <c r="H2459" s="12" t="s">
        <v>6</v>
      </c>
      <c r="I2459" s="12"/>
      <c r="J2459" s="12" t="s">
        <v>6642</v>
      </c>
      <c r="K2459" s="12"/>
      <c r="L2459" s="13">
        <v>80</v>
      </c>
      <c r="M2459" s="13">
        <v>0</v>
      </c>
      <c r="N2459" s="13">
        <v>2</v>
      </c>
      <c r="O2459" s="13">
        <v>160</v>
      </c>
    </row>
    <row r="2460" spans="1:15" hidden="1" x14ac:dyDescent="0.25">
      <c r="A2460" t="str">
        <f t="shared" si="39"/>
        <v>T28110064BP06E01180088379</v>
      </c>
      <c r="B2460" s="12" t="s">
        <v>3943</v>
      </c>
      <c r="C2460" s="12" t="s">
        <v>3943</v>
      </c>
      <c r="D2460" s="12" t="s">
        <v>6643</v>
      </c>
      <c r="E2460" s="12" t="s">
        <v>6577</v>
      </c>
      <c r="F2460" s="12" t="s">
        <v>6644</v>
      </c>
      <c r="G2460" s="12"/>
      <c r="H2460" s="12" t="s">
        <v>6</v>
      </c>
      <c r="I2460" s="12"/>
      <c r="J2460" s="12" t="s">
        <v>6645</v>
      </c>
      <c r="K2460" s="12"/>
      <c r="L2460" s="13">
        <v>80</v>
      </c>
      <c r="M2460" s="13">
        <v>0</v>
      </c>
      <c r="N2460" s="13">
        <v>2</v>
      </c>
      <c r="O2460" s="13">
        <v>160</v>
      </c>
    </row>
    <row r="2461" spans="1:15" hidden="1" x14ac:dyDescent="0.25">
      <c r="A2461" t="str">
        <f t="shared" si="39"/>
        <v>071220065P07A02B200712202</v>
      </c>
      <c r="B2461" s="12" t="s">
        <v>35</v>
      </c>
      <c r="C2461" s="12" t="s">
        <v>35</v>
      </c>
      <c r="D2461" s="12" t="s">
        <v>6646</v>
      </c>
      <c r="E2461" s="12" t="s">
        <v>6647</v>
      </c>
      <c r="F2461" s="12" t="s">
        <v>6648</v>
      </c>
      <c r="G2461" s="12"/>
      <c r="H2461" s="12" t="s">
        <v>6</v>
      </c>
      <c r="I2461" s="12" t="s">
        <v>37</v>
      </c>
      <c r="J2461" s="12" t="s">
        <v>6649</v>
      </c>
      <c r="K2461" s="12"/>
      <c r="L2461" s="13">
        <v>32.75</v>
      </c>
      <c r="M2461" s="13">
        <v>0</v>
      </c>
      <c r="N2461" s="13">
        <v>7</v>
      </c>
      <c r="O2461" s="13">
        <v>229.25</v>
      </c>
    </row>
    <row r="2462" spans="1:15" hidden="1" x14ac:dyDescent="0.25">
      <c r="A2462" t="str">
        <f t="shared" si="39"/>
        <v>071220070P07A03M2100177</v>
      </c>
      <c r="B2462" s="12" t="s">
        <v>35</v>
      </c>
      <c r="C2462" s="12" t="s">
        <v>35</v>
      </c>
      <c r="D2462" s="12" t="s">
        <v>6650</v>
      </c>
      <c r="E2462" s="12" t="s">
        <v>6651</v>
      </c>
      <c r="F2462" s="12" t="s">
        <v>6652</v>
      </c>
      <c r="G2462" s="12"/>
      <c r="H2462" s="12" t="s">
        <v>6</v>
      </c>
      <c r="I2462" s="12" t="s">
        <v>37</v>
      </c>
      <c r="J2462" s="12" t="s">
        <v>6653</v>
      </c>
      <c r="K2462" s="12"/>
      <c r="L2462" s="13">
        <v>21.7</v>
      </c>
      <c r="M2462" s="13">
        <v>0</v>
      </c>
      <c r="N2462" s="13">
        <v>1</v>
      </c>
      <c r="O2462" s="13">
        <v>21.7</v>
      </c>
    </row>
    <row r="2463" spans="1:15" hidden="1" x14ac:dyDescent="0.25">
      <c r="A2463" t="str">
        <f t="shared" si="39"/>
        <v>071220070P07A03M200712201</v>
      </c>
      <c r="B2463" s="12" t="s">
        <v>35</v>
      </c>
      <c r="C2463" s="12" t="s">
        <v>35</v>
      </c>
      <c r="D2463" s="12" t="s">
        <v>6650</v>
      </c>
      <c r="E2463" s="12" t="s">
        <v>6651</v>
      </c>
      <c r="F2463" s="12" t="s">
        <v>6652</v>
      </c>
      <c r="G2463" s="12"/>
      <c r="H2463" s="12" t="s">
        <v>6</v>
      </c>
      <c r="I2463" s="12" t="s">
        <v>37</v>
      </c>
      <c r="J2463" s="12" t="s">
        <v>6654</v>
      </c>
      <c r="K2463" s="12"/>
      <c r="L2463" s="13">
        <v>21.7</v>
      </c>
      <c r="M2463" s="13">
        <v>0</v>
      </c>
      <c r="N2463" s="13">
        <v>9</v>
      </c>
      <c r="O2463" s="13">
        <v>195.3</v>
      </c>
    </row>
    <row r="2464" spans="1:15" hidden="1" x14ac:dyDescent="0.25">
      <c r="A2464" t="str">
        <f t="shared" si="39"/>
        <v>071220075P07A04B2200279</v>
      </c>
      <c r="B2464" s="12" t="s">
        <v>35</v>
      </c>
      <c r="C2464" s="12" t="s">
        <v>35</v>
      </c>
      <c r="D2464" s="12" t="s">
        <v>6655</v>
      </c>
      <c r="E2464" s="12" t="s">
        <v>6656</v>
      </c>
      <c r="F2464" s="12" t="s">
        <v>6657</v>
      </c>
      <c r="G2464" s="12"/>
      <c r="H2464" s="12" t="s">
        <v>6</v>
      </c>
      <c r="I2464" s="12" t="s">
        <v>37</v>
      </c>
      <c r="J2464" s="12" t="s">
        <v>6658</v>
      </c>
      <c r="K2464" s="12"/>
      <c r="L2464" s="13">
        <v>39.94</v>
      </c>
      <c r="M2464" s="13">
        <v>0</v>
      </c>
      <c r="N2464" s="13">
        <v>2</v>
      </c>
      <c r="O2464" s="13">
        <v>79.88</v>
      </c>
    </row>
    <row r="2465" spans="1:15" hidden="1" x14ac:dyDescent="0.25">
      <c r="A2465" t="str">
        <f t="shared" si="39"/>
        <v>071220080P07A05C2105854</v>
      </c>
      <c r="B2465" s="12" t="s">
        <v>35</v>
      </c>
      <c r="C2465" s="12" t="s">
        <v>35</v>
      </c>
      <c r="D2465" s="12" t="s">
        <v>6659</v>
      </c>
      <c r="E2465" s="12" t="s">
        <v>6660</v>
      </c>
      <c r="F2465" s="12" t="s">
        <v>6661</v>
      </c>
      <c r="G2465" s="12"/>
      <c r="H2465" s="12" t="s">
        <v>6</v>
      </c>
      <c r="I2465" s="12" t="s">
        <v>37</v>
      </c>
      <c r="J2465" s="12" t="s">
        <v>6662</v>
      </c>
      <c r="K2465" s="12"/>
      <c r="L2465" s="13">
        <v>29.38</v>
      </c>
      <c r="M2465" s="13">
        <v>0</v>
      </c>
      <c r="N2465" s="13">
        <v>1</v>
      </c>
      <c r="O2465" s="13">
        <v>29.38</v>
      </c>
    </row>
    <row r="2466" spans="1:15" hidden="1" x14ac:dyDescent="0.25">
      <c r="A2466" t="str">
        <f t="shared" si="39"/>
        <v>071220080P07A05M2105369</v>
      </c>
      <c r="B2466" s="12" t="s">
        <v>35</v>
      </c>
      <c r="C2466" s="12" t="s">
        <v>35</v>
      </c>
      <c r="D2466" s="12" t="s">
        <v>6659</v>
      </c>
      <c r="E2466" s="12" t="s">
        <v>6660</v>
      </c>
      <c r="F2466" s="12" t="s">
        <v>6661</v>
      </c>
      <c r="G2466" s="12"/>
      <c r="H2466" s="12" t="s">
        <v>6</v>
      </c>
      <c r="I2466" s="12" t="s">
        <v>37</v>
      </c>
      <c r="J2466" s="12" t="s">
        <v>6663</v>
      </c>
      <c r="K2466" s="12"/>
      <c r="L2466" s="13">
        <v>29.38</v>
      </c>
      <c r="M2466" s="13">
        <v>0</v>
      </c>
      <c r="N2466" s="13">
        <v>1</v>
      </c>
      <c r="O2466" s="13">
        <v>29.38</v>
      </c>
    </row>
    <row r="2467" spans="1:15" hidden="1" x14ac:dyDescent="0.25">
      <c r="A2467" t="str">
        <f t="shared" si="39"/>
        <v>071220080P07A05G2105967</v>
      </c>
      <c r="B2467" s="12" t="s">
        <v>35</v>
      </c>
      <c r="C2467" s="12" t="s">
        <v>35</v>
      </c>
      <c r="D2467" s="12" t="s">
        <v>6659</v>
      </c>
      <c r="E2467" s="12" t="s">
        <v>6660</v>
      </c>
      <c r="F2467" s="12" t="s">
        <v>6661</v>
      </c>
      <c r="G2467" s="12"/>
      <c r="H2467" s="12" t="s">
        <v>6</v>
      </c>
      <c r="I2467" s="12" t="s">
        <v>37</v>
      </c>
      <c r="J2467" s="12" t="s">
        <v>6664</v>
      </c>
      <c r="K2467" s="12"/>
      <c r="L2467" s="13">
        <v>29.38</v>
      </c>
      <c r="M2467" s="13">
        <v>0</v>
      </c>
      <c r="N2467" s="13">
        <v>1</v>
      </c>
      <c r="O2467" s="13">
        <v>29.38</v>
      </c>
    </row>
    <row r="2468" spans="1:15" hidden="1" x14ac:dyDescent="0.25">
      <c r="A2468" t="str">
        <f t="shared" si="39"/>
        <v>071220080P07A05A2202083</v>
      </c>
      <c r="B2468" s="12" t="s">
        <v>35</v>
      </c>
      <c r="C2468" s="12" t="s">
        <v>35</v>
      </c>
      <c r="D2468" s="12" t="s">
        <v>6659</v>
      </c>
      <c r="E2468" s="12" t="s">
        <v>6660</v>
      </c>
      <c r="F2468" s="12" t="s">
        <v>6661</v>
      </c>
      <c r="G2468" s="12"/>
      <c r="H2468" s="12" t="s">
        <v>6</v>
      </c>
      <c r="I2468" s="12" t="s">
        <v>37</v>
      </c>
      <c r="J2468" s="12" t="s">
        <v>6665</v>
      </c>
      <c r="K2468" s="12"/>
      <c r="L2468" s="13">
        <v>29.38</v>
      </c>
      <c r="M2468" s="13">
        <v>0</v>
      </c>
      <c r="N2468" s="13">
        <v>10</v>
      </c>
      <c r="O2468" s="13">
        <v>293.8</v>
      </c>
    </row>
    <row r="2469" spans="1:15" hidden="1" x14ac:dyDescent="0.25">
      <c r="A2469" t="str">
        <f t="shared" si="39"/>
        <v>071220085P07A06A2200105</v>
      </c>
      <c r="B2469" s="12" t="s">
        <v>35</v>
      </c>
      <c r="C2469" s="12" t="s">
        <v>35</v>
      </c>
      <c r="D2469" s="12" t="s">
        <v>6666</v>
      </c>
      <c r="E2469" s="12" t="s">
        <v>6667</v>
      </c>
      <c r="F2469" s="12" t="s">
        <v>6668</v>
      </c>
      <c r="G2469" s="12"/>
      <c r="H2469" s="12" t="s">
        <v>6</v>
      </c>
      <c r="I2469" s="12" t="s">
        <v>37</v>
      </c>
      <c r="J2469" s="12" t="s">
        <v>6669</v>
      </c>
      <c r="K2469" s="12"/>
      <c r="L2469" s="13">
        <v>27.76</v>
      </c>
      <c r="M2469" s="13">
        <v>0</v>
      </c>
      <c r="N2469" s="13">
        <v>28</v>
      </c>
      <c r="O2469" s="13">
        <v>777.28</v>
      </c>
    </row>
    <row r="2470" spans="1:15" hidden="1" x14ac:dyDescent="0.25">
      <c r="A2470" t="str">
        <f t="shared" si="39"/>
        <v>071220090P07A07200712203</v>
      </c>
      <c r="B2470" s="12" t="s">
        <v>35</v>
      </c>
      <c r="C2470" s="12" t="s">
        <v>35</v>
      </c>
      <c r="D2470" s="12" t="s">
        <v>6670</v>
      </c>
      <c r="E2470" s="12" t="s">
        <v>6671</v>
      </c>
      <c r="F2470" s="12" t="s">
        <v>6672</v>
      </c>
      <c r="G2470" s="12"/>
      <c r="H2470" s="12" t="s">
        <v>6</v>
      </c>
      <c r="I2470" s="12" t="s">
        <v>37</v>
      </c>
      <c r="J2470" s="12" t="s">
        <v>6673</v>
      </c>
      <c r="K2470" s="12"/>
      <c r="L2470" s="13">
        <v>29.66</v>
      </c>
      <c r="M2470" s="13">
        <v>0</v>
      </c>
      <c r="N2470" s="13">
        <v>1</v>
      </c>
      <c r="O2470" s="13">
        <v>29.66</v>
      </c>
    </row>
    <row r="2471" spans="1:15" hidden="1" x14ac:dyDescent="0.25">
      <c r="A2471" t="str">
        <f t="shared" si="39"/>
        <v>071220090P07A07A2204668</v>
      </c>
      <c r="B2471" s="12" t="s">
        <v>35</v>
      </c>
      <c r="C2471" s="12" t="s">
        <v>35</v>
      </c>
      <c r="D2471" s="12" t="s">
        <v>6670</v>
      </c>
      <c r="E2471" s="12" t="s">
        <v>6671</v>
      </c>
      <c r="F2471" s="12" t="s">
        <v>6672</v>
      </c>
      <c r="G2471" s="12"/>
      <c r="H2471" s="12" t="s">
        <v>6</v>
      </c>
      <c r="I2471" s="12" t="s">
        <v>37</v>
      </c>
      <c r="J2471" s="12" t="s">
        <v>6674</v>
      </c>
      <c r="K2471" s="12"/>
      <c r="L2471" s="13">
        <v>29.66</v>
      </c>
      <c r="M2471" s="13">
        <v>0</v>
      </c>
      <c r="N2471" s="13">
        <v>27</v>
      </c>
      <c r="O2471" s="13">
        <v>800.82</v>
      </c>
    </row>
    <row r="2472" spans="1:15" hidden="1" x14ac:dyDescent="0.25">
      <c r="A2472" t="str">
        <f t="shared" si="39"/>
        <v>071220090P07A07M2104984</v>
      </c>
      <c r="B2472" s="12" t="s">
        <v>35</v>
      </c>
      <c r="C2472" s="12" t="s">
        <v>35</v>
      </c>
      <c r="D2472" s="12" t="s">
        <v>6670</v>
      </c>
      <c r="E2472" s="12" t="s">
        <v>6671</v>
      </c>
      <c r="F2472" s="12" t="s">
        <v>6672</v>
      </c>
      <c r="G2472" s="12"/>
      <c r="H2472" s="12" t="s">
        <v>6</v>
      </c>
      <c r="I2472" s="12" t="s">
        <v>37</v>
      </c>
      <c r="J2472" s="12" t="s">
        <v>6675</v>
      </c>
      <c r="K2472" s="12"/>
      <c r="L2472" s="13">
        <v>29.66</v>
      </c>
      <c r="M2472" s="13">
        <v>0</v>
      </c>
      <c r="N2472" s="13">
        <v>3</v>
      </c>
      <c r="O2472" s="13">
        <v>88.98</v>
      </c>
    </row>
    <row r="2473" spans="1:15" hidden="1" x14ac:dyDescent="0.25">
      <c r="A2473" t="str">
        <f t="shared" si="39"/>
        <v>071220095P07A08L2101207</v>
      </c>
      <c r="B2473" s="12" t="s">
        <v>35</v>
      </c>
      <c r="C2473" s="12" t="s">
        <v>35</v>
      </c>
      <c r="D2473" s="12" t="s">
        <v>6676</v>
      </c>
      <c r="E2473" s="12" t="s">
        <v>6677</v>
      </c>
      <c r="F2473" s="12" t="s">
        <v>6678</v>
      </c>
      <c r="G2473" s="12"/>
      <c r="H2473" s="12" t="s">
        <v>6</v>
      </c>
      <c r="I2473" s="12" t="s">
        <v>37</v>
      </c>
      <c r="J2473" s="12" t="s">
        <v>6679</v>
      </c>
      <c r="K2473" s="12"/>
      <c r="L2473" s="13">
        <v>28.75</v>
      </c>
      <c r="M2473" s="13">
        <v>0</v>
      </c>
      <c r="N2473" s="13">
        <v>2</v>
      </c>
      <c r="O2473" s="13">
        <v>57.5</v>
      </c>
    </row>
    <row r="2474" spans="1:15" hidden="1" x14ac:dyDescent="0.25">
      <c r="A2474" t="str">
        <f t="shared" si="39"/>
        <v>071220095P07A08H2107268</v>
      </c>
      <c r="B2474" s="12" t="s">
        <v>35</v>
      </c>
      <c r="C2474" s="12" t="s">
        <v>35</v>
      </c>
      <c r="D2474" s="12" t="s">
        <v>6676</v>
      </c>
      <c r="E2474" s="12" t="s">
        <v>6677</v>
      </c>
      <c r="F2474" s="12" t="s">
        <v>6678</v>
      </c>
      <c r="G2474" s="12"/>
      <c r="H2474" s="12" t="s">
        <v>6</v>
      </c>
      <c r="I2474" s="12" t="s">
        <v>37</v>
      </c>
      <c r="J2474" s="12" t="s">
        <v>6680</v>
      </c>
      <c r="K2474" s="12"/>
      <c r="L2474" s="13">
        <v>28.75</v>
      </c>
      <c r="M2474" s="13">
        <v>0</v>
      </c>
      <c r="N2474" s="13">
        <v>1</v>
      </c>
      <c r="O2474" s="13">
        <v>28.75</v>
      </c>
    </row>
    <row r="2475" spans="1:15" hidden="1" x14ac:dyDescent="0.25">
      <c r="A2475" t="str">
        <f t="shared" si="39"/>
        <v>071220095P07A08B2207927</v>
      </c>
      <c r="B2475" s="12" t="s">
        <v>35</v>
      </c>
      <c r="C2475" s="12" t="s">
        <v>35</v>
      </c>
      <c r="D2475" s="12" t="s">
        <v>6676</v>
      </c>
      <c r="E2475" s="12" t="s">
        <v>6677</v>
      </c>
      <c r="F2475" s="12" t="s">
        <v>6678</v>
      </c>
      <c r="G2475" s="12"/>
      <c r="H2475" s="12" t="s">
        <v>6</v>
      </c>
      <c r="I2475" s="12" t="s">
        <v>37</v>
      </c>
      <c r="J2475" s="12" t="s">
        <v>6681</v>
      </c>
      <c r="K2475" s="12"/>
      <c r="L2475" s="13">
        <v>28.75</v>
      </c>
      <c r="M2475" s="13">
        <v>0</v>
      </c>
      <c r="N2475" s="13">
        <v>30</v>
      </c>
      <c r="O2475" s="13">
        <v>862.5</v>
      </c>
    </row>
    <row r="2476" spans="1:15" hidden="1" x14ac:dyDescent="0.25">
      <c r="A2476" t="str">
        <f t="shared" si="39"/>
        <v>071220100P07A09C2206369</v>
      </c>
      <c r="B2476" s="12" t="s">
        <v>35</v>
      </c>
      <c r="C2476" s="12" t="s">
        <v>35</v>
      </c>
      <c r="D2476" s="12" t="s">
        <v>6682</v>
      </c>
      <c r="E2476" s="12" t="s">
        <v>6683</v>
      </c>
      <c r="F2476" s="12" t="s">
        <v>6684</v>
      </c>
      <c r="G2476" s="12"/>
      <c r="H2476" s="12" t="s">
        <v>6</v>
      </c>
      <c r="I2476" s="12" t="s">
        <v>37</v>
      </c>
      <c r="J2476" s="12" t="s">
        <v>6685</v>
      </c>
      <c r="K2476" s="12"/>
      <c r="L2476" s="13">
        <v>43.48</v>
      </c>
      <c r="M2476" s="13">
        <v>0</v>
      </c>
      <c r="N2476" s="13">
        <v>1</v>
      </c>
      <c r="O2476" s="13">
        <v>43.48</v>
      </c>
    </row>
    <row r="2477" spans="1:15" hidden="1" x14ac:dyDescent="0.25">
      <c r="A2477" t="str">
        <f t="shared" si="39"/>
        <v>071220100P07A09H200712207</v>
      </c>
      <c r="B2477" s="12" t="s">
        <v>35</v>
      </c>
      <c r="C2477" s="12" t="s">
        <v>35</v>
      </c>
      <c r="D2477" s="12" t="s">
        <v>6682</v>
      </c>
      <c r="E2477" s="12" t="s">
        <v>6683</v>
      </c>
      <c r="F2477" s="12" t="s">
        <v>6684</v>
      </c>
      <c r="G2477" s="12"/>
      <c r="H2477" s="12" t="s">
        <v>6</v>
      </c>
      <c r="I2477" s="12" t="s">
        <v>37</v>
      </c>
      <c r="J2477" s="12" t="s">
        <v>6686</v>
      </c>
      <c r="K2477" s="12"/>
      <c r="L2477" s="13">
        <v>43.48</v>
      </c>
      <c r="M2477" s="13">
        <v>0</v>
      </c>
      <c r="N2477" s="13">
        <v>2</v>
      </c>
      <c r="O2477" s="13">
        <v>86.96</v>
      </c>
    </row>
    <row r="2478" spans="1:15" hidden="1" x14ac:dyDescent="0.25">
      <c r="A2478" t="str">
        <f t="shared" si="39"/>
        <v>071220105P07A10C2104602</v>
      </c>
      <c r="B2478" s="12" t="s">
        <v>35</v>
      </c>
      <c r="C2478" s="12" t="s">
        <v>35</v>
      </c>
      <c r="D2478" s="12" t="s">
        <v>6687</v>
      </c>
      <c r="E2478" s="12" t="s">
        <v>6688</v>
      </c>
      <c r="F2478" s="12" t="s">
        <v>6689</v>
      </c>
      <c r="G2478" s="12"/>
      <c r="H2478" s="12" t="s">
        <v>6</v>
      </c>
      <c r="I2478" s="12" t="s">
        <v>37</v>
      </c>
      <c r="J2478" s="12" t="s">
        <v>6690</v>
      </c>
      <c r="K2478" s="12"/>
      <c r="L2478" s="13">
        <v>30.15</v>
      </c>
      <c r="M2478" s="13">
        <v>0</v>
      </c>
      <c r="N2478" s="13">
        <v>2</v>
      </c>
      <c r="O2478" s="13">
        <v>60.3</v>
      </c>
    </row>
    <row r="2479" spans="1:15" hidden="1" x14ac:dyDescent="0.25">
      <c r="A2479" t="str">
        <f t="shared" si="39"/>
        <v>071220105P07A10B2202759</v>
      </c>
      <c r="B2479" s="12" t="s">
        <v>35</v>
      </c>
      <c r="C2479" s="12" t="s">
        <v>35</v>
      </c>
      <c r="D2479" s="12" t="s">
        <v>6687</v>
      </c>
      <c r="E2479" s="12" t="s">
        <v>6688</v>
      </c>
      <c r="F2479" s="12" t="s">
        <v>6689</v>
      </c>
      <c r="G2479" s="12"/>
      <c r="H2479" s="12" t="s">
        <v>6</v>
      </c>
      <c r="I2479" s="12" t="s">
        <v>37</v>
      </c>
      <c r="J2479" s="12" t="s">
        <v>6691</v>
      </c>
      <c r="K2479" s="12"/>
      <c r="L2479" s="13">
        <v>30.15</v>
      </c>
      <c r="M2479" s="13">
        <v>0</v>
      </c>
      <c r="N2479" s="13">
        <v>1</v>
      </c>
      <c r="O2479" s="13">
        <v>30.15</v>
      </c>
    </row>
    <row r="2480" spans="1:15" hidden="1" x14ac:dyDescent="0.25">
      <c r="A2480" t="str">
        <f t="shared" si="39"/>
        <v>071220105P07A10C2204936</v>
      </c>
      <c r="B2480" s="12" t="s">
        <v>35</v>
      </c>
      <c r="C2480" s="12" t="s">
        <v>35</v>
      </c>
      <c r="D2480" s="12" t="s">
        <v>6687</v>
      </c>
      <c r="E2480" s="12" t="s">
        <v>6688</v>
      </c>
      <c r="F2480" s="12" t="s">
        <v>6689</v>
      </c>
      <c r="G2480" s="12"/>
      <c r="H2480" s="12" t="s">
        <v>6</v>
      </c>
      <c r="I2480" s="12" t="s">
        <v>37</v>
      </c>
      <c r="J2480" s="12" t="s">
        <v>6692</v>
      </c>
      <c r="K2480" s="12"/>
      <c r="L2480" s="13">
        <v>30.15</v>
      </c>
      <c r="M2480" s="13">
        <v>0</v>
      </c>
      <c r="N2480" s="13">
        <v>1</v>
      </c>
      <c r="O2480" s="13">
        <v>30.15</v>
      </c>
    </row>
    <row r="2481" spans="1:15" hidden="1" x14ac:dyDescent="0.25">
      <c r="A2481" t="str">
        <f t="shared" si="39"/>
        <v>071220110P07A11C2104614</v>
      </c>
      <c r="B2481" s="12" t="s">
        <v>35</v>
      </c>
      <c r="C2481" s="12" t="s">
        <v>35</v>
      </c>
      <c r="D2481" s="12" t="s">
        <v>6693</v>
      </c>
      <c r="E2481" s="12" t="s">
        <v>6694</v>
      </c>
      <c r="F2481" s="12" t="s">
        <v>6695</v>
      </c>
      <c r="G2481" s="12"/>
      <c r="H2481" s="12" t="s">
        <v>6</v>
      </c>
      <c r="I2481" s="12" t="s">
        <v>37</v>
      </c>
      <c r="J2481" s="12" t="s">
        <v>6696</v>
      </c>
      <c r="K2481" s="12"/>
      <c r="L2481" s="13">
        <v>42.62</v>
      </c>
      <c r="M2481" s="13">
        <v>0</v>
      </c>
      <c r="N2481" s="13">
        <v>5</v>
      </c>
      <c r="O2481" s="13">
        <v>213.1</v>
      </c>
    </row>
    <row r="2482" spans="1:15" hidden="1" x14ac:dyDescent="0.25">
      <c r="A2482" t="str">
        <f t="shared" si="39"/>
        <v>071220110P07A11C2204906</v>
      </c>
      <c r="B2482" s="12" t="s">
        <v>35</v>
      </c>
      <c r="C2482" s="12" t="s">
        <v>35</v>
      </c>
      <c r="D2482" s="12" t="s">
        <v>6693</v>
      </c>
      <c r="E2482" s="12" t="s">
        <v>6694</v>
      </c>
      <c r="F2482" s="12" t="s">
        <v>6695</v>
      </c>
      <c r="G2482" s="12"/>
      <c r="H2482" s="12" t="s">
        <v>6</v>
      </c>
      <c r="I2482" s="12" t="s">
        <v>37</v>
      </c>
      <c r="J2482" s="12" t="s">
        <v>6697</v>
      </c>
      <c r="K2482" s="12"/>
      <c r="L2482" s="13">
        <v>42.62</v>
      </c>
      <c r="M2482" s="13">
        <v>0</v>
      </c>
      <c r="N2482" s="13">
        <v>1</v>
      </c>
      <c r="O2482" s="13">
        <v>42.62</v>
      </c>
    </row>
    <row r="2483" spans="1:15" hidden="1" x14ac:dyDescent="0.25">
      <c r="A2483" t="str">
        <f t="shared" si="39"/>
        <v>071210026P07A12K2105413</v>
      </c>
      <c r="B2483" s="12" t="s">
        <v>35</v>
      </c>
      <c r="C2483" s="12" t="s">
        <v>35</v>
      </c>
      <c r="D2483" s="12" t="s">
        <v>6698</v>
      </c>
      <c r="E2483" s="12" t="s">
        <v>6699</v>
      </c>
      <c r="F2483" s="12" t="s">
        <v>6700</v>
      </c>
      <c r="G2483" s="12"/>
      <c r="H2483" s="12" t="s">
        <v>6</v>
      </c>
      <c r="I2483" s="12" t="s">
        <v>37</v>
      </c>
      <c r="J2483" s="12" t="s">
        <v>6701</v>
      </c>
      <c r="K2483" s="12"/>
      <c r="L2483" s="13">
        <v>5.58</v>
      </c>
      <c r="M2483" s="13">
        <v>0</v>
      </c>
      <c r="N2483" s="13">
        <v>2</v>
      </c>
      <c r="O2483" s="13">
        <v>11.16</v>
      </c>
    </row>
    <row r="2484" spans="1:15" hidden="1" x14ac:dyDescent="0.25">
      <c r="A2484" t="str">
        <f t="shared" si="39"/>
        <v>071210026P07A12D2103979</v>
      </c>
      <c r="B2484" s="12" t="s">
        <v>35</v>
      </c>
      <c r="C2484" s="12" t="s">
        <v>35</v>
      </c>
      <c r="D2484" s="12" t="s">
        <v>6698</v>
      </c>
      <c r="E2484" s="12" t="s">
        <v>6699</v>
      </c>
      <c r="F2484" s="12" t="s">
        <v>6700</v>
      </c>
      <c r="G2484" s="12"/>
      <c r="H2484" s="12" t="s">
        <v>6</v>
      </c>
      <c r="I2484" s="12" t="s">
        <v>37</v>
      </c>
      <c r="J2484" s="12" t="s">
        <v>6702</v>
      </c>
      <c r="K2484" s="12"/>
      <c r="L2484" s="13">
        <v>5.58</v>
      </c>
      <c r="M2484" s="13">
        <v>0</v>
      </c>
      <c r="N2484" s="13">
        <v>4</v>
      </c>
      <c r="O2484" s="13">
        <v>22.32</v>
      </c>
    </row>
    <row r="2485" spans="1:15" hidden="1" x14ac:dyDescent="0.25">
      <c r="A2485" t="str">
        <f t="shared" si="39"/>
        <v>071210028P07A13L2007121J5</v>
      </c>
      <c r="B2485" s="12" t="s">
        <v>35</v>
      </c>
      <c r="C2485" s="12" t="s">
        <v>35</v>
      </c>
      <c r="D2485" s="12" t="s">
        <v>6703</v>
      </c>
      <c r="E2485" s="12" t="s">
        <v>6704</v>
      </c>
      <c r="F2485" s="12" t="s">
        <v>6705</v>
      </c>
      <c r="G2485" s="12"/>
      <c r="H2485" s="12" t="s">
        <v>6</v>
      </c>
      <c r="I2485" s="12" t="s">
        <v>37</v>
      </c>
      <c r="J2485" s="12" t="s">
        <v>6706</v>
      </c>
      <c r="K2485" s="12"/>
      <c r="L2485" s="13">
        <v>5.82</v>
      </c>
      <c r="M2485" s="13">
        <v>0</v>
      </c>
      <c r="N2485" s="13">
        <v>16</v>
      </c>
      <c r="O2485" s="13">
        <v>93.12</v>
      </c>
    </row>
    <row r="2486" spans="1:15" hidden="1" x14ac:dyDescent="0.25">
      <c r="A2486" t="str">
        <f t="shared" si="39"/>
        <v>071210030P07A14J2104582</v>
      </c>
      <c r="B2486" s="12" t="s">
        <v>35</v>
      </c>
      <c r="C2486" s="12" t="s">
        <v>35</v>
      </c>
      <c r="D2486" s="12" t="s">
        <v>6707</v>
      </c>
      <c r="E2486" s="12" t="s">
        <v>6708</v>
      </c>
      <c r="F2486" s="12" t="s">
        <v>6709</v>
      </c>
      <c r="G2486" s="12"/>
      <c r="H2486" s="12" t="s">
        <v>6</v>
      </c>
      <c r="I2486" s="12" t="s">
        <v>37</v>
      </c>
      <c r="J2486" s="12" t="s">
        <v>6710</v>
      </c>
      <c r="K2486" s="12"/>
      <c r="L2486" s="13">
        <v>5.82</v>
      </c>
      <c r="M2486" s="13">
        <v>0</v>
      </c>
      <c r="N2486" s="13">
        <v>10</v>
      </c>
      <c r="O2486" s="13">
        <v>58.2</v>
      </c>
    </row>
    <row r="2487" spans="1:15" hidden="1" x14ac:dyDescent="0.25">
      <c r="A2487" t="str">
        <f t="shared" si="39"/>
        <v>071210030P07A14J2105499</v>
      </c>
      <c r="B2487" s="12" t="s">
        <v>35</v>
      </c>
      <c r="C2487" s="12" t="s">
        <v>35</v>
      </c>
      <c r="D2487" s="12" t="s">
        <v>6707</v>
      </c>
      <c r="E2487" s="12" t="s">
        <v>6708</v>
      </c>
      <c r="F2487" s="12" t="s">
        <v>6709</v>
      </c>
      <c r="G2487" s="12"/>
      <c r="H2487" s="12" t="s">
        <v>6</v>
      </c>
      <c r="I2487" s="12" t="s">
        <v>37</v>
      </c>
      <c r="J2487" s="12" t="s">
        <v>6711</v>
      </c>
      <c r="K2487" s="12"/>
      <c r="L2487" s="13">
        <v>5.82</v>
      </c>
      <c r="M2487" s="13">
        <v>0</v>
      </c>
      <c r="N2487" s="13">
        <v>3</v>
      </c>
      <c r="O2487" s="13">
        <v>17.46</v>
      </c>
    </row>
    <row r="2488" spans="1:15" hidden="1" x14ac:dyDescent="0.25">
      <c r="A2488" t="str">
        <f t="shared" si="39"/>
        <v>071210032P07A15J2104570</v>
      </c>
      <c r="B2488" s="12" t="s">
        <v>35</v>
      </c>
      <c r="C2488" s="12" t="s">
        <v>35</v>
      </c>
      <c r="D2488" s="12" t="s">
        <v>6712</v>
      </c>
      <c r="E2488" s="12" t="s">
        <v>6713</v>
      </c>
      <c r="F2488" s="12" t="s">
        <v>6714</v>
      </c>
      <c r="G2488" s="12"/>
      <c r="H2488" s="12" t="s">
        <v>6</v>
      </c>
      <c r="I2488" s="12" t="s">
        <v>37</v>
      </c>
      <c r="J2488" s="12" t="s">
        <v>6715</v>
      </c>
      <c r="K2488" s="12"/>
      <c r="L2488" s="13">
        <v>5.77</v>
      </c>
      <c r="M2488" s="13">
        <v>0</v>
      </c>
      <c r="N2488" s="13">
        <v>10</v>
      </c>
      <c r="O2488" s="13">
        <v>57.7</v>
      </c>
    </row>
    <row r="2489" spans="1:15" hidden="1" x14ac:dyDescent="0.25">
      <c r="A2489" t="str">
        <f t="shared" si="39"/>
        <v>071210034P07A16J2103345</v>
      </c>
      <c r="B2489" s="12" t="s">
        <v>35</v>
      </c>
      <c r="C2489" s="12" t="s">
        <v>35</v>
      </c>
      <c r="D2489" s="12" t="s">
        <v>6716</v>
      </c>
      <c r="E2489" s="12" t="s">
        <v>6717</v>
      </c>
      <c r="F2489" s="12" t="s">
        <v>6718</v>
      </c>
      <c r="G2489" s="12"/>
      <c r="H2489" s="12" t="s">
        <v>6</v>
      </c>
      <c r="I2489" s="12" t="s">
        <v>37</v>
      </c>
      <c r="J2489" s="12" t="s">
        <v>6719</v>
      </c>
      <c r="K2489" s="12"/>
      <c r="L2489" s="13">
        <v>5.68</v>
      </c>
      <c r="M2489" s="13">
        <v>0</v>
      </c>
      <c r="N2489" s="13">
        <v>3</v>
      </c>
      <c r="O2489" s="13">
        <v>17.04</v>
      </c>
    </row>
    <row r="2490" spans="1:15" hidden="1" x14ac:dyDescent="0.25">
      <c r="A2490" t="str">
        <f t="shared" si="39"/>
        <v>071210036P07A17J2102352</v>
      </c>
      <c r="B2490" s="12" t="s">
        <v>35</v>
      </c>
      <c r="C2490" s="12" t="s">
        <v>35</v>
      </c>
      <c r="D2490" s="12" t="s">
        <v>6720</v>
      </c>
      <c r="E2490" s="12" t="s">
        <v>6721</v>
      </c>
      <c r="F2490" s="12" t="s">
        <v>6722</v>
      </c>
      <c r="G2490" s="12"/>
      <c r="H2490" s="12" t="s">
        <v>6</v>
      </c>
      <c r="I2490" s="12" t="s">
        <v>37</v>
      </c>
      <c r="J2490" s="12" t="s">
        <v>6723</v>
      </c>
      <c r="K2490" s="12"/>
      <c r="L2490" s="13">
        <v>5.63</v>
      </c>
      <c r="M2490" s="13">
        <v>0</v>
      </c>
      <c r="N2490" s="13">
        <v>5</v>
      </c>
      <c r="O2490" s="13">
        <v>28.15</v>
      </c>
    </row>
    <row r="2491" spans="1:15" hidden="1" x14ac:dyDescent="0.25">
      <c r="A2491" t="str">
        <f t="shared" si="39"/>
        <v>071210038P07A18M200712149</v>
      </c>
      <c r="B2491" s="12" t="s">
        <v>35</v>
      </c>
      <c r="C2491" s="12" t="s">
        <v>35</v>
      </c>
      <c r="D2491" s="12" t="s">
        <v>6724</v>
      </c>
      <c r="E2491" s="12" t="s">
        <v>6725</v>
      </c>
      <c r="F2491" s="12" t="s">
        <v>6726</v>
      </c>
      <c r="G2491" s="12"/>
      <c r="H2491" s="12" t="s">
        <v>6</v>
      </c>
      <c r="I2491" s="12" t="s">
        <v>37</v>
      </c>
      <c r="J2491" s="12" t="s">
        <v>6727</v>
      </c>
      <c r="K2491" s="12"/>
      <c r="L2491" s="13">
        <v>5.85</v>
      </c>
      <c r="M2491" s="13">
        <v>0</v>
      </c>
      <c r="N2491" s="13">
        <v>14</v>
      </c>
      <c r="O2491" s="13">
        <v>81.900000000000006</v>
      </c>
    </row>
    <row r="2492" spans="1:15" hidden="1" x14ac:dyDescent="0.25">
      <c r="A2492" t="str">
        <f t="shared" si="39"/>
        <v>071210040P07A19J2105790</v>
      </c>
      <c r="B2492" s="12" t="s">
        <v>35</v>
      </c>
      <c r="C2492" s="12" t="s">
        <v>35</v>
      </c>
      <c r="D2492" s="12" t="s">
        <v>6728</v>
      </c>
      <c r="E2492" s="12" t="s">
        <v>6729</v>
      </c>
      <c r="F2492" s="12" t="s">
        <v>6730</v>
      </c>
      <c r="G2492" s="12"/>
      <c r="H2492" s="12" t="s">
        <v>6</v>
      </c>
      <c r="I2492" s="12" t="s">
        <v>37</v>
      </c>
      <c r="J2492" s="12" t="s">
        <v>6731</v>
      </c>
      <c r="K2492" s="12"/>
      <c r="L2492" s="13">
        <v>7.94</v>
      </c>
      <c r="M2492" s="13">
        <v>0</v>
      </c>
      <c r="N2492" s="13">
        <v>8</v>
      </c>
      <c r="O2492" s="13">
        <v>63.52</v>
      </c>
    </row>
    <row r="2493" spans="1:15" hidden="1" x14ac:dyDescent="0.25">
      <c r="A2493" t="str">
        <f t="shared" si="39"/>
        <v>071210040P07A19K2100627</v>
      </c>
      <c r="B2493" s="12" t="s">
        <v>35</v>
      </c>
      <c r="C2493" s="12" t="s">
        <v>35</v>
      </c>
      <c r="D2493" s="12" t="s">
        <v>6728</v>
      </c>
      <c r="E2493" s="12" t="s">
        <v>6729</v>
      </c>
      <c r="F2493" s="12" t="s">
        <v>6730</v>
      </c>
      <c r="G2493" s="12"/>
      <c r="H2493" s="12" t="s">
        <v>6</v>
      </c>
      <c r="I2493" s="12" t="s">
        <v>37</v>
      </c>
      <c r="J2493" s="12" t="s">
        <v>6732</v>
      </c>
      <c r="K2493" s="12"/>
      <c r="L2493" s="13">
        <v>7.94</v>
      </c>
      <c r="M2493" s="13">
        <v>0</v>
      </c>
      <c r="N2493" s="13">
        <v>2</v>
      </c>
      <c r="O2493" s="13">
        <v>15.88</v>
      </c>
    </row>
    <row r="2494" spans="1:15" hidden="1" x14ac:dyDescent="0.25">
      <c r="A2494" t="str">
        <f t="shared" si="39"/>
        <v>071210040P07A19D2203207</v>
      </c>
      <c r="B2494" s="12" t="s">
        <v>35</v>
      </c>
      <c r="C2494" s="12" t="s">
        <v>35</v>
      </c>
      <c r="D2494" s="12" t="s">
        <v>6728</v>
      </c>
      <c r="E2494" s="12" t="s">
        <v>6729</v>
      </c>
      <c r="F2494" s="12" t="s">
        <v>6730</v>
      </c>
      <c r="G2494" s="12"/>
      <c r="H2494" s="12" t="s">
        <v>6</v>
      </c>
      <c r="I2494" s="12" t="s">
        <v>37</v>
      </c>
      <c r="J2494" s="12" t="s">
        <v>6733</v>
      </c>
      <c r="K2494" s="12"/>
      <c r="L2494" s="13">
        <v>7.94</v>
      </c>
      <c r="M2494" s="13">
        <v>0</v>
      </c>
      <c r="N2494" s="13">
        <v>50</v>
      </c>
      <c r="O2494" s="13">
        <v>397</v>
      </c>
    </row>
    <row r="2495" spans="1:15" hidden="1" x14ac:dyDescent="0.25">
      <c r="A2495" t="str">
        <f t="shared" si="39"/>
        <v>071210042P07A20A2102811</v>
      </c>
      <c r="B2495" s="12" t="s">
        <v>35</v>
      </c>
      <c r="C2495" s="12" t="s">
        <v>35</v>
      </c>
      <c r="D2495" s="12" t="s">
        <v>6734</v>
      </c>
      <c r="E2495" s="12" t="s">
        <v>6735</v>
      </c>
      <c r="F2495" s="12" t="s">
        <v>6736</v>
      </c>
      <c r="G2495" s="12"/>
      <c r="H2495" s="12" t="s">
        <v>6</v>
      </c>
      <c r="I2495" s="12" t="s">
        <v>37</v>
      </c>
      <c r="J2495" s="12" t="s">
        <v>6737</v>
      </c>
      <c r="K2495" s="12"/>
      <c r="L2495" s="13">
        <v>8.25</v>
      </c>
      <c r="M2495" s="13">
        <v>0</v>
      </c>
      <c r="N2495" s="13">
        <v>2</v>
      </c>
      <c r="O2495" s="13">
        <v>16.5</v>
      </c>
    </row>
    <row r="2496" spans="1:15" hidden="1" x14ac:dyDescent="0.25">
      <c r="A2496" t="str">
        <f t="shared" si="39"/>
        <v>071210042P07A20F2201604</v>
      </c>
      <c r="B2496" s="12" t="s">
        <v>35</v>
      </c>
      <c r="C2496" s="12" t="s">
        <v>35</v>
      </c>
      <c r="D2496" s="12" t="s">
        <v>6734</v>
      </c>
      <c r="E2496" s="12" t="s">
        <v>6735</v>
      </c>
      <c r="F2496" s="12" t="s">
        <v>6736</v>
      </c>
      <c r="G2496" s="12"/>
      <c r="H2496" s="12" t="s">
        <v>6</v>
      </c>
      <c r="I2496" s="12" t="s">
        <v>37</v>
      </c>
      <c r="J2496" s="12" t="s">
        <v>6738</v>
      </c>
      <c r="K2496" s="12"/>
      <c r="L2496" s="13">
        <v>8.25</v>
      </c>
      <c r="M2496" s="13">
        <v>0</v>
      </c>
      <c r="N2496" s="13">
        <v>34</v>
      </c>
      <c r="O2496" s="13">
        <v>280.5</v>
      </c>
    </row>
    <row r="2497" spans="1:15" hidden="1" x14ac:dyDescent="0.25">
      <c r="A2497" t="str">
        <f t="shared" si="39"/>
        <v>071210044P07A21F2201560</v>
      </c>
      <c r="B2497" s="12" t="s">
        <v>35</v>
      </c>
      <c r="C2497" s="12" t="s">
        <v>35</v>
      </c>
      <c r="D2497" s="12" t="s">
        <v>6739</v>
      </c>
      <c r="E2497" s="12" t="s">
        <v>6740</v>
      </c>
      <c r="F2497" s="12" t="s">
        <v>6741</v>
      </c>
      <c r="G2497" s="12"/>
      <c r="H2497" s="12" t="s">
        <v>6</v>
      </c>
      <c r="I2497" s="12" t="s">
        <v>37</v>
      </c>
      <c r="J2497" s="12" t="s">
        <v>6742</v>
      </c>
      <c r="K2497" s="12"/>
      <c r="L2497" s="13">
        <v>8.69</v>
      </c>
      <c r="M2497" s="13">
        <v>0</v>
      </c>
      <c r="N2497" s="13">
        <v>19</v>
      </c>
      <c r="O2497" s="13">
        <v>165.11</v>
      </c>
    </row>
    <row r="2498" spans="1:15" hidden="1" x14ac:dyDescent="0.25">
      <c r="A2498" t="str">
        <f t="shared" si="39"/>
        <v>071210044P07A21G2200507</v>
      </c>
      <c r="B2498" s="12" t="s">
        <v>35</v>
      </c>
      <c r="C2498" s="12" t="s">
        <v>35</v>
      </c>
      <c r="D2498" s="12" t="s">
        <v>6739</v>
      </c>
      <c r="E2498" s="12" t="s">
        <v>6740</v>
      </c>
      <c r="F2498" s="12" t="s">
        <v>6741</v>
      </c>
      <c r="G2498" s="12"/>
      <c r="H2498" s="12" t="s">
        <v>6</v>
      </c>
      <c r="I2498" s="12" t="s">
        <v>37</v>
      </c>
      <c r="J2498" s="12" t="s">
        <v>6743</v>
      </c>
      <c r="K2498" s="12"/>
      <c r="L2498" s="13">
        <v>8.69</v>
      </c>
      <c r="M2498" s="13">
        <v>0</v>
      </c>
      <c r="N2498" s="13">
        <v>10</v>
      </c>
      <c r="O2498" s="13">
        <v>86.9</v>
      </c>
    </row>
    <row r="2499" spans="1:15" hidden="1" x14ac:dyDescent="0.25">
      <c r="A2499" t="str">
        <f t="shared" ref="A2499:A2562" si="40">CONCATENATE(D2499,E2499,J2499)</f>
        <v>071210046P07A222102270</v>
      </c>
      <c r="B2499" s="12" t="s">
        <v>35</v>
      </c>
      <c r="C2499" s="12" t="s">
        <v>35</v>
      </c>
      <c r="D2499" s="12" t="s">
        <v>6744</v>
      </c>
      <c r="E2499" s="12" t="s">
        <v>6745</v>
      </c>
      <c r="F2499" s="12" t="s">
        <v>6746</v>
      </c>
      <c r="G2499" s="12"/>
      <c r="H2499" s="12" t="s">
        <v>6</v>
      </c>
      <c r="I2499" s="12" t="s">
        <v>37</v>
      </c>
      <c r="J2499" s="12" t="s">
        <v>6747</v>
      </c>
      <c r="K2499" s="12"/>
      <c r="L2499" s="13">
        <v>7.38</v>
      </c>
      <c r="M2499" s="13">
        <v>0</v>
      </c>
      <c r="N2499" s="13">
        <v>2</v>
      </c>
      <c r="O2499" s="13">
        <v>14.76</v>
      </c>
    </row>
    <row r="2500" spans="1:15" hidden="1" x14ac:dyDescent="0.25">
      <c r="A2500" t="str">
        <f t="shared" si="40"/>
        <v>071210046P07A22G2201575</v>
      </c>
      <c r="B2500" s="12" t="s">
        <v>35</v>
      </c>
      <c r="C2500" s="12" t="s">
        <v>35</v>
      </c>
      <c r="D2500" s="12" t="s">
        <v>6744</v>
      </c>
      <c r="E2500" s="12" t="s">
        <v>6745</v>
      </c>
      <c r="F2500" s="12" t="s">
        <v>6746</v>
      </c>
      <c r="G2500" s="12"/>
      <c r="H2500" s="12" t="s">
        <v>6</v>
      </c>
      <c r="I2500" s="12" t="s">
        <v>37</v>
      </c>
      <c r="J2500" s="12" t="s">
        <v>6748</v>
      </c>
      <c r="K2500" s="12"/>
      <c r="L2500" s="13">
        <v>7.38</v>
      </c>
      <c r="M2500" s="13">
        <v>0</v>
      </c>
      <c r="N2500" s="13">
        <v>17</v>
      </c>
      <c r="O2500" s="13">
        <v>125.46</v>
      </c>
    </row>
    <row r="2501" spans="1:15" hidden="1" x14ac:dyDescent="0.25">
      <c r="A2501" t="str">
        <f t="shared" si="40"/>
        <v>071210048P07A23C2207624</v>
      </c>
      <c r="B2501" s="12" t="s">
        <v>35</v>
      </c>
      <c r="C2501" s="12" t="s">
        <v>35</v>
      </c>
      <c r="D2501" s="12" t="s">
        <v>6749</v>
      </c>
      <c r="E2501" s="12" t="s">
        <v>6750</v>
      </c>
      <c r="F2501" s="12" t="s">
        <v>6751</v>
      </c>
      <c r="G2501" s="12"/>
      <c r="H2501" s="12" t="s">
        <v>6</v>
      </c>
      <c r="I2501" s="12" t="s">
        <v>37</v>
      </c>
      <c r="J2501" s="12" t="s">
        <v>6752</v>
      </c>
      <c r="K2501" s="12"/>
      <c r="L2501" s="13">
        <v>8.02</v>
      </c>
      <c r="M2501" s="13">
        <v>0</v>
      </c>
      <c r="N2501" s="13">
        <v>10</v>
      </c>
      <c r="O2501" s="13">
        <v>80.2</v>
      </c>
    </row>
    <row r="2502" spans="1:15" hidden="1" x14ac:dyDescent="0.25">
      <c r="A2502" t="str">
        <f t="shared" si="40"/>
        <v>071210050P07A24L2105989</v>
      </c>
      <c r="B2502" s="12" t="s">
        <v>35</v>
      </c>
      <c r="C2502" s="12" t="s">
        <v>35</v>
      </c>
      <c r="D2502" s="12" t="s">
        <v>6753</v>
      </c>
      <c r="E2502" s="12" t="s">
        <v>6754</v>
      </c>
      <c r="F2502" s="12" t="s">
        <v>6755</v>
      </c>
      <c r="G2502" s="12"/>
      <c r="H2502" s="12" t="s">
        <v>6</v>
      </c>
      <c r="I2502" s="12" t="s">
        <v>37</v>
      </c>
      <c r="J2502" s="12" t="s">
        <v>6756</v>
      </c>
      <c r="K2502" s="12"/>
      <c r="L2502" s="13">
        <v>8.17</v>
      </c>
      <c r="M2502" s="13">
        <v>0</v>
      </c>
      <c r="N2502" s="13">
        <v>8</v>
      </c>
      <c r="O2502" s="13">
        <v>65.36</v>
      </c>
    </row>
    <row r="2503" spans="1:15" hidden="1" x14ac:dyDescent="0.25">
      <c r="A2503" t="str">
        <f t="shared" si="40"/>
        <v>071210052P07A25J2007121J2</v>
      </c>
      <c r="B2503" s="12" t="s">
        <v>35</v>
      </c>
      <c r="C2503" s="12" t="s">
        <v>35</v>
      </c>
      <c r="D2503" s="12" t="s">
        <v>6757</v>
      </c>
      <c r="E2503" s="12" t="s">
        <v>6758</v>
      </c>
      <c r="F2503" s="12" t="s">
        <v>6759</v>
      </c>
      <c r="G2503" s="12"/>
      <c r="H2503" s="12" t="s">
        <v>6</v>
      </c>
      <c r="I2503" s="12" t="s">
        <v>37</v>
      </c>
      <c r="J2503" s="12" t="s">
        <v>6760</v>
      </c>
      <c r="K2503" s="12"/>
      <c r="L2503" s="13">
        <v>8.3800000000000008</v>
      </c>
      <c r="M2503" s="13">
        <v>0</v>
      </c>
      <c r="N2503" s="13">
        <v>4</v>
      </c>
      <c r="O2503" s="13">
        <v>33.520000000000003</v>
      </c>
    </row>
    <row r="2504" spans="1:15" hidden="1" x14ac:dyDescent="0.25">
      <c r="A2504" t="str">
        <f t="shared" si="40"/>
        <v>071210052P07A25B2208153</v>
      </c>
      <c r="B2504" s="12" t="s">
        <v>35</v>
      </c>
      <c r="C2504" s="12" t="s">
        <v>35</v>
      </c>
      <c r="D2504" s="12" t="s">
        <v>6757</v>
      </c>
      <c r="E2504" s="12" t="s">
        <v>6758</v>
      </c>
      <c r="F2504" s="12" t="s">
        <v>6759</v>
      </c>
      <c r="G2504" s="12"/>
      <c r="H2504" s="12" t="s">
        <v>6</v>
      </c>
      <c r="I2504" s="12" t="s">
        <v>37</v>
      </c>
      <c r="J2504" s="12" t="s">
        <v>6761</v>
      </c>
      <c r="K2504" s="12"/>
      <c r="L2504" s="13">
        <v>8.3800000000000008</v>
      </c>
      <c r="M2504" s="13">
        <v>0</v>
      </c>
      <c r="N2504" s="13">
        <v>18</v>
      </c>
      <c r="O2504" s="13">
        <v>150.84</v>
      </c>
    </row>
    <row r="2505" spans="1:15" hidden="1" x14ac:dyDescent="0.25">
      <c r="A2505" t="str">
        <f t="shared" si="40"/>
        <v>071210054P07A26H2205751</v>
      </c>
      <c r="B2505" s="12" t="s">
        <v>35</v>
      </c>
      <c r="C2505" s="12" t="s">
        <v>35</v>
      </c>
      <c r="D2505" s="12" t="s">
        <v>6762</v>
      </c>
      <c r="E2505" s="12" t="s">
        <v>6763</v>
      </c>
      <c r="F2505" s="12" t="s">
        <v>6764</v>
      </c>
      <c r="G2505" s="12"/>
      <c r="H2505" s="12" t="s">
        <v>6</v>
      </c>
      <c r="I2505" s="12" t="s">
        <v>37</v>
      </c>
      <c r="J2505" s="12" t="s">
        <v>6765</v>
      </c>
      <c r="K2505" s="12"/>
      <c r="L2505" s="13">
        <v>8.1199999999999992</v>
      </c>
      <c r="M2505" s="13">
        <v>0</v>
      </c>
      <c r="N2505" s="13">
        <v>16</v>
      </c>
      <c r="O2505" s="13">
        <v>129.91999999999999</v>
      </c>
    </row>
    <row r="2506" spans="1:15" hidden="1" x14ac:dyDescent="0.25">
      <c r="A2506" t="str">
        <f t="shared" si="40"/>
        <v>071210056P07A27J2102845</v>
      </c>
      <c r="B2506" s="12" t="s">
        <v>35</v>
      </c>
      <c r="C2506" s="12" t="s">
        <v>35</v>
      </c>
      <c r="D2506" s="12" t="s">
        <v>6766</v>
      </c>
      <c r="E2506" s="12" t="s">
        <v>6767</v>
      </c>
      <c r="F2506" s="12" t="s">
        <v>6768</v>
      </c>
      <c r="G2506" s="12"/>
      <c r="H2506" s="12" t="s">
        <v>6</v>
      </c>
      <c r="I2506" s="12" t="s">
        <v>37</v>
      </c>
      <c r="J2506" s="12" t="s">
        <v>6769</v>
      </c>
      <c r="K2506" s="12"/>
      <c r="L2506" s="13">
        <v>7.63</v>
      </c>
      <c r="M2506" s="13">
        <v>0</v>
      </c>
      <c r="N2506" s="13">
        <v>4</v>
      </c>
      <c r="O2506" s="13">
        <v>30.52</v>
      </c>
    </row>
    <row r="2507" spans="1:15" hidden="1" x14ac:dyDescent="0.25">
      <c r="A2507" t="str">
        <f t="shared" si="40"/>
        <v>071210056P07A27E2203049</v>
      </c>
      <c r="B2507" s="12" t="s">
        <v>35</v>
      </c>
      <c r="C2507" s="12" t="s">
        <v>35</v>
      </c>
      <c r="D2507" s="12" t="s">
        <v>6766</v>
      </c>
      <c r="E2507" s="12" t="s">
        <v>6767</v>
      </c>
      <c r="F2507" s="12" t="s">
        <v>6768</v>
      </c>
      <c r="G2507" s="12"/>
      <c r="H2507" s="12" t="s">
        <v>6</v>
      </c>
      <c r="I2507" s="12" t="s">
        <v>37</v>
      </c>
      <c r="J2507" s="12" t="s">
        <v>6770</v>
      </c>
      <c r="K2507" s="12"/>
      <c r="L2507" s="13">
        <v>7.63</v>
      </c>
      <c r="M2507" s="13">
        <v>0</v>
      </c>
      <c r="N2507" s="13">
        <v>20</v>
      </c>
      <c r="O2507" s="13">
        <v>152.6</v>
      </c>
    </row>
    <row r="2508" spans="1:15" hidden="1" x14ac:dyDescent="0.25">
      <c r="A2508" t="str">
        <f t="shared" si="40"/>
        <v>071210058P07A28J2102316</v>
      </c>
      <c r="B2508" s="12" t="s">
        <v>35</v>
      </c>
      <c r="C2508" s="12" t="s">
        <v>35</v>
      </c>
      <c r="D2508" s="12" t="s">
        <v>6771</v>
      </c>
      <c r="E2508" s="12" t="s">
        <v>6772</v>
      </c>
      <c r="F2508" s="12" t="s">
        <v>6773</v>
      </c>
      <c r="G2508" s="12"/>
      <c r="H2508" s="12" t="s">
        <v>6</v>
      </c>
      <c r="I2508" s="12" t="s">
        <v>37</v>
      </c>
      <c r="J2508" s="12" t="s">
        <v>6774</v>
      </c>
      <c r="K2508" s="12"/>
      <c r="L2508" s="13">
        <v>8.15</v>
      </c>
      <c r="M2508" s="13">
        <v>0</v>
      </c>
      <c r="N2508" s="13">
        <v>4</v>
      </c>
      <c r="O2508" s="13">
        <v>32.6</v>
      </c>
    </row>
    <row r="2509" spans="1:15" hidden="1" x14ac:dyDescent="0.25">
      <c r="A2509" t="str">
        <f t="shared" si="40"/>
        <v>071210058P07A28D2204701</v>
      </c>
      <c r="B2509" s="12" t="s">
        <v>35</v>
      </c>
      <c r="C2509" s="12" t="s">
        <v>35</v>
      </c>
      <c r="D2509" s="12" t="s">
        <v>6771</v>
      </c>
      <c r="E2509" s="12" t="s">
        <v>6772</v>
      </c>
      <c r="F2509" s="12" t="s">
        <v>6773</v>
      </c>
      <c r="G2509" s="12"/>
      <c r="H2509" s="12" t="s">
        <v>6</v>
      </c>
      <c r="I2509" s="12" t="s">
        <v>37</v>
      </c>
      <c r="J2509" s="12" t="s">
        <v>6775</v>
      </c>
      <c r="K2509" s="12"/>
      <c r="L2509" s="13">
        <v>8.15</v>
      </c>
      <c r="M2509" s="13">
        <v>0</v>
      </c>
      <c r="N2509" s="13">
        <v>20</v>
      </c>
      <c r="O2509" s="13">
        <v>163</v>
      </c>
    </row>
    <row r="2510" spans="1:15" hidden="1" x14ac:dyDescent="0.25">
      <c r="A2510" t="str">
        <f t="shared" si="40"/>
        <v>071210060P07A29J2102306</v>
      </c>
      <c r="B2510" s="12" t="s">
        <v>35</v>
      </c>
      <c r="C2510" s="12" t="s">
        <v>35</v>
      </c>
      <c r="D2510" s="12" t="s">
        <v>6776</v>
      </c>
      <c r="E2510" s="12" t="s">
        <v>6777</v>
      </c>
      <c r="F2510" s="12" t="s">
        <v>6778</v>
      </c>
      <c r="G2510" s="12"/>
      <c r="H2510" s="12" t="s">
        <v>6</v>
      </c>
      <c r="I2510" s="12" t="s">
        <v>37</v>
      </c>
      <c r="J2510" s="12" t="s">
        <v>6779</v>
      </c>
      <c r="K2510" s="12"/>
      <c r="L2510" s="13">
        <v>5.71</v>
      </c>
      <c r="M2510" s="13">
        <v>0</v>
      </c>
      <c r="N2510" s="13">
        <v>2</v>
      </c>
      <c r="O2510" s="13">
        <v>11.42</v>
      </c>
    </row>
    <row r="2511" spans="1:15" hidden="1" x14ac:dyDescent="0.25">
      <c r="A2511" t="str">
        <f t="shared" si="40"/>
        <v>071210060P07A292102306</v>
      </c>
      <c r="B2511" s="12" t="s">
        <v>35</v>
      </c>
      <c r="C2511" s="12" t="s">
        <v>35</v>
      </c>
      <c r="D2511" s="12" t="s">
        <v>6776</v>
      </c>
      <c r="E2511" s="12" t="s">
        <v>6777</v>
      </c>
      <c r="F2511" s="12" t="s">
        <v>6778</v>
      </c>
      <c r="G2511" s="12"/>
      <c r="H2511" s="12" t="s">
        <v>6</v>
      </c>
      <c r="I2511" s="12" t="s">
        <v>37</v>
      </c>
      <c r="J2511" s="12" t="s">
        <v>6780</v>
      </c>
      <c r="K2511" s="12"/>
      <c r="L2511" s="13">
        <v>5.71</v>
      </c>
      <c r="M2511" s="13">
        <v>0</v>
      </c>
      <c r="N2511" s="13">
        <v>2</v>
      </c>
      <c r="O2511" s="13">
        <v>11.42</v>
      </c>
    </row>
    <row r="2512" spans="1:15" hidden="1" x14ac:dyDescent="0.25">
      <c r="A2512" t="str">
        <f t="shared" si="40"/>
        <v>071210062P07A30L180712113</v>
      </c>
      <c r="B2512" s="12" t="s">
        <v>35</v>
      </c>
      <c r="C2512" s="12" t="s">
        <v>35</v>
      </c>
      <c r="D2512" s="12" t="s">
        <v>6781</v>
      </c>
      <c r="E2512" s="12" t="s">
        <v>6782</v>
      </c>
      <c r="F2512" s="12" t="s">
        <v>6783</v>
      </c>
      <c r="G2512" s="12"/>
      <c r="H2512" s="12" t="s">
        <v>6</v>
      </c>
      <c r="I2512" s="12" t="s">
        <v>37</v>
      </c>
      <c r="J2512" s="12" t="s">
        <v>6784</v>
      </c>
      <c r="K2512" s="12"/>
      <c r="L2512" s="13">
        <v>5.87</v>
      </c>
      <c r="M2512" s="13">
        <v>0</v>
      </c>
      <c r="N2512" s="13">
        <v>1</v>
      </c>
      <c r="O2512" s="13">
        <v>5.87</v>
      </c>
    </row>
    <row r="2513" spans="1:15" hidden="1" x14ac:dyDescent="0.25">
      <c r="A2513" t="str">
        <f t="shared" si="40"/>
        <v>071210062P07A30C2102652</v>
      </c>
      <c r="B2513" s="12" t="s">
        <v>35</v>
      </c>
      <c r="C2513" s="12" t="s">
        <v>35</v>
      </c>
      <c r="D2513" s="12" t="s">
        <v>6781</v>
      </c>
      <c r="E2513" s="12" t="s">
        <v>6782</v>
      </c>
      <c r="F2513" s="12" t="s">
        <v>6783</v>
      </c>
      <c r="G2513" s="12"/>
      <c r="H2513" s="12" t="s">
        <v>6</v>
      </c>
      <c r="I2513" s="12" t="s">
        <v>37</v>
      </c>
      <c r="J2513" s="12" t="s">
        <v>6785</v>
      </c>
      <c r="K2513" s="12"/>
      <c r="L2513" s="13">
        <v>5.87</v>
      </c>
      <c r="M2513" s="13">
        <v>0</v>
      </c>
      <c r="N2513" s="13">
        <v>11</v>
      </c>
      <c r="O2513" s="13">
        <v>64.569999999999993</v>
      </c>
    </row>
    <row r="2514" spans="1:15" hidden="1" x14ac:dyDescent="0.25">
      <c r="A2514" t="str">
        <f t="shared" si="40"/>
        <v>071210064P07A31L200712103</v>
      </c>
      <c r="B2514" s="12" t="s">
        <v>35</v>
      </c>
      <c r="C2514" s="12" t="s">
        <v>35</v>
      </c>
      <c r="D2514" s="12" t="s">
        <v>6786</v>
      </c>
      <c r="E2514" s="12" t="s">
        <v>6787</v>
      </c>
      <c r="F2514" s="12" t="s">
        <v>6788</v>
      </c>
      <c r="G2514" s="12"/>
      <c r="H2514" s="12" t="s">
        <v>6</v>
      </c>
      <c r="I2514" s="12" t="s">
        <v>37</v>
      </c>
      <c r="J2514" s="12" t="s">
        <v>6789</v>
      </c>
      <c r="K2514" s="12"/>
      <c r="L2514" s="13">
        <v>5.74</v>
      </c>
      <c r="M2514" s="13">
        <v>0</v>
      </c>
      <c r="N2514" s="13">
        <v>9</v>
      </c>
      <c r="O2514" s="13">
        <v>51.66</v>
      </c>
    </row>
    <row r="2515" spans="1:15" hidden="1" x14ac:dyDescent="0.25">
      <c r="A2515" t="str">
        <f t="shared" si="40"/>
        <v>071210066P07A32K200712107</v>
      </c>
      <c r="B2515" s="12" t="s">
        <v>35</v>
      </c>
      <c r="C2515" s="12" t="s">
        <v>35</v>
      </c>
      <c r="D2515" s="12" t="s">
        <v>6790</v>
      </c>
      <c r="E2515" s="12" t="s">
        <v>6791</v>
      </c>
      <c r="F2515" s="12" t="s">
        <v>6792</v>
      </c>
      <c r="G2515" s="12"/>
      <c r="H2515" s="12" t="s">
        <v>6</v>
      </c>
      <c r="I2515" s="12" t="s">
        <v>37</v>
      </c>
      <c r="J2515" s="12" t="s">
        <v>6793</v>
      </c>
      <c r="K2515" s="12"/>
      <c r="L2515" s="13">
        <v>5.76</v>
      </c>
      <c r="M2515" s="13">
        <v>0</v>
      </c>
      <c r="N2515" s="13">
        <v>3</v>
      </c>
      <c r="O2515" s="13">
        <v>17.28</v>
      </c>
    </row>
    <row r="2516" spans="1:15" hidden="1" x14ac:dyDescent="0.25">
      <c r="A2516" t="str">
        <f t="shared" si="40"/>
        <v>071210068P07A33M200712115</v>
      </c>
      <c r="B2516" s="12" t="s">
        <v>35</v>
      </c>
      <c r="C2516" s="12" t="s">
        <v>35</v>
      </c>
      <c r="D2516" s="12" t="s">
        <v>6794</v>
      </c>
      <c r="E2516" s="12" t="s">
        <v>6795</v>
      </c>
      <c r="F2516" s="12" t="s">
        <v>6796</v>
      </c>
      <c r="G2516" s="12"/>
      <c r="H2516" s="12" t="s">
        <v>6</v>
      </c>
      <c r="I2516" s="12" t="s">
        <v>37</v>
      </c>
      <c r="J2516" s="12" t="s">
        <v>6797</v>
      </c>
      <c r="K2516" s="12"/>
      <c r="L2516" s="13">
        <v>5.76</v>
      </c>
      <c r="M2516" s="13">
        <v>0</v>
      </c>
      <c r="N2516" s="13">
        <v>12</v>
      </c>
      <c r="O2516" s="13">
        <v>69.12</v>
      </c>
    </row>
    <row r="2517" spans="1:15" hidden="1" x14ac:dyDescent="0.25">
      <c r="A2517" t="str">
        <f t="shared" si="40"/>
        <v>071210070P07A34J200712102</v>
      </c>
      <c r="B2517" s="12" t="s">
        <v>35</v>
      </c>
      <c r="C2517" s="12" t="s">
        <v>35</v>
      </c>
      <c r="D2517" s="12" t="s">
        <v>6798</v>
      </c>
      <c r="E2517" s="12" t="s">
        <v>6799</v>
      </c>
      <c r="F2517" s="12" t="s">
        <v>6800</v>
      </c>
      <c r="G2517" s="12"/>
      <c r="H2517" s="12" t="s">
        <v>6</v>
      </c>
      <c r="I2517" s="12" t="s">
        <v>37</v>
      </c>
      <c r="J2517" s="12" t="s">
        <v>6801</v>
      </c>
      <c r="K2517" s="12"/>
      <c r="L2517" s="13">
        <v>5.69</v>
      </c>
      <c r="M2517" s="13">
        <v>0</v>
      </c>
      <c r="N2517" s="13">
        <v>1</v>
      </c>
      <c r="O2517" s="13">
        <v>5.69</v>
      </c>
    </row>
    <row r="2518" spans="1:15" hidden="1" x14ac:dyDescent="0.25">
      <c r="A2518" t="str">
        <f t="shared" si="40"/>
        <v>071210072P07A35M200712112</v>
      </c>
      <c r="B2518" s="12" t="s">
        <v>35</v>
      </c>
      <c r="C2518" s="12" t="s">
        <v>35</v>
      </c>
      <c r="D2518" s="12" t="s">
        <v>6802</v>
      </c>
      <c r="E2518" s="12" t="s">
        <v>6803</v>
      </c>
      <c r="F2518" s="12" t="s">
        <v>6804</v>
      </c>
      <c r="G2518" s="12"/>
      <c r="H2518" s="12" t="s">
        <v>6</v>
      </c>
      <c r="I2518" s="12" t="s">
        <v>37</v>
      </c>
      <c r="J2518" s="12" t="s">
        <v>6805</v>
      </c>
      <c r="K2518" s="12"/>
      <c r="L2518" s="13">
        <v>5.86</v>
      </c>
      <c r="M2518" s="13">
        <v>0</v>
      </c>
      <c r="N2518" s="13">
        <v>13</v>
      </c>
      <c r="O2518" s="13">
        <v>76.180000000000007</v>
      </c>
    </row>
    <row r="2519" spans="1:15" hidden="1" x14ac:dyDescent="0.25">
      <c r="A2519" t="str">
        <f t="shared" si="40"/>
        <v>071210074P07A36L200712113</v>
      </c>
      <c r="B2519" s="12" t="s">
        <v>35</v>
      </c>
      <c r="C2519" s="12" t="s">
        <v>35</v>
      </c>
      <c r="D2519" s="12" t="s">
        <v>6806</v>
      </c>
      <c r="E2519" s="12" t="s">
        <v>6807</v>
      </c>
      <c r="F2519" s="12" t="s">
        <v>6808</v>
      </c>
      <c r="G2519" s="12"/>
      <c r="H2519" s="12" t="s">
        <v>6</v>
      </c>
      <c r="I2519" s="12" t="s">
        <v>37</v>
      </c>
      <c r="J2519" s="12" t="s">
        <v>6809</v>
      </c>
      <c r="K2519" s="12"/>
      <c r="L2519" s="13">
        <v>5.95</v>
      </c>
      <c r="M2519" s="13">
        <v>0</v>
      </c>
      <c r="N2519" s="13">
        <v>11</v>
      </c>
      <c r="O2519" s="13">
        <v>65.45</v>
      </c>
    </row>
    <row r="2520" spans="1:15" hidden="1" x14ac:dyDescent="0.25">
      <c r="A2520" t="str">
        <f t="shared" si="40"/>
        <v>071210076P07A37L200712104</v>
      </c>
      <c r="B2520" s="12" t="s">
        <v>35</v>
      </c>
      <c r="C2520" s="12" t="s">
        <v>35</v>
      </c>
      <c r="D2520" s="12" t="s">
        <v>6810</v>
      </c>
      <c r="E2520" s="12" t="s">
        <v>6811</v>
      </c>
      <c r="F2520" s="12" t="s">
        <v>6812</v>
      </c>
      <c r="G2520" s="12"/>
      <c r="H2520" s="12" t="s">
        <v>6</v>
      </c>
      <c r="I2520" s="12" t="s">
        <v>37</v>
      </c>
      <c r="J2520" s="12" t="s">
        <v>6813</v>
      </c>
      <c r="K2520" s="12"/>
      <c r="L2520" s="13">
        <v>5.87</v>
      </c>
      <c r="M2520" s="13">
        <v>0</v>
      </c>
      <c r="N2520" s="13">
        <v>13</v>
      </c>
      <c r="O2520" s="13">
        <v>76.31</v>
      </c>
    </row>
    <row r="2521" spans="1:15" hidden="1" x14ac:dyDescent="0.25">
      <c r="A2521" t="str">
        <f t="shared" si="40"/>
        <v>071210078P07A38C2101687</v>
      </c>
      <c r="B2521" s="12" t="s">
        <v>35</v>
      </c>
      <c r="C2521" s="12" t="s">
        <v>35</v>
      </c>
      <c r="D2521" s="12" t="s">
        <v>6814</v>
      </c>
      <c r="E2521" s="12" t="s">
        <v>6815</v>
      </c>
      <c r="F2521" s="12" t="s">
        <v>6816</v>
      </c>
      <c r="G2521" s="12"/>
      <c r="H2521" s="12" t="s">
        <v>6</v>
      </c>
      <c r="I2521" s="12" t="s">
        <v>37</v>
      </c>
      <c r="J2521" s="12" t="s">
        <v>6817</v>
      </c>
      <c r="K2521" s="12"/>
      <c r="L2521" s="13">
        <v>5.82</v>
      </c>
      <c r="M2521" s="13">
        <v>0</v>
      </c>
      <c r="N2521" s="13">
        <v>14</v>
      </c>
      <c r="O2521" s="13">
        <v>81.48</v>
      </c>
    </row>
    <row r="2522" spans="1:15" hidden="1" x14ac:dyDescent="0.25">
      <c r="A2522" t="str">
        <f t="shared" si="40"/>
        <v>071210080P07A39A190712101</v>
      </c>
      <c r="B2522" s="12" t="s">
        <v>35</v>
      </c>
      <c r="C2522" s="12" t="s">
        <v>35</v>
      </c>
      <c r="D2522" s="12" t="s">
        <v>6818</v>
      </c>
      <c r="E2522" s="12" t="s">
        <v>6819</v>
      </c>
      <c r="F2522" s="12" t="s">
        <v>6820</v>
      </c>
      <c r="G2522" s="12"/>
      <c r="H2522" s="12" t="s">
        <v>6</v>
      </c>
      <c r="I2522" s="12" t="s">
        <v>37</v>
      </c>
      <c r="J2522" s="12" t="s">
        <v>6821</v>
      </c>
      <c r="K2522" s="12"/>
      <c r="L2522" s="13">
        <v>5.89</v>
      </c>
      <c r="M2522" s="13">
        <v>0</v>
      </c>
      <c r="N2522" s="13">
        <v>6</v>
      </c>
      <c r="O2522" s="13">
        <v>35.340000000000003</v>
      </c>
    </row>
    <row r="2523" spans="1:15" hidden="1" x14ac:dyDescent="0.25">
      <c r="A2523" t="str">
        <f t="shared" si="40"/>
        <v>071210080P07A39B2100898</v>
      </c>
      <c r="B2523" s="12" t="s">
        <v>35</v>
      </c>
      <c r="C2523" s="12" t="s">
        <v>35</v>
      </c>
      <c r="D2523" s="12" t="s">
        <v>6818</v>
      </c>
      <c r="E2523" s="12" t="s">
        <v>6819</v>
      </c>
      <c r="F2523" s="12" t="s">
        <v>6820</v>
      </c>
      <c r="G2523" s="12"/>
      <c r="H2523" s="12" t="s">
        <v>6</v>
      </c>
      <c r="I2523" s="12" t="s">
        <v>37</v>
      </c>
      <c r="J2523" s="12" t="s">
        <v>6822</v>
      </c>
      <c r="K2523" s="12"/>
      <c r="L2523" s="13">
        <v>5.89</v>
      </c>
      <c r="M2523" s="13">
        <v>0</v>
      </c>
      <c r="N2523" s="13">
        <v>7</v>
      </c>
      <c r="O2523" s="13">
        <v>41.23</v>
      </c>
    </row>
    <row r="2524" spans="1:15" hidden="1" x14ac:dyDescent="0.25">
      <c r="A2524" t="str">
        <f t="shared" si="40"/>
        <v>071210085P07A40B190712127</v>
      </c>
      <c r="B2524" s="12" t="s">
        <v>35</v>
      </c>
      <c r="C2524" s="12" t="s">
        <v>35</v>
      </c>
      <c r="D2524" s="12" t="s">
        <v>6823</v>
      </c>
      <c r="E2524" s="12" t="s">
        <v>6824</v>
      </c>
      <c r="F2524" s="12" t="s">
        <v>6825</v>
      </c>
      <c r="G2524" s="12"/>
      <c r="H2524" s="12" t="s">
        <v>6</v>
      </c>
      <c r="I2524" s="12" t="s">
        <v>37</v>
      </c>
      <c r="J2524" s="12" t="s">
        <v>6826</v>
      </c>
      <c r="K2524" s="12"/>
      <c r="L2524" s="13">
        <v>5.87</v>
      </c>
      <c r="M2524" s="13">
        <v>0</v>
      </c>
      <c r="N2524" s="13">
        <v>12</v>
      </c>
      <c r="O2524" s="13">
        <v>70.44</v>
      </c>
    </row>
    <row r="2525" spans="1:15" hidden="1" x14ac:dyDescent="0.25">
      <c r="A2525" t="str">
        <f t="shared" si="40"/>
        <v>T50022410P07A442200094139</v>
      </c>
      <c r="B2525" s="12" t="s">
        <v>35</v>
      </c>
      <c r="C2525" s="12" t="s">
        <v>35</v>
      </c>
      <c r="D2525" s="12" t="s">
        <v>6827</v>
      </c>
      <c r="E2525" s="12" t="s">
        <v>6828</v>
      </c>
      <c r="F2525" s="12" t="s">
        <v>6829</v>
      </c>
      <c r="G2525" s="12"/>
      <c r="H2525" s="12" t="s">
        <v>6</v>
      </c>
      <c r="I2525" s="12" t="s">
        <v>37</v>
      </c>
      <c r="J2525" s="12" t="s">
        <v>6830</v>
      </c>
      <c r="K2525" s="12"/>
      <c r="L2525" s="13">
        <v>5.85</v>
      </c>
      <c r="M2525" s="13">
        <v>0</v>
      </c>
      <c r="N2525" s="13">
        <v>28</v>
      </c>
      <c r="O2525" s="13">
        <v>163.80000000000001</v>
      </c>
    </row>
    <row r="2526" spans="1:15" hidden="1" x14ac:dyDescent="0.25">
      <c r="A2526" t="str">
        <f t="shared" si="40"/>
        <v>040240012P07A452200018447</v>
      </c>
      <c r="B2526" s="12" t="s">
        <v>35</v>
      </c>
      <c r="C2526" s="12" t="s">
        <v>35</v>
      </c>
      <c r="D2526" s="12" t="s">
        <v>6831</v>
      </c>
      <c r="E2526" s="12" t="s">
        <v>6832</v>
      </c>
      <c r="F2526" s="12" t="s">
        <v>5449</v>
      </c>
      <c r="G2526" s="12"/>
      <c r="H2526" s="12" t="s">
        <v>6</v>
      </c>
      <c r="I2526" s="12" t="s">
        <v>48</v>
      </c>
      <c r="J2526" s="12" t="s">
        <v>5452</v>
      </c>
      <c r="K2526" s="12"/>
      <c r="L2526" s="13">
        <v>5.43</v>
      </c>
      <c r="M2526" s="13">
        <v>0</v>
      </c>
      <c r="N2526" s="13">
        <v>18</v>
      </c>
      <c r="O2526" s="13">
        <v>97.74</v>
      </c>
    </row>
    <row r="2527" spans="1:15" hidden="1" x14ac:dyDescent="0.25">
      <c r="A2527" t="str">
        <f t="shared" si="40"/>
        <v>030350016P07A47211038898</v>
      </c>
      <c r="B2527" s="12" t="s">
        <v>35</v>
      </c>
      <c r="C2527" s="12" t="s">
        <v>35</v>
      </c>
      <c r="D2527" s="12" t="s">
        <v>6834</v>
      </c>
      <c r="E2527" s="12" t="s">
        <v>6835</v>
      </c>
      <c r="F2527" s="12" t="s">
        <v>5459</v>
      </c>
      <c r="G2527" s="12"/>
      <c r="H2527" s="12" t="s">
        <v>6</v>
      </c>
      <c r="I2527" s="12" t="s">
        <v>48</v>
      </c>
      <c r="J2527" s="12" t="s">
        <v>5461</v>
      </c>
      <c r="K2527" s="12"/>
      <c r="L2527" s="13">
        <v>5.52</v>
      </c>
      <c r="M2527" s="13">
        <v>0</v>
      </c>
      <c r="N2527" s="13">
        <v>3</v>
      </c>
      <c r="O2527" s="13">
        <v>16.559999999999999</v>
      </c>
    </row>
    <row r="2528" spans="1:15" hidden="1" x14ac:dyDescent="0.25">
      <c r="A2528" t="str">
        <f t="shared" si="40"/>
        <v>030350016P07A47210734231</v>
      </c>
      <c r="B2528" s="12" t="s">
        <v>35</v>
      </c>
      <c r="C2528" s="12" t="s">
        <v>35</v>
      </c>
      <c r="D2528" s="12" t="s">
        <v>6834</v>
      </c>
      <c r="E2528" s="12" t="s">
        <v>6835</v>
      </c>
      <c r="F2528" s="12" t="s">
        <v>5459</v>
      </c>
      <c r="G2528" s="12"/>
      <c r="H2528" s="12" t="s">
        <v>6</v>
      </c>
      <c r="I2528" s="12" t="s">
        <v>48</v>
      </c>
      <c r="J2528" s="12" t="s">
        <v>5460</v>
      </c>
      <c r="K2528" s="12"/>
      <c r="L2528" s="13">
        <v>5.52</v>
      </c>
      <c r="M2528" s="13">
        <v>0</v>
      </c>
      <c r="N2528" s="13">
        <v>20</v>
      </c>
      <c r="O2528" s="13">
        <v>110.4</v>
      </c>
    </row>
    <row r="2529" spans="1:15" hidden="1" x14ac:dyDescent="0.25">
      <c r="A2529" t="str">
        <f t="shared" si="40"/>
        <v>TI-100S.220P07A492200113964</v>
      </c>
      <c r="B2529" s="12" t="s">
        <v>35</v>
      </c>
      <c r="C2529" s="12" t="s">
        <v>35</v>
      </c>
      <c r="D2529" s="12" t="s">
        <v>6836</v>
      </c>
      <c r="E2529" s="12" t="s">
        <v>6837</v>
      </c>
      <c r="F2529" s="12" t="s">
        <v>6838</v>
      </c>
      <c r="G2529" s="12"/>
      <c r="H2529" s="12" t="s">
        <v>6</v>
      </c>
      <c r="I2529" s="12"/>
      <c r="J2529" s="12" t="s">
        <v>6839</v>
      </c>
      <c r="K2529" s="12"/>
      <c r="L2529" s="13">
        <v>4.8099999999999996</v>
      </c>
      <c r="M2529" s="13">
        <v>0</v>
      </c>
      <c r="N2529" s="13">
        <v>8</v>
      </c>
      <c r="O2529" s="13">
        <v>38.479999999999997</v>
      </c>
    </row>
    <row r="2530" spans="1:15" hidden="1" x14ac:dyDescent="0.25">
      <c r="A2530" t="str">
        <f t="shared" si="40"/>
        <v>030350022P07A502200028229</v>
      </c>
      <c r="B2530" s="12" t="s">
        <v>35</v>
      </c>
      <c r="C2530" s="12" t="s">
        <v>35</v>
      </c>
      <c r="D2530" s="12" t="s">
        <v>6840</v>
      </c>
      <c r="E2530" s="12" t="s">
        <v>6841</v>
      </c>
      <c r="F2530" s="12" t="s">
        <v>5463</v>
      </c>
      <c r="G2530" s="12"/>
      <c r="H2530" s="12" t="s">
        <v>6</v>
      </c>
      <c r="I2530" s="12" t="s">
        <v>48</v>
      </c>
      <c r="J2530" s="12" t="s">
        <v>5468</v>
      </c>
      <c r="K2530" s="12"/>
      <c r="L2530" s="13">
        <v>5.55</v>
      </c>
      <c r="M2530" s="13">
        <v>0</v>
      </c>
      <c r="N2530" s="13">
        <v>8</v>
      </c>
      <c r="O2530" s="13">
        <v>44.4</v>
      </c>
    </row>
    <row r="2531" spans="1:15" hidden="1" x14ac:dyDescent="0.25">
      <c r="A2531" t="str">
        <f t="shared" si="40"/>
        <v>040240024P07A512100052150</v>
      </c>
      <c r="B2531" s="12" t="s">
        <v>35</v>
      </c>
      <c r="C2531" s="12" t="s">
        <v>35</v>
      </c>
      <c r="D2531" s="12" t="s">
        <v>6842</v>
      </c>
      <c r="E2531" s="12" t="s">
        <v>6843</v>
      </c>
      <c r="F2531" s="12" t="s">
        <v>5470</v>
      </c>
      <c r="G2531" s="12"/>
      <c r="H2531" s="12" t="s">
        <v>6</v>
      </c>
      <c r="I2531" s="12" t="s">
        <v>48</v>
      </c>
      <c r="J2531" s="12" t="s">
        <v>5473</v>
      </c>
      <c r="K2531" s="12"/>
      <c r="L2531" s="13">
        <v>5.89</v>
      </c>
      <c r="M2531" s="13">
        <v>0</v>
      </c>
      <c r="N2531" s="13">
        <v>7</v>
      </c>
      <c r="O2531" s="13">
        <v>41.23</v>
      </c>
    </row>
    <row r="2532" spans="1:15" hidden="1" x14ac:dyDescent="0.25">
      <c r="A2532" t="str">
        <f t="shared" si="40"/>
        <v>040240024P07A512200094906</v>
      </c>
      <c r="B2532" s="12" t="s">
        <v>35</v>
      </c>
      <c r="C2532" s="12" t="s">
        <v>35</v>
      </c>
      <c r="D2532" s="12" t="s">
        <v>6842</v>
      </c>
      <c r="E2532" s="12" t="s">
        <v>6843</v>
      </c>
      <c r="F2532" s="12" t="s">
        <v>5470</v>
      </c>
      <c r="G2532" s="12"/>
      <c r="H2532" s="12" t="s">
        <v>6</v>
      </c>
      <c r="I2532" s="12" t="s">
        <v>48</v>
      </c>
      <c r="J2532" s="12" t="s">
        <v>6844</v>
      </c>
      <c r="K2532" s="12"/>
      <c r="L2532" s="13">
        <v>5.89</v>
      </c>
      <c r="M2532" s="13">
        <v>0</v>
      </c>
      <c r="N2532" s="13">
        <v>6</v>
      </c>
      <c r="O2532" s="13">
        <v>35.340000000000003</v>
      </c>
    </row>
    <row r="2533" spans="1:15" hidden="1" x14ac:dyDescent="0.25">
      <c r="A2533" t="str">
        <f t="shared" si="40"/>
        <v>T50022426P07A522200009013</v>
      </c>
      <c r="B2533" s="12" t="s">
        <v>35</v>
      </c>
      <c r="C2533" s="12" t="s">
        <v>35</v>
      </c>
      <c r="D2533" s="12" t="s">
        <v>6845</v>
      </c>
      <c r="E2533" s="12" t="s">
        <v>6846</v>
      </c>
      <c r="F2533" s="12" t="s">
        <v>6847</v>
      </c>
      <c r="G2533" s="12"/>
      <c r="H2533" s="12" t="s">
        <v>6</v>
      </c>
      <c r="I2533" s="12" t="s">
        <v>37</v>
      </c>
      <c r="J2533" s="12" t="s">
        <v>6848</v>
      </c>
      <c r="K2533" s="12"/>
      <c r="L2533" s="13">
        <v>5.18</v>
      </c>
      <c r="M2533" s="13">
        <v>0</v>
      </c>
      <c r="N2533" s="13">
        <v>11</v>
      </c>
      <c r="O2533" s="13">
        <v>56.98</v>
      </c>
    </row>
    <row r="2534" spans="1:15" hidden="1" x14ac:dyDescent="0.25">
      <c r="A2534" t="str">
        <f t="shared" si="40"/>
        <v>T50022426P07A522200025060</v>
      </c>
      <c r="B2534" s="12" t="s">
        <v>35</v>
      </c>
      <c r="C2534" s="12" t="s">
        <v>35</v>
      </c>
      <c r="D2534" s="12" t="s">
        <v>6845</v>
      </c>
      <c r="E2534" s="12" t="s">
        <v>6846</v>
      </c>
      <c r="F2534" s="12" t="s">
        <v>6847</v>
      </c>
      <c r="G2534" s="12"/>
      <c r="H2534" s="12" t="s">
        <v>6</v>
      </c>
      <c r="I2534" s="12" t="s">
        <v>37</v>
      </c>
      <c r="J2534" s="12" t="s">
        <v>6849</v>
      </c>
      <c r="K2534" s="12"/>
      <c r="L2534" s="13">
        <v>5.18</v>
      </c>
      <c r="M2534" s="13">
        <v>0</v>
      </c>
      <c r="N2534" s="13">
        <v>2</v>
      </c>
      <c r="O2534" s="13">
        <v>10.36</v>
      </c>
    </row>
    <row r="2535" spans="1:15" hidden="1" x14ac:dyDescent="0.25">
      <c r="A2535" t="str">
        <f t="shared" si="40"/>
        <v>T50022430P07A542200028230</v>
      </c>
      <c r="B2535" s="12" t="s">
        <v>35</v>
      </c>
      <c r="C2535" s="12" t="s">
        <v>35</v>
      </c>
      <c r="D2535" s="12" t="s">
        <v>6850</v>
      </c>
      <c r="E2535" s="12" t="s">
        <v>6851</v>
      </c>
      <c r="F2535" s="12" t="s">
        <v>6852</v>
      </c>
      <c r="G2535" s="12"/>
      <c r="H2535" s="12" t="s">
        <v>6</v>
      </c>
      <c r="I2535" s="12" t="s">
        <v>37</v>
      </c>
      <c r="J2535" s="12" t="s">
        <v>6853</v>
      </c>
      <c r="K2535" s="12"/>
      <c r="L2535" s="13">
        <v>5.48</v>
      </c>
      <c r="M2535" s="13">
        <v>0</v>
      </c>
      <c r="N2535" s="13">
        <v>3</v>
      </c>
      <c r="O2535" s="13">
        <v>16.440000000000001</v>
      </c>
    </row>
    <row r="2536" spans="1:15" hidden="1" x14ac:dyDescent="0.25">
      <c r="A2536" t="str">
        <f t="shared" si="40"/>
        <v>TI-SF-100V.210P07A552100038807</v>
      </c>
      <c r="B2536" s="12" t="s">
        <v>35</v>
      </c>
      <c r="C2536" s="12" t="s">
        <v>35</v>
      </c>
      <c r="D2536" s="12" t="s">
        <v>6854</v>
      </c>
      <c r="E2536" s="12" t="s">
        <v>6855</v>
      </c>
      <c r="F2536" s="12" t="s">
        <v>6856</v>
      </c>
      <c r="G2536" s="12"/>
      <c r="H2536" s="12" t="s">
        <v>6</v>
      </c>
      <c r="I2536" s="12" t="s">
        <v>37</v>
      </c>
      <c r="J2536" s="12" t="s">
        <v>6857</v>
      </c>
      <c r="K2536" s="12"/>
      <c r="L2536" s="13">
        <v>6.5</v>
      </c>
      <c r="M2536" s="13">
        <v>0</v>
      </c>
      <c r="N2536" s="13">
        <v>46</v>
      </c>
      <c r="O2536" s="13">
        <v>299</v>
      </c>
    </row>
    <row r="2537" spans="1:15" hidden="1" x14ac:dyDescent="0.25">
      <c r="A2537" t="str">
        <f t="shared" si="40"/>
        <v>TI-SF-100V.212P07A56 200316799</v>
      </c>
      <c r="B2537" s="12" t="s">
        <v>35</v>
      </c>
      <c r="C2537" s="12" t="s">
        <v>35</v>
      </c>
      <c r="D2537" s="12" t="s">
        <v>6858</v>
      </c>
      <c r="E2537" s="12" t="s">
        <v>6859</v>
      </c>
      <c r="F2537" s="12" t="s">
        <v>6860</v>
      </c>
      <c r="G2537" s="12"/>
      <c r="H2537" s="12" t="s">
        <v>6</v>
      </c>
      <c r="I2537" s="12" t="s">
        <v>37</v>
      </c>
      <c r="J2537" s="12" t="s">
        <v>6861</v>
      </c>
      <c r="K2537" s="12"/>
      <c r="L2537" s="13">
        <v>6.53</v>
      </c>
      <c r="M2537" s="13">
        <v>0</v>
      </c>
      <c r="N2537" s="13">
        <v>9</v>
      </c>
      <c r="O2537" s="13">
        <v>58.77</v>
      </c>
    </row>
    <row r="2538" spans="1:15" hidden="1" x14ac:dyDescent="0.25">
      <c r="A2538" t="str">
        <f t="shared" si="40"/>
        <v>TI-SF-100V.212P07A56 2306000638</v>
      </c>
      <c r="B2538" s="12" t="s">
        <v>35</v>
      </c>
      <c r="C2538" s="12" t="s">
        <v>35</v>
      </c>
      <c r="D2538" s="12" t="s">
        <v>6858</v>
      </c>
      <c r="E2538" s="12" t="s">
        <v>6859</v>
      </c>
      <c r="F2538" s="12" t="s">
        <v>6860</v>
      </c>
      <c r="G2538" s="12"/>
      <c r="H2538" s="12" t="s">
        <v>6</v>
      </c>
      <c r="I2538" s="12" t="s">
        <v>37</v>
      </c>
      <c r="J2538" s="12" t="s">
        <v>6863</v>
      </c>
      <c r="K2538" s="12"/>
      <c r="L2538" s="13">
        <v>6.53</v>
      </c>
      <c r="M2538" s="13">
        <v>0</v>
      </c>
      <c r="N2538" s="13">
        <v>1</v>
      </c>
      <c r="O2538" s="13">
        <v>6.53</v>
      </c>
    </row>
    <row r="2539" spans="1:15" hidden="1" x14ac:dyDescent="0.25">
      <c r="A2539" t="str">
        <f t="shared" si="40"/>
        <v>TI-SF-100V.214P07A57 200316800</v>
      </c>
      <c r="B2539" s="12" t="s">
        <v>35</v>
      </c>
      <c r="C2539" s="12" t="s">
        <v>35</v>
      </c>
      <c r="D2539" s="12" t="s">
        <v>6864</v>
      </c>
      <c r="E2539" s="12" t="s">
        <v>6865</v>
      </c>
      <c r="F2539" s="12" t="s">
        <v>6866</v>
      </c>
      <c r="G2539" s="12"/>
      <c r="H2539" s="12" t="s">
        <v>6</v>
      </c>
      <c r="I2539" s="12" t="s">
        <v>37</v>
      </c>
      <c r="J2539" s="12" t="s">
        <v>6867</v>
      </c>
      <c r="K2539" s="12"/>
      <c r="L2539" s="13">
        <v>6.17</v>
      </c>
      <c r="M2539" s="13">
        <v>0</v>
      </c>
      <c r="N2539" s="13">
        <v>14</v>
      </c>
      <c r="O2539" s="13">
        <v>86.38</v>
      </c>
    </row>
    <row r="2540" spans="1:15" hidden="1" x14ac:dyDescent="0.25">
      <c r="A2540" t="str">
        <f t="shared" si="40"/>
        <v>TI-SF-100V.216P07A58 200316801</v>
      </c>
      <c r="B2540" s="12" t="s">
        <v>35</v>
      </c>
      <c r="C2540" s="12" t="s">
        <v>35</v>
      </c>
      <c r="D2540" s="12" t="s">
        <v>6868</v>
      </c>
      <c r="E2540" s="12" t="s">
        <v>6869</v>
      </c>
      <c r="F2540" s="12" t="s">
        <v>6556</v>
      </c>
      <c r="G2540" s="12"/>
      <c r="H2540" s="12" t="s">
        <v>6</v>
      </c>
      <c r="I2540" s="12" t="s">
        <v>37</v>
      </c>
      <c r="J2540" s="12" t="s">
        <v>6870</v>
      </c>
      <c r="K2540" s="12"/>
      <c r="L2540" s="13">
        <v>6.34</v>
      </c>
      <c r="M2540" s="13">
        <v>0</v>
      </c>
      <c r="N2540" s="13">
        <v>29</v>
      </c>
      <c r="O2540" s="13">
        <v>183.86</v>
      </c>
    </row>
    <row r="2541" spans="1:15" hidden="1" x14ac:dyDescent="0.25">
      <c r="A2541" t="str">
        <f t="shared" si="40"/>
        <v>TI-SF-100V.220P07A60201023241</v>
      </c>
      <c r="B2541" s="12" t="s">
        <v>35</v>
      </c>
      <c r="C2541" s="12" t="s">
        <v>35</v>
      </c>
      <c r="D2541" s="12" t="s">
        <v>6871</v>
      </c>
      <c r="E2541" s="12" t="s">
        <v>6872</v>
      </c>
      <c r="F2541" s="12" t="s">
        <v>5442</v>
      </c>
      <c r="G2541" s="12"/>
      <c r="H2541" s="12" t="s">
        <v>6</v>
      </c>
      <c r="I2541" s="12" t="s">
        <v>37</v>
      </c>
      <c r="J2541" s="12" t="s">
        <v>6873</v>
      </c>
      <c r="K2541" s="12"/>
      <c r="L2541" s="13">
        <v>9.51</v>
      </c>
      <c r="M2541" s="13">
        <v>0</v>
      </c>
      <c r="N2541" s="13">
        <v>5</v>
      </c>
      <c r="O2541" s="13">
        <v>47.55</v>
      </c>
    </row>
    <row r="2542" spans="1:15" hidden="1" x14ac:dyDescent="0.25">
      <c r="A2542" t="str">
        <f t="shared" si="40"/>
        <v>TI-SF-100V.220P07A602300004184</v>
      </c>
      <c r="B2542" s="12" t="s">
        <v>35</v>
      </c>
      <c r="C2542" s="12" t="s">
        <v>35</v>
      </c>
      <c r="D2542" s="12" t="s">
        <v>6871</v>
      </c>
      <c r="E2542" s="12" t="s">
        <v>6872</v>
      </c>
      <c r="F2542" s="12" t="s">
        <v>5442</v>
      </c>
      <c r="G2542" s="12"/>
      <c r="H2542" s="12" t="s">
        <v>6</v>
      </c>
      <c r="I2542" s="12" t="s">
        <v>37</v>
      </c>
      <c r="J2542" s="12" t="s">
        <v>6874</v>
      </c>
      <c r="K2542" s="12"/>
      <c r="L2542" s="13">
        <v>9.51</v>
      </c>
      <c r="M2542" s="13">
        <v>0</v>
      </c>
      <c r="N2542" s="13">
        <v>12</v>
      </c>
      <c r="O2542" s="13">
        <v>114.12</v>
      </c>
    </row>
    <row r="2543" spans="1:15" hidden="1" x14ac:dyDescent="0.25">
      <c r="A2543" t="str">
        <f t="shared" si="40"/>
        <v>T500015008P07B2300060229</v>
      </c>
      <c r="B2543" s="12" t="s">
        <v>35</v>
      </c>
      <c r="C2543" s="12" t="s">
        <v>35</v>
      </c>
      <c r="D2543" s="12" t="s">
        <v>6875</v>
      </c>
      <c r="E2543" s="12" t="s">
        <v>6876</v>
      </c>
      <c r="F2543" s="12" t="s">
        <v>6877</v>
      </c>
      <c r="G2543" s="12"/>
      <c r="H2543" s="12" t="s">
        <v>6</v>
      </c>
      <c r="I2543" s="12" t="s">
        <v>37</v>
      </c>
      <c r="J2543" s="12" t="s">
        <v>6878</v>
      </c>
      <c r="K2543" s="12"/>
      <c r="L2543" s="13">
        <v>2.91</v>
      </c>
      <c r="M2543" s="13">
        <v>0</v>
      </c>
      <c r="N2543" s="13">
        <v>14</v>
      </c>
      <c r="O2543" s="13">
        <v>40.74</v>
      </c>
    </row>
    <row r="2544" spans="1:15" hidden="1" x14ac:dyDescent="0.25">
      <c r="A2544" t="str">
        <f t="shared" si="40"/>
        <v>T500015010P07B2300069651</v>
      </c>
      <c r="B2544" s="12" t="s">
        <v>35</v>
      </c>
      <c r="C2544" s="12" t="s">
        <v>35</v>
      </c>
      <c r="D2544" s="12" t="s">
        <v>6879</v>
      </c>
      <c r="E2544" s="12" t="s">
        <v>6876</v>
      </c>
      <c r="F2544" s="12" t="s">
        <v>6880</v>
      </c>
      <c r="G2544" s="12"/>
      <c r="H2544" s="12" t="s">
        <v>6</v>
      </c>
      <c r="I2544" s="12" t="s">
        <v>37</v>
      </c>
      <c r="J2544" s="12" t="s">
        <v>6881</v>
      </c>
      <c r="K2544" s="12"/>
      <c r="L2544" s="13">
        <v>3.02</v>
      </c>
      <c r="M2544" s="13">
        <v>0</v>
      </c>
      <c r="N2544" s="13">
        <v>12</v>
      </c>
      <c r="O2544" s="13">
        <v>36.24</v>
      </c>
    </row>
    <row r="2545" spans="1:15" hidden="1" x14ac:dyDescent="0.25">
      <c r="A2545" t="str">
        <f t="shared" si="40"/>
        <v>T500015012P07B2300021034</v>
      </c>
      <c r="B2545" s="12" t="s">
        <v>35</v>
      </c>
      <c r="C2545" s="12" t="s">
        <v>35</v>
      </c>
      <c r="D2545" s="12" t="s">
        <v>6882</v>
      </c>
      <c r="E2545" s="12" t="s">
        <v>6876</v>
      </c>
      <c r="F2545" s="12" t="s">
        <v>6883</v>
      </c>
      <c r="G2545" s="12"/>
      <c r="H2545" s="12" t="s">
        <v>6</v>
      </c>
      <c r="I2545" s="12" t="s">
        <v>37</v>
      </c>
      <c r="J2545" s="12" t="s">
        <v>6884</v>
      </c>
      <c r="K2545" s="12"/>
      <c r="L2545" s="13">
        <v>3.02</v>
      </c>
      <c r="M2545" s="13">
        <v>0</v>
      </c>
      <c r="N2545" s="13">
        <v>12</v>
      </c>
      <c r="O2545" s="13">
        <v>36.24</v>
      </c>
    </row>
    <row r="2546" spans="1:15" hidden="1" x14ac:dyDescent="0.25">
      <c r="A2546" t="str">
        <f t="shared" si="40"/>
        <v>T50022414P07B2300057960</v>
      </c>
      <c r="B2546" s="12" t="s">
        <v>35</v>
      </c>
      <c r="C2546" s="12" t="s">
        <v>35</v>
      </c>
      <c r="D2546" s="12" t="s">
        <v>6885</v>
      </c>
      <c r="E2546" s="12" t="s">
        <v>6876</v>
      </c>
      <c r="F2546" s="12" t="s">
        <v>6833</v>
      </c>
      <c r="G2546" s="12"/>
      <c r="H2546" s="12" t="s">
        <v>6</v>
      </c>
      <c r="I2546" s="12" t="s">
        <v>37</v>
      </c>
      <c r="J2546" s="12" t="s">
        <v>6886</v>
      </c>
      <c r="K2546" s="12"/>
      <c r="L2546" s="13">
        <v>2.89</v>
      </c>
      <c r="M2546" s="13">
        <v>0</v>
      </c>
      <c r="N2546" s="13">
        <v>43</v>
      </c>
      <c r="O2546" s="13">
        <v>124.27</v>
      </c>
    </row>
    <row r="2547" spans="1:15" hidden="1" x14ac:dyDescent="0.25">
      <c r="A2547" t="str">
        <f t="shared" si="40"/>
        <v>T50022418P07B2300027573</v>
      </c>
      <c r="B2547" s="12" t="s">
        <v>35</v>
      </c>
      <c r="C2547" s="12" t="s">
        <v>35</v>
      </c>
      <c r="D2547" s="12" t="s">
        <v>6887</v>
      </c>
      <c r="E2547" s="12" t="s">
        <v>6876</v>
      </c>
      <c r="F2547" s="12" t="s">
        <v>6888</v>
      </c>
      <c r="G2547" s="12"/>
      <c r="H2547" s="12" t="s">
        <v>6</v>
      </c>
      <c r="I2547" s="12" t="s">
        <v>37</v>
      </c>
      <c r="J2547" s="12" t="s">
        <v>6889</v>
      </c>
      <c r="K2547" s="12"/>
      <c r="L2547" s="13">
        <v>2.78</v>
      </c>
      <c r="M2547" s="13">
        <v>0</v>
      </c>
      <c r="N2547" s="13">
        <v>6</v>
      </c>
      <c r="O2547" s="13">
        <v>16.68</v>
      </c>
    </row>
    <row r="2548" spans="1:15" hidden="1" x14ac:dyDescent="0.25">
      <c r="A2548" t="str">
        <f t="shared" si="40"/>
        <v>T50022418P07B2300065366</v>
      </c>
      <c r="B2548" s="12" t="s">
        <v>35</v>
      </c>
      <c r="C2548" s="12" t="s">
        <v>35</v>
      </c>
      <c r="D2548" s="12" t="s">
        <v>6887</v>
      </c>
      <c r="E2548" s="12" t="s">
        <v>6876</v>
      </c>
      <c r="F2548" s="12" t="s">
        <v>6888</v>
      </c>
      <c r="G2548" s="12"/>
      <c r="H2548" s="12" t="s">
        <v>6</v>
      </c>
      <c r="I2548" s="12" t="s">
        <v>37</v>
      </c>
      <c r="J2548" s="12" t="s">
        <v>6890</v>
      </c>
      <c r="K2548" s="12"/>
      <c r="L2548" s="13">
        <v>2.78</v>
      </c>
      <c r="M2548" s="13">
        <v>0</v>
      </c>
      <c r="N2548" s="13">
        <v>26</v>
      </c>
      <c r="O2548" s="13">
        <v>72.28</v>
      </c>
    </row>
    <row r="2549" spans="1:15" hidden="1" x14ac:dyDescent="0.25">
      <c r="A2549" t="str">
        <f t="shared" si="40"/>
        <v>TI-SF-100V.224P07B022200054327</v>
      </c>
      <c r="B2549" s="12" t="s">
        <v>35</v>
      </c>
      <c r="C2549" s="12" t="s">
        <v>35</v>
      </c>
      <c r="D2549" s="12" t="s">
        <v>6900</v>
      </c>
      <c r="E2549" s="12" t="s">
        <v>6901</v>
      </c>
      <c r="F2549" s="12" t="s">
        <v>83</v>
      </c>
      <c r="G2549" s="12"/>
      <c r="H2549" s="12" t="s">
        <v>6</v>
      </c>
      <c r="I2549" s="12" t="s">
        <v>37</v>
      </c>
      <c r="J2549" s="12" t="s">
        <v>6902</v>
      </c>
      <c r="K2549" s="12"/>
      <c r="L2549" s="13">
        <v>6.28</v>
      </c>
      <c r="M2549" s="13">
        <v>0</v>
      </c>
      <c r="N2549" s="13">
        <v>7</v>
      </c>
      <c r="O2549" s="13">
        <v>43.96</v>
      </c>
    </row>
    <row r="2550" spans="1:15" hidden="1" x14ac:dyDescent="0.25">
      <c r="A2550" t="str">
        <f t="shared" si="40"/>
        <v>T50022710P07B042100004807</v>
      </c>
      <c r="B2550" s="12" t="s">
        <v>35</v>
      </c>
      <c r="C2550" s="12" t="s">
        <v>35</v>
      </c>
      <c r="D2550" s="12" t="s">
        <v>6903</v>
      </c>
      <c r="E2550" s="12" t="s">
        <v>6904</v>
      </c>
      <c r="F2550" s="12" t="s">
        <v>6905</v>
      </c>
      <c r="G2550" s="12"/>
      <c r="H2550" s="12" t="s">
        <v>6</v>
      </c>
      <c r="I2550" s="12" t="s">
        <v>37</v>
      </c>
      <c r="J2550" s="12" t="s">
        <v>6906</v>
      </c>
      <c r="K2550" s="12"/>
      <c r="L2550" s="13">
        <v>5.68</v>
      </c>
      <c r="M2550" s="13">
        <v>0</v>
      </c>
      <c r="N2550" s="13">
        <v>1</v>
      </c>
      <c r="O2550" s="13">
        <v>5.68</v>
      </c>
    </row>
    <row r="2551" spans="1:15" hidden="1" x14ac:dyDescent="0.25">
      <c r="A2551" t="str">
        <f t="shared" si="40"/>
        <v>T50022712P07B052100010641</v>
      </c>
      <c r="B2551" s="12" t="s">
        <v>35</v>
      </c>
      <c r="C2551" s="12" t="s">
        <v>35</v>
      </c>
      <c r="D2551" s="12" t="s">
        <v>6907</v>
      </c>
      <c r="E2551" s="12" t="s">
        <v>6908</v>
      </c>
      <c r="F2551" s="12" t="s">
        <v>6909</v>
      </c>
      <c r="G2551" s="12"/>
      <c r="H2551" s="12" t="s">
        <v>6</v>
      </c>
      <c r="I2551" s="12" t="s">
        <v>37</v>
      </c>
      <c r="J2551" s="12" t="s">
        <v>6862</v>
      </c>
      <c r="K2551" s="12"/>
      <c r="L2551" s="13">
        <v>5.83</v>
      </c>
      <c r="M2551" s="13">
        <v>0</v>
      </c>
      <c r="N2551" s="13">
        <v>21</v>
      </c>
      <c r="O2551" s="13">
        <v>122.43</v>
      </c>
    </row>
    <row r="2552" spans="1:15" hidden="1" x14ac:dyDescent="0.25">
      <c r="A2552" t="str">
        <f t="shared" si="40"/>
        <v>T50022714P07B062200111515</v>
      </c>
      <c r="B2552" s="12" t="s">
        <v>35</v>
      </c>
      <c r="C2552" s="12" t="s">
        <v>35</v>
      </c>
      <c r="D2552" s="12" t="s">
        <v>6910</v>
      </c>
      <c r="E2552" s="12" t="s">
        <v>6911</v>
      </c>
      <c r="F2552" s="12" t="s">
        <v>6912</v>
      </c>
      <c r="G2552" s="12"/>
      <c r="H2552" s="12" t="s">
        <v>6</v>
      </c>
      <c r="I2552" s="12" t="s">
        <v>37</v>
      </c>
      <c r="J2552" s="12" t="s">
        <v>6913</v>
      </c>
      <c r="K2552" s="12"/>
      <c r="L2552" s="13">
        <v>6.18</v>
      </c>
      <c r="M2552" s="13">
        <v>0</v>
      </c>
      <c r="N2552" s="13">
        <v>58</v>
      </c>
      <c r="O2552" s="13">
        <v>358.44</v>
      </c>
    </row>
    <row r="2553" spans="1:15" hidden="1" x14ac:dyDescent="0.25">
      <c r="A2553" t="str">
        <f t="shared" si="40"/>
        <v>T50022716P07B072200111516</v>
      </c>
      <c r="B2553" s="12" t="s">
        <v>35</v>
      </c>
      <c r="C2553" s="12" t="s">
        <v>35</v>
      </c>
      <c r="D2553" s="12" t="s">
        <v>6914</v>
      </c>
      <c r="E2553" s="12" t="s">
        <v>6915</v>
      </c>
      <c r="F2553" s="12" t="s">
        <v>6916</v>
      </c>
      <c r="G2553" s="12"/>
      <c r="H2553" s="12" t="s">
        <v>6</v>
      </c>
      <c r="I2553" s="12" t="s">
        <v>37</v>
      </c>
      <c r="J2553" s="12" t="s">
        <v>6917</v>
      </c>
      <c r="K2553" s="12"/>
      <c r="L2553" s="13">
        <v>5.88</v>
      </c>
      <c r="M2553" s="13">
        <v>0</v>
      </c>
      <c r="N2553" s="13">
        <v>2</v>
      </c>
      <c r="O2553" s="13">
        <v>11.76</v>
      </c>
    </row>
    <row r="2554" spans="1:15" hidden="1" x14ac:dyDescent="0.25">
      <c r="A2554" t="str">
        <f t="shared" si="40"/>
        <v>T50022718P07B082200112005</v>
      </c>
      <c r="B2554" s="12" t="s">
        <v>35</v>
      </c>
      <c r="C2554" s="12" t="s">
        <v>35</v>
      </c>
      <c r="D2554" s="12" t="s">
        <v>6918</v>
      </c>
      <c r="E2554" s="12" t="s">
        <v>6919</v>
      </c>
      <c r="F2554" s="12" t="s">
        <v>6920</v>
      </c>
      <c r="G2554" s="12"/>
      <c r="H2554" s="12" t="s">
        <v>6</v>
      </c>
      <c r="I2554" s="12" t="s">
        <v>37</v>
      </c>
      <c r="J2554" s="12" t="s">
        <v>6921</v>
      </c>
      <c r="K2554" s="12"/>
      <c r="L2554" s="13">
        <v>5.96</v>
      </c>
      <c r="M2554" s="13">
        <v>0</v>
      </c>
      <c r="N2554" s="13">
        <v>45</v>
      </c>
      <c r="O2554" s="13">
        <v>268.2</v>
      </c>
    </row>
    <row r="2555" spans="1:15" hidden="1" x14ac:dyDescent="0.25">
      <c r="A2555" t="str">
        <f t="shared" si="40"/>
        <v>T50022720P07B092200081171</v>
      </c>
      <c r="B2555" s="12" t="s">
        <v>35</v>
      </c>
      <c r="C2555" s="12" t="s">
        <v>35</v>
      </c>
      <c r="D2555" s="12" t="s">
        <v>6922</v>
      </c>
      <c r="E2555" s="12" t="s">
        <v>6923</v>
      </c>
      <c r="F2555" s="12" t="s">
        <v>6924</v>
      </c>
      <c r="G2555" s="12"/>
      <c r="H2555" s="12" t="s">
        <v>6</v>
      </c>
      <c r="I2555" s="12" t="s">
        <v>37</v>
      </c>
      <c r="J2555" s="12" t="s">
        <v>6925</v>
      </c>
      <c r="K2555" s="12"/>
      <c r="L2555" s="13">
        <v>5.88</v>
      </c>
      <c r="M2555" s="13">
        <v>0</v>
      </c>
      <c r="N2555" s="13">
        <v>1</v>
      </c>
      <c r="O2555" s="13">
        <v>5.88</v>
      </c>
    </row>
    <row r="2556" spans="1:15" hidden="1" x14ac:dyDescent="0.25">
      <c r="A2556" t="str">
        <f t="shared" si="40"/>
        <v>T50022720P07B092200042512</v>
      </c>
      <c r="B2556" s="12" t="s">
        <v>35</v>
      </c>
      <c r="C2556" s="12" t="s">
        <v>35</v>
      </c>
      <c r="D2556" s="12" t="s">
        <v>6922</v>
      </c>
      <c r="E2556" s="12" t="s">
        <v>6923</v>
      </c>
      <c r="F2556" s="12" t="s">
        <v>6924</v>
      </c>
      <c r="G2556" s="12"/>
      <c r="H2556" s="12" t="s">
        <v>6</v>
      </c>
      <c r="I2556" s="12" t="s">
        <v>37</v>
      </c>
      <c r="J2556" s="12" t="s">
        <v>6926</v>
      </c>
      <c r="K2556" s="12"/>
      <c r="L2556" s="13">
        <v>5.88</v>
      </c>
      <c r="M2556" s="13">
        <v>0</v>
      </c>
      <c r="N2556" s="13">
        <v>35</v>
      </c>
      <c r="O2556" s="13">
        <v>205.8</v>
      </c>
    </row>
    <row r="2557" spans="1:15" hidden="1" x14ac:dyDescent="0.25">
      <c r="A2557" t="str">
        <f t="shared" si="40"/>
        <v>T50022722P07B102200064810</v>
      </c>
      <c r="B2557" s="12" t="s">
        <v>35</v>
      </c>
      <c r="C2557" s="12" t="s">
        <v>35</v>
      </c>
      <c r="D2557" s="12" t="s">
        <v>6927</v>
      </c>
      <c r="E2557" s="12" t="s">
        <v>6928</v>
      </c>
      <c r="F2557" s="12" t="s">
        <v>6929</v>
      </c>
      <c r="G2557" s="12"/>
      <c r="H2557" s="12" t="s">
        <v>6</v>
      </c>
      <c r="I2557" s="12" t="s">
        <v>37</v>
      </c>
      <c r="J2557" s="12" t="s">
        <v>6930</v>
      </c>
      <c r="K2557" s="12"/>
      <c r="L2557" s="13">
        <v>6.04</v>
      </c>
      <c r="M2557" s="13">
        <v>0</v>
      </c>
      <c r="N2557" s="13">
        <v>34</v>
      </c>
      <c r="O2557" s="13">
        <v>205.36</v>
      </c>
    </row>
    <row r="2558" spans="1:15" hidden="1" x14ac:dyDescent="0.25">
      <c r="A2558" t="str">
        <f t="shared" si="40"/>
        <v>T50022724P07B112200044159</v>
      </c>
      <c r="B2558" s="12" t="s">
        <v>35</v>
      </c>
      <c r="C2558" s="12" t="s">
        <v>35</v>
      </c>
      <c r="D2558" s="12" t="s">
        <v>6931</v>
      </c>
      <c r="E2558" s="12" t="s">
        <v>6932</v>
      </c>
      <c r="F2558" s="12" t="s">
        <v>6933</v>
      </c>
      <c r="G2558" s="12"/>
      <c r="H2558" s="12" t="s">
        <v>6</v>
      </c>
      <c r="I2558" s="12" t="s">
        <v>37</v>
      </c>
      <c r="J2558" s="12" t="s">
        <v>6934</v>
      </c>
      <c r="K2558" s="12"/>
      <c r="L2558" s="13">
        <v>5.88</v>
      </c>
      <c r="M2558" s="13">
        <v>0</v>
      </c>
      <c r="N2558" s="13">
        <v>13</v>
      </c>
      <c r="O2558" s="13">
        <v>76.44</v>
      </c>
    </row>
    <row r="2559" spans="1:15" hidden="1" x14ac:dyDescent="0.25">
      <c r="A2559" t="str">
        <f t="shared" si="40"/>
        <v>T50022726P07B122200025060</v>
      </c>
      <c r="B2559" s="12" t="s">
        <v>35</v>
      </c>
      <c r="C2559" s="12" t="s">
        <v>35</v>
      </c>
      <c r="D2559" s="12" t="s">
        <v>6935</v>
      </c>
      <c r="E2559" s="12" t="s">
        <v>6936</v>
      </c>
      <c r="F2559" s="12" t="s">
        <v>6937</v>
      </c>
      <c r="G2559" s="12"/>
      <c r="H2559" s="12" t="s">
        <v>6</v>
      </c>
      <c r="I2559" s="12" t="s">
        <v>37</v>
      </c>
      <c r="J2559" s="12" t="s">
        <v>6849</v>
      </c>
      <c r="K2559" s="12"/>
      <c r="L2559" s="13">
        <v>5.71</v>
      </c>
      <c r="M2559" s="13">
        <v>0</v>
      </c>
      <c r="N2559" s="13">
        <v>2</v>
      </c>
      <c r="O2559" s="13">
        <v>11.42</v>
      </c>
    </row>
    <row r="2560" spans="1:15" hidden="1" x14ac:dyDescent="0.25">
      <c r="A2560" t="str">
        <f t="shared" si="40"/>
        <v>T50022728P07B132200040563</v>
      </c>
      <c r="B2560" s="12" t="s">
        <v>35</v>
      </c>
      <c r="C2560" s="12" t="s">
        <v>35</v>
      </c>
      <c r="D2560" s="12" t="s">
        <v>6938</v>
      </c>
      <c r="E2560" s="12" t="s">
        <v>6939</v>
      </c>
      <c r="F2560" s="12" t="s">
        <v>6940</v>
      </c>
      <c r="G2560" s="12"/>
      <c r="H2560" s="12" t="s">
        <v>6</v>
      </c>
      <c r="I2560" s="12" t="s">
        <v>37</v>
      </c>
      <c r="J2560" s="12" t="s">
        <v>82</v>
      </c>
      <c r="K2560" s="12"/>
      <c r="L2560" s="13">
        <v>5.64</v>
      </c>
      <c r="M2560" s="13">
        <v>0</v>
      </c>
      <c r="N2560" s="13">
        <v>1</v>
      </c>
      <c r="O2560" s="13">
        <v>5.64</v>
      </c>
    </row>
    <row r="2561" spans="1:15" hidden="1" x14ac:dyDescent="0.25">
      <c r="A2561" t="str">
        <f t="shared" si="40"/>
        <v>50102110P07B142100022697</v>
      </c>
      <c r="B2561" s="12" t="s">
        <v>35</v>
      </c>
      <c r="C2561" s="12" t="s">
        <v>35</v>
      </c>
      <c r="D2561" s="12" t="s">
        <v>6941</v>
      </c>
      <c r="E2561" s="12" t="s">
        <v>6942</v>
      </c>
      <c r="F2561" s="12" t="s">
        <v>64</v>
      </c>
      <c r="G2561" s="12"/>
      <c r="H2561" s="12" t="s">
        <v>6</v>
      </c>
      <c r="I2561" s="12"/>
      <c r="J2561" s="12" t="s">
        <v>6943</v>
      </c>
      <c r="K2561" s="12"/>
      <c r="L2561" s="13">
        <v>6.04</v>
      </c>
      <c r="M2561" s="13">
        <v>0</v>
      </c>
      <c r="N2561" s="13">
        <v>21</v>
      </c>
      <c r="O2561" s="13">
        <v>126.84</v>
      </c>
    </row>
    <row r="2562" spans="1:15" hidden="1" x14ac:dyDescent="0.25">
      <c r="A2562" t="str">
        <f t="shared" si="40"/>
        <v>50102112P07B152100022698</v>
      </c>
      <c r="B2562" s="12" t="s">
        <v>35</v>
      </c>
      <c r="C2562" s="12" t="s">
        <v>35</v>
      </c>
      <c r="D2562" s="12" t="s">
        <v>6944</v>
      </c>
      <c r="E2562" s="12" t="s">
        <v>6945</v>
      </c>
      <c r="F2562" s="12" t="s">
        <v>65</v>
      </c>
      <c r="G2562" s="12"/>
      <c r="H2562" s="12" t="s">
        <v>6</v>
      </c>
      <c r="I2562" s="12"/>
      <c r="J2562" s="12" t="s">
        <v>6946</v>
      </c>
      <c r="K2562" s="12"/>
      <c r="L2562" s="13">
        <v>5.84</v>
      </c>
      <c r="M2562" s="13">
        <v>0</v>
      </c>
      <c r="N2562" s="13">
        <v>8</v>
      </c>
      <c r="O2562" s="13">
        <v>46.72</v>
      </c>
    </row>
    <row r="2563" spans="1:15" hidden="1" x14ac:dyDescent="0.25">
      <c r="A2563" t="str">
        <f t="shared" ref="A2563:A2626" si="41">CONCATENATE(D2563,E2563,J2563)</f>
        <v>50102114P07B16</v>
      </c>
      <c r="B2563" s="12" t="s">
        <v>35</v>
      </c>
      <c r="C2563" s="12" t="s">
        <v>35</v>
      </c>
      <c r="D2563" s="12" t="s">
        <v>6947</v>
      </c>
      <c r="E2563" s="12" t="s">
        <v>6948</v>
      </c>
      <c r="F2563" s="12" t="s">
        <v>79</v>
      </c>
      <c r="G2563" s="12"/>
      <c r="H2563" s="12" t="s">
        <v>6</v>
      </c>
      <c r="I2563" s="12"/>
      <c r="J2563" s="12"/>
      <c r="K2563" s="12"/>
      <c r="L2563" s="13">
        <v>5.76</v>
      </c>
      <c r="M2563" s="13">
        <v>0</v>
      </c>
      <c r="N2563" s="13">
        <v>-1</v>
      </c>
      <c r="O2563" s="13">
        <v>-5.76</v>
      </c>
    </row>
    <row r="2564" spans="1:15" hidden="1" x14ac:dyDescent="0.25">
      <c r="A2564" t="str">
        <f t="shared" si="41"/>
        <v>50102116P07B172100026255</v>
      </c>
      <c r="B2564" s="12" t="s">
        <v>35</v>
      </c>
      <c r="C2564" s="12" t="s">
        <v>35</v>
      </c>
      <c r="D2564" s="12" t="s">
        <v>6949</v>
      </c>
      <c r="E2564" s="12" t="s">
        <v>6950</v>
      </c>
      <c r="F2564" s="12" t="s">
        <v>66</v>
      </c>
      <c r="G2564" s="12"/>
      <c r="H2564" s="12" t="s">
        <v>6</v>
      </c>
      <c r="I2564" s="12"/>
      <c r="J2564" s="12" t="s">
        <v>67</v>
      </c>
      <c r="K2564" s="12"/>
      <c r="L2564" s="13">
        <v>5.21</v>
      </c>
      <c r="M2564" s="13">
        <v>0</v>
      </c>
      <c r="N2564" s="13">
        <v>15</v>
      </c>
      <c r="O2564" s="13">
        <v>78.150000000000006</v>
      </c>
    </row>
    <row r="2565" spans="1:15" hidden="1" x14ac:dyDescent="0.25">
      <c r="A2565" t="str">
        <f t="shared" si="41"/>
        <v>50102118P07B182100010645</v>
      </c>
      <c r="B2565" s="12" t="s">
        <v>35</v>
      </c>
      <c r="C2565" s="12" t="s">
        <v>35</v>
      </c>
      <c r="D2565" s="12" t="s">
        <v>6951</v>
      </c>
      <c r="E2565" s="12" t="s">
        <v>6952</v>
      </c>
      <c r="F2565" s="12" t="s">
        <v>69</v>
      </c>
      <c r="G2565" s="12"/>
      <c r="H2565" s="12" t="s">
        <v>6</v>
      </c>
      <c r="I2565" s="12"/>
      <c r="J2565" s="12" t="s">
        <v>70</v>
      </c>
      <c r="K2565" s="12"/>
      <c r="L2565" s="13">
        <v>6.01</v>
      </c>
      <c r="M2565" s="13">
        <v>0</v>
      </c>
      <c r="N2565" s="13">
        <v>41</v>
      </c>
      <c r="O2565" s="13">
        <v>246.41</v>
      </c>
    </row>
    <row r="2566" spans="1:15" hidden="1" x14ac:dyDescent="0.25">
      <c r="A2566" t="str">
        <f t="shared" si="41"/>
        <v>50102120P07B192000103047</v>
      </c>
      <c r="B2566" s="12" t="s">
        <v>35</v>
      </c>
      <c r="C2566" s="12" t="s">
        <v>35</v>
      </c>
      <c r="D2566" s="12" t="s">
        <v>6953</v>
      </c>
      <c r="E2566" s="12" t="s">
        <v>6954</v>
      </c>
      <c r="F2566" s="12" t="s">
        <v>71</v>
      </c>
      <c r="G2566" s="12"/>
      <c r="H2566" s="12" t="s">
        <v>6</v>
      </c>
      <c r="I2566" s="12"/>
      <c r="J2566" s="12" t="s">
        <v>5507</v>
      </c>
      <c r="K2566" s="12"/>
      <c r="L2566" s="13">
        <v>5.35</v>
      </c>
      <c r="M2566" s="13">
        <v>0</v>
      </c>
      <c r="N2566" s="13">
        <v>16</v>
      </c>
      <c r="O2566" s="13">
        <v>85.6</v>
      </c>
    </row>
    <row r="2567" spans="1:15" hidden="1" x14ac:dyDescent="0.25">
      <c r="A2567" t="str">
        <f t="shared" si="41"/>
        <v>50102122P07B202100046556</v>
      </c>
      <c r="B2567" s="12" t="s">
        <v>35</v>
      </c>
      <c r="C2567" s="12" t="s">
        <v>35</v>
      </c>
      <c r="D2567" s="12" t="s">
        <v>6955</v>
      </c>
      <c r="E2567" s="12" t="s">
        <v>6956</v>
      </c>
      <c r="F2567" s="12" t="s">
        <v>72</v>
      </c>
      <c r="G2567" s="12"/>
      <c r="H2567" s="12" t="s">
        <v>6</v>
      </c>
      <c r="I2567" s="12"/>
      <c r="J2567" s="12" t="s">
        <v>5512</v>
      </c>
      <c r="K2567" s="12"/>
      <c r="L2567" s="13">
        <v>6.48</v>
      </c>
      <c r="M2567" s="13">
        <v>0</v>
      </c>
      <c r="N2567" s="13">
        <v>105</v>
      </c>
      <c r="O2567" s="13">
        <v>680.4</v>
      </c>
    </row>
    <row r="2568" spans="1:15" hidden="1" x14ac:dyDescent="0.25">
      <c r="A2568" t="str">
        <f t="shared" si="41"/>
        <v>50102124P07B212000115332</v>
      </c>
      <c r="B2568" s="12" t="s">
        <v>35</v>
      </c>
      <c r="C2568" s="12" t="s">
        <v>35</v>
      </c>
      <c r="D2568" s="12" t="s">
        <v>6957</v>
      </c>
      <c r="E2568" s="12" t="s">
        <v>6958</v>
      </c>
      <c r="F2568" s="12" t="s">
        <v>73</v>
      </c>
      <c r="G2568" s="12"/>
      <c r="H2568" s="12" t="s">
        <v>6</v>
      </c>
      <c r="I2568" s="12"/>
      <c r="J2568" s="12" t="s">
        <v>6959</v>
      </c>
      <c r="K2568" s="12"/>
      <c r="L2568" s="13">
        <v>6.51</v>
      </c>
      <c r="M2568" s="13">
        <v>0</v>
      </c>
      <c r="N2568" s="13">
        <v>117</v>
      </c>
      <c r="O2568" s="13">
        <v>761.67</v>
      </c>
    </row>
    <row r="2569" spans="1:15" hidden="1" x14ac:dyDescent="0.25">
      <c r="A2569" t="str">
        <f t="shared" si="41"/>
        <v>50102126P07B222100023365</v>
      </c>
      <c r="B2569" s="12" t="s">
        <v>35</v>
      </c>
      <c r="C2569" s="12" t="s">
        <v>35</v>
      </c>
      <c r="D2569" s="12" t="s">
        <v>6960</v>
      </c>
      <c r="E2569" s="12" t="s">
        <v>6961</v>
      </c>
      <c r="F2569" s="12" t="s">
        <v>74</v>
      </c>
      <c r="G2569" s="12"/>
      <c r="H2569" s="12" t="s">
        <v>6</v>
      </c>
      <c r="I2569" s="12"/>
      <c r="J2569" s="12" t="s">
        <v>6962</v>
      </c>
      <c r="K2569" s="12"/>
      <c r="L2569" s="13">
        <v>5.86</v>
      </c>
      <c r="M2569" s="13">
        <v>0</v>
      </c>
      <c r="N2569" s="13">
        <v>23</v>
      </c>
      <c r="O2569" s="13">
        <v>134.78</v>
      </c>
    </row>
    <row r="2570" spans="1:15" hidden="1" x14ac:dyDescent="0.25">
      <c r="A2570" t="str">
        <f t="shared" si="41"/>
        <v>50102128P07B232200070550</v>
      </c>
      <c r="B2570" s="12" t="s">
        <v>35</v>
      </c>
      <c r="C2570" s="12" t="s">
        <v>35</v>
      </c>
      <c r="D2570" s="12" t="s">
        <v>6963</v>
      </c>
      <c r="E2570" s="12" t="s">
        <v>6964</v>
      </c>
      <c r="F2570" s="12" t="s">
        <v>75</v>
      </c>
      <c r="G2570" s="12"/>
      <c r="H2570" s="12" t="s">
        <v>6</v>
      </c>
      <c r="I2570" s="12"/>
      <c r="J2570" s="12" t="s">
        <v>81</v>
      </c>
      <c r="K2570" s="12"/>
      <c r="L2570" s="13">
        <v>6.03</v>
      </c>
      <c r="M2570" s="13">
        <v>0</v>
      </c>
      <c r="N2570" s="13">
        <v>8</v>
      </c>
      <c r="O2570" s="13">
        <v>48.24</v>
      </c>
    </row>
    <row r="2571" spans="1:15" hidden="1" x14ac:dyDescent="0.25">
      <c r="A2571" t="str">
        <f t="shared" si="41"/>
        <v>50102128P07B232200040568</v>
      </c>
      <c r="B2571" s="12" t="s">
        <v>35</v>
      </c>
      <c r="C2571" s="12" t="s">
        <v>35</v>
      </c>
      <c r="D2571" s="12" t="s">
        <v>6963</v>
      </c>
      <c r="E2571" s="12" t="s">
        <v>6964</v>
      </c>
      <c r="F2571" s="12" t="s">
        <v>75</v>
      </c>
      <c r="G2571" s="12"/>
      <c r="H2571" s="12" t="s">
        <v>6</v>
      </c>
      <c r="I2571" s="12"/>
      <c r="J2571" s="12" t="s">
        <v>6965</v>
      </c>
      <c r="K2571" s="12"/>
      <c r="L2571" s="13">
        <v>6.03</v>
      </c>
      <c r="M2571" s="13">
        <v>0</v>
      </c>
      <c r="N2571" s="13">
        <v>6</v>
      </c>
      <c r="O2571" s="13">
        <v>36.18</v>
      </c>
    </row>
    <row r="2572" spans="1:15" hidden="1" x14ac:dyDescent="0.25">
      <c r="A2572" t="str">
        <f t="shared" si="41"/>
        <v>TC50102730P07B242200076216</v>
      </c>
      <c r="B2572" s="12" t="s">
        <v>35</v>
      </c>
      <c r="C2572" s="12" t="s">
        <v>35</v>
      </c>
      <c r="D2572" s="12" t="s">
        <v>6966</v>
      </c>
      <c r="E2572" s="12" t="s">
        <v>6967</v>
      </c>
      <c r="F2572" s="12" t="s">
        <v>77</v>
      </c>
      <c r="G2572" s="12"/>
      <c r="H2572" s="12" t="s">
        <v>6</v>
      </c>
      <c r="I2572" s="12"/>
      <c r="J2572" s="12" t="s">
        <v>78</v>
      </c>
      <c r="K2572" s="12"/>
      <c r="L2572" s="13">
        <v>6.38</v>
      </c>
      <c r="M2572" s="13">
        <v>0</v>
      </c>
      <c r="N2572" s="13">
        <v>5</v>
      </c>
      <c r="O2572" s="13">
        <v>31.9</v>
      </c>
    </row>
    <row r="2573" spans="1:15" hidden="1" x14ac:dyDescent="0.25">
      <c r="A2573" t="str">
        <f t="shared" si="41"/>
        <v>TC50102736P07B252200018450</v>
      </c>
      <c r="B2573" s="12" t="s">
        <v>35</v>
      </c>
      <c r="C2573" s="12" t="s">
        <v>35</v>
      </c>
      <c r="D2573" s="12" t="s">
        <v>6968</v>
      </c>
      <c r="E2573" s="12" t="s">
        <v>6969</v>
      </c>
      <c r="F2573" s="12" t="s">
        <v>6970</v>
      </c>
      <c r="G2573" s="12"/>
      <c r="H2573" s="12" t="s">
        <v>6</v>
      </c>
      <c r="I2573" s="12"/>
      <c r="J2573" s="12" t="s">
        <v>6971</v>
      </c>
      <c r="K2573" s="12"/>
      <c r="L2573" s="13">
        <v>6.86</v>
      </c>
      <c r="M2573" s="13">
        <v>0</v>
      </c>
      <c r="N2573" s="13">
        <v>11</v>
      </c>
      <c r="O2573" s="13">
        <v>75.459999999999994</v>
      </c>
    </row>
    <row r="2574" spans="1:15" hidden="1" x14ac:dyDescent="0.25">
      <c r="A2574" t="str">
        <f t="shared" si="41"/>
        <v>T500927040P07B262200069901</v>
      </c>
      <c r="B2574" s="12" t="s">
        <v>35</v>
      </c>
      <c r="C2574" s="12" t="s">
        <v>35</v>
      </c>
      <c r="D2574" s="12" t="s">
        <v>6972</v>
      </c>
      <c r="E2574" s="12" t="s">
        <v>6973</v>
      </c>
      <c r="F2574" s="12" t="s">
        <v>6974</v>
      </c>
      <c r="G2574" s="12"/>
      <c r="H2574" s="12" t="s">
        <v>6</v>
      </c>
      <c r="I2574" s="12" t="s">
        <v>37</v>
      </c>
      <c r="J2574" s="12" t="s">
        <v>6975</v>
      </c>
      <c r="K2574" s="12"/>
      <c r="L2574" s="13">
        <v>7.17</v>
      </c>
      <c r="M2574" s="13">
        <v>0</v>
      </c>
      <c r="N2574" s="13">
        <v>15</v>
      </c>
      <c r="O2574" s="13">
        <v>107.55</v>
      </c>
    </row>
    <row r="2575" spans="1:15" hidden="1" x14ac:dyDescent="0.25">
      <c r="A2575" t="str">
        <f t="shared" si="41"/>
        <v>T500927040P07B262200153510</v>
      </c>
      <c r="B2575" s="12" t="s">
        <v>35</v>
      </c>
      <c r="C2575" s="12" t="s">
        <v>35</v>
      </c>
      <c r="D2575" s="12" t="s">
        <v>6972</v>
      </c>
      <c r="E2575" s="12" t="s">
        <v>6973</v>
      </c>
      <c r="F2575" s="12" t="s">
        <v>6974</v>
      </c>
      <c r="G2575" s="12"/>
      <c r="H2575" s="12" t="s">
        <v>6</v>
      </c>
      <c r="I2575" s="12" t="s">
        <v>37</v>
      </c>
      <c r="J2575" s="12" t="s">
        <v>6976</v>
      </c>
      <c r="K2575" s="12"/>
      <c r="L2575" s="13">
        <v>7.17</v>
      </c>
      <c r="M2575" s="13">
        <v>0</v>
      </c>
      <c r="N2575" s="13">
        <v>6</v>
      </c>
      <c r="O2575" s="13">
        <v>43.02</v>
      </c>
    </row>
    <row r="2576" spans="1:15" hidden="1" x14ac:dyDescent="0.25">
      <c r="A2576" t="str">
        <f t="shared" si="41"/>
        <v>T500927040P07B262100045495</v>
      </c>
      <c r="B2576" s="12" t="s">
        <v>35</v>
      </c>
      <c r="C2576" s="12" t="s">
        <v>35</v>
      </c>
      <c r="D2576" s="12" t="s">
        <v>6972</v>
      </c>
      <c r="E2576" s="12" t="s">
        <v>6973</v>
      </c>
      <c r="F2576" s="12" t="s">
        <v>6974</v>
      </c>
      <c r="G2576" s="12"/>
      <c r="H2576" s="12" t="s">
        <v>6</v>
      </c>
      <c r="I2576" s="12" t="s">
        <v>37</v>
      </c>
      <c r="J2576" s="12" t="s">
        <v>6977</v>
      </c>
      <c r="K2576" s="12"/>
      <c r="L2576" s="13">
        <v>7.17</v>
      </c>
      <c r="M2576" s="13">
        <v>0</v>
      </c>
      <c r="N2576" s="13">
        <v>2</v>
      </c>
      <c r="O2576" s="13">
        <v>14.34</v>
      </c>
    </row>
    <row r="2577" spans="1:15" hidden="1" x14ac:dyDescent="0.25">
      <c r="A2577" t="str">
        <f t="shared" si="41"/>
        <v>T500927045P07B272100021684</v>
      </c>
      <c r="B2577" s="12" t="s">
        <v>35</v>
      </c>
      <c r="C2577" s="12" t="s">
        <v>35</v>
      </c>
      <c r="D2577" s="12" t="s">
        <v>6978</v>
      </c>
      <c r="E2577" s="12" t="s">
        <v>6979</v>
      </c>
      <c r="F2577" s="12" t="s">
        <v>6980</v>
      </c>
      <c r="G2577" s="12"/>
      <c r="H2577" s="12" t="s">
        <v>6</v>
      </c>
      <c r="I2577" s="12" t="s">
        <v>37</v>
      </c>
      <c r="J2577" s="12" t="s">
        <v>6981</v>
      </c>
      <c r="K2577" s="12"/>
      <c r="L2577" s="13">
        <v>8.07</v>
      </c>
      <c r="M2577" s="13">
        <v>0</v>
      </c>
      <c r="N2577" s="13">
        <v>3</v>
      </c>
      <c r="O2577" s="13">
        <v>24.21</v>
      </c>
    </row>
    <row r="2578" spans="1:15" hidden="1" x14ac:dyDescent="0.25">
      <c r="A2578" t="str">
        <f t="shared" si="41"/>
        <v>T500927045P07B272100026256</v>
      </c>
      <c r="B2578" s="12" t="s">
        <v>35</v>
      </c>
      <c r="C2578" s="12" t="s">
        <v>35</v>
      </c>
      <c r="D2578" s="12" t="s">
        <v>6978</v>
      </c>
      <c r="E2578" s="12" t="s">
        <v>6979</v>
      </c>
      <c r="F2578" s="12" t="s">
        <v>6980</v>
      </c>
      <c r="G2578" s="12"/>
      <c r="H2578" s="12" t="s">
        <v>6</v>
      </c>
      <c r="I2578" s="12" t="s">
        <v>37</v>
      </c>
      <c r="J2578" s="12" t="s">
        <v>6982</v>
      </c>
      <c r="K2578" s="12"/>
      <c r="L2578" s="13">
        <v>8.07</v>
      </c>
      <c r="M2578" s="13">
        <v>0</v>
      </c>
      <c r="N2578" s="13">
        <v>3</v>
      </c>
      <c r="O2578" s="13">
        <v>24.21</v>
      </c>
    </row>
    <row r="2579" spans="1:15" hidden="1" x14ac:dyDescent="0.25">
      <c r="A2579" t="str">
        <f t="shared" si="41"/>
        <v>T500927050P07B282100045839</v>
      </c>
      <c r="B2579" s="12" t="s">
        <v>35</v>
      </c>
      <c r="C2579" s="12" t="s">
        <v>35</v>
      </c>
      <c r="D2579" s="12" t="s">
        <v>6983</v>
      </c>
      <c r="E2579" s="12" t="s">
        <v>6984</v>
      </c>
      <c r="F2579" s="12" t="s">
        <v>6985</v>
      </c>
      <c r="G2579" s="12"/>
      <c r="H2579" s="12" t="s">
        <v>6</v>
      </c>
      <c r="I2579" s="12" t="s">
        <v>37</v>
      </c>
      <c r="J2579" s="12" t="s">
        <v>6986</v>
      </c>
      <c r="K2579" s="12"/>
      <c r="L2579" s="13">
        <v>6.67</v>
      </c>
      <c r="M2579" s="13">
        <v>0</v>
      </c>
      <c r="N2579" s="13">
        <v>4</v>
      </c>
      <c r="O2579" s="13">
        <v>26.68</v>
      </c>
    </row>
    <row r="2580" spans="1:15" hidden="1" x14ac:dyDescent="0.25">
      <c r="A2580" t="str">
        <f t="shared" si="41"/>
        <v>T500927050P07B282200070551</v>
      </c>
      <c r="B2580" s="12" t="s">
        <v>35</v>
      </c>
      <c r="C2580" s="12" t="s">
        <v>35</v>
      </c>
      <c r="D2580" s="12" t="s">
        <v>6983</v>
      </c>
      <c r="E2580" s="12" t="s">
        <v>6984</v>
      </c>
      <c r="F2580" s="12" t="s">
        <v>6985</v>
      </c>
      <c r="G2580" s="12"/>
      <c r="H2580" s="12" t="s">
        <v>6</v>
      </c>
      <c r="I2580" s="12" t="s">
        <v>37</v>
      </c>
      <c r="J2580" s="12" t="s">
        <v>6987</v>
      </c>
      <c r="K2580" s="12"/>
      <c r="L2580" s="13">
        <v>6.67</v>
      </c>
      <c r="M2580" s="13">
        <v>0</v>
      </c>
      <c r="N2580" s="13">
        <v>8</v>
      </c>
      <c r="O2580" s="13">
        <v>53.36</v>
      </c>
    </row>
    <row r="2581" spans="1:15" hidden="1" x14ac:dyDescent="0.25">
      <c r="A2581" t="str">
        <f t="shared" si="41"/>
        <v>T500927055P07B292200138042</v>
      </c>
      <c r="B2581" s="12" t="s">
        <v>35</v>
      </c>
      <c r="C2581" s="12" t="s">
        <v>35</v>
      </c>
      <c r="D2581" s="12" t="s">
        <v>6988</v>
      </c>
      <c r="E2581" s="12" t="s">
        <v>6989</v>
      </c>
      <c r="F2581" s="12" t="s">
        <v>6990</v>
      </c>
      <c r="G2581" s="12"/>
      <c r="H2581" s="12" t="s">
        <v>6</v>
      </c>
      <c r="I2581" s="12" t="s">
        <v>37</v>
      </c>
      <c r="J2581" s="12" t="s">
        <v>6991</v>
      </c>
      <c r="K2581" s="12"/>
      <c r="L2581" s="13">
        <v>8.1199999999999992</v>
      </c>
      <c r="M2581" s="13">
        <v>0</v>
      </c>
      <c r="N2581" s="13">
        <v>3</v>
      </c>
      <c r="O2581" s="13">
        <v>24.36</v>
      </c>
    </row>
    <row r="2582" spans="1:15" hidden="1" x14ac:dyDescent="0.25">
      <c r="A2582" t="str">
        <f t="shared" si="41"/>
        <v>T500927055P07B292000013478</v>
      </c>
      <c r="B2582" s="12" t="s">
        <v>35</v>
      </c>
      <c r="C2582" s="12" t="s">
        <v>35</v>
      </c>
      <c r="D2582" s="12" t="s">
        <v>6988</v>
      </c>
      <c r="E2582" s="12" t="s">
        <v>6989</v>
      </c>
      <c r="F2582" s="12" t="s">
        <v>6990</v>
      </c>
      <c r="G2582" s="12"/>
      <c r="H2582" s="12" t="s">
        <v>6</v>
      </c>
      <c r="I2582" s="12" t="s">
        <v>37</v>
      </c>
      <c r="J2582" s="12" t="s">
        <v>6992</v>
      </c>
      <c r="K2582" s="12"/>
      <c r="L2582" s="13">
        <v>8.1199999999999992</v>
      </c>
      <c r="M2582" s="13">
        <v>0</v>
      </c>
      <c r="N2582" s="13">
        <v>9</v>
      </c>
      <c r="O2582" s="13">
        <v>73.08</v>
      </c>
    </row>
    <row r="2583" spans="1:15" hidden="1" x14ac:dyDescent="0.25">
      <c r="A2583" t="str">
        <f t="shared" si="41"/>
        <v>T500927060P07B302200070552</v>
      </c>
      <c r="B2583" s="12" t="s">
        <v>35</v>
      </c>
      <c r="C2583" s="12" t="s">
        <v>35</v>
      </c>
      <c r="D2583" s="12" t="s">
        <v>6993</v>
      </c>
      <c r="E2583" s="12" t="s">
        <v>6994</v>
      </c>
      <c r="F2583" s="12" t="s">
        <v>6995</v>
      </c>
      <c r="G2583" s="12"/>
      <c r="H2583" s="12" t="s">
        <v>6</v>
      </c>
      <c r="I2583" s="12" t="s">
        <v>37</v>
      </c>
      <c r="J2583" s="12" t="s">
        <v>6996</v>
      </c>
      <c r="K2583" s="12"/>
      <c r="L2583" s="13">
        <v>8.1999999999999993</v>
      </c>
      <c r="M2583" s="13">
        <v>0</v>
      </c>
      <c r="N2583" s="13">
        <v>9</v>
      </c>
      <c r="O2583" s="13">
        <v>73.8</v>
      </c>
    </row>
    <row r="2584" spans="1:15" hidden="1" x14ac:dyDescent="0.25">
      <c r="A2584" t="str">
        <f t="shared" si="41"/>
        <v>T500927060P07B302200154979</v>
      </c>
      <c r="B2584" s="12" t="s">
        <v>35</v>
      </c>
      <c r="C2584" s="12" t="s">
        <v>35</v>
      </c>
      <c r="D2584" s="12" t="s">
        <v>6993</v>
      </c>
      <c r="E2584" s="12" t="s">
        <v>6994</v>
      </c>
      <c r="F2584" s="12" t="s">
        <v>6995</v>
      </c>
      <c r="G2584" s="12"/>
      <c r="H2584" s="12" t="s">
        <v>6</v>
      </c>
      <c r="I2584" s="12" t="s">
        <v>37</v>
      </c>
      <c r="J2584" s="12" t="s">
        <v>6997</v>
      </c>
      <c r="K2584" s="12"/>
      <c r="L2584" s="13">
        <v>8.1999999999999993</v>
      </c>
      <c r="M2584" s="13">
        <v>0</v>
      </c>
      <c r="N2584" s="13">
        <v>2</v>
      </c>
      <c r="O2584" s="13">
        <v>16.399999999999999</v>
      </c>
    </row>
    <row r="2585" spans="1:15" hidden="1" x14ac:dyDescent="0.25">
      <c r="A2585" t="str">
        <f t="shared" si="41"/>
        <v>T500927060P07B302000103041</v>
      </c>
      <c r="B2585" s="12" t="s">
        <v>35</v>
      </c>
      <c r="C2585" s="12" t="s">
        <v>35</v>
      </c>
      <c r="D2585" s="12" t="s">
        <v>6993</v>
      </c>
      <c r="E2585" s="12" t="s">
        <v>6994</v>
      </c>
      <c r="F2585" s="12" t="s">
        <v>6995</v>
      </c>
      <c r="G2585" s="12"/>
      <c r="H2585" s="12" t="s">
        <v>6</v>
      </c>
      <c r="I2585" s="12" t="s">
        <v>37</v>
      </c>
      <c r="J2585" s="12" t="s">
        <v>6998</v>
      </c>
      <c r="K2585" s="12"/>
      <c r="L2585" s="13">
        <v>8.1999999999999993</v>
      </c>
      <c r="M2585" s="13">
        <v>0</v>
      </c>
      <c r="N2585" s="13">
        <v>3</v>
      </c>
      <c r="O2585" s="13">
        <v>24.6</v>
      </c>
    </row>
    <row r="2586" spans="1:15" hidden="1" x14ac:dyDescent="0.25">
      <c r="A2586" t="str">
        <f t="shared" si="41"/>
        <v>1533P07B382100065596</v>
      </c>
      <c r="B2586" s="12" t="s">
        <v>35</v>
      </c>
      <c r="C2586" s="12" t="s">
        <v>35</v>
      </c>
      <c r="D2586" s="12" t="s">
        <v>6999</v>
      </c>
      <c r="E2586" s="12" t="s">
        <v>7000</v>
      </c>
      <c r="F2586" s="12" t="s">
        <v>7001</v>
      </c>
      <c r="G2586" s="12"/>
      <c r="H2586" s="12" t="s">
        <v>6</v>
      </c>
      <c r="I2586" s="12"/>
      <c r="J2586" s="12" t="s">
        <v>7002</v>
      </c>
      <c r="K2586" s="12"/>
      <c r="L2586" s="13">
        <v>7.12</v>
      </c>
      <c r="M2586" s="13">
        <v>0</v>
      </c>
      <c r="N2586" s="13">
        <v>22</v>
      </c>
      <c r="O2586" s="13">
        <v>156.63999999999999</v>
      </c>
    </row>
    <row r="2587" spans="1:15" hidden="1" x14ac:dyDescent="0.25">
      <c r="A2587" t="str">
        <f t="shared" si="41"/>
        <v>1522P07B422100065859</v>
      </c>
      <c r="B2587" s="12" t="s">
        <v>35</v>
      </c>
      <c r="C2587" s="12" t="s">
        <v>35</v>
      </c>
      <c r="D2587" s="12" t="s">
        <v>7003</v>
      </c>
      <c r="E2587" s="12" t="s">
        <v>7004</v>
      </c>
      <c r="F2587" s="12" t="s">
        <v>7005</v>
      </c>
      <c r="G2587" s="12"/>
      <c r="H2587" s="12" t="s">
        <v>6</v>
      </c>
      <c r="I2587" s="12"/>
      <c r="J2587" s="12" t="s">
        <v>7006</v>
      </c>
      <c r="K2587" s="12"/>
      <c r="L2587" s="13">
        <v>7.86</v>
      </c>
      <c r="M2587" s="13">
        <v>0</v>
      </c>
      <c r="N2587" s="13">
        <v>3</v>
      </c>
      <c r="O2587" s="13">
        <v>23.58</v>
      </c>
    </row>
    <row r="2588" spans="1:15" hidden="1" x14ac:dyDescent="0.25">
      <c r="A2588" t="str">
        <f t="shared" si="41"/>
        <v>1522P07B422000097288</v>
      </c>
      <c r="B2588" s="12" t="s">
        <v>35</v>
      </c>
      <c r="C2588" s="12" t="s">
        <v>35</v>
      </c>
      <c r="D2588" s="12" t="s">
        <v>7003</v>
      </c>
      <c r="E2588" s="12" t="s">
        <v>7004</v>
      </c>
      <c r="F2588" s="12" t="s">
        <v>7005</v>
      </c>
      <c r="G2588" s="12"/>
      <c r="H2588" s="12" t="s">
        <v>6</v>
      </c>
      <c r="I2588" s="12"/>
      <c r="J2588" s="12" t="s">
        <v>7007</v>
      </c>
      <c r="K2588" s="12"/>
      <c r="L2588" s="13">
        <v>7.86</v>
      </c>
      <c r="M2588" s="13">
        <v>0</v>
      </c>
      <c r="N2588" s="13">
        <v>8</v>
      </c>
      <c r="O2588" s="13">
        <v>62.88</v>
      </c>
    </row>
    <row r="2589" spans="1:15" hidden="1" x14ac:dyDescent="0.25">
      <c r="A2589" t="str">
        <f t="shared" si="41"/>
        <v>T500915008P07B43 2300056502</v>
      </c>
      <c r="B2589" s="12" t="s">
        <v>35</v>
      </c>
      <c r="C2589" s="12" t="s">
        <v>35</v>
      </c>
      <c r="D2589" s="12" t="s">
        <v>7008</v>
      </c>
      <c r="E2589" s="12" t="s">
        <v>7009</v>
      </c>
      <c r="F2589" s="12" t="s">
        <v>7010</v>
      </c>
      <c r="G2589" s="12"/>
      <c r="H2589" s="12" t="s">
        <v>6</v>
      </c>
      <c r="I2589" s="12" t="s">
        <v>37</v>
      </c>
      <c r="J2589" s="12" t="s">
        <v>7011</v>
      </c>
      <c r="K2589" s="12"/>
      <c r="L2589" s="13">
        <v>6.48</v>
      </c>
      <c r="M2589" s="13">
        <v>0</v>
      </c>
      <c r="N2589" s="13">
        <v>15</v>
      </c>
      <c r="O2589" s="13">
        <v>97.2</v>
      </c>
    </row>
    <row r="2590" spans="1:15" hidden="1" x14ac:dyDescent="0.25">
      <c r="A2590" t="str">
        <f t="shared" si="41"/>
        <v>T500915010P07B442300052877</v>
      </c>
      <c r="B2590" s="12" t="s">
        <v>35</v>
      </c>
      <c r="C2590" s="12" t="s">
        <v>35</v>
      </c>
      <c r="D2590" s="12" t="s">
        <v>7012</v>
      </c>
      <c r="E2590" s="12" t="s">
        <v>7013</v>
      </c>
      <c r="F2590" s="12" t="s">
        <v>7014</v>
      </c>
      <c r="G2590" s="12"/>
      <c r="H2590" s="12" t="s">
        <v>6</v>
      </c>
      <c r="I2590" s="12" t="s">
        <v>37</v>
      </c>
      <c r="J2590" s="12" t="s">
        <v>7015</v>
      </c>
      <c r="K2590" s="12"/>
      <c r="L2590" s="13">
        <v>6.55</v>
      </c>
      <c r="M2590" s="13">
        <v>0</v>
      </c>
      <c r="N2590" s="13">
        <v>6</v>
      </c>
      <c r="O2590" s="13">
        <v>39.299999999999997</v>
      </c>
    </row>
    <row r="2591" spans="1:15" hidden="1" x14ac:dyDescent="0.25">
      <c r="A2591" t="str">
        <f t="shared" si="41"/>
        <v>T500915012P07B452100033761</v>
      </c>
      <c r="B2591" s="12" t="s">
        <v>35</v>
      </c>
      <c r="C2591" s="12" t="s">
        <v>35</v>
      </c>
      <c r="D2591" s="12" t="s">
        <v>7016</v>
      </c>
      <c r="E2591" s="12" t="s">
        <v>7017</v>
      </c>
      <c r="F2591" s="12" t="s">
        <v>7018</v>
      </c>
      <c r="G2591" s="12"/>
      <c r="H2591" s="12" t="s">
        <v>6</v>
      </c>
      <c r="I2591" s="12" t="s">
        <v>37</v>
      </c>
      <c r="J2591" s="12" t="s">
        <v>7019</v>
      </c>
      <c r="K2591" s="12"/>
      <c r="L2591" s="13">
        <v>5.1100000000000003</v>
      </c>
      <c r="M2591" s="13">
        <v>0</v>
      </c>
      <c r="N2591" s="13">
        <v>17</v>
      </c>
      <c r="O2591" s="13">
        <v>86.87</v>
      </c>
    </row>
    <row r="2592" spans="1:15" hidden="1" x14ac:dyDescent="0.25">
      <c r="A2592" t="str">
        <f t="shared" si="41"/>
        <v>T500915012P07B452300053294</v>
      </c>
      <c r="B2592" s="12" t="s">
        <v>35</v>
      </c>
      <c r="C2592" s="12" t="s">
        <v>35</v>
      </c>
      <c r="D2592" s="12" t="s">
        <v>7016</v>
      </c>
      <c r="E2592" s="12" t="s">
        <v>7017</v>
      </c>
      <c r="F2592" s="12" t="s">
        <v>7018</v>
      </c>
      <c r="G2592" s="12"/>
      <c r="H2592" s="12" t="s">
        <v>6</v>
      </c>
      <c r="I2592" s="12" t="s">
        <v>37</v>
      </c>
      <c r="J2592" s="12" t="s">
        <v>7020</v>
      </c>
      <c r="K2592" s="12"/>
      <c r="L2592" s="13">
        <v>5.1100000000000003</v>
      </c>
      <c r="M2592" s="13">
        <v>0</v>
      </c>
      <c r="N2592" s="13">
        <v>5</v>
      </c>
      <c r="O2592" s="13">
        <v>25.55</v>
      </c>
    </row>
    <row r="2593" spans="1:15" hidden="1" x14ac:dyDescent="0.25">
      <c r="A2593" t="str">
        <f t="shared" si="41"/>
        <v>T500915012P07B452300053293</v>
      </c>
      <c r="B2593" s="12" t="s">
        <v>35</v>
      </c>
      <c r="C2593" s="12" t="s">
        <v>35</v>
      </c>
      <c r="D2593" s="12" t="s">
        <v>7016</v>
      </c>
      <c r="E2593" s="12" t="s">
        <v>7017</v>
      </c>
      <c r="F2593" s="12" t="s">
        <v>7018</v>
      </c>
      <c r="G2593" s="12"/>
      <c r="H2593" s="12" t="s">
        <v>6</v>
      </c>
      <c r="I2593" s="12" t="s">
        <v>37</v>
      </c>
      <c r="J2593" s="12" t="s">
        <v>7021</v>
      </c>
      <c r="K2593" s="12"/>
      <c r="L2593" s="13">
        <v>5.1100000000000003</v>
      </c>
      <c r="M2593" s="13">
        <v>0</v>
      </c>
      <c r="N2593" s="13">
        <v>6</v>
      </c>
      <c r="O2593" s="13">
        <v>30.66</v>
      </c>
    </row>
    <row r="2594" spans="1:15" hidden="1" x14ac:dyDescent="0.25">
      <c r="A2594" t="str">
        <f t="shared" si="41"/>
        <v>T500915014P07B46 2100064830</v>
      </c>
      <c r="B2594" s="12" t="s">
        <v>35</v>
      </c>
      <c r="C2594" s="12" t="s">
        <v>35</v>
      </c>
      <c r="D2594" s="12" t="s">
        <v>7022</v>
      </c>
      <c r="E2594" s="12" t="s">
        <v>7023</v>
      </c>
      <c r="F2594" s="12" t="s">
        <v>7024</v>
      </c>
      <c r="G2594" s="12"/>
      <c r="H2594" s="12" t="s">
        <v>6</v>
      </c>
      <c r="I2594" s="12" t="s">
        <v>37</v>
      </c>
      <c r="J2594" s="12" t="s">
        <v>7025</v>
      </c>
      <c r="K2594" s="12"/>
      <c r="L2594" s="13">
        <v>6.16</v>
      </c>
      <c r="M2594" s="13">
        <v>0</v>
      </c>
      <c r="N2594" s="13">
        <v>3</v>
      </c>
      <c r="O2594" s="13">
        <v>18.48</v>
      </c>
    </row>
    <row r="2595" spans="1:15" hidden="1" x14ac:dyDescent="0.25">
      <c r="A2595" t="str">
        <f t="shared" si="41"/>
        <v>T500915014P07B46 2200068603</v>
      </c>
      <c r="B2595" s="12" t="s">
        <v>35</v>
      </c>
      <c r="C2595" s="12" t="s">
        <v>35</v>
      </c>
      <c r="D2595" s="12" t="s">
        <v>7022</v>
      </c>
      <c r="E2595" s="12" t="s">
        <v>7023</v>
      </c>
      <c r="F2595" s="12" t="s">
        <v>7024</v>
      </c>
      <c r="G2595" s="12"/>
      <c r="H2595" s="12" t="s">
        <v>6</v>
      </c>
      <c r="I2595" s="12" t="s">
        <v>37</v>
      </c>
      <c r="J2595" s="12" t="s">
        <v>7026</v>
      </c>
      <c r="K2595" s="12"/>
      <c r="L2595" s="13">
        <v>6.16</v>
      </c>
      <c r="M2595" s="13">
        <v>0</v>
      </c>
      <c r="N2595" s="13">
        <v>2</v>
      </c>
      <c r="O2595" s="13">
        <v>12.32</v>
      </c>
    </row>
    <row r="2596" spans="1:15" hidden="1" x14ac:dyDescent="0.25">
      <c r="A2596" t="str">
        <f t="shared" si="41"/>
        <v>T500915014P07B46 2200081172</v>
      </c>
      <c r="B2596" s="12" t="s">
        <v>35</v>
      </c>
      <c r="C2596" s="12" t="s">
        <v>35</v>
      </c>
      <c r="D2596" s="12" t="s">
        <v>7022</v>
      </c>
      <c r="E2596" s="12" t="s">
        <v>7023</v>
      </c>
      <c r="F2596" s="12" t="s">
        <v>7024</v>
      </c>
      <c r="G2596" s="12"/>
      <c r="H2596" s="12" t="s">
        <v>6</v>
      </c>
      <c r="I2596" s="12" t="s">
        <v>37</v>
      </c>
      <c r="J2596" s="12" t="s">
        <v>7027</v>
      </c>
      <c r="K2596" s="12"/>
      <c r="L2596" s="13">
        <v>6.16</v>
      </c>
      <c r="M2596" s="13">
        <v>0</v>
      </c>
      <c r="N2596" s="13">
        <v>11</v>
      </c>
      <c r="O2596" s="13">
        <v>67.760000000000005</v>
      </c>
    </row>
    <row r="2597" spans="1:15" hidden="1" x14ac:dyDescent="0.25">
      <c r="A2597" t="str">
        <f t="shared" si="41"/>
        <v>T500915016P07B47 2200120674</v>
      </c>
      <c r="B2597" s="12" t="s">
        <v>35</v>
      </c>
      <c r="C2597" s="12" t="s">
        <v>35</v>
      </c>
      <c r="D2597" s="12" t="s">
        <v>7028</v>
      </c>
      <c r="E2597" s="12" t="s">
        <v>7029</v>
      </c>
      <c r="F2597" s="12" t="s">
        <v>7030</v>
      </c>
      <c r="G2597" s="12"/>
      <c r="H2597" s="12" t="s">
        <v>6</v>
      </c>
      <c r="I2597" s="12" t="s">
        <v>37</v>
      </c>
      <c r="J2597" s="12" t="s">
        <v>7031</v>
      </c>
      <c r="K2597" s="12"/>
      <c r="L2597" s="13">
        <v>6.44</v>
      </c>
      <c r="M2597" s="13">
        <v>0</v>
      </c>
      <c r="N2597" s="13">
        <v>57</v>
      </c>
      <c r="O2597" s="13">
        <v>367.08</v>
      </c>
    </row>
    <row r="2598" spans="1:15" hidden="1" x14ac:dyDescent="0.25">
      <c r="A2598" t="str">
        <f t="shared" si="41"/>
        <v>T500915018P07B48 2100064830</v>
      </c>
      <c r="B2598" s="12" t="s">
        <v>35</v>
      </c>
      <c r="C2598" s="12" t="s">
        <v>35</v>
      </c>
      <c r="D2598" s="12" t="s">
        <v>7033</v>
      </c>
      <c r="E2598" s="12" t="s">
        <v>7034</v>
      </c>
      <c r="F2598" s="12" t="s">
        <v>7035</v>
      </c>
      <c r="G2598" s="12"/>
      <c r="H2598" s="12" t="s">
        <v>6</v>
      </c>
      <c r="I2598" s="12" t="s">
        <v>37</v>
      </c>
      <c r="J2598" s="12" t="s">
        <v>7025</v>
      </c>
      <c r="K2598" s="12"/>
      <c r="L2598" s="13">
        <v>5.97</v>
      </c>
      <c r="M2598" s="13">
        <v>0</v>
      </c>
      <c r="N2598" s="13">
        <v>19</v>
      </c>
      <c r="O2598" s="13">
        <v>113.43</v>
      </c>
    </row>
    <row r="2599" spans="1:15" hidden="1" x14ac:dyDescent="0.25">
      <c r="A2599" t="str">
        <f t="shared" si="41"/>
        <v>T500915006P07B50 2100057041</v>
      </c>
      <c r="B2599" s="12" t="s">
        <v>35</v>
      </c>
      <c r="C2599" s="12" t="s">
        <v>35</v>
      </c>
      <c r="D2599" s="12" t="s">
        <v>7037</v>
      </c>
      <c r="E2599" s="12" t="s">
        <v>7038</v>
      </c>
      <c r="F2599" s="12" t="s">
        <v>7039</v>
      </c>
      <c r="G2599" s="12"/>
      <c r="H2599" s="12" t="s">
        <v>6</v>
      </c>
      <c r="I2599" s="12" t="s">
        <v>37</v>
      </c>
      <c r="J2599" s="12" t="s">
        <v>7040</v>
      </c>
      <c r="K2599" s="12"/>
      <c r="L2599" s="13">
        <v>5.36</v>
      </c>
      <c r="M2599" s="13">
        <v>0</v>
      </c>
      <c r="N2599" s="13">
        <v>4</v>
      </c>
      <c r="O2599" s="13">
        <v>21.44</v>
      </c>
    </row>
    <row r="2600" spans="1:15" hidden="1" x14ac:dyDescent="0.25">
      <c r="A2600" t="str">
        <f t="shared" si="41"/>
        <v>T500020010P07B53 2100090768</v>
      </c>
      <c r="B2600" s="12" t="s">
        <v>35</v>
      </c>
      <c r="C2600" s="12" t="s">
        <v>35</v>
      </c>
      <c r="D2600" s="12" t="s">
        <v>7041</v>
      </c>
      <c r="E2600" s="12" t="s">
        <v>7042</v>
      </c>
      <c r="F2600" s="12" t="s">
        <v>7043</v>
      </c>
      <c r="G2600" s="12"/>
      <c r="H2600" s="12" t="s">
        <v>6</v>
      </c>
      <c r="I2600" s="12" t="s">
        <v>37</v>
      </c>
      <c r="J2600" s="12" t="s">
        <v>7032</v>
      </c>
      <c r="K2600" s="12"/>
      <c r="L2600" s="13">
        <v>4.29</v>
      </c>
      <c r="M2600" s="13">
        <v>0</v>
      </c>
      <c r="N2600" s="13">
        <v>19</v>
      </c>
      <c r="O2600" s="13">
        <v>81.510000000000005</v>
      </c>
    </row>
    <row r="2601" spans="1:15" hidden="1" x14ac:dyDescent="0.25">
      <c r="A2601" t="str">
        <f t="shared" si="41"/>
        <v>T500020010P07B53 2300070649</v>
      </c>
      <c r="B2601" s="12" t="s">
        <v>35</v>
      </c>
      <c r="C2601" s="12" t="s">
        <v>35</v>
      </c>
      <c r="D2601" s="12" t="s">
        <v>7041</v>
      </c>
      <c r="E2601" s="12" t="s">
        <v>7042</v>
      </c>
      <c r="F2601" s="12" t="s">
        <v>7043</v>
      </c>
      <c r="G2601" s="12"/>
      <c r="H2601" s="12" t="s">
        <v>6</v>
      </c>
      <c r="I2601" s="12" t="s">
        <v>37</v>
      </c>
      <c r="J2601" s="12" t="s">
        <v>7044</v>
      </c>
      <c r="K2601" s="12"/>
      <c r="L2601" s="13">
        <v>4.29</v>
      </c>
      <c r="M2601" s="13">
        <v>0</v>
      </c>
      <c r="N2601" s="13">
        <v>18</v>
      </c>
      <c r="O2601" s="13">
        <v>77.22</v>
      </c>
    </row>
    <row r="2602" spans="1:15" hidden="1" x14ac:dyDescent="0.25">
      <c r="A2602" t="str">
        <f t="shared" si="41"/>
        <v>T500020010P07B53 2300069892</v>
      </c>
      <c r="B2602" s="12" t="s">
        <v>35</v>
      </c>
      <c r="C2602" s="12" t="s">
        <v>35</v>
      </c>
      <c r="D2602" s="12" t="s">
        <v>7041</v>
      </c>
      <c r="E2602" s="12" t="s">
        <v>7042</v>
      </c>
      <c r="F2602" s="12" t="s">
        <v>7043</v>
      </c>
      <c r="G2602" s="12"/>
      <c r="H2602" s="12" t="s">
        <v>6</v>
      </c>
      <c r="I2602" s="12" t="s">
        <v>37</v>
      </c>
      <c r="J2602" s="12" t="s">
        <v>7045</v>
      </c>
      <c r="K2602" s="12"/>
      <c r="L2602" s="13">
        <v>4.29</v>
      </c>
      <c r="M2602" s="13">
        <v>0</v>
      </c>
      <c r="N2602" s="13">
        <v>18</v>
      </c>
      <c r="O2602" s="13">
        <v>77.22</v>
      </c>
    </row>
    <row r="2603" spans="1:15" hidden="1" x14ac:dyDescent="0.25">
      <c r="A2603" t="str">
        <f t="shared" si="41"/>
        <v>T500020012P07B54 2100099053</v>
      </c>
      <c r="B2603" s="12" t="s">
        <v>35</v>
      </c>
      <c r="C2603" s="12" t="s">
        <v>35</v>
      </c>
      <c r="D2603" s="12" t="s">
        <v>7046</v>
      </c>
      <c r="E2603" s="12" t="s">
        <v>7047</v>
      </c>
      <c r="F2603" s="12" t="s">
        <v>7048</v>
      </c>
      <c r="G2603" s="12"/>
      <c r="H2603" s="12" t="s">
        <v>6</v>
      </c>
      <c r="I2603" s="12" t="s">
        <v>37</v>
      </c>
      <c r="J2603" s="12" t="s">
        <v>7036</v>
      </c>
      <c r="K2603" s="12"/>
      <c r="L2603" s="13">
        <v>3.21</v>
      </c>
      <c r="M2603" s="13">
        <v>0</v>
      </c>
      <c r="N2603" s="13">
        <v>1</v>
      </c>
      <c r="O2603" s="13">
        <v>3.21</v>
      </c>
    </row>
    <row r="2604" spans="1:15" hidden="1" x14ac:dyDescent="0.25">
      <c r="A2604" t="str">
        <f t="shared" si="41"/>
        <v>T500020012P07B54 2300061013</v>
      </c>
      <c r="B2604" s="12" t="s">
        <v>35</v>
      </c>
      <c r="C2604" s="12" t="s">
        <v>35</v>
      </c>
      <c r="D2604" s="12" t="s">
        <v>7046</v>
      </c>
      <c r="E2604" s="12" t="s">
        <v>7047</v>
      </c>
      <c r="F2604" s="12" t="s">
        <v>7048</v>
      </c>
      <c r="G2604" s="12"/>
      <c r="H2604" s="12" t="s">
        <v>6</v>
      </c>
      <c r="I2604" s="12" t="s">
        <v>37</v>
      </c>
      <c r="J2604" s="12" t="s">
        <v>7049</v>
      </c>
      <c r="K2604" s="12"/>
      <c r="L2604" s="13">
        <v>3.21</v>
      </c>
      <c r="M2604" s="13">
        <v>0</v>
      </c>
      <c r="N2604" s="13">
        <v>50</v>
      </c>
      <c r="O2604" s="13">
        <v>160.5</v>
      </c>
    </row>
    <row r="2605" spans="1:15" hidden="1" x14ac:dyDescent="0.25">
      <c r="A2605" t="str">
        <f t="shared" si="41"/>
        <v>T500020014P07B55 2100091788</v>
      </c>
      <c r="B2605" s="12" t="s">
        <v>35</v>
      </c>
      <c r="C2605" s="12" t="s">
        <v>35</v>
      </c>
      <c r="D2605" s="12" t="s">
        <v>7050</v>
      </c>
      <c r="E2605" s="12" t="s">
        <v>7051</v>
      </c>
      <c r="F2605" s="12" t="s">
        <v>7052</v>
      </c>
      <c r="G2605" s="12"/>
      <c r="H2605" s="12" t="s">
        <v>6</v>
      </c>
      <c r="I2605" s="12" t="s">
        <v>37</v>
      </c>
      <c r="J2605" s="12" t="s">
        <v>7053</v>
      </c>
      <c r="K2605" s="12"/>
      <c r="L2605" s="13">
        <v>6.77</v>
      </c>
      <c r="M2605" s="13">
        <v>0</v>
      </c>
      <c r="N2605" s="13">
        <v>18</v>
      </c>
      <c r="O2605" s="13">
        <v>121.86</v>
      </c>
    </row>
    <row r="2606" spans="1:15" hidden="1" x14ac:dyDescent="0.25">
      <c r="A2606" t="str">
        <f t="shared" si="41"/>
        <v>T500915022P07B592200113964</v>
      </c>
      <c r="B2606" s="12" t="s">
        <v>35</v>
      </c>
      <c r="C2606" s="12" t="s">
        <v>35</v>
      </c>
      <c r="D2606" s="12" t="s">
        <v>7054</v>
      </c>
      <c r="E2606" s="12" t="s">
        <v>7055</v>
      </c>
      <c r="F2606" s="12" t="s">
        <v>7056</v>
      </c>
      <c r="G2606" s="12"/>
      <c r="H2606" s="12" t="s">
        <v>6</v>
      </c>
      <c r="I2606" s="12" t="s">
        <v>37</v>
      </c>
      <c r="J2606" s="12" t="s">
        <v>6839</v>
      </c>
      <c r="K2606" s="12"/>
      <c r="L2606" s="13">
        <v>6.51</v>
      </c>
      <c r="M2606" s="13">
        <v>0</v>
      </c>
      <c r="N2606" s="13">
        <v>2</v>
      </c>
      <c r="O2606" s="13">
        <v>13.02</v>
      </c>
    </row>
    <row r="2607" spans="1:15" hidden="1" x14ac:dyDescent="0.25">
      <c r="A2607" t="str">
        <f t="shared" si="41"/>
        <v>T500920014P07C2300061365</v>
      </c>
      <c r="B2607" s="12" t="s">
        <v>35</v>
      </c>
      <c r="C2607" s="12" t="s">
        <v>35</v>
      </c>
      <c r="D2607" s="12" t="s">
        <v>7057</v>
      </c>
      <c r="E2607" s="12" t="s">
        <v>7058</v>
      </c>
      <c r="F2607" s="12" t="s">
        <v>7059</v>
      </c>
      <c r="G2607" s="12"/>
      <c r="H2607" s="12" t="s">
        <v>6</v>
      </c>
      <c r="I2607" s="12" t="s">
        <v>37</v>
      </c>
      <c r="J2607" s="12" t="s">
        <v>7060</v>
      </c>
      <c r="K2607" s="12"/>
      <c r="L2607" s="13">
        <v>6.5</v>
      </c>
      <c r="M2607" s="13">
        <v>0</v>
      </c>
      <c r="N2607" s="13">
        <v>19</v>
      </c>
      <c r="O2607" s="13">
        <v>123.5</v>
      </c>
    </row>
    <row r="2608" spans="1:15" hidden="1" x14ac:dyDescent="0.25">
      <c r="A2608" t="str">
        <f t="shared" si="41"/>
        <v>T500920006P07C012000095689</v>
      </c>
      <c r="B2608" s="12" t="s">
        <v>35</v>
      </c>
      <c r="C2608" s="12" t="s">
        <v>35</v>
      </c>
      <c r="D2608" s="12" t="s">
        <v>7061</v>
      </c>
      <c r="E2608" s="12" t="s">
        <v>7062</v>
      </c>
      <c r="F2608" s="12" t="s">
        <v>7063</v>
      </c>
      <c r="G2608" s="12"/>
      <c r="H2608" s="12" t="s">
        <v>6</v>
      </c>
      <c r="I2608" s="12" t="s">
        <v>37</v>
      </c>
      <c r="J2608" s="12" t="s">
        <v>7064</v>
      </c>
      <c r="K2608" s="12"/>
      <c r="L2608" s="13">
        <v>7.62</v>
      </c>
      <c r="M2608" s="13">
        <v>0</v>
      </c>
      <c r="N2608" s="13">
        <v>2</v>
      </c>
      <c r="O2608" s="13">
        <v>15.24</v>
      </c>
    </row>
    <row r="2609" spans="1:15" hidden="1" x14ac:dyDescent="0.25">
      <c r="A2609" t="str">
        <f t="shared" si="41"/>
        <v>T500920008P07C022100028848</v>
      </c>
      <c r="B2609" s="12" t="s">
        <v>35</v>
      </c>
      <c r="C2609" s="12" t="s">
        <v>35</v>
      </c>
      <c r="D2609" s="12" t="s">
        <v>7065</v>
      </c>
      <c r="E2609" s="12" t="s">
        <v>7066</v>
      </c>
      <c r="F2609" s="12" t="s">
        <v>7067</v>
      </c>
      <c r="G2609" s="12"/>
      <c r="H2609" s="12" t="s">
        <v>6</v>
      </c>
      <c r="I2609" s="12" t="s">
        <v>37</v>
      </c>
      <c r="J2609" s="12" t="s">
        <v>7068</v>
      </c>
      <c r="K2609" s="12"/>
      <c r="L2609" s="13">
        <v>5.18</v>
      </c>
      <c r="M2609" s="13">
        <v>0</v>
      </c>
      <c r="N2609" s="13">
        <v>12</v>
      </c>
      <c r="O2609" s="13">
        <v>62.16</v>
      </c>
    </row>
    <row r="2610" spans="1:15" hidden="1" x14ac:dyDescent="0.25">
      <c r="A2610" t="str">
        <f t="shared" si="41"/>
        <v>T500920010P07C032000107191</v>
      </c>
      <c r="B2610" s="12" t="s">
        <v>35</v>
      </c>
      <c r="C2610" s="12" t="s">
        <v>35</v>
      </c>
      <c r="D2610" s="12" t="s">
        <v>7069</v>
      </c>
      <c r="E2610" s="12" t="s">
        <v>7070</v>
      </c>
      <c r="F2610" s="12" t="s">
        <v>7071</v>
      </c>
      <c r="G2610" s="12"/>
      <c r="H2610" s="12" t="s">
        <v>6</v>
      </c>
      <c r="I2610" s="12" t="s">
        <v>37</v>
      </c>
      <c r="J2610" s="12" t="s">
        <v>7072</v>
      </c>
      <c r="K2610" s="12"/>
      <c r="L2610" s="13">
        <v>6.42</v>
      </c>
      <c r="M2610" s="13">
        <v>0</v>
      </c>
      <c r="N2610" s="13">
        <v>1</v>
      </c>
      <c r="O2610" s="13">
        <v>6.42</v>
      </c>
    </row>
    <row r="2611" spans="1:15" hidden="1" x14ac:dyDescent="0.25">
      <c r="A2611" t="str">
        <f t="shared" si="41"/>
        <v>T500920010P07C032300061364</v>
      </c>
      <c r="B2611" s="12" t="s">
        <v>35</v>
      </c>
      <c r="C2611" s="12" t="s">
        <v>35</v>
      </c>
      <c r="D2611" s="12" t="s">
        <v>7069</v>
      </c>
      <c r="E2611" s="12" t="s">
        <v>7070</v>
      </c>
      <c r="F2611" s="12" t="s">
        <v>7071</v>
      </c>
      <c r="G2611" s="12"/>
      <c r="H2611" s="12" t="s">
        <v>6</v>
      </c>
      <c r="I2611" s="12" t="s">
        <v>37</v>
      </c>
      <c r="J2611" s="12" t="s">
        <v>7073</v>
      </c>
      <c r="K2611" s="12"/>
      <c r="L2611" s="13">
        <v>6.42</v>
      </c>
      <c r="M2611" s="13">
        <v>0</v>
      </c>
      <c r="N2611" s="13">
        <v>38</v>
      </c>
      <c r="O2611" s="13">
        <v>243.96</v>
      </c>
    </row>
    <row r="2612" spans="1:15" hidden="1" x14ac:dyDescent="0.25">
      <c r="A2612" t="str">
        <f t="shared" si="41"/>
        <v>T500915036P07C112100064830</v>
      </c>
      <c r="B2612" s="12" t="s">
        <v>35</v>
      </c>
      <c r="C2612" s="12" t="s">
        <v>35</v>
      </c>
      <c r="D2612" s="12" t="s">
        <v>7074</v>
      </c>
      <c r="E2612" s="12" t="s">
        <v>7075</v>
      </c>
      <c r="F2612" s="12" t="s">
        <v>7076</v>
      </c>
      <c r="G2612" s="12"/>
      <c r="H2612" s="12" t="s">
        <v>6</v>
      </c>
      <c r="I2612" s="12"/>
      <c r="J2612" s="12" t="s">
        <v>7025</v>
      </c>
      <c r="K2612" s="12"/>
      <c r="L2612" s="13">
        <v>7.02</v>
      </c>
      <c r="M2612" s="13">
        <v>0</v>
      </c>
      <c r="N2612" s="13">
        <v>29</v>
      </c>
      <c r="O2612" s="13">
        <v>203.58</v>
      </c>
    </row>
    <row r="2613" spans="1:15" hidden="1" x14ac:dyDescent="0.25">
      <c r="A2613" t="str">
        <f t="shared" si="41"/>
        <v>031.024P07C12D-8/T-171B/4205</v>
      </c>
      <c r="B2613" s="12" t="s">
        <v>35</v>
      </c>
      <c r="C2613" s="12" t="s">
        <v>35</v>
      </c>
      <c r="D2613" s="12" t="s">
        <v>7077</v>
      </c>
      <c r="E2613" s="12" t="s">
        <v>7078</v>
      </c>
      <c r="F2613" s="12" t="s">
        <v>6933</v>
      </c>
      <c r="G2613" s="12"/>
      <c r="H2613" s="12" t="s">
        <v>6</v>
      </c>
      <c r="I2613" s="12"/>
      <c r="J2613" s="12" t="s">
        <v>7079</v>
      </c>
      <c r="K2613" s="12"/>
      <c r="L2613" s="13">
        <v>7.14</v>
      </c>
      <c r="M2613" s="13">
        <v>0</v>
      </c>
      <c r="N2613" s="13">
        <v>1</v>
      </c>
      <c r="O2613" s="13">
        <v>7.14</v>
      </c>
    </row>
    <row r="2614" spans="1:15" hidden="1" x14ac:dyDescent="0.25">
      <c r="A2614" t="str">
        <f t="shared" si="41"/>
        <v>031.026P07C12D-8/T-171B/4205</v>
      </c>
      <c r="B2614" s="12" t="s">
        <v>35</v>
      </c>
      <c r="C2614" s="12" t="s">
        <v>35</v>
      </c>
      <c r="D2614" s="12" t="s">
        <v>7080</v>
      </c>
      <c r="E2614" s="12" t="s">
        <v>7078</v>
      </c>
      <c r="F2614" s="12" t="s">
        <v>6937</v>
      </c>
      <c r="G2614" s="12"/>
      <c r="H2614" s="12" t="s">
        <v>6</v>
      </c>
      <c r="I2614" s="12"/>
      <c r="J2614" s="12" t="s">
        <v>7079</v>
      </c>
      <c r="K2614" s="12"/>
      <c r="L2614" s="13">
        <v>5.23</v>
      </c>
      <c r="M2614" s="13">
        <v>0</v>
      </c>
      <c r="N2614" s="13">
        <v>12</v>
      </c>
      <c r="O2614" s="13">
        <v>62.76</v>
      </c>
    </row>
    <row r="2615" spans="1:15" hidden="1" x14ac:dyDescent="0.25">
      <c r="A2615" t="str">
        <f t="shared" si="41"/>
        <v>031.036P07C13D-8/T-171B/4205</v>
      </c>
      <c r="B2615" s="12" t="s">
        <v>35</v>
      </c>
      <c r="C2615" s="12" t="s">
        <v>35</v>
      </c>
      <c r="D2615" s="12" t="s">
        <v>7081</v>
      </c>
      <c r="E2615" s="12" t="s">
        <v>7082</v>
      </c>
      <c r="F2615" s="12" t="s">
        <v>7083</v>
      </c>
      <c r="G2615" s="12"/>
      <c r="H2615" s="12" t="s">
        <v>6</v>
      </c>
      <c r="I2615" s="12"/>
      <c r="J2615" s="12" t="s">
        <v>7079</v>
      </c>
      <c r="K2615" s="12"/>
      <c r="L2615" s="13">
        <v>7.14</v>
      </c>
      <c r="M2615" s="13">
        <v>0</v>
      </c>
      <c r="N2615" s="13">
        <v>32</v>
      </c>
      <c r="O2615" s="13">
        <v>228.48</v>
      </c>
    </row>
    <row r="2616" spans="1:15" hidden="1" x14ac:dyDescent="0.25">
      <c r="A2616" t="str">
        <f t="shared" si="41"/>
        <v>031.040P07C13D-8/T-171B/4205</v>
      </c>
      <c r="B2616" s="12" t="s">
        <v>35</v>
      </c>
      <c r="C2616" s="12" t="s">
        <v>35</v>
      </c>
      <c r="D2616" s="12" t="s">
        <v>7084</v>
      </c>
      <c r="E2616" s="12" t="s">
        <v>7082</v>
      </c>
      <c r="F2616" s="12" t="s">
        <v>7085</v>
      </c>
      <c r="G2616" s="12"/>
      <c r="H2616" s="12" t="s">
        <v>6</v>
      </c>
      <c r="I2616" s="12"/>
      <c r="J2616" s="12" t="s">
        <v>7079</v>
      </c>
      <c r="K2616" s="12"/>
      <c r="L2616" s="13">
        <v>4.5199999999999996</v>
      </c>
      <c r="M2616" s="13">
        <v>0</v>
      </c>
      <c r="N2616" s="13">
        <v>1</v>
      </c>
      <c r="O2616" s="13">
        <v>4.5199999999999996</v>
      </c>
    </row>
    <row r="2617" spans="1:15" hidden="1" x14ac:dyDescent="0.25">
      <c r="A2617" t="str">
        <f t="shared" si="41"/>
        <v>031.042P07C14D-8/T-171B/4205</v>
      </c>
      <c r="B2617" s="12" t="s">
        <v>35</v>
      </c>
      <c r="C2617" s="12" t="s">
        <v>35</v>
      </c>
      <c r="D2617" s="12" t="s">
        <v>7086</v>
      </c>
      <c r="E2617" s="12" t="s">
        <v>7087</v>
      </c>
      <c r="F2617" s="12" t="s">
        <v>6891</v>
      </c>
      <c r="G2617" s="12"/>
      <c r="H2617" s="12" t="s">
        <v>6</v>
      </c>
      <c r="I2617" s="12"/>
      <c r="J2617" s="12" t="s">
        <v>7079</v>
      </c>
      <c r="K2617" s="12"/>
      <c r="L2617" s="13">
        <v>5.14</v>
      </c>
      <c r="M2617" s="13">
        <v>0</v>
      </c>
      <c r="N2617" s="13">
        <v>40</v>
      </c>
      <c r="O2617" s="13">
        <v>205.6</v>
      </c>
    </row>
    <row r="2618" spans="1:15" hidden="1" x14ac:dyDescent="0.25">
      <c r="A2618" t="str">
        <f t="shared" si="41"/>
        <v>031.044P07C15D-8/T-171B/4205</v>
      </c>
      <c r="B2618" s="12" t="s">
        <v>35</v>
      </c>
      <c r="C2618" s="12" t="s">
        <v>35</v>
      </c>
      <c r="D2618" s="12" t="s">
        <v>7088</v>
      </c>
      <c r="E2618" s="12" t="s">
        <v>7089</v>
      </c>
      <c r="F2618" s="12" t="s">
        <v>6892</v>
      </c>
      <c r="G2618" s="12"/>
      <c r="H2618" s="12" t="s">
        <v>6</v>
      </c>
      <c r="I2618" s="12"/>
      <c r="J2618" s="12" t="s">
        <v>7079</v>
      </c>
      <c r="K2618" s="12"/>
      <c r="L2618" s="13">
        <v>5.14</v>
      </c>
      <c r="M2618" s="13">
        <v>0</v>
      </c>
      <c r="N2618" s="13">
        <v>37</v>
      </c>
      <c r="O2618" s="13">
        <v>190.18</v>
      </c>
    </row>
    <row r="2619" spans="1:15" hidden="1" x14ac:dyDescent="0.25">
      <c r="A2619" t="str">
        <f t="shared" si="41"/>
        <v>031.046P07C16D-8/T-171B/4205</v>
      </c>
      <c r="B2619" s="12" t="s">
        <v>35</v>
      </c>
      <c r="C2619" s="12" t="s">
        <v>35</v>
      </c>
      <c r="D2619" s="12" t="s">
        <v>7090</v>
      </c>
      <c r="E2619" s="12" t="s">
        <v>7091</v>
      </c>
      <c r="F2619" s="12" t="s">
        <v>6893</v>
      </c>
      <c r="G2619" s="12"/>
      <c r="H2619" s="12" t="s">
        <v>6</v>
      </c>
      <c r="I2619" s="12"/>
      <c r="J2619" s="12" t="s">
        <v>7079</v>
      </c>
      <c r="K2619" s="12"/>
      <c r="L2619" s="13">
        <v>5.14</v>
      </c>
      <c r="M2619" s="13">
        <v>0</v>
      </c>
      <c r="N2619" s="13">
        <v>40</v>
      </c>
      <c r="O2619" s="13">
        <v>205.6</v>
      </c>
    </row>
    <row r="2620" spans="1:15" hidden="1" x14ac:dyDescent="0.25">
      <c r="A2620" t="str">
        <f t="shared" si="41"/>
        <v>031.048P07C17D-8/T-171B/4205</v>
      </c>
      <c r="B2620" s="12" t="s">
        <v>35</v>
      </c>
      <c r="C2620" s="12" t="s">
        <v>35</v>
      </c>
      <c r="D2620" s="12" t="s">
        <v>7092</v>
      </c>
      <c r="E2620" s="12" t="s">
        <v>7093</v>
      </c>
      <c r="F2620" s="12" t="s">
        <v>6894</v>
      </c>
      <c r="G2620" s="12"/>
      <c r="H2620" s="12" t="s">
        <v>6</v>
      </c>
      <c r="I2620" s="12"/>
      <c r="J2620" s="12" t="s">
        <v>7079</v>
      </c>
      <c r="K2620" s="12"/>
      <c r="L2620" s="13">
        <v>5.77</v>
      </c>
      <c r="M2620" s="13">
        <v>0</v>
      </c>
      <c r="N2620" s="13">
        <v>21</v>
      </c>
      <c r="O2620" s="13">
        <v>121.17</v>
      </c>
    </row>
    <row r="2621" spans="1:15" hidden="1" x14ac:dyDescent="0.25">
      <c r="A2621" t="str">
        <f t="shared" si="41"/>
        <v>031.050P07C18D-8/T-171B/4205</v>
      </c>
      <c r="B2621" s="12" t="s">
        <v>35</v>
      </c>
      <c r="C2621" s="12" t="s">
        <v>35</v>
      </c>
      <c r="D2621" s="12" t="s">
        <v>7094</v>
      </c>
      <c r="E2621" s="12" t="s">
        <v>7095</v>
      </c>
      <c r="F2621" s="12" t="s">
        <v>6895</v>
      </c>
      <c r="G2621" s="12"/>
      <c r="H2621" s="12" t="s">
        <v>6</v>
      </c>
      <c r="I2621" s="12"/>
      <c r="J2621" s="12" t="s">
        <v>7079</v>
      </c>
      <c r="K2621" s="12"/>
      <c r="L2621" s="13">
        <v>5.14</v>
      </c>
      <c r="M2621" s="13">
        <v>0</v>
      </c>
      <c r="N2621" s="13">
        <v>40</v>
      </c>
      <c r="O2621" s="13">
        <v>205.6</v>
      </c>
    </row>
    <row r="2622" spans="1:15" hidden="1" x14ac:dyDescent="0.25">
      <c r="A2622" t="str">
        <f t="shared" si="41"/>
        <v>031.052P07C31J2105762</v>
      </c>
      <c r="B2622" s="12" t="s">
        <v>35</v>
      </c>
      <c r="C2622" s="12" t="s">
        <v>35</v>
      </c>
      <c r="D2622" s="12" t="s">
        <v>7096</v>
      </c>
      <c r="E2622" s="12" t="s">
        <v>7097</v>
      </c>
      <c r="F2622" s="12" t="s">
        <v>6896</v>
      </c>
      <c r="G2622" s="12"/>
      <c r="H2622" s="12" t="s">
        <v>6</v>
      </c>
      <c r="I2622" s="12"/>
      <c r="J2622" s="12" t="s">
        <v>7098</v>
      </c>
      <c r="K2622" s="12"/>
      <c r="L2622" s="13">
        <v>5.14</v>
      </c>
      <c r="M2622" s="13">
        <v>0</v>
      </c>
      <c r="N2622" s="13">
        <v>40</v>
      </c>
      <c r="O2622" s="13">
        <v>205.6</v>
      </c>
    </row>
    <row r="2623" spans="1:15" hidden="1" x14ac:dyDescent="0.25">
      <c r="A2623" t="str">
        <f t="shared" si="41"/>
        <v>031.054P07C31J2105795</v>
      </c>
      <c r="B2623" s="12" t="s">
        <v>35</v>
      </c>
      <c r="C2623" s="12" t="s">
        <v>35</v>
      </c>
      <c r="D2623" s="12" t="s">
        <v>7099</v>
      </c>
      <c r="E2623" s="12" t="s">
        <v>7097</v>
      </c>
      <c r="F2623" s="12" t="s">
        <v>6897</v>
      </c>
      <c r="G2623" s="12"/>
      <c r="H2623" s="12" t="s">
        <v>6</v>
      </c>
      <c r="I2623" s="12"/>
      <c r="J2623" s="12" t="s">
        <v>7100</v>
      </c>
      <c r="K2623" s="12"/>
      <c r="L2623" s="13">
        <v>5.14</v>
      </c>
      <c r="M2623" s="13">
        <v>0</v>
      </c>
      <c r="N2623" s="13">
        <v>34</v>
      </c>
      <c r="O2623" s="13">
        <v>174.76</v>
      </c>
    </row>
    <row r="2624" spans="1:15" hidden="1" x14ac:dyDescent="0.25">
      <c r="A2624" t="str">
        <f t="shared" si="41"/>
        <v>031.056P07C32J2105795</v>
      </c>
      <c r="B2624" s="12" t="s">
        <v>35</v>
      </c>
      <c r="C2624" s="12" t="s">
        <v>35</v>
      </c>
      <c r="D2624" s="12" t="s">
        <v>7101</v>
      </c>
      <c r="E2624" s="12" t="s">
        <v>7102</v>
      </c>
      <c r="F2624" s="12" t="s">
        <v>6898</v>
      </c>
      <c r="G2624" s="12"/>
      <c r="H2624" s="12" t="s">
        <v>6</v>
      </c>
      <c r="I2624" s="12"/>
      <c r="J2624" s="12" t="s">
        <v>7100</v>
      </c>
      <c r="K2624" s="12"/>
      <c r="L2624" s="13">
        <v>5.14</v>
      </c>
      <c r="M2624" s="13">
        <v>0</v>
      </c>
      <c r="N2624" s="13">
        <v>10</v>
      </c>
      <c r="O2624" s="13">
        <v>51.4</v>
      </c>
    </row>
    <row r="2625" spans="1:15" hidden="1" x14ac:dyDescent="0.25">
      <c r="A2625" t="str">
        <f t="shared" si="41"/>
        <v>031.058P07C32J2102826</v>
      </c>
      <c r="B2625" s="12" t="s">
        <v>35</v>
      </c>
      <c r="C2625" s="12" t="s">
        <v>35</v>
      </c>
      <c r="D2625" s="12" t="s">
        <v>7103</v>
      </c>
      <c r="E2625" s="12" t="s">
        <v>7102</v>
      </c>
      <c r="F2625" s="12" t="s">
        <v>6899</v>
      </c>
      <c r="G2625" s="12"/>
      <c r="H2625" s="12" t="s">
        <v>6</v>
      </c>
      <c r="I2625" s="12"/>
      <c r="J2625" s="12" t="s">
        <v>7104</v>
      </c>
      <c r="K2625" s="12"/>
      <c r="L2625" s="13">
        <v>4.22</v>
      </c>
      <c r="M2625" s="13">
        <v>0</v>
      </c>
      <c r="N2625" s="13">
        <v>20</v>
      </c>
      <c r="O2625" s="13">
        <v>84.4</v>
      </c>
    </row>
    <row r="2626" spans="1:15" hidden="1" x14ac:dyDescent="0.25">
      <c r="A2626" t="str">
        <f t="shared" si="41"/>
        <v>Ti-102.212P08B01220142153</v>
      </c>
      <c r="B2626" s="12" t="s">
        <v>35</v>
      </c>
      <c r="C2626" s="12" t="s">
        <v>35</v>
      </c>
      <c r="D2626" s="12" t="s">
        <v>7108</v>
      </c>
      <c r="E2626" s="12" t="s">
        <v>7109</v>
      </c>
      <c r="F2626" s="12" t="s">
        <v>7110</v>
      </c>
      <c r="G2626" s="12"/>
      <c r="H2626" s="12" t="s">
        <v>6</v>
      </c>
      <c r="I2626" s="12" t="s">
        <v>37</v>
      </c>
      <c r="J2626" s="12" t="s">
        <v>7111</v>
      </c>
      <c r="K2626" s="12"/>
      <c r="L2626" s="13">
        <v>2.66</v>
      </c>
      <c r="M2626" s="13">
        <v>0</v>
      </c>
      <c r="N2626" s="13">
        <v>28</v>
      </c>
      <c r="O2626" s="13">
        <v>74.48</v>
      </c>
    </row>
    <row r="2627" spans="1:15" hidden="1" x14ac:dyDescent="0.25">
      <c r="A2627" t="str">
        <f t="shared" ref="A2627:A2690" si="42">CONCATENATE(D2627,E2627,J2627)</f>
        <v>Ti-102.218P08B04200112212</v>
      </c>
      <c r="B2627" s="12" t="s">
        <v>35</v>
      </c>
      <c r="C2627" s="12" t="s">
        <v>35</v>
      </c>
      <c r="D2627" s="12" t="s">
        <v>7112</v>
      </c>
      <c r="E2627" s="12" t="s">
        <v>7113</v>
      </c>
      <c r="F2627" s="12" t="s">
        <v>7114</v>
      </c>
      <c r="G2627" s="12"/>
      <c r="H2627" s="12" t="s">
        <v>6</v>
      </c>
      <c r="I2627" s="12" t="s">
        <v>37</v>
      </c>
      <c r="J2627" s="12" t="s">
        <v>7115</v>
      </c>
      <c r="K2627" s="12"/>
      <c r="L2627" s="13">
        <v>3.52</v>
      </c>
      <c r="M2627" s="13">
        <v>0</v>
      </c>
      <c r="N2627" s="13">
        <v>25</v>
      </c>
      <c r="O2627" s="13">
        <v>88</v>
      </c>
    </row>
    <row r="2628" spans="1:15" hidden="1" x14ac:dyDescent="0.25">
      <c r="A2628" t="str">
        <f t="shared" si="42"/>
        <v>Ti-102.220P08B05200112212</v>
      </c>
      <c r="B2628" s="12" t="s">
        <v>35</v>
      </c>
      <c r="C2628" s="12" t="s">
        <v>35</v>
      </c>
      <c r="D2628" s="12" t="s">
        <v>7116</v>
      </c>
      <c r="E2628" s="12" t="s">
        <v>7117</v>
      </c>
      <c r="F2628" s="12" t="s">
        <v>7118</v>
      </c>
      <c r="G2628" s="12"/>
      <c r="H2628" s="12" t="s">
        <v>6</v>
      </c>
      <c r="I2628" s="12" t="s">
        <v>37</v>
      </c>
      <c r="J2628" s="12" t="s">
        <v>7115</v>
      </c>
      <c r="K2628" s="12"/>
      <c r="L2628" s="13">
        <v>4.83</v>
      </c>
      <c r="M2628" s="13">
        <v>0</v>
      </c>
      <c r="N2628" s="13">
        <v>95</v>
      </c>
      <c r="O2628" s="13">
        <v>458.85</v>
      </c>
    </row>
    <row r="2629" spans="1:15" hidden="1" x14ac:dyDescent="0.25">
      <c r="A2629" t="str">
        <f t="shared" si="42"/>
        <v>Ti-102.220P08B05K2100635</v>
      </c>
      <c r="B2629" s="12" t="s">
        <v>35</v>
      </c>
      <c r="C2629" s="12" t="s">
        <v>35</v>
      </c>
      <c r="D2629" s="12" t="s">
        <v>7116</v>
      </c>
      <c r="E2629" s="12" t="s">
        <v>7117</v>
      </c>
      <c r="F2629" s="12" t="s">
        <v>7118</v>
      </c>
      <c r="G2629" s="12"/>
      <c r="H2629" s="12" t="s">
        <v>6</v>
      </c>
      <c r="I2629" s="12" t="s">
        <v>37</v>
      </c>
      <c r="J2629" s="12" t="s">
        <v>10704</v>
      </c>
      <c r="K2629" s="12"/>
      <c r="L2629" s="13">
        <v>4.83</v>
      </c>
      <c r="M2629" s="13">
        <v>0</v>
      </c>
      <c r="N2629" s="13">
        <v>9</v>
      </c>
      <c r="O2629" s="13">
        <v>43.47</v>
      </c>
    </row>
    <row r="2630" spans="1:15" hidden="1" x14ac:dyDescent="0.25">
      <c r="A2630" t="str">
        <f t="shared" si="42"/>
        <v>Ti-102.222P08B06200112213</v>
      </c>
      <c r="B2630" s="12" t="s">
        <v>35</v>
      </c>
      <c r="C2630" s="12" t="s">
        <v>35</v>
      </c>
      <c r="D2630" s="12" t="s">
        <v>7119</v>
      </c>
      <c r="E2630" s="12" t="s">
        <v>7120</v>
      </c>
      <c r="F2630" s="12" t="s">
        <v>7121</v>
      </c>
      <c r="G2630" s="12"/>
      <c r="H2630" s="12" t="s">
        <v>6</v>
      </c>
      <c r="I2630" s="12" t="s">
        <v>37</v>
      </c>
      <c r="J2630" s="12" t="s">
        <v>7122</v>
      </c>
      <c r="K2630" s="12"/>
      <c r="L2630" s="13">
        <v>4.8099999999999996</v>
      </c>
      <c r="M2630" s="13">
        <v>0</v>
      </c>
      <c r="N2630" s="13">
        <v>181</v>
      </c>
      <c r="O2630" s="13">
        <v>870.61</v>
      </c>
    </row>
    <row r="2631" spans="1:15" hidden="1" x14ac:dyDescent="0.25">
      <c r="A2631" t="str">
        <f t="shared" si="42"/>
        <v>Ti-102.222P08B06B2200137</v>
      </c>
      <c r="B2631" s="12" t="s">
        <v>35</v>
      </c>
      <c r="C2631" s="12" t="s">
        <v>35</v>
      </c>
      <c r="D2631" s="12" t="s">
        <v>7119</v>
      </c>
      <c r="E2631" s="12" t="s">
        <v>7120</v>
      </c>
      <c r="F2631" s="12" t="s">
        <v>7121</v>
      </c>
      <c r="G2631" s="12"/>
      <c r="H2631" s="12" t="s">
        <v>6</v>
      </c>
      <c r="I2631" s="12" t="s">
        <v>37</v>
      </c>
      <c r="J2631" s="12" t="s">
        <v>7105</v>
      </c>
      <c r="K2631" s="12"/>
      <c r="L2631" s="13">
        <v>4.8099999999999996</v>
      </c>
      <c r="M2631" s="13">
        <v>0</v>
      </c>
      <c r="N2631" s="13">
        <v>5</v>
      </c>
      <c r="O2631" s="13">
        <v>24.05</v>
      </c>
    </row>
    <row r="2632" spans="1:15" hidden="1" x14ac:dyDescent="0.25">
      <c r="A2632" t="str">
        <f t="shared" si="42"/>
        <v>Ti-102.224P08B07</v>
      </c>
      <c r="B2632" s="12" t="s">
        <v>35</v>
      </c>
      <c r="C2632" s="12" t="s">
        <v>35</v>
      </c>
      <c r="D2632" s="12" t="s">
        <v>7123</v>
      </c>
      <c r="E2632" s="12" t="s">
        <v>7124</v>
      </c>
      <c r="F2632" s="12" t="s">
        <v>7125</v>
      </c>
      <c r="G2632" s="12"/>
      <c r="H2632" s="12" t="s">
        <v>6</v>
      </c>
      <c r="I2632" s="12" t="s">
        <v>37</v>
      </c>
      <c r="J2632" s="12"/>
      <c r="K2632" s="12"/>
      <c r="L2632" s="13">
        <v>4.87</v>
      </c>
      <c r="M2632" s="13">
        <v>0</v>
      </c>
      <c r="N2632" s="13">
        <v>-2</v>
      </c>
      <c r="O2632" s="13">
        <v>-9.74</v>
      </c>
    </row>
    <row r="2633" spans="1:15" hidden="1" x14ac:dyDescent="0.25">
      <c r="A2633" t="str">
        <f t="shared" si="42"/>
        <v>Ti-102.224P08B07200112214</v>
      </c>
      <c r="B2633" s="12" t="s">
        <v>35</v>
      </c>
      <c r="C2633" s="12" t="s">
        <v>35</v>
      </c>
      <c r="D2633" s="12" t="s">
        <v>7123</v>
      </c>
      <c r="E2633" s="12" t="s">
        <v>7124</v>
      </c>
      <c r="F2633" s="12" t="s">
        <v>7125</v>
      </c>
      <c r="G2633" s="12"/>
      <c r="H2633" s="12" t="s">
        <v>6</v>
      </c>
      <c r="I2633" s="12" t="s">
        <v>37</v>
      </c>
      <c r="J2633" s="12" t="s">
        <v>7126</v>
      </c>
      <c r="K2633" s="12"/>
      <c r="L2633" s="13">
        <v>4.87</v>
      </c>
      <c r="M2633" s="13">
        <v>0</v>
      </c>
      <c r="N2633" s="13">
        <v>35</v>
      </c>
      <c r="O2633" s="13">
        <v>170.45</v>
      </c>
    </row>
    <row r="2634" spans="1:15" hidden="1" x14ac:dyDescent="0.25">
      <c r="A2634" t="str">
        <f t="shared" si="42"/>
        <v>Ti-102.224P08B07J2105762</v>
      </c>
      <c r="B2634" s="12" t="s">
        <v>35</v>
      </c>
      <c r="C2634" s="12" t="s">
        <v>35</v>
      </c>
      <c r="D2634" s="12" t="s">
        <v>7123</v>
      </c>
      <c r="E2634" s="12" t="s">
        <v>7124</v>
      </c>
      <c r="F2634" s="12" t="s">
        <v>7125</v>
      </c>
      <c r="G2634" s="12"/>
      <c r="H2634" s="12" t="s">
        <v>6</v>
      </c>
      <c r="I2634" s="12" t="s">
        <v>37</v>
      </c>
      <c r="J2634" s="12" t="s">
        <v>7098</v>
      </c>
      <c r="K2634" s="12"/>
      <c r="L2634" s="13">
        <v>4.87</v>
      </c>
      <c r="M2634" s="13">
        <v>0</v>
      </c>
      <c r="N2634" s="13">
        <v>8</v>
      </c>
      <c r="O2634" s="13">
        <v>38.96</v>
      </c>
    </row>
    <row r="2635" spans="1:15" hidden="1" x14ac:dyDescent="0.25">
      <c r="A2635" t="str">
        <f t="shared" si="42"/>
        <v>Ti-102.226P08B082300038499</v>
      </c>
      <c r="B2635" s="12" t="s">
        <v>35</v>
      </c>
      <c r="C2635" s="12" t="s">
        <v>35</v>
      </c>
      <c r="D2635" s="12" t="s">
        <v>7127</v>
      </c>
      <c r="E2635" s="12" t="s">
        <v>7128</v>
      </c>
      <c r="F2635" s="12" t="s">
        <v>7129</v>
      </c>
      <c r="G2635" s="12"/>
      <c r="H2635" s="12" t="s">
        <v>6</v>
      </c>
      <c r="I2635" s="12" t="s">
        <v>37</v>
      </c>
      <c r="J2635" s="12" t="s">
        <v>7130</v>
      </c>
      <c r="K2635" s="12"/>
      <c r="L2635" s="13">
        <v>4.16</v>
      </c>
      <c r="M2635" s="13">
        <v>0</v>
      </c>
      <c r="N2635" s="13">
        <v>3</v>
      </c>
      <c r="O2635" s="13">
        <v>12.48</v>
      </c>
    </row>
    <row r="2636" spans="1:15" hidden="1" x14ac:dyDescent="0.25">
      <c r="A2636" t="str">
        <f t="shared" si="42"/>
        <v>Ti-102.226P08B08J2105795</v>
      </c>
      <c r="B2636" s="12" t="s">
        <v>35</v>
      </c>
      <c r="C2636" s="12" t="s">
        <v>35</v>
      </c>
      <c r="D2636" s="12" t="s">
        <v>7127</v>
      </c>
      <c r="E2636" s="12" t="s">
        <v>7128</v>
      </c>
      <c r="F2636" s="12" t="s">
        <v>7129</v>
      </c>
      <c r="G2636" s="12"/>
      <c r="H2636" s="12" t="s">
        <v>6</v>
      </c>
      <c r="I2636" s="12" t="s">
        <v>37</v>
      </c>
      <c r="J2636" s="12" t="s">
        <v>7100</v>
      </c>
      <c r="K2636" s="12"/>
      <c r="L2636" s="13">
        <v>4.16</v>
      </c>
      <c r="M2636" s="13">
        <v>0</v>
      </c>
      <c r="N2636" s="13">
        <v>4</v>
      </c>
      <c r="O2636" s="13">
        <v>16.64</v>
      </c>
    </row>
    <row r="2637" spans="1:15" hidden="1" x14ac:dyDescent="0.25">
      <c r="A2637" t="str">
        <f t="shared" si="42"/>
        <v>Ti-102.228P08B09200112216</v>
      </c>
      <c r="B2637" s="12" t="s">
        <v>35</v>
      </c>
      <c r="C2637" s="12" t="s">
        <v>35</v>
      </c>
      <c r="D2637" s="12" t="s">
        <v>7131</v>
      </c>
      <c r="E2637" s="12" t="s">
        <v>7132</v>
      </c>
      <c r="F2637" s="12" t="s">
        <v>7133</v>
      </c>
      <c r="G2637" s="12"/>
      <c r="H2637" s="12" t="s">
        <v>6</v>
      </c>
      <c r="I2637" s="12" t="s">
        <v>37</v>
      </c>
      <c r="J2637" s="12" t="s">
        <v>7134</v>
      </c>
      <c r="K2637" s="12"/>
      <c r="L2637" s="13">
        <v>4.49</v>
      </c>
      <c r="M2637" s="13">
        <v>0</v>
      </c>
      <c r="N2637" s="13">
        <v>56</v>
      </c>
      <c r="O2637" s="13">
        <v>251.44</v>
      </c>
    </row>
    <row r="2638" spans="1:15" hidden="1" x14ac:dyDescent="0.25">
      <c r="A2638" t="str">
        <f t="shared" si="42"/>
        <v>Ti-102.228P08B09J2102826</v>
      </c>
      <c r="B2638" s="12" t="s">
        <v>35</v>
      </c>
      <c r="C2638" s="12" t="s">
        <v>35</v>
      </c>
      <c r="D2638" s="12" t="s">
        <v>7131</v>
      </c>
      <c r="E2638" s="12" t="s">
        <v>7132</v>
      </c>
      <c r="F2638" s="12" t="s">
        <v>7133</v>
      </c>
      <c r="G2638" s="12"/>
      <c r="H2638" s="12" t="s">
        <v>6</v>
      </c>
      <c r="I2638" s="12" t="s">
        <v>37</v>
      </c>
      <c r="J2638" s="12" t="s">
        <v>7104</v>
      </c>
      <c r="K2638" s="12"/>
      <c r="L2638" s="13">
        <v>4.49</v>
      </c>
      <c r="M2638" s="13">
        <v>0</v>
      </c>
      <c r="N2638" s="13">
        <v>9</v>
      </c>
      <c r="O2638" s="13">
        <v>40.409999999999997</v>
      </c>
    </row>
    <row r="2639" spans="1:15" hidden="1" x14ac:dyDescent="0.25">
      <c r="A2639" t="str">
        <f t="shared" si="42"/>
        <v>Ti-102.230P08B10220142162</v>
      </c>
      <c r="B2639" s="12" t="s">
        <v>35</v>
      </c>
      <c r="C2639" s="12" t="s">
        <v>35</v>
      </c>
      <c r="D2639" s="12" t="s">
        <v>7135</v>
      </c>
      <c r="E2639" s="12" t="s">
        <v>7136</v>
      </c>
      <c r="F2639" s="12" t="s">
        <v>7137</v>
      </c>
      <c r="G2639" s="12"/>
      <c r="H2639" s="12" t="s">
        <v>6</v>
      </c>
      <c r="I2639" s="12" t="s">
        <v>37</v>
      </c>
      <c r="J2639" s="12" t="s">
        <v>7138</v>
      </c>
      <c r="K2639" s="12"/>
      <c r="L2639" s="13">
        <v>2.71</v>
      </c>
      <c r="M2639" s="13">
        <v>0</v>
      </c>
      <c r="N2639" s="13">
        <v>4</v>
      </c>
      <c r="O2639" s="13">
        <v>10.84</v>
      </c>
    </row>
    <row r="2640" spans="1:15" hidden="1" x14ac:dyDescent="0.25">
      <c r="A2640" t="str">
        <f t="shared" si="42"/>
        <v>Ti-102.230P08B10220243166</v>
      </c>
      <c r="B2640" s="12" t="s">
        <v>35</v>
      </c>
      <c r="C2640" s="12" t="s">
        <v>35</v>
      </c>
      <c r="D2640" s="12" t="s">
        <v>7135</v>
      </c>
      <c r="E2640" s="12" t="s">
        <v>7136</v>
      </c>
      <c r="F2640" s="12" t="s">
        <v>7137</v>
      </c>
      <c r="G2640" s="12"/>
      <c r="H2640" s="12" t="s">
        <v>6</v>
      </c>
      <c r="I2640" s="12" t="s">
        <v>37</v>
      </c>
      <c r="J2640" s="12" t="s">
        <v>7139</v>
      </c>
      <c r="K2640" s="12"/>
      <c r="L2640" s="13">
        <v>2.71</v>
      </c>
      <c r="M2640" s="13">
        <v>0</v>
      </c>
      <c r="N2640" s="13">
        <v>3</v>
      </c>
      <c r="O2640" s="13">
        <v>8.1300000000000008</v>
      </c>
    </row>
    <row r="2641" spans="1:15" hidden="1" x14ac:dyDescent="0.25">
      <c r="A2641" t="str">
        <f t="shared" si="42"/>
        <v>Ti-102.230P08B10H2106897</v>
      </c>
      <c r="B2641" s="12" t="s">
        <v>35</v>
      </c>
      <c r="C2641" s="12" t="s">
        <v>35</v>
      </c>
      <c r="D2641" s="12" t="s">
        <v>7135</v>
      </c>
      <c r="E2641" s="12" t="s">
        <v>7136</v>
      </c>
      <c r="F2641" s="12" t="s">
        <v>7137</v>
      </c>
      <c r="G2641" s="12"/>
      <c r="H2641" s="12" t="s">
        <v>6</v>
      </c>
      <c r="I2641" s="12" t="s">
        <v>37</v>
      </c>
      <c r="J2641" s="12" t="s">
        <v>7106</v>
      </c>
      <c r="K2641" s="12"/>
      <c r="L2641" s="13">
        <v>2.71</v>
      </c>
      <c r="M2641" s="13">
        <v>0</v>
      </c>
      <c r="N2641" s="13">
        <v>6</v>
      </c>
      <c r="O2641" s="13">
        <v>16.260000000000002</v>
      </c>
    </row>
    <row r="2642" spans="1:15" hidden="1" x14ac:dyDescent="0.25">
      <c r="A2642" t="str">
        <f t="shared" si="42"/>
        <v>Ti-102.232P08B11200112217</v>
      </c>
      <c r="B2642" s="12" t="s">
        <v>35</v>
      </c>
      <c r="C2642" s="12" t="s">
        <v>35</v>
      </c>
      <c r="D2642" s="12" t="s">
        <v>7140</v>
      </c>
      <c r="E2642" s="12" t="s">
        <v>7141</v>
      </c>
      <c r="F2642" s="12" t="s">
        <v>7142</v>
      </c>
      <c r="G2642" s="12"/>
      <c r="H2642" s="12" t="s">
        <v>6</v>
      </c>
      <c r="I2642" s="12" t="s">
        <v>37</v>
      </c>
      <c r="J2642" s="12" t="s">
        <v>7143</v>
      </c>
      <c r="K2642" s="12"/>
      <c r="L2642" s="13">
        <v>4.46</v>
      </c>
      <c r="M2642" s="13">
        <v>0</v>
      </c>
      <c r="N2642" s="13">
        <v>8</v>
      </c>
      <c r="O2642" s="13">
        <v>35.68</v>
      </c>
    </row>
    <row r="2643" spans="1:15" hidden="1" x14ac:dyDescent="0.25">
      <c r="A2643" t="str">
        <f t="shared" si="42"/>
        <v>Ti-102.232P08B11J2102325</v>
      </c>
      <c r="B2643" s="12" t="s">
        <v>35</v>
      </c>
      <c r="C2643" s="12" t="s">
        <v>35</v>
      </c>
      <c r="D2643" s="12" t="s">
        <v>7140</v>
      </c>
      <c r="E2643" s="12" t="s">
        <v>7141</v>
      </c>
      <c r="F2643" s="12" t="s">
        <v>7142</v>
      </c>
      <c r="G2643" s="12"/>
      <c r="H2643" s="12" t="s">
        <v>6</v>
      </c>
      <c r="I2643" s="12" t="s">
        <v>37</v>
      </c>
      <c r="J2643" s="12" t="s">
        <v>7107</v>
      </c>
      <c r="K2643" s="12"/>
      <c r="L2643" s="13">
        <v>4.46</v>
      </c>
      <c r="M2643" s="13">
        <v>0</v>
      </c>
      <c r="N2643" s="13">
        <v>6</v>
      </c>
      <c r="O2643" s="13">
        <v>26.76</v>
      </c>
    </row>
    <row r="2644" spans="1:15" hidden="1" x14ac:dyDescent="0.25">
      <c r="A2644" t="str">
        <f t="shared" si="42"/>
        <v>Ti-102.234P08B12220243168</v>
      </c>
      <c r="B2644" s="12" t="s">
        <v>35</v>
      </c>
      <c r="C2644" s="12" t="s">
        <v>35</v>
      </c>
      <c r="D2644" s="12" t="s">
        <v>7144</v>
      </c>
      <c r="E2644" s="12" t="s">
        <v>7145</v>
      </c>
      <c r="F2644" s="12" t="s">
        <v>7146</v>
      </c>
      <c r="G2644" s="12"/>
      <c r="H2644" s="12" t="s">
        <v>6</v>
      </c>
      <c r="I2644" s="12" t="s">
        <v>37</v>
      </c>
      <c r="J2644" s="12" t="s">
        <v>7147</v>
      </c>
      <c r="K2644" s="12"/>
      <c r="L2644" s="13">
        <v>3.08</v>
      </c>
      <c r="M2644" s="13">
        <v>0</v>
      </c>
      <c r="N2644" s="13">
        <v>39</v>
      </c>
      <c r="O2644" s="13">
        <v>120.12</v>
      </c>
    </row>
    <row r="2645" spans="1:15" hidden="1" x14ac:dyDescent="0.25">
      <c r="A2645" t="str">
        <f t="shared" si="42"/>
        <v>Ti-102.234P08B12210835158</v>
      </c>
      <c r="B2645" s="12" t="s">
        <v>35</v>
      </c>
      <c r="C2645" s="12" t="s">
        <v>35</v>
      </c>
      <c r="D2645" s="12" t="s">
        <v>7144</v>
      </c>
      <c r="E2645" s="12" t="s">
        <v>7145</v>
      </c>
      <c r="F2645" s="12" t="s">
        <v>7146</v>
      </c>
      <c r="G2645" s="12"/>
      <c r="H2645" s="12" t="s">
        <v>6</v>
      </c>
      <c r="I2645" s="12" t="s">
        <v>37</v>
      </c>
      <c r="J2645" s="12" t="s">
        <v>7148</v>
      </c>
      <c r="K2645" s="12"/>
      <c r="L2645" s="13">
        <v>3.08</v>
      </c>
      <c r="M2645" s="13">
        <v>0</v>
      </c>
      <c r="N2645" s="13">
        <v>-1</v>
      </c>
      <c r="O2645" s="13">
        <v>-3.08</v>
      </c>
    </row>
    <row r="2646" spans="1:15" hidden="1" x14ac:dyDescent="0.25">
      <c r="A2646" t="str">
        <f t="shared" si="42"/>
        <v>Ti-102.236P08B132300059818</v>
      </c>
      <c r="B2646" s="12" t="s">
        <v>35</v>
      </c>
      <c r="C2646" s="12" t="s">
        <v>35</v>
      </c>
      <c r="D2646" s="12" t="s">
        <v>7149</v>
      </c>
      <c r="E2646" s="12" t="s">
        <v>7150</v>
      </c>
      <c r="F2646" s="12" t="s">
        <v>7151</v>
      </c>
      <c r="G2646" s="12"/>
      <c r="H2646" s="12" t="s">
        <v>6</v>
      </c>
      <c r="I2646" s="12" t="s">
        <v>37</v>
      </c>
      <c r="J2646" s="12" t="s">
        <v>7152</v>
      </c>
      <c r="K2646" s="12"/>
      <c r="L2646" s="13">
        <v>4.3499999999999996</v>
      </c>
      <c r="M2646" s="13">
        <v>0</v>
      </c>
      <c r="N2646" s="13">
        <v>15</v>
      </c>
      <c r="O2646" s="13">
        <v>65.25</v>
      </c>
    </row>
    <row r="2647" spans="1:15" hidden="1" x14ac:dyDescent="0.25">
      <c r="A2647" t="str">
        <f t="shared" si="42"/>
        <v>Ti-102.238P08B142300007346</v>
      </c>
      <c r="B2647" s="12" t="s">
        <v>35</v>
      </c>
      <c r="C2647" s="12" t="s">
        <v>35</v>
      </c>
      <c r="D2647" s="12" t="s">
        <v>7153</v>
      </c>
      <c r="E2647" s="12" t="s">
        <v>7154</v>
      </c>
      <c r="F2647" s="12" t="s">
        <v>5447</v>
      </c>
      <c r="G2647" s="12"/>
      <c r="H2647" s="12" t="s">
        <v>6</v>
      </c>
      <c r="I2647" s="12" t="s">
        <v>37</v>
      </c>
      <c r="J2647" s="12" t="s">
        <v>7155</v>
      </c>
      <c r="K2647" s="12"/>
      <c r="L2647" s="13">
        <v>4.43</v>
      </c>
      <c r="M2647" s="13">
        <v>0</v>
      </c>
      <c r="N2647" s="13">
        <v>13</v>
      </c>
      <c r="O2647" s="13">
        <v>57.59</v>
      </c>
    </row>
    <row r="2648" spans="1:15" hidden="1" x14ac:dyDescent="0.25">
      <c r="A2648" t="str">
        <f t="shared" si="42"/>
        <v>Ti-102.240P08B15200112217</v>
      </c>
      <c r="B2648" s="12" t="s">
        <v>35</v>
      </c>
      <c r="C2648" s="12" t="s">
        <v>35</v>
      </c>
      <c r="D2648" s="12" t="s">
        <v>7156</v>
      </c>
      <c r="E2648" s="12" t="s">
        <v>7157</v>
      </c>
      <c r="F2648" s="12" t="s">
        <v>7158</v>
      </c>
      <c r="G2648" s="12"/>
      <c r="H2648" s="12" t="s">
        <v>6</v>
      </c>
      <c r="I2648" s="12" t="s">
        <v>37</v>
      </c>
      <c r="J2648" s="12" t="s">
        <v>7143</v>
      </c>
      <c r="K2648" s="12"/>
      <c r="L2648" s="13">
        <v>4.9000000000000004</v>
      </c>
      <c r="M2648" s="13">
        <v>0</v>
      </c>
      <c r="N2648" s="13">
        <v>27</v>
      </c>
      <c r="O2648" s="13">
        <v>132.30000000000001</v>
      </c>
    </row>
    <row r="2649" spans="1:15" hidden="1" x14ac:dyDescent="0.25">
      <c r="A2649" t="str">
        <f t="shared" si="42"/>
        <v>Ti-102.242P08B16220647532</v>
      </c>
      <c r="B2649" s="12" t="s">
        <v>35</v>
      </c>
      <c r="C2649" s="12" t="s">
        <v>35</v>
      </c>
      <c r="D2649" s="12" t="s">
        <v>7159</v>
      </c>
      <c r="E2649" s="12" t="s">
        <v>7160</v>
      </c>
      <c r="F2649" s="12" t="s">
        <v>7161</v>
      </c>
      <c r="G2649" s="12"/>
      <c r="H2649" s="12" t="s">
        <v>6</v>
      </c>
      <c r="I2649" s="12" t="s">
        <v>37</v>
      </c>
      <c r="J2649" s="12" t="s">
        <v>7162</v>
      </c>
      <c r="K2649" s="12"/>
      <c r="L2649" s="13">
        <v>3.5</v>
      </c>
      <c r="M2649" s="13">
        <v>0</v>
      </c>
      <c r="N2649" s="13">
        <v>45</v>
      </c>
      <c r="O2649" s="13">
        <v>157.5</v>
      </c>
    </row>
    <row r="2650" spans="1:15" hidden="1" x14ac:dyDescent="0.25">
      <c r="A2650" t="str">
        <f t="shared" si="42"/>
        <v>Ti-102.244P08B17220243173</v>
      </c>
      <c r="B2650" s="12" t="s">
        <v>35</v>
      </c>
      <c r="C2650" s="12" t="s">
        <v>35</v>
      </c>
      <c r="D2650" s="12" t="s">
        <v>7163</v>
      </c>
      <c r="E2650" s="12" t="s">
        <v>7164</v>
      </c>
      <c r="F2650" s="12" t="s">
        <v>7165</v>
      </c>
      <c r="G2650" s="12"/>
      <c r="H2650" s="12" t="s">
        <v>6</v>
      </c>
      <c r="I2650" s="12" t="s">
        <v>37</v>
      </c>
      <c r="J2650" s="12" t="s">
        <v>7166</v>
      </c>
      <c r="K2650" s="12"/>
      <c r="L2650" s="13">
        <v>3.5</v>
      </c>
      <c r="M2650" s="13">
        <v>0</v>
      </c>
      <c r="N2650" s="13">
        <v>38</v>
      </c>
      <c r="O2650" s="13">
        <v>133</v>
      </c>
    </row>
    <row r="2651" spans="1:15" hidden="1" x14ac:dyDescent="0.25">
      <c r="A2651" t="str">
        <f t="shared" si="42"/>
        <v>Ti-102.246P08B18 200112216</v>
      </c>
      <c r="B2651" s="12" t="s">
        <v>35</v>
      </c>
      <c r="C2651" s="12" t="s">
        <v>35</v>
      </c>
      <c r="D2651" s="12" t="s">
        <v>7167</v>
      </c>
      <c r="E2651" s="12" t="s">
        <v>7168</v>
      </c>
      <c r="F2651" s="12" t="s">
        <v>7169</v>
      </c>
      <c r="G2651" s="12"/>
      <c r="H2651" s="12" t="s">
        <v>6</v>
      </c>
      <c r="I2651" s="12" t="s">
        <v>37</v>
      </c>
      <c r="J2651" s="12" t="s">
        <v>7134</v>
      </c>
      <c r="K2651" s="12"/>
      <c r="L2651" s="13">
        <v>3.87</v>
      </c>
      <c r="M2651" s="13">
        <v>0</v>
      </c>
      <c r="N2651" s="13">
        <v>27</v>
      </c>
      <c r="O2651" s="13">
        <v>104.49</v>
      </c>
    </row>
    <row r="2652" spans="1:15" hidden="1" x14ac:dyDescent="0.25">
      <c r="A2652" t="str">
        <f t="shared" si="42"/>
        <v>Ti-102.246P08B18 2200102086</v>
      </c>
      <c r="B2652" s="12" t="s">
        <v>35</v>
      </c>
      <c r="C2652" s="12" t="s">
        <v>35</v>
      </c>
      <c r="D2652" s="12" t="s">
        <v>7167</v>
      </c>
      <c r="E2652" s="12" t="s">
        <v>7168</v>
      </c>
      <c r="F2652" s="12" t="s">
        <v>7169</v>
      </c>
      <c r="G2652" s="12"/>
      <c r="H2652" s="12" t="s">
        <v>6</v>
      </c>
      <c r="I2652" s="12" t="s">
        <v>37</v>
      </c>
      <c r="J2652" s="12" t="s">
        <v>7170</v>
      </c>
      <c r="K2652" s="12"/>
      <c r="L2652" s="13">
        <v>3.87</v>
      </c>
      <c r="M2652" s="13">
        <v>0</v>
      </c>
      <c r="N2652" s="13">
        <v>10</v>
      </c>
      <c r="O2652" s="13">
        <v>38.700000000000003</v>
      </c>
    </row>
    <row r="2653" spans="1:15" hidden="1" x14ac:dyDescent="0.25">
      <c r="A2653" t="str">
        <f t="shared" si="42"/>
        <v>Ti-102.246P08B18 220243174</v>
      </c>
      <c r="B2653" s="12" t="s">
        <v>35</v>
      </c>
      <c r="C2653" s="12" t="s">
        <v>35</v>
      </c>
      <c r="D2653" s="12" t="s">
        <v>7167</v>
      </c>
      <c r="E2653" s="12" t="s">
        <v>7168</v>
      </c>
      <c r="F2653" s="12" t="s">
        <v>7169</v>
      </c>
      <c r="G2653" s="12"/>
      <c r="H2653" s="12" t="s">
        <v>6</v>
      </c>
      <c r="I2653" s="12" t="s">
        <v>37</v>
      </c>
      <c r="J2653" s="12" t="s">
        <v>7171</v>
      </c>
      <c r="K2653" s="12"/>
      <c r="L2653" s="13">
        <v>3.87</v>
      </c>
      <c r="M2653" s="13">
        <v>0</v>
      </c>
      <c r="N2653" s="13">
        <v>3</v>
      </c>
      <c r="O2653" s="13">
        <v>11.61</v>
      </c>
    </row>
    <row r="2654" spans="1:15" hidden="1" x14ac:dyDescent="0.25">
      <c r="A2654" t="str">
        <f t="shared" si="42"/>
        <v>Ti-102.248P08B192200079727</v>
      </c>
      <c r="B2654" s="12" t="s">
        <v>35</v>
      </c>
      <c r="C2654" s="12" t="s">
        <v>35</v>
      </c>
      <c r="D2654" s="12" t="s">
        <v>7172</v>
      </c>
      <c r="E2654" s="12" t="s">
        <v>7173</v>
      </c>
      <c r="F2654" s="12" t="s">
        <v>7174</v>
      </c>
      <c r="G2654" s="12"/>
      <c r="H2654" s="12" t="s">
        <v>6</v>
      </c>
      <c r="I2654" s="12" t="s">
        <v>37</v>
      </c>
      <c r="J2654" s="12" t="s">
        <v>7175</v>
      </c>
      <c r="K2654" s="12"/>
      <c r="L2654" s="13">
        <v>3.67</v>
      </c>
      <c r="M2654" s="13">
        <v>0</v>
      </c>
      <c r="N2654" s="13">
        <v>4</v>
      </c>
      <c r="O2654" s="13">
        <v>14.68</v>
      </c>
    </row>
    <row r="2655" spans="1:15" hidden="1" x14ac:dyDescent="0.25">
      <c r="A2655" t="str">
        <f t="shared" si="42"/>
        <v>Ti-102.248P08B19220243175</v>
      </c>
      <c r="B2655" s="12" t="s">
        <v>35</v>
      </c>
      <c r="C2655" s="12" t="s">
        <v>35</v>
      </c>
      <c r="D2655" s="12" t="s">
        <v>7172</v>
      </c>
      <c r="E2655" s="12" t="s">
        <v>7173</v>
      </c>
      <c r="F2655" s="12" t="s">
        <v>7174</v>
      </c>
      <c r="G2655" s="12"/>
      <c r="H2655" s="12" t="s">
        <v>6</v>
      </c>
      <c r="I2655" s="12" t="s">
        <v>37</v>
      </c>
      <c r="J2655" s="12" t="s">
        <v>7176</v>
      </c>
      <c r="K2655" s="12"/>
      <c r="L2655" s="13">
        <v>3.67</v>
      </c>
      <c r="M2655" s="13">
        <v>0</v>
      </c>
      <c r="N2655" s="13">
        <v>47</v>
      </c>
      <c r="O2655" s="13">
        <v>172.49</v>
      </c>
    </row>
    <row r="2656" spans="1:15" hidden="1" x14ac:dyDescent="0.25">
      <c r="A2656" t="str">
        <f t="shared" si="42"/>
        <v>Ti-102.255P08B212100027758</v>
      </c>
      <c r="B2656" s="12" t="s">
        <v>35</v>
      </c>
      <c r="C2656" s="12" t="s">
        <v>35</v>
      </c>
      <c r="D2656" s="12" t="s">
        <v>7177</v>
      </c>
      <c r="E2656" s="12" t="s">
        <v>7178</v>
      </c>
      <c r="F2656" s="12" t="s">
        <v>7179</v>
      </c>
      <c r="G2656" s="12"/>
      <c r="H2656" s="12" t="s">
        <v>6</v>
      </c>
      <c r="I2656" s="12" t="s">
        <v>37</v>
      </c>
      <c r="J2656" s="12" t="s">
        <v>7180</v>
      </c>
      <c r="K2656" s="12"/>
      <c r="L2656" s="13">
        <v>5.05</v>
      </c>
      <c r="M2656" s="13">
        <v>0</v>
      </c>
      <c r="N2656" s="13">
        <v>7</v>
      </c>
      <c r="O2656" s="13">
        <v>35.35</v>
      </c>
    </row>
    <row r="2657" spans="1:15" hidden="1" x14ac:dyDescent="0.25">
      <c r="A2657" t="str">
        <f t="shared" si="42"/>
        <v>Ti-102.260P08B22 210002759</v>
      </c>
      <c r="B2657" s="12" t="s">
        <v>35</v>
      </c>
      <c r="C2657" s="12" t="s">
        <v>35</v>
      </c>
      <c r="D2657" s="12" t="s">
        <v>7182</v>
      </c>
      <c r="E2657" s="12" t="s">
        <v>7183</v>
      </c>
      <c r="F2657" s="12" t="s">
        <v>7184</v>
      </c>
      <c r="G2657" s="12"/>
      <c r="H2657" s="12" t="s">
        <v>6</v>
      </c>
      <c r="I2657" s="12" t="s">
        <v>37</v>
      </c>
      <c r="J2657" s="12" t="s">
        <v>7185</v>
      </c>
      <c r="K2657" s="12"/>
      <c r="L2657" s="13">
        <v>3.41</v>
      </c>
      <c r="M2657" s="13">
        <v>0</v>
      </c>
      <c r="N2657" s="13">
        <v>6</v>
      </c>
      <c r="O2657" s="13">
        <v>20.46</v>
      </c>
    </row>
    <row r="2658" spans="1:15" hidden="1" x14ac:dyDescent="0.25">
      <c r="A2658" t="str">
        <f t="shared" si="42"/>
        <v>Ti-102.260P08B22 2200037054</v>
      </c>
      <c r="B2658" s="12" t="s">
        <v>35</v>
      </c>
      <c r="C2658" s="12" t="s">
        <v>35</v>
      </c>
      <c r="D2658" s="12" t="s">
        <v>7182</v>
      </c>
      <c r="E2658" s="12" t="s">
        <v>7183</v>
      </c>
      <c r="F2658" s="12" t="s">
        <v>7184</v>
      </c>
      <c r="G2658" s="12"/>
      <c r="H2658" s="12" t="s">
        <v>6</v>
      </c>
      <c r="I2658" s="12" t="s">
        <v>37</v>
      </c>
      <c r="J2658" s="12" t="s">
        <v>7186</v>
      </c>
      <c r="K2658" s="12"/>
      <c r="L2658" s="13">
        <v>3.41</v>
      </c>
      <c r="M2658" s="13">
        <v>0</v>
      </c>
      <c r="N2658" s="13">
        <v>3</v>
      </c>
      <c r="O2658" s="13">
        <v>10.23</v>
      </c>
    </row>
    <row r="2659" spans="1:15" hidden="1" x14ac:dyDescent="0.25">
      <c r="A2659" t="str">
        <f t="shared" si="42"/>
        <v>55903565YNP08B232100044784</v>
      </c>
      <c r="B2659" s="12" t="s">
        <v>35</v>
      </c>
      <c r="C2659" s="12" t="s">
        <v>35</v>
      </c>
      <c r="D2659" s="12" t="s">
        <v>7187</v>
      </c>
      <c r="E2659" s="12" t="s">
        <v>7188</v>
      </c>
      <c r="F2659" s="12" t="s">
        <v>7181</v>
      </c>
      <c r="G2659" s="12"/>
      <c r="H2659" s="12" t="s">
        <v>6</v>
      </c>
      <c r="I2659" s="12" t="s">
        <v>424</v>
      </c>
      <c r="J2659" s="12" t="s">
        <v>7189</v>
      </c>
      <c r="K2659" s="12"/>
      <c r="L2659" s="13">
        <v>5.84</v>
      </c>
      <c r="M2659" s="13">
        <v>0</v>
      </c>
      <c r="N2659" s="13">
        <v>5</v>
      </c>
      <c r="O2659" s="13">
        <v>29.2</v>
      </c>
    </row>
    <row r="2660" spans="1:15" hidden="1" x14ac:dyDescent="0.25">
      <c r="A2660" t="str">
        <f t="shared" si="42"/>
        <v>55903570YNP08B241900047727</v>
      </c>
      <c r="B2660" s="12" t="s">
        <v>35</v>
      </c>
      <c r="C2660" s="12" t="s">
        <v>35</v>
      </c>
      <c r="D2660" s="12" t="s">
        <v>7190</v>
      </c>
      <c r="E2660" s="12" t="s">
        <v>7191</v>
      </c>
      <c r="F2660" s="12" t="s">
        <v>7192</v>
      </c>
      <c r="G2660" s="12"/>
      <c r="H2660" s="12" t="s">
        <v>6</v>
      </c>
      <c r="I2660" s="12" t="s">
        <v>424</v>
      </c>
      <c r="J2660" s="12" t="s">
        <v>7193</v>
      </c>
      <c r="K2660" s="12"/>
      <c r="L2660" s="13">
        <v>5.35</v>
      </c>
      <c r="M2660" s="13">
        <v>0</v>
      </c>
      <c r="N2660" s="13">
        <v>1</v>
      </c>
      <c r="O2660" s="13">
        <v>5.35</v>
      </c>
    </row>
    <row r="2661" spans="1:15" hidden="1" x14ac:dyDescent="0.25">
      <c r="A2661" t="str">
        <f t="shared" si="42"/>
        <v>T500935010P08B252100044784</v>
      </c>
      <c r="B2661" s="12" t="s">
        <v>35</v>
      </c>
      <c r="C2661" s="12" t="s">
        <v>35</v>
      </c>
      <c r="D2661" s="12" t="s">
        <v>7194</v>
      </c>
      <c r="E2661" s="12" t="s">
        <v>7195</v>
      </c>
      <c r="F2661" s="12" t="s">
        <v>7196</v>
      </c>
      <c r="G2661" s="12"/>
      <c r="H2661" s="12" t="s">
        <v>6</v>
      </c>
      <c r="I2661" s="12" t="s">
        <v>37</v>
      </c>
      <c r="J2661" s="12" t="s">
        <v>7189</v>
      </c>
      <c r="K2661" s="12"/>
      <c r="L2661" s="13">
        <v>9.1199999999999992</v>
      </c>
      <c r="M2661" s="13">
        <v>0</v>
      </c>
      <c r="N2661" s="13">
        <v>19</v>
      </c>
      <c r="O2661" s="13">
        <v>173.28</v>
      </c>
    </row>
    <row r="2662" spans="1:15" hidden="1" x14ac:dyDescent="0.25">
      <c r="A2662" t="str">
        <f t="shared" si="42"/>
        <v>T500935010P08B25J2103336</v>
      </c>
      <c r="B2662" s="12" t="s">
        <v>35</v>
      </c>
      <c r="C2662" s="12" t="s">
        <v>35</v>
      </c>
      <c r="D2662" s="12" t="s">
        <v>7194</v>
      </c>
      <c r="E2662" s="12" t="s">
        <v>7195</v>
      </c>
      <c r="F2662" s="12" t="s">
        <v>7196</v>
      </c>
      <c r="G2662" s="12"/>
      <c r="H2662" s="12" t="s">
        <v>6</v>
      </c>
      <c r="I2662" s="12" t="s">
        <v>37</v>
      </c>
      <c r="J2662" s="12" t="s">
        <v>9320</v>
      </c>
      <c r="K2662" s="12"/>
      <c r="L2662" s="13">
        <v>9.1199999999999992</v>
      </c>
      <c r="M2662" s="13">
        <v>0</v>
      </c>
      <c r="N2662" s="13">
        <v>5</v>
      </c>
      <c r="O2662" s="13">
        <v>45.6</v>
      </c>
    </row>
    <row r="2663" spans="1:15" hidden="1" x14ac:dyDescent="0.25">
      <c r="A2663" t="str">
        <f t="shared" si="42"/>
        <v>T500935012P08B26 2100004807</v>
      </c>
      <c r="B2663" s="12" t="s">
        <v>35</v>
      </c>
      <c r="C2663" s="12" t="s">
        <v>35</v>
      </c>
      <c r="D2663" s="12" t="s">
        <v>7197</v>
      </c>
      <c r="E2663" s="12" t="s">
        <v>7198</v>
      </c>
      <c r="F2663" s="12" t="s">
        <v>7199</v>
      </c>
      <c r="G2663" s="12"/>
      <c r="H2663" s="12" t="s">
        <v>6</v>
      </c>
      <c r="I2663" s="12" t="s">
        <v>37</v>
      </c>
      <c r="J2663" s="12" t="s">
        <v>6906</v>
      </c>
      <c r="K2663" s="12"/>
      <c r="L2663" s="13">
        <v>5.97</v>
      </c>
      <c r="M2663" s="13">
        <v>0</v>
      </c>
      <c r="N2663" s="13">
        <v>22</v>
      </c>
      <c r="O2663" s="13">
        <v>131.34</v>
      </c>
    </row>
    <row r="2664" spans="1:15" hidden="1" x14ac:dyDescent="0.25">
      <c r="A2664" t="str">
        <f t="shared" si="42"/>
        <v>T500935014P08B27 2100010641</v>
      </c>
      <c r="B2664" s="12" t="s">
        <v>35</v>
      </c>
      <c r="C2664" s="12" t="s">
        <v>35</v>
      </c>
      <c r="D2664" s="12" t="s">
        <v>7200</v>
      </c>
      <c r="E2664" s="12" t="s">
        <v>7201</v>
      </c>
      <c r="F2664" s="12" t="s">
        <v>7202</v>
      </c>
      <c r="G2664" s="12"/>
      <c r="H2664" s="12" t="s">
        <v>6</v>
      </c>
      <c r="I2664" s="12" t="s">
        <v>37</v>
      </c>
      <c r="J2664" s="12" t="s">
        <v>6862</v>
      </c>
      <c r="K2664" s="12"/>
      <c r="L2664" s="13">
        <v>6.62</v>
      </c>
      <c r="M2664" s="13">
        <v>0</v>
      </c>
      <c r="N2664" s="13">
        <v>50</v>
      </c>
      <c r="O2664" s="13">
        <v>331</v>
      </c>
    </row>
    <row r="2665" spans="1:15" hidden="1" x14ac:dyDescent="0.25">
      <c r="A2665" t="str">
        <f t="shared" si="42"/>
        <v>T500935014P08B27 2300072368</v>
      </c>
      <c r="B2665" s="12" t="s">
        <v>35</v>
      </c>
      <c r="C2665" s="12" t="s">
        <v>35</v>
      </c>
      <c r="D2665" s="12" t="s">
        <v>7200</v>
      </c>
      <c r="E2665" s="12" t="s">
        <v>7201</v>
      </c>
      <c r="F2665" s="12" t="s">
        <v>7202</v>
      </c>
      <c r="G2665" s="12"/>
      <c r="H2665" s="12" t="s">
        <v>6</v>
      </c>
      <c r="I2665" s="12" t="s">
        <v>37</v>
      </c>
      <c r="J2665" s="12" t="s">
        <v>7203</v>
      </c>
      <c r="K2665" s="12"/>
      <c r="L2665" s="13">
        <v>6.62</v>
      </c>
      <c r="M2665" s="13">
        <v>0</v>
      </c>
      <c r="N2665" s="13">
        <v>52</v>
      </c>
      <c r="O2665" s="13">
        <v>344.24</v>
      </c>
    </row>
    <row r="2666" spans="1:15" hidden="1" x14ac:dyDescent="0.25">
      <c r="A2666" t="str">
        <f t="shared" si="42"/>
        <v>T500935016P08B28 2100017399</v>
      </c>
      <c r="B2666" s="12" t="s">
        <v>35</v>
      </c>
      <c r="C2666" s="12" t="s">
        <v>35</v>
      </c>
      <c r="D2666" s="12" t="s">
        <v>7204</v>
      </c>
      <c r="E2666" s="12" t="s">
        <v>7205</v>
      </c>
      <c r="F2666" s="12" t="s">
        <v>7206</v>
      </c>
      <c r="G2666" s="12"/>
      <c r="H2666" s="12" t="s">
        <v>6</v>
      </c>
      <c r="I2666" s="12" t="s">
        <v>37</v>
      </c>
      <c r="J2666" s="12" t="s">
        <v>7207</v>
      </c>
      <c r="K2666" s="12"/>
      <c r="L2666" s="13">
        <v>6.76</v>
      </c>
      <c r="M2666" s="13">
        <v>0</v>
      </c>
      <c r="N2666" s="13">
        <v>13</v>
      </c>
      <c r="O2666" s="13">
        <v>87.88</v>
      </c>
    </row>
    <row r="2667" spans="1:15" hidden="1" x14ac:dyDescent="0.25">
      <c r="A2667" t="str">
        <f t="shared" si="42"/>
        <v>T500935016P08B28 2300058823</v>
      </c>
      <c r="B2667" s="12" t="s">
        <v>35</v>
      </c>
      <c r="C2667" s="12" t="s">
        <v>35</v>
      </c>
      <c r="D2667" s="12" t="s">
        <v>7204</v>
      </c>
      <c r="E2667" s="12" t="s">
        <v>7205</v>
      </c>
      <c r="F2667" s="12" t="s">
        <v>7206</v>
      </c>
      <c r="G2667" s="12"/>
      <c r="H2667" s="12" t="s">
        <v>6</v>
      </c>
      <c r="I2667" s="12" t="s">
        <v>37</v>
      </c>
      <c r="J2667" s="12" t="s">
        <v>7208</v>
      </c>
      <c r="K2667" s="12"/>
      <c r="L2667" s="13">
        <v>6.76</v>
      </c>
      <c r="M2667" s="13">
        <v>0</v>
      </c>
      <c r="N2667" s="13">
        <v>60</v>
      </c>
      <c r="O2667" s="13">
        <v>405.6</v>
      </c>
    </row>
    <row r="2668" spans="1:15" hidden="1" x14ac:dyDescent="0.25">
      <c r="A2668" t="str">
        <f t="shared" si="42"/>
        <v>T500935018P08B28 2100017484</v>
      </c>
      <c r="B2668" s="12" t="s">
        <v>35</v>
      </c>
      <c r="C2668" s="12" t="s">
        <v>35</v>
      </c>
      <c r="D2668" s="12" t="s">
        <v>7209</v>
      </c>
      <c r="E2668" s="12" t="s">
        <v>7205</v>
      </c>
      <c r="F2668" s="12" t="s">
        <v>7210</v>
      </c>
      <c r="G2668" s="12"/>
      <c r="H2668" s="12" t="s">
        <v>6</v>
      </c>
      <c r="I2668" s="12" t="s">
        <v>37</v>
      </c>
      <c r="J2668" s="12" t="s">
        <v>7211</v>
      </c>
      <c r="K2668" s="12"/>
      <c r="L2668" s="13">
        <v>6.74</v>
      </c>
      <c r="M2668" s="13">
        <v>0</v>
      </c>
      <c r="N2668" s="13">
        <v>187</v>
      </c>
      <c r="O2668" s="13">
        <v>1260.3800000000001</v>
      </c>
    </row>
    <row r="2669" spans="1:15" hidden="1" x14ac:dyDescent="0.25">
      <c r="A2669" t="str">
        <f t="shared" si="42"/>
        <v>T500935018P08B28 2100009896</v>
      </c>
      <c r="B2669" s="12" t="s">
        <v>35</v>
      </c>
      <c r="C2669" s="12" t="s">
        <v>35</v>
      </c>
      <c r="D2669" s="12" t="s">
        <v>7209</v>
      </c>
      <c r="E2669" s="12" t="s">
        <v>7205</v>
      </c>
      <c r="F2669" s="12" t="s">
        <v>7210</v>
      </c>
      <c r="G2669" s="12"/>
      <c r="H2669" s="12" t="s">
        <v>6</v>
      </c>
      <c r="I2669" s="12" t="s">
        <v>37</v>
      </c>
      <c r="J2669" s="12" t="s">
        <v>7212</v>
      </c>
      <c r="K2669" s="12"/>
      <c r="L2669" s="13">
        <v>6.74</v>
      </c>
      <c r="M2669" s="13">
        <v>0</v>
      </c>
      <c r="N2669" s="13">
        <v>26</v>
      </c>
      <c r="O2669" s="13">
        <v>175.24</v>
      </c>
    </row>
    <row r="2670" spans="1:15" hidden="1" x14ac:dyDescent="0.25">
      <c r="A2670" t="str">
        <f t="shared" si="42"/>
        <v>T500935018P08B28 2300060009</v>
      </c>
      <c r="B2670" s="12" t="s">
        <v>35</v>
      </c>
      <c r="C2670" s="12" t="s">
        <v>35</v>
      </c>
      <c r="D2670" s="12" t="s">
        <v>7209</v>
      </c>
      <c r="E2670" s="12" t="s">
        <v>7205</v>
      </c>
      <c r="F2670" s="12" t="s">
        <v>7210</v>
      </c>
      <c r="G2670" s="12"/>
      <c r="H2670" s="12" t="s">
        <v>6</v>
      </c>
      <c r="I2670" s="12" t="s">
        <v>37</v>
      </c>
      <c r="J2670" s="12" t="s">
        <v>7213</v>
      </c>
      <c r="K2670" s="12"/>
      <c r="L2670" s="13">
        <v>6.74</v>
      </c>
      <c r="M2670" s="13">
        <v>0</v>
      </c>
      <c r="N2670" s="13">
        <v>30</v>
      </c>
      <c r="O2670" s="13">
        <v>202.2</v>
      </c>
    </row>
    <row r="2671" spans="1:15" hidden="1" x14ac:dyDescent="0.25">
      <c r="A2671" t="str">
        <f t="shared" si="42"/>
        <v>T500935020P08B302100017484</v>
      </c>
      <c r="B2671" s="12" t="s">
        <v>35</v>
      </c>
      <c r="C2671" s="12" t="s">
        <v>35</v>
      </c>
      <c r="D2671" s="12" t="s">
        <v>7214</v>
      </c>
      <c r="E2671" s="12" t="s">
        <v>7215</v>
      </c>
      <c r="F2671" s="12" t="s">
        <v>7216</v>
      </c>
      <c r="G2671" s="12"/>
      <c r="H2671" s="12" t="s">
        <v>6</v>
      </c>
      <c r="I2671" s="12" t="s">
        <v>37</v>
      </c>
      <c r="J2671" s="12" t="s">
        <v>7211</v>
      </c>
      <c r="K2671" s="12"/>
      <c r="L2671" s="13">
        <v>5</v>
      </c>
      <c r="M2671" s="13">
        <v>0</v>
      </c>
      <c r="N2671" s="13">
        <v>5</v>
      </c>
      <c r="O2671" s="13">
        <v>25</v>
      </c>
    </row>
    <row r="2672" spans="1:15" hidden="1" x14ac:dyDescent="0.25">
      <c r="A2672" t="str">
        <f t="shared" si="42"/>
        <v>T500935020P08B30B2100007</v>
      </c>
      <c r="B2672" s="12" t="s">
        <v>35</v>
      </c>
      <c r="C2672" s="12" t="s">
        <v>35</v>
      </c>
      <c r="D2672" s="12" t="s">
        <v>7214</v>
      </c>
      <c r="E2672" s="12" t="s">
        <v>7215</v>
      </c>
      <c r="F2672" s="12" t="s">
        <v>7216</v>
      </c>
      <c r="G2672" s="12"/>
      <c r="H2672" s="12" t="s">
        <v>6</v>
      </c>
      <c r="I2672" s="12" t="s">
        <v>37</v>
      </c>
      <c r="J2672" s="12" t="s">
        <v>9324</v>
      </c>
      <c r="K2672" s="12"/>
      <c r="L2672" s="13">
        <v>5</v>
      </c>
      <c r="M2672" s="13">
        <v>0</v>
      </c>
      <c r="N2672" s="13">
        <v>5</v>
      </c>
      <c r="O2672" s="13">
        <v>25</v>
      </c>
    </row>
    <row r="2673" spans="1:15" hidden="1" x14ac:dyDescent="0.25">
      <c r="A2673" t="str">
        <f t="shared" si="42"/>
        <v>T500935022P08B31D180400701</v>
      </c>
      <c r="B2673" s="12" t="s">
        <v>35</v>
      </c>
      <c r="C2673" s="12" t="s">
        <v>35</v>
      </c>
      <c r="D2673" s="12" t="s">
        <v>7217</v>
      </c>
      <c r="E2673" s="12" t="s">
        <v>7218</v>
      </c>
      <c r="F2673" s="12" t="s">
        <v>7219</v>
      </c>
      <c r="G2673" s="12"/>
      <c r="H2673" s="12" t="s">
        <v>6</v>
      </c>
      <c r="I2673" s="12" t="s">
        <v>37</v>
      </c>
      <c r="J2673" s="12" t="s">
        <v>7220</v>
      </c>
      <c r="K2673" s="12"/>
      <c r="L2673" s="13">
        <v>7.77</v>
      </c>
      <c r="M2673" s="13">
        <v>0</v>
      </c>
      <c r="N2673" s="13">
        <v>261</v>
      </c>
      <c r="O2673" s="13">
        <v>2027.97</v>
      </c>
    </row>
    <row r="2674" spans="1:15" hidden="1" x14ac:dyDescent="0.25">
      <c r="A2674" t="str">
        <f t="shared" si="42"/>
        <v>T500935022P08B31B2102668</v>
      </c>
      <c r="B2674" s="12" t="s">
        <v>35</v>
      </c>
      <c r="C2674" s="12" t="s">
        <v>35</v>
      </c>
      <c r="D2674" s="12" t="s">
        <v>7217</v>
      </c>
      <c r="E2674" s="12" t="s">
        <v>7218</v>
      </c>
      <c r="F2674" s="12" t="s">
        <v>7219</v>
      </c>
      <c r="G2674" s="12"/>
      <c r="H2674" s="12" t="s">
        <v>6</v>
      </c>
      <c r="I2674" s="12" t="s">
        <v>37</v>
      </c>
      <c r="J2674" s="12" t="s">
        <v>9328</v>
      </c>
      <c r="K2674" s="12"/>
      <c r="L2674" s="13">
        <v>7.77</v>
      </c>
      <c r="M2674" s="13">
        <v>0</v>
      </c>
      <c r="N2674" s="13">
        <v>10</v>
      </c>
      <c r="O2674" s="13">
        <v>77.7</v>
      </c>
    </row>
    <row r="2675" spans="1:15" hidden="1" x14ac:dyDescent="0.25">
      <c r="A2675" t="str">
        <f t="shared" si="42"/>
        <v>T500935024P08B32D180400701</v>
      </c>
      <c r="B2675" s="12" t="s">
        <v>35</v>
      </c>
      <c r="C2675" s="12" t="s">
        <v>35</v>
      </c>
      <c r="D2675" s="12" t="s">
        <v>7221</v>
      </c>
      <c r="E2675" s="12" t="s">
        <v>7222</v>
      </c>
      <c r="F2675" s="12" t="s">
        <v>7223</v>
      </c>
      <c r="G2675" s="12"/>
      <c r="H2675" s="12" t="s">
        <v>6</v>
      </c>
      <c r="I2675" s="12" t="s">
        <v>37</v>
      </c>
      <c r="J2675" s="12" t="s">
        <v>7220</v>
      </c>
      <c r="K2675" s="12"/>
      <c r="L2675" s="13">
        <v>7.02</v>
      </c>
      <c r="M2675" s="13">
        <v>0</v>
      </c>
      <c r="N2675" s="13">
        <v>109</v>
      </c>
      <c r="O2675" s="13">
        <v>765.18</v>
      </c>
    </row>
    <row r="2676" spans="1:15" hidden="1" x14ac:dyDescent="0.25">
      <c r="A2676" t="str">
        <f t="shared" si="42"/>
        <v>T500935026P08B33G200400794</v>
      </c>
      <c r="B2676" s="12" t="s">
        <v>35</v>
      </c>
      <c r="C2676" s="12" t="s">
        <v>35</v>
      </c>
      <c r="D2676" s="12" t="s">
        <v>7224</v>
      </c>
      <c r="E2676" s="12" t="s">
        <v>7225</v>
      </c>
      <c r="F2676" s="12" t="s">
        <v>7226</v>
      </c>
      <c r="G2676" s="12"/>
      <c r="H2676" s="12" t="s">
        <v>6</v>
      </c>
      <c r="I2676" s="12" t="s">
        <v>37</v>
      </c>
      <c r="J2676" s="12" t="s">
        <v>7227</v>
      </c>
      <c r="K2676" s="12"/>
      <c r="L2676" s="13">
        <v>6.85</v>
      </c>
      <c r="M2676" s="13">
        <v>0</v>
      </c>
      <c r="N2676" s="13">
        <v>88</v>
      </c>
      <c r="O2676" s="13">
        <v>602.79999999999995</v>
      </c>
    </row>
    <row r="2677" spans="1:15" hidden="1" x14ac:dyDescent="0.25">
      <c r="A2677" t="str">
        <f t="shared" si="42"/>
        <v>T500935026P08B33B2100581</v>
      </c>
      <c r="B2677" s="12" t="s">
        <v>35</v>
      </c>
      <c r="C2677" s="12" t="s">
        <v>35</v>
      </c>
      <c r="D2677" s="12" t="s">
        <v>7224</v>
      </c>
      <c r="E2677" s="12" t="s">
        <v>7225</v>
      </c>
      <c r="F2677" s="12" t="s">
        <v>7226</v>
      </c>
      <c r="G2677" s="12"/>
      <c r="H2677" s="12" t="s">
        <v>6</v>
      </c>
      <c r="I2677" s="12" t="s">
        <v>37</v>
      </c>
      <c r="J2677" s="12" t="s">
        <v>9335</v>
      </c>
      <c r="K2677" s="12"/>
      <c r="L2677" s="13">
        <v>6.85</v>
      </c>
      <c r="M2677" s="13">
        <v>0</v>
      </c>
      <c r="N2677" s="13">
        <v>6</v>
      </c>
      <c r="O2677" s="13">
        <v>41.1</v>
      </c>
    </row>
    <row r="2678" spans="1:15" hidden="1" x14ac:dyDescent="0.25">
      <c r="A2678" t="str">
        <f t="shared" si="42"/>
        <v>T500935028P08B34G200400784</v>
      </c>
      <c r="B2678" s="12" t="s">
        <v>35</v>
      </c>
      <c r="C2678" s="12" t="s">
        <v>35</v>
      </c>
      <c r="D2678" s="12" t="s">
        <v>7228</v>
      </c>
      <c r="E2678" s="12" t="s">
        <v>7229</v>
      </c>
      <c r="F2678" s="12" t="s">
        <v>7230</v>
      </c>
      <c r="G2678" s="12"/>
      <c r="H2678" s="12" t="s">
        <v>6</v>
      </c>
      <c r="I2678" s="12" t="s">
        <v>37</v>
      </c>
      <c r="J2678" s="12" t="s">
        <v>7231</v>
      </c>
      <c r="K2678" s="12"/>
      <c r="L2678" s="13">
        <v>6.95</v>
      </c>
      <c r="M2678" s="13">
        <v>0</v>
      </c>
      <c r="N2678" s="13">
        <v>115</v>
      </c>
      <c r="O2678" s="13">
        <v>799.25</v>
      </c>
    </row>
    <row r="2679" spans="1:15" hidden="1" x14ac:dyDescent="0.25">
      <c r="A2679" t="str">
        <f t="shared" si="42"/>
        <v>T500935030P08B35</v>
      </c>
      <c r="B2679" s="12" t="s">
        <v>35</v>
      </c>
      <c r="C2679" s="12" t="s">
        <v>35</v>
      </c>
      <c r="D2679" s="12" t="s">
        <v>7232</v>
      </c>
      <c r="E2679" s="12" t="s">
        <v>7233</v>
      </c>
      <c r="F2679" s="12" t="s">
        <v>7234</v>
      </c>
      <c r="G2679" s="12"/>
      <c r="H2679" s="12" t="s">
        <v>6</v>
      </c>
      <c r="I2679" s="12" t="s">
        <v>37</v>
      </c>
      <c r="J2679" s="12"/>
      <c r="K2679" s="12"/>
      <c r="L2679" s="13">
        <v>6.84</v>
      </c>
      <c r="M2679" s="13">
        <v>0</v>
      </c>
      <c r="N2679" s="13">
        <v>-1</v>
      </c>
      <c r="O2679" s="13">
        <v>-6.84</v>
      </c>
    </row>
    <row r="2680" spans="1:15" hidden="1" x14ac:dyDescent="0.25">
      <c r="A2680" t="str">
        <f t="shared" si="42"/>
        <v>T500935030P08B35J2104590</v>
      </c>
      <c r="B2680" s="12" t="s">
        <v>35</v>
      </c>
      <c r="C2680" s="12" t="s">
        <v>35</v>
      </c>
      <c r="D2680" s="12" t="s">
        <v>7232</v>
      </c>
      <c r="E2680" s="12" t="s">
        <v>7233</v>
      </c>
      <c r="F2680" s="12" t="s">
        <v>7234</v>
      </c>
      <c r="G2680" s="12"/>
      <c r="H2680" s="12" t="s">
        <v>6</v>
      </c>
      <c r="I2680" s="12" t="s">
        <v>37</v>
      </c>
      <c r="J2680" s="12" t="s">
        <v>7235</v>
      </c>
      <c r="K2680" s="12"/>
      <c r="L2680" s="13">
        <v>6.84</v>
      </c>
      <c r="M2680" s="13">
        <v>0</v>
      </c>
      <c r="N2680" s="13">
        <v>83</v>
      </c>
      <c r="O2680" s="13">
        <v>567.72</v>
      </c>
    </row>
    <row r="2681" spans="1:15" hidden="1" x14ac:dyDescent="0.25">
      <c r="A2681" t="str">
        <f t="shared" si="42"/>
        <v>T500935032P08B36B2100005</v>
      </c>
      <c r="B2681" s="12" t="s">
        <v>35</v>
      </c>
      <c r="C2681" s="12" t="s">
        <v>35</v>
      </c>
      <c r="D2681" s="12" t="s">
        <v>7236</v>
      </c>
      <c r="E2681" s="12" t="s">
        <v>7237</v>
      </c>
      <c r="F2681" s="12" t="s">
        <v>7238</v>
      </c>
      <c r="G2681" s="12"/>
      <c r="H2681" s="12" t="s">
        <v>6</v>
      </c>
      <c r="I2681" s="12" t="s">
        <v>37</v>
      </c>
      <c r="J2681" s="12" t="s">
        <v>7239</v>
      </c>
      <c r="K2681" s="12"/>
      <c r="L2681" s="13">
        <v>6.8</v>
      </c>
      <c r="M2681" s="13">
        <v>0</v>
      </c>
      <c r="N2681" s="13">
        <v>94</v>
      </c>
      <c r="O2681" s="13">
        <v>639.20000000000005</v>
      </c>
    </row>
    <row r="2682" spans="1:15" hidden="1" x14ac:dyDescent="0.25">
      <c r="A2682" t="str">
        <f t="shared" si="42"/>
        <v>T500935034P08B37M190400704</v>
      </c>
      <c r="B2682" s="12" t="s">
        <v>35</v>
      </c>
      <c r="C2682" s="12" t="s">
        <v>35</v>
      </c>
      <c r="D2682" s="12" t="s">
        <v>7240</v>
      </c>
      <c r="E2682" s="12" t="s">
        <v>7241</v>
      </c>
      <c r="F2682" s="12" t="s">
        <v>7242</v>
      </c>
      <c r="G2682" s="12"/>
      <c r="H2682" s="12" t="s">
        <v>6</v>
      </c>
      <c r="I2682" s="12" t="s">
        <v>37</v>
      </c>
      <c r="J2682" s="12" t="s">
        <v>349</v>
      </c>
      <c r="K2682" s="12"/>
      <c r="L2682" s="13">
        <v>6.97</v>
      </c>
      <c r="M2682" s="13">
        <v>0</v>
      </c>
      <c r="N2682" s="13">
        <v>46</v>
      </c>
      <c r="O2682" s="13">
        <v>320.62</v>
      </c>
    </row>
    <row r="2683" spans="1:15" hidden="1" x14ac:dyDescent="0.25">
      <c r="A2683" t="str">
        <f t="shared" si="42"/>
        <v>T500935036P08B382300007525</v>
      </c>
      <c r="B2683" s="12" t="s">
        <v>35</v>
      </c>
      <c r="C2683" s="12" t="s">
        <v>35</v>
      </c>
      <c r="D2683" s="12" t="s">
        <v>7243</v>
      </c>
      <c r="E2683" s="12" t="s">
        <v>7244</v>
      </c>
      <c r="F2683" s="12" t="s">
        <v>7245</v>
      </c>
      <c r="G2683" s="12"/>
      <c r="H2683" s="12" t="s">
        <v>6</v>
      </c>
      <c r="I2683" s="12" t="s">
        <v>37</v>
      </c>
      <c r="J2683" s="12" t="s">
        <v>7246</v>
      </c>
      <c r="K2683" s="12"/>
      <c r="L2683" s="13">
        <v>5.87</v>
      </c>
      <c r="M2683" s="13">
        <v>0</v>
      </c>
      <c r="N2683" s="13">
        <v>2</v>
      </c>
      <c r="O2683" s="13">
        <v>11.74</v>
      </c>
    </row>
    <row r="2684" spans="1:15" hidden="1" x14ac:dyDescent="0.25">
      <c r="A2684" t="str">
        <f t="shared" si="42"/>
        <v>T500935036P08B382300019346</v>
      </c>
      <c r="B2684" s="12" t="s">
        <v>35</v>
      </c>
      <c r="C2684" s="12" t="s">
        <v>35</v>
      </c>
      <c r="D2684" s="12" t="s">
        <v>7243</v>
      </c>
      <c r="E2684" s="12" t="s">
        <v>7244</v>
      </c>
      <c r="F2684" s="12" t="s">
        <v>7245</v>
      </c>
      <c r="G2684" s="12"/>
      <c r="H2684" s="12" t="s">
        <v>6</v>
      </c>
      <c r="I2684" s="12" t="s">
        <v>37</v>
      </c>
      <c r="J2684" s="12" t="s">
        <v>7247</v>
      </c>
      <c r="K2684" s="12"/>
      <c r="L2684" s="13">
        <v>5.87</v>
      </c>
      <c r="M2684" s="13">
        <v>0</v>
      </c>
      <c r="N2684" s="13">
        <v>1</v>
      </c>
      <c r="O2684" s="13">
        <v>5.87</v>
      </c>
    </row>
    <row r="2685" spans="1:15" hidden="1" x14ac:dyDescent="0.25">
      <c r="A2685" t="str">
        <f t="shared" si="42"/>
        <v>T500935040P08B40</v>
      </c>
      <c r="B2685" s="12" t="s">
        <v>35</v>
      </c>
      <c r="C2685" s="12" t="s">
        <v>35</v>
      </c>
      <c r="D2685" s="12" t="s">
        <v>7248</v>
      </c>
      <c r="E2685" s="12" t="s">
        <v>7249</v>
      </c>
      <c r="F2685" s="12" t="s">
        <v>7250</v>
      </c>
      <c r="G2685" s="12"/>
      <c r="H2685" s="12" t="s">
        <v>6</v>
      </c>
      <c r="I2685" s="12" t="s">
        <v>37</v>
      </c>
      <c r="J2685" s="12"/>
      <c r="K2685" s="12"/>
      <c r="L2685" s="13">
        <v>6.34</v>
      </c>
      <c r="M2685" s="13">
        <v>0</v>
      </c>
      <c r="N2685" s="13">
        <v>-1</v>
      </c>
      <c r="O2685" s="13">
        <v>-6.34</v>
      </c>
    </row>
    <row r="2686" spans="1:15" hidden="1" x14ac:dyDescent="0.25">
      <c r="A2686" t="str">
        <f t="shared" si="42"/>
        <v>T500935040P08B402300059250</v>
      </c>
      <c r="B2686" s="12" t="s">
        <v>35</v>
      </c>
      <c r="C2686" s="12" t="s">
        <v>35</v>
      </c>
      <c r="D2686" s="12" t="s">
        <v>7248</v>
      </c>
      <c r="E2686" s="12" t="s">
        <v>7249</v>
      </c>
      <c r="F2686" s="12" t="s">
        <v>7250</v>
      </c>
      <c r="G2686" s="12"/>
      <c r="H2686" s="12" t="s">
        <v>6</v>
      </c>
      <c r="I2686" s="12" t="s">
        <v>37</v>
      </c>
      <c r="J2686" s="12" t="s">
        <v>7251</v>
      </c>
      <c r="K2686" s="12"/>
      <c r="L2686" s="13">
        <v>6.34</v>
      </c>
      <c r="M2686" s="13">
        <v>0</v>
      </c>
      <c r="N2686" s="13">
        <v>4</v>
      </c>
      <c r="O2686" s="13">
        <v>25.36</v>
      </c>
    </row>
    <row r="2687" spans="1:15" hidden="1" x14ac:dyDescent="0.25">
      <c r="A2687" t="str">
        <f t="shared" si="42"/>
        <v xml:space="preserve">T500935045P08B42 </v>
      </c>
      <c r="B2687" s="12" t="s">
        <v>35</v>
      </c>
      <c r="C2687" s="12" t="s">
        <v>35</v>
      </c>
      <c r="D2687" s="12" t="s">
        <v>7252</v>
      </c>
      <c r="E2687" s="12" t="s">
        <v>7253</v>
      </c>
      <c r="F2687" s="12" t="s">
        <v>7254</v>
      </c>
      <c r="G2687" s="12"/>
      <c r="H2687" s="12" t="s">
        <v>6</v>
      </c>
      <c r="I2687" s="12" t="s">
        <v>37</v>
      </c>
      <c r="J2687" s="12"/>
      <c r="K2687" s="12"/>
      <c r="L2687" s="13">
        <v>4.7</v>
      </c>
      <c r="M2687" s="13">
        <v>0</v>
      </c>
      <c r="N2687" s="13">
        <v>-1</v>
      </c>
      <c r="O2687" s="13">
        <v>-4.7</v>
      </c>
    </row>
    <row r="2688" spans="1:15" hidden="1" x14ac:dyDescent="0.25">
      <c r="A2688" t="str">
        <f t="shared" si="42"/>
        <v>T500935045P08B42 2100022698</v>
      </c>
      <c r="B2688" s="12" t="s">
        <v>35</v>
      </c>
      <c r="C2688" s="12" t="s">
        <v>35</v>
      </c>
      <c r="D2688" s="12" t="s">
        <v>7252</v>
      </c>
      <c r="E2688" s="12" t="s">
        <v>7253</v>
      </c>
      <c r="F2688" s="12" t="s">
        <v>7254</v>
      </c>
      <c r="G2688" s="12"/>
      <c r="H2688" s="12" t="s">
        <v>6</v>
      </c>
      <c r="I2688" s="12" t="s">
        <v>37</v>
      </c>
      <c r="J2688" s="12" t="s">
        <v>6946</v>
      </c>
      <c r="K2688" s="12"/>
      <c r="L2688" s="13">
        <v>4.7</v>
      </c>
      <c r="M2688" s="13">
        <v>0</v>
      </c>
      <c r="N2688" s="13">
        <v>7</v>
      </c>
      <c r="O2688" s="13">
        <v>32.9</v>
      </c>
    </row>
    <row r="2689" spans="1:15" hidden="1" x14ac:dyDescent="0.25">
      <c r="A2689" t="str">
        <f t="shared" si="42"/>
        <v>T500935048P08B44K180400719</v>
      </c>
      <c r="B2689" s="12" t="s">
        <v>35</v>
      </c>
      <c r="C2689" s="12" t="s">
        <v>35</v>
      </c>
      <c r="D2689" s="12" t="s">
        <v>7255</v>
      </c>
      <c r="E2689" s="12" t="s">
        <v>7256</v>
      </c>
      <c r="F2689" s="12" t="s">
        <v>7257</v>
      </c>
      <c r="G2689" s="12"/>
      <c r="H2689" s="12" t="s">
        <v>6</v>
      </c>
      <c r="I2689" s="12" t="s">
        <v>37</v>
      </c>
      <c r="J2689" s="12" t="s">
        <v>370</v>
      </c>
      <c r="K2689" s="12"/>
      <c r="L2689" s="13">
        <v>7.13</v>
      </c>
      <c r="M2689" s="13">
        <v>0</v>
      </c>
      <c r="N2689" s="13">
        <v>43</v>
      </c>
      <c r="O2689" s="13">
        <v>306.58999999999997</v>
      </c>
    </row>
    <row r="2690" spans="1:15" hidden="1" x14ac:dyDescent="0.25">
      <c r="A2690" t="str">
        <f t="shared" si="42"/>
        <v xml:space="preserve">T500935050P08C01 </v>
      </c>
      <c r="B2690" s="12" t="s">
        <v>35</v>
      </c>
      <c r="C2690" s="12" t="s">
        <v>35</v>
      </c>
      <c r="D2690" s="12" t="s">
        <v>7258</v>
      </c>
      <c r="E2690" s="12" t="s">
        <v>7259</v>
      </c>
      <c r="F2690" s="12" t="s">
        <v>7260</v>
      </c>
      <c r="G2690" s="12"/>
      <c r="H2690" s="12" t="s">
        <v>6</v>
      </c>
      <c r="I2690" s="12" t="s">
        <v>37</v>
      </c>
      <c r="J2690" s="12"/>
      <c r="K2690" s="12"/>
      <c r="L2690" s="13">
        <v>6.01</v>
      </c>
      <c r="M2690" s="13">
        <v>0</v>
      </c>
      <c r="N2690" s="13">
        <v>-3</v>
      </c>
      <c r="O2690" s="13">
        <v>-18.03</v>
      </c>
    </row>
    <row r="2691" spans="1:15" hidden="1" x14ac:dyDescent="0.25">
      <c r="A2691" t="str">
        <f t="shared" ref="A2691:A2754" si="43">CONCATENATE(D2691,E2691,J2691)</f>
        <v>T500935050P08C01 C2103692</v>
      </c>
      <c r="B2691" s="12" t="s">
        <v>35</v>
      </c>
      <c r="C2691" s="12" t="s">
        <v>35</v>
      </c>
      <c r="D2691" s="12" t="s">
        <v>7258</v>
      </c>
      <c r="E2691" s="12" t="s">
        <v>7259</v>
      </c>
      <c r="F2691" s="12" t="s">
        <v>7260</v>
      </c>
      <c r="G2691" s="12"/>
      <c r="H2691" s="12" t="s">
        <v>6</v>
      </c>
      <c r="I2691" s="12" t="s">
        <v>37</v>
      </c>
      <c r="J2691" s="12" t="s">
        <v>373</v>
      </c>
      <c r="K2691" s="12"/>
      <c r="L2691" s="13">
        <v>6.01</v>
      </c>
      <c r="M2691" s="13">
        <v>0</v>
      </c>
      <c r="N2691" s="13">
        <v>33</v>
      </c>
      <c r="O2691" s="13">
        <v>198.33</v>
      </c>
    </row>
    <row r="2692" spans="1:15" hidden="1" x14ac:dyDescent="0.25">
      <c r="A2692" t="str">
        <f t="shared" si="43"/>
        <v>T500935050P08C01 2100028611</v>
      </c>
      <c r="B2692" s="12" t="s">
        <v>35</v>
      </c>
      <c r="C2692" s="12" t="s">
        <v>35</v>
      </c>
      <c r="D2692" s="12" t="s">
        <v>7258</v>
      </c>
      <c r="E2692" s="12" t="s">
        <v>7259</v>
      </c>
      <c r="F2692" s="12" t="s">
        <v>7260</v>
      </c>
      <c r="G2692" s="12"/>
      <c r="H2692" s="12" t="s">
        <v>6</v>
      </c>
      <c r="I2692" s="12" t="s">
        <v>37</v>
      </c>
      <c r="J2692" s="12" t="s">
        <v>7261</v>
      </c>
      <c r="K2692" s="12"/>
      <c r="L2692" s="13">
        <v>6.01</v>
      </c>
      <c r="M2692" s="13">
        <v>0</v>
      </c>
      <c r="N2692" s="13">
        <v>1</v>
      </c>
      <c r="O2692" s="13">
        <v>6.01</v>
      </c>
    </row>
    <row r="2693" spans="1:15" hidden="1" x14ac:dyDescent="0.25">
      <c r="A2693" t="str">
        <f t="shared" si="43"/>
        <v>T500935052P08C02F180400701</v>
      </c>
      <c r="B2693" s="12" t="s">
        <v>35</v>
      </c>
      <c r="C2693" s="12" t="s">
        <v>35</v>
      </c>
      <c r="D2693" s="12" t="s">
        <v>7262</v>
      </c>
      <c r="E2693" s="12" t="s">
        <v>7263</v>
      </c>
      <c r="F2693" s="12" t="s">
        <v>7264</v>
      </c>
      <c r="G2693" s="12"/>
      <c r="H2693" s="12" t="s">
        <v>6</v>
      </c>
      <c r="I2693" s="12" t="s">
        <v>37</v>
      </c>
      <c r="J2693" s="12" t="s">
        <v>376</v>
      </c>
      <c r="K2693" s="12"/>
      <c r="L2693" s="13">
        <v>9.66</v>
      </c>
      <c r="M2693" s="13">
        <v>0</v>
      </c>
      <c r="N2693" s="13">
        <v>16</v>
      </c>
      <c r="O2693" s="13">
        <v>154.56</v>
      </c>
    </row>
    <row r="2694" spans="1:15" hidden="1" x14ac:dyDescent="0.25">
      <c r="A2694" t="str">
        <f t="shared" si="43"/>
        <v>T500935054P08C03G180400701</v>
      </c>
      <c r="B2694" s="12" t="s">
        <v>35</v>
      </c>
      <c r="C2694" s="12" t="s">
        <v>35</v>
      </c>
      <c r="D2694" s="12" t="s">
        <v>7265</v>
      </c>
      <c r="E2694" s="12" t="s">
        <v>7266</v>
      </c>
      <c r="F2694" s="12" t="s">
        <v>7267</v>
      </c>
      <c r="G2694" s="12"/>
      <c r="H2694" s="12" t="s">
        <v>6</v>
      </c>
      <c r="I2694" s="12" t="s">
        <v>37</v>
      </c>
      <c r="J2694" s="12" t="s">
        <v>379</v>
      </c>
      <c r="K2694" s="12"/>
      <c r="L2694" s="13">
        <v>9.65</v>
      </c>
      <c r="M2694" s="13">
        <v>0</v>
      </c>
      <c r="N2694" s="13">
        <v>114</v>
      </c>
      <c r="O2694" s="13">
        <v>1100.0999999999999</v>
      </c>
    </row>
    <row r="2695" spans="1:15" hidden="1" x14ac:dyDescent="0.25">
      <c r="A2695" t="str">
        <f t="shared" si="43"/>
        <v>T500935056P08C04F180400701</v>
      </c>
      <c r="B2695" s="12" t="s">
        <v>35</v>
      </c>
      <c r="C2695" s="12" t="s">
        <v>35</v>
      </c>
      <c r="D2695" s="12" t="s">
        <v>7268</v>
      </c>
      <c r="E2695" s="12" t="s">
        <v>7269</v>
      </c>
      <c r="F2695" s="12" t="s">
        <v>7270</v>
      </c>
      <c r="G2695" s="12"/>
      <c r="H2695" s="12" t="s">
        <v>6</v>
      </c>
      <c r="I2695" s="12" t="s">
        <v>37</v>
      </c>
      <c r="J2695" s="12" t="s">
        <v>376</v>
      </c>
      <c r="K2695" s="12"/>
      <c r="L2695" s="13">
        <v>6.74</v>
      </c>
      <c r="M2695" s="13">
        <v>0</v>
      </c>
      <c r="N2695" s="13">
        <v>5</v>
      </c>
      <c r="O2695" s="13">
        <v>33.700000000000003</v>
      </c>
    </row>
    <row r="2696" spans="1:15" hidden="1" x14ac:dyDescent="0.25">
      <c r="A2696" t="str">
        <f t="shared" si="43"/>
        <v>T500935058P08C05K180400713</v>
      </c>
      <c r="B2696" s="12" t="s">
        <v>35</v>
      </c>
      <c r="C2696" s="12" t="s">
        <v>35</v>
      </c>
      <c r="D2696" s="12" t="s">
        <v>7271</v>
      </c>
      <c r="E2696" s="12" t="s">
        <v>7272</v>
      </c>
      <c r="F2696" s="12" t="s">
        <v>7273</v>
      </c>
      <c r="G2696" s="12"/>
      <c r="H2696" s="12" t="s">
        <v>6</v>
      </c>
      <c r="I2696" s="12" t="s">
        <v>37</v>
      </c>
      <c r="J2696" s="12" t="s">
        <v>384</v>
      </c>
      <c r="K2696" s="12"/>
      <c r="L2696" s="13">
        <v>9.66</v>
      </c>
      <c r="M2696" s="13">
        <v>0</v>
      </c>
      <c r="N2696" s="13">
        <v>16</v>
      </c>
      <c r="O2696" s="13">
        <v>154.56</v>
      </c>
    </row>
    <row r="2697" spans="1:15" hidden="1" x14ac:dyDescent="0.25">
      <c r="A2697" t="str">
        <f t="shared" si="43"/>
        <v>T500935060P08C06 2100007516</v>
      </c>
      <c r="B2697" s="12" t="s">
        <v>35</v>
      </c>
      <c r="C2697" s="12" t="s">
        <v>35</v>
      </c>
      <c r="D2697" s="12" t="s">
        <v>7274</v>
      </c>
      <c r="E2697" s="12" t="s">
        <v>7275</v>
      </c>
      <c r="F2697" s="12" t="s">
        <v>7276</v>
      </c>
      <c r="G2697" s="12"/>
      <c r="H2697" s="12" t="s">
        <v>6</v>
      </c>
      <c r="I2697" s="12" t="s">
        <v>37</v>
      </c>
      <c r="J2697" s="12" t="s">
        <v>7277</v>
      </c>
      <c r="K2697" s="12"/>
      <c r="L2697" s="13">
        <v>5.89</v>
      </c>
      <c r="M2697" s="13">
        <v>0</v>
      </c>
      <c r="N2697" s="13">
        <v>2</v>
      </c>
      <c r="O2697" s="13">
        <v>11.78</v>
      </c>
    </row>
    <row r="2698" spans="1:15" hidden="1" x14ac:dyDescent="0.25">
      <c r="A2698" t="str">
        <f t="shared" si="43"/>
        <v>T500935065P08C07 2100010712</v>
      </c>
      <c r="B2698" s="12" t="s">
        <v>35</v>
      </c>
      <c r="C2698" s="12" t="s">
        <v>35</v>
      </c>
      <c r="D2698" s="12" t="s">
        <v>7278</v>
      </c>
      <c r="E2698" s="12" t="s">
        <v>7279</v>
      </c>
      <c r="F2698" s="12" t="s">
        <v>7280</v>
      </c>
      <c r="G2698" s="12"/>
      <c r="H2698" s="12" t="s">
        <v>6</v>
      </c>
      <c r="I2698" s="12" t="s">
        <v>37</v>
      </c>
      <c r="J2698" s="12" t="s">
        <v>7281</v>
      </c>
      <c r="K2698" s="12"/>
      <c r="L2698" s="13">
        <v>5.56</v>
      </c>
      <c r="M2698" s="13">
        <v>0</v>
      </c>
      <c r="N2698" s="13">
        <v>3</v>
      </c>
      <c r="O2698" s="13">
        <v>16.68</v>
      </c>
    </row>
    <row r="2699" spans="1:15" hidden="1" x14ac:dyDescent="0.25">
      <c r="A2699" t="str">
        <f t="shared" si="43"/>
        <v>T500935065P08C07 2100023365</v>
      </c>
      <c r="B2699" s="12" t="s">
        <v>35</v>
      </c>
      <c r="C2699" s="12" t="s">
        <v>35</v>
      </c>
      <c r="D2699" s="12" t="s">
        <v>7278</v>
      </c>
      <c r="E2699" s="12" t="s">
        <v>7279</v>
      </c>
      <c r="F2699" s="12" t="s">
        <v>7280</v>
      </c>
      <c r="G2699" s="12"/>
      <c r="H2699" s="12" t="s">
        <v>6</v>
      </c>
      <c r="I2699" s="12" t="s">
        <v>37</v>
      </c>
      <c r="J2699" s="12" t="s">
        <v>6962</v>
      </c>
      <c r="K2699" s="12"/>
      <c r="L2699" s="13">
        <v>5.56</v>
      </c>
      <c r="M2699" s="13">
        <v>0</v>
      </c>
      <c r="N2699" s="13">
        <v>3</v>
      </c>
      <c r="O2699" s="13">
        <v>16.68</v>
      </c>
    </row>
    <row r="2700" spans="1:15" hidden="1" x14ac:dyDescent="0.25">
      <c r="A2700" t="str">
        <f t="shared" si="43"/>
        <v>T500935070P08C08 2100007744</v>
      </c>
      <c r="B2700" s="12" t="s">
        <v>35</v>
      </c>
      <c r="C2700" s="12" t="s">
        <v>35</v>
      </c>
      <c r="D2700" s="12" t="s">
        <v>7282</v>
      </c>
      <c r="E2700" s="12" t="s">
        <v>7283</v>
      </c>
      <c r="F2700" s="12" t="s">
        <v>7284</v>
      </c>
      <c r="G2700" s="12"/>
      <c r="H2700" s="12" t="s">
        <v>6</v>
      </c>
      <c r="I2700" s="12" t="s">
        <v>37</v>
      </c>
      <c r="J2700" s="12" t="s">
        <v>7285</v>
      </c>
      <c r="K2700" s="12"/>
      <c r="L2700" s="13">
        <v>5.85</v>
      </c>
      <c r="M2700" s="13">
        <v>0</v>
      </c>
      <c r="N2700" s="13">
        <v>1</v>
      </c>
      <c r="O2700" s="13">
        <v>5.85</v>
      </c>
    </row>
    <row r="2701" spans="1:15" hidden="1" x14ac:dyDescent="0.25">
      <c r="A2701" t="str">
        <f t="shared" si="43"/>
        <v>040030010P08C091507040031</v>
      </c>
      <c r="B2701" s="12" t="s">
        <v>35</v>
      </c>
      <c r="C2701" s="12" t="s">
        <v>35</v>
      </c>
      <c r="D2701" s="12" t="s">
        <v>7286</v>
      </c>
      <c r="E2701" s="12" t="s">
        <v>7287</v>
      </c>
      <c r="F2701" s="12" t="s">
        <v>7288</v>
      </c>
      <c r="G2701" s="12"/>
      <c r="H2701" s="12" t="s">
        <v>6</v>
      </c>
      <c r="I2701" s="12" t="s">
        <v>48</v>
      </c>
      <c r="J2701" s="12" t="s">
        <v>7289</v>
      </c>
      <c r="K2701" s="12"/>
      <c r="L2701" s="13">
        <v>7.08</v>
      </c>
      <c r="M2701" s="13">
        <v>0</v>
      </c>
      <c r="N2701" s="13">
        <v>5</v>
      </c>
      <c r="O2701" s="13">
        <v>35.4</v>
      </c>
    </row>
    <row r="2702" spans="1:15" hidden="1" x14ac:dyDescent="0.25">
      <c r="A2702" t="str">
        <f t="shared" si="43"/>
        <v>040030012P08C10A2203740</v>
      </c>
      <c r="B2702" s="12" t="s">
        <v>35</v>
      </c>
      <c r="C2702" s="12" t="s">
        <v>35</v>
      </c>
      <c r="D2702" s="12" t="s">
        <v>7290</v>
      </c>
      <c r="E2702" s="12" t="s">
        <v>7291</v>
      </c>
      <c r="F2702" s="12" t="s">
        <v>7292</v>
      </c>
      <c r="G2702" s="12"/>
      <c r="H2702" s="12" t="s">
        <v>6</v>
      </c>
      <c r="I2702" s="12" t="s">
        <v>48</v>
      </c>
      <c r="J2702" s="12" t="s">
        <v>7293</v>
      </c>
      <c r="K2702" s="12"/>
      <c r="L2702" s="13">
        <v>5.91</v>
      </c>
      <c r="M2702" s="13">
        <v>0</v>
      </c>
      <c r="N2702" s="13">
        <v>5</v>
      </c>
      <c r="O2702" s="13">
        <v>29.55</v>
      </c>
    </row>
    <row r="2703" spans="1:15" hidden="1" x14ac:dyDescent="0.25">
      <c r="A2703" t="str">
        <f t="shared" si="43"/>
        <v>040030014P08C11M200400318</v>
      </c>
      <c r="B2703" s="12" t="s">
        <v>35</v>
      </c>
      <c r="C2703" s="12" t="s">
        <v>35</v>
      </c>
      <c r="D2703" s="12" t="s">
        <v>7294</v>
      </c>
      <c r="E2703" s="12" t="s">
        <v>7295</v>
      </c>
      <c r="F2703" s="12" t="s">
        <v>7296</v>
      </c>
      <c r="G2703" s="12"/>
      <c r="H2703" s="12" t="s">
        <v>6</v>
      </c>
      <c r="I2703" s="12" t="s">
        <v>37</v>
      </c>
      <c r="J2703" s="12" t="s">
        <v>7297</v>
      </c>
      <c r="K2703" s="12"/>
      <c r="L2703" s="13">
        <v>6.14</v>
      </c>
      <c r="M2703" s="13">
        <v>0</v>
      </c>
      <c r="N2703" s="13">
        <v>8</v>
      </c>
      <c r="O2703" s="13">
        <v>49.12</v>
      </c>
    </row>
    <row r="2704" spans="1:15" hidden="1" x14ac:dyDescent="0.25">
      <c r="A2704" t="str">
        <f t="shared" si="43"/>
        <v>040030016P08C12H2107221</v>
      </c>
      <c r="B2704" s="12" t="s">
        <v>35</v>
      </c>
      <c r="C2704" s="12" t="s">
        <v>35</v>
      </c>
      <c r="D2704" s="12" t="s">
        <v>7298</v>
      </c>
      <c r="E2704" s="12" t="s">
        <v>7299</v>
      </c>
      <c r="F2704" s="12" t="s">
        <v>7300</v>
      </c>
      <c r="G2704" s="12"/>
      <c r="H2704" s="12" t="s">
        <v>6</v>
      </c>
      <c r="I2704" s="12" t="s">
        <v>37</v>
      </c>
      <c r="J2704" s="12" t="s">
        <v>7301</v>
      </c>
      <c r="K2704" s="12"/>
      <c r="L2704" s="13">
        <v>5.91</v>
      </c>
      <c r="M2704" s="13">
        <v>0</v>
      </c>
      <c r="N2704" s="13">
        <v>8</v>
      </c>
      <c r="O2704" s="13">
        <v>47.28</v>
      </c>
    </row>
    <row r="2705" spans="1:15" hidden="1" x14ac:dyDescent="0.25">
      <c r="A2705" t="str">
        <f t="shared" si="43"/>
        <v>040030018P08C13H2107254</v>
      </c>
      <c r="B2705" s="12" t="s">
        <v>35</v>
      </c>
      <c r="C2705" s="12" t="s">
        <v>35</v>
      </c>
      <c r="D2705" s="12" t="s">
        <v>7302</v>
      </c>
      <c r="E2705" s="12" t="s">
        <v>7303</v>
      </c>
      <c r="F2705" s="12" t="s">
        <v>7304</v>
      </c>
      <c r="G2705" s="12"/>
      <c r="H2705" s="12" t="s">
        <v>6</v>
      </c>
      <c r="I2705" s="12" t="s">
        <v>37</v>
      </c>
      <c r="J2705" s="12" t="s">
        <v>7305</v>
      </c>
      <c r="K2705" s="12"/>
      <c r="L2705" s="13">
        <v>5.91</v>
      </c>
      <c r="M2705" s="13">
        <v>0</v>
      </c>
      <c r="N2705" s="13">
        <v>9</v>
      </c>
      <c r="O2705" s="13">
        <v>53.19</v>
      </c>
    </row>
    <row r="2706" spans="1:15" hidden="1" x14ac:dyDescent="0.25">
      <c r="A2706" t="str">
        <f t="shared" si="43"/>
        <v>040030022P08C15G190400302</v>
      </c>
      <c r="B2706" s="12" t="s">
        <v>35</v>
      </c>
      <c r="C2706" s="12" t="s">
        <v>35</v>
      </c>
      <c r="D2706" s="12" t="s">
        <v>7306</v>
      </c>
      <c r="E2706" s="12" t="s">
        <v>7307</v>
      </c>
      <c r="F2706" s="12" t="s">
        <v>7308</v>
      </c>
      <c r="G2706" s="12"/>
      <c r="H2706" s="12" t="s">
        <v>6</v>
      </c>
      <c r="I2706" s="12" t="s">
        <v>37</v>
      </c>
      <c r="J2706" s="12" t="s">
        <v>7309</v>
      </c>
      <c r="K2706" s="12"/>
      <c r="L2706" s="13">
        <v>6.04</v>
      </c>
      <c r="M2706" s="13">
        <v>0</v>
      </c>
      <c r="N2706" s="13">
        <v>4</v>
      </c>
      <c r="O2706" s="13">
        <v>24.16</v>
      </c>
    </row>
    <row r="2707" spans="1:15" hidden="1" x14ac:dyDescent="0.25">
      <c r="A2707" t="str">
        <f t="shared" si="43"/>
        <v>040030024P08C16K200400304</v>
      </c>
      <c r="B2707" s="12" t="s">
        <v>35</v>
      </c>
      <c r="C2707" s="12" t="s">
        <v>35</v>
      </c>
      <c r="D2707" s="12" t="s">
        <v>7310</v>
      </c>
      <c r="E2707" s="12" t="s">
        <v>7311</v>
      </c>
      <c r="F2707" s="12" t="s">
        <v>7312</v>
      </c>
      <c r="G2707" s="12"/>
      <c r="H2707" s="12" t="s">
        <v>6</v>
      </c>
      <c r="I2707" s="12" t="s">
        <v>37</v>
      </c>
      <c r="J2707" s="12" t="s">
        <v>7313</v>
      </c>
      <c r="K2707" s="12"/>
      <c r="L2707" s="13">
        <v>6.04</v>
      </c>
      <c r="M2707" s="13">
        <v>0</v>
      </c>
      <c r="N2707" s="13">
        <v>5</v>
      </c>
      <c r="O2707" s="13">
        <v>30.2</v>
      </c>
    </row>
    <row r="2708" spans="1:15" hidden="1" x14ac:dyDescent="0.25">
      <c r="A2708" t="str">
        <f t="shared" si="43"/>
        <v>040030025P08C16</v>
      </c>
      <c r="B2708" s="12" t="s">
        <v>35</v>
      </c>
      <c r="C2708" s="12" t="s">
        <v>35</v>
      </c>
      <c r="D2708" s="12" t="s">
        <v>7314</v>
      </c>
      <c r="E2708" s="12" t="s">
        <v>7311</v>
      </c>
      <c r="F2708" s="12" t="s">
        <v>7315</v>
      </c>
      <c r="G2708" s="12"/>
      <c r="H2708" s="12" t="s">
        <v>6</v>
      </c>
      <c r="I2708" s="12" t="s">
        <v>37</v>
      </c>
      <c r="J2708" s="12"/>
      <c r="K2708" s="12"/>
      <c r="L2708" s="13">
        <v>4.37</v>
      </c>
      <c r="M2708" s="13">
        <v>0</v>
      </c>
      <c r="N2708" s="13">
        <v>-1</v>
      </c>
      <c r="O2708" s="13">
        <v>-4.37</v>
      </c>
    </row>
    <row r="2709" spans="1:15" hidden="1" x14ac:dyDescent="0.25">
      <c r="A2709" t="str">
        <f t="shared" si="43"/>
        <v>040030026P08C17K200400305</v>
      </c>
      <c r="B2709" s="12" t="s">
        <v>35</v>
      </c>
      <c r="C2709" s="12" t="s">
        <v>35</v>
      </c>
      <c r="D2709" s="12" t="s">
        <v>7317</v>
      </c>
      <c r="E2709" s="12" t="s">
        <v>7318</v>
      </c>
      <c r="F2709" s="12" t="s">
        <v>7319</v>
      </c>
      <c r="G2709" s="12"/>
      <c r="H2709" s="12" t="s">
        <v>6</v>
      </c>
      <c r="I2709" s="12" t="s">
        <v>37</v>
      </c>
      <c r="J2709" s="12" t="s">
        <v>7320</v>
      </c>
      <c r="K2709" s="12"/>
      <c r="L2709" s="13">
        <v>4.5199999999999996</v>
      </c>
      <c r="M2709" s="13">
        <v>0</v>
      </c>
      <c r="N2709" s="13">
        <v>2</v>
      </c>
      <c r="O2709" s="13">
        <v>9.0399999999999991</v>
      </c>
    </row>
    <row r="2710" spans="1:15" hidden="1" x14ac:dyDescent="0.25">
      <c r="A2710" t="str">
        <f t="shared" si="43"/>
        <v>040030028P08C18H200400315</v>
      </c>
      <c r="B2710" s="12" t="s">
        <v>35</v>
      </c>
      <c r="C2710" s="12" t="s">
        <v>35</v>
      </c>
      <c r="D2710" s="12" t="s">
        <v>7321</v>
      </c>
      <c r="E2710" s="12" t="s">
        <v>7322</v>
      </c>
      <c r="F2710" s="12" t="s">
        <v>7323</v>
      </c>
      <c r="G2710" s="12"/>
      <c r="H2710" s="12" t="s">
        <v>6</v>
      </c>
      <c r="I2710" s="12" t="s">
        <v>37</v>
      </c>
      <c r="J2710" s="12" t="s">
        <v>7324</v>
      </c>
      <c r="K2710" s="12"/>
      <c r="L2710" s="13">
        <v>6.04</v>
      </c>
      <c r="M2710" s="13">
        <v>0</v>
      </c>
      <c r="N2710" s="13">
        <v>10</v>
      </c>
      <c r="O2710" s="13">
        <v>60.4</v>
      </c>
    </row>
    <row r="2711" spans="1:15" hidden="1" x14ac:dyDescent="0.25">
      <c r="A2711" t="str">
        <f t="shared" si="43"/>
        <v>040030030P08C19M200400313</v>
      </c>
      <c r="B2711" s="12" t="s">
        <v>35</v>
      </c>
      <c r="C2711" s="12" t="s">
        <v>35</v>
      </c>
      <c r="D2711" s="12" t="s">
        <v>7325</v>
      </c>
      <c r="E2711" s="12" t="s">
        <v>7326</v>
      </c>
      <c r="F2711" s="12" t="s">
        <v>7327</v>
      </c>
      <c r="G2711" s="12"/>
      <c r="H2711" s="12" t="s">
        <v>6</v>
      </c>
      <c r="I2711" s="12" t="s">
        <v>37</v>
      </c>
      <c r="J2711" s="12" t="s">
        <v>7328</v>
      </c>
      <c r="K2711" s="12"/>
      <c r="L2711" s="13">
        <v>5.19</v>
      </c>
      <c r="M2711" s="13">
        <v>0</v>
      </c>
      <c r="N2711" s="13">
        <v>6</v>
      </c>
      <c r="O2711" s="13">
        <v>31.14</v>
      </c>
    </row>
    <row r="2712" spans="1:15" hidden="1" x14ac:dyDescent="0.25">
      <c r="A2712" t="str">
        <f t="shared" si="43"/>
        <v>040030032P08C20H200400307</v>
      </c>
      <c r="B2712" s="12" t="s">
        <v>35</v>
      </c>
      <c r="C2712" s="12" t="s">
        <v>35</v>
      </c>
      <c r="D2712" s="12" t="s">
        <v>7329</v>
      </c>
      <c r="E2712" s="12" t="s">
        <v>7330</v>
      </c>
      <c r="F2712" s="12" t="s">
        <v>7331</v>
      </c>
      <c r="G2712" s="12"/>
      <c r="H2712" s="12" t="s">
        <v>6</v>
      </c>
      <c r="I2712" s="12" t="s">
        <v>37</v>
      </c>
      <c r="J2712" s="12" t="s">
        <v>7332</v>
      </c>
      <c r="K2712" s="12"/>
      <c r="L2712" s="13">
        <v>6.16</v>
      </c>
      <c r="M2712" s="13">
        <v>0</v>
      </c>
      <c r="N2712" s="13">
        <v>2</v>
      </c>
      <c r="O2712" s="13">
        <v>12.32</v>
      </c>
    </row>
    <row r="2713" spans="1:15" hidden="1" x14ac:dyDescent="0.25">
      <c r="A2713" t="str">
        <f t="shared" si="43"/>
        <v>040030034P08C21K180400314</v>
      </c>
      <c r="B2713" s="12" t="s">
        <v>35</v>
      </c>
      <c r="C2713" s="12" t="s">
        <v>35</v>
      </c>
      <c r="D2713" s="12" t="s">
        <v>7333</v>
      </c>
      <c r="E2713" s="12" t="s">
        <v>7334</v>
      </c>
      <c r="F2713" s="12" t="s">
        <v>7335</v>
      </c>
      <c r="G2713" s="12"/>
      <c r="H2713" s="12" t="s">
        <v>6</v>
      </c>
      <c r="I2713" s="12" t="s">
        <v>37</v>
      </c>
      <c r="J2713" s="12" t="s">
        <v>7336</v>
      </c>
      <c r="K2713" s="12"/>
      <c r="L2713" s="13">
        <v>6.16</v>
      </c>
      <c r="M2713" s="13">
        <v>0</v>
      </c>
      <c r="N2713" s="13">
        <v>2</v>
      </c>
      <c r="O2713" s="13">
        <v>12.32</v>
      </c>
    </row>
    <row r="2714" spans="1:15" hidden="1" x14ac:dyDescent="0.25">
      <c r="A2714" t="str">
        <f t="shared" si="43"/>
        <v>040030035P08C221405040036</v>
      </c>
      <c r="B2714" s="12" t="s">
        <v>35</v>
      </c>
      <c r="C2714" s="12" t="s">
        <v>35</v>
      </c>
      <c r="D2714" s="12" t="s">
        <v>7337</v>
      </c>
      <c r="E2714" s="12" t="s">
        <v>7338</v>
      </c>
      <c r="F2714" s="12" t="s">
        <v>7339</v>
      </c>
      <c r="G2714" s="12"/>
      <c r="H2714" s="12" t="s">
        <v>6</v>
      </c>
      <c r="I2714" s="12" t="s">
        <v>37</v>
      </c>
      <c r="J2714" s="12" t="s">
        <v>7316</v>
      </c>
      <c r="K2714" s="12"/>
      <c r="L2714" s="13">
        <v>5.07</v>
      </c>
      <c r="M2714" s="13">
        <v>0</v>
      </c>
      <c r="N2714" s="13">
        <v>2</v>
      </c>
      <c r="O2714" s="13">
        <v>10.14</v>
      </c>
    </row>
    <row r="2715" spans="1:15" hidden="1" x14ac:dyDescent="0.25">
      <c r="A2715" t="str">
        <f t="shared" si="43"/>
        <v>040030036P08C231511040031</v>
      </c>
      <c r="B2715" s="12" t="s">
        <v>35</v>
      </c>
      <c r="C2715" s="12" t="s">
        <v>35</v>
      </c>
      <c r="D2715" s="12" t="s">
        <v>7340</v>
      </c>
      <c r="E2715" s="12" t="s">
        <v>7341</v>
      </c>
      <c r="F2715" s="12" t="s">
        <v>7342</v>
      </c>
      <c r="G2715" s="12"/>
      <c r="H2715" s="12" t="s">
        <v>6</v>
      </c>
      <c r="I2715" s="12" t="s">
        <v>37</v>
      </c>
      <c r="J2715" s="12" t="s">
        <v>7343</v>
      </c>
      <c r="K2715" s="12"/>
      <c r="L2715" s="13">
        <v>5.65</v>
      </c>
      <c r="M2715" s="13">
        <v>0</v>
      </c>
      <c r="N2715" s="13">
        <v>5</v>
      </c>
      <c r="O2715" s="13">
        <v>28.25</v>
      </c>
    </row>
    <row r="2716" spans="1:15" hidden="1" x14ac:dyDescent="0.25">
      <c r="A2716" t="str">
        <f t="shared" si="43"/>
        <v>040030038P08C241405040031</v>
      </c>
      <c r="B2716" s="12" t="s">
        <v>35</v>
      </c>
      <c r="C2716" s="12" t="s">
        <v>35</v>
      </c>
      <c r="D2716" s="12" t="s">
        <v>7344</v>
      </c>
      <c r="E2716" s="12" t="s">
        <v>7345</v>
      </c>
      <c r="F2716" s="12" t="s">
        <v>7346</v>
      </c>
      <c r="G2716" s="12"/>
      <c r="H2716" s="12" t="s">
        <v>6</v>
      </c>
      <c r="I2716" s="12" t="s">
        <v>37</v>
      </c>
      <c r="J2716" s="12" t="s">
        <v>7347</v>
      </c>
      <c r="K2716" s="12"/>
      <c r="L2716" s="13">
        <v>6.16</v>
      </c>
      <c r="M2716" s="13">
        <v>0</v>
      </c>
      <c r="N2716" s="13">
        <v>2</v>
      </c>
      <c r="O2716" s="13">
        <v>12.32</v>
      </c>
    </row>
    <row r="2717" spans="1:15" hidden="1" x14ac:dyDescent="0.25">
      <c r="A2717" t="str">
        <f t="shared" si="43"/>
        <v>040030040P08C25M180400312</v>
      </c>
      <c r="B2717" s="12" t="s">
        <v>35</v>
      </c>
      <c r="C2717" s="12" t="s">
        <v>35</v>
      </c>
      <c r="D2717" s="12" t="s">
        <v>7348</v>
      </c>
      <c r="E2717" s="12" t="s">
        <v>7349</v>
      </c>
      <c r="F2717" s="12" t="s">
        <v>7350</v>
      </c>
      <c r="G2717" s="12"/>
      <c r="H2717" s="12" t="s">
        <v>6</v>
      </c>
      <c r="I2717" s="12" t="s">
        <v>37</v>
      </c>
      <c r="J2717" s="12" t="s">
        <v>7351</v>
      </c>
      <c r="K2717" s="12"/>
      <c r="L2717" s="13">
        <v>5.28</v>
      </c>
      <c r="M2717" s="13">
        <v>0</v>
      </c>
      <c r="N2717" s="13">
        <v>2</v>
      </c>
      <c r="O2717" s="13">
        <v>10.56</v>
      </c>
    </row>
    <row r="2718" spans="1:15" hidden="1" x14ac:dyDescent="0.25">
      <c r="A2718" t="str">
        <f t="shared" si="43"/>
        <v>040030042P08C26B2200407</v>
      </c>
      <c r="B2718" s="12" t="s">
        <v>35</v>
      </c>
      <c r="C2718" s="12" t="s">
        <v>35</v>
      </c>
      <c r="D2718" s="12" t="s">
        <v>7352</v>
      </c>
      <c r="E2718" s="12" t="s">
        <v>7353</v>
      </c>
      <c r="F2718" s="12" t="s">
        <v>7354</v>
      </c>
      <c r="G2718" s="12"/>
      <c r="H2718" s="12" t="s">
        <v>6</v>
      </c>
      <c r="I2718" s="12" t="s">
        <v>37</v>
      </c>
      <c r="J2718" s="12" t="s">
        <v>7355</v>
      </c>
      <c r="K2718" s="12"/>
      <c r="L2718" s="13">
        <v>6.29</v>
      </c>
      <c r="M2718" s="13">
        <v>0</v>
      </c>
      <c r="N2718" s="13">
        <v>5</v>
      </c>
      <c r="O2718" s="13">
        <v>31.45</v>
      </c>
    </row>
    <row r="2719" spans="1:15" hidden="1" x14ac:dyDescent="0.25">
      <c r="A2719" t="str">
        <f t="shared" si="43"/>
        <v>040030044P08C27B2200410</v>
      </c>
      <c r="B2719" s="12" t="s">
        <v>35</v>
      </c>
      <c r="C2719" s="12" t="s">
        <v>35</v>
      </c>
      <c r="D2719" s="12" t="s">
        <v>7356</v>
      </c>
      <c r="E2719" s="12" t="s">
        <v>7357</v>
      </c>
      <c r="F2719" s="12" t="s">
        <v>7358</v>
      </c>
      <c r="G2719" s="12"/>
      <c r="H2719" s="12" t="s">
        <v>6</v>
      </c>
      <c r="I2719" s="12" t="s">
        <v>37</v>
      </c>
      <c r="J2719" s="12" t="s">
        <v>7359</v>
      </c>
      <c r="K2719" s="12"/>
      <c r="L2719" s="13">
        <v>6.29</v>
      </c>
      <c r="M2719" s="13">
        <v>0</v>
      </c>
      <c r="N2719" s="13">
        <v>3</v>
      </c>
      <c r="O2719" s="13">
        <v>18.87</v>
      </c>
    </row>
    <row r="2720" spans="1:15" hidden="1" x14ac:dyDescent="0.25">
      <c r="A2720" t="str">
        <f t="shared" si="43"/>
        <v>040030045P08C28H2102855</v>
      </c>
      <c r="B2720" s="12" t="s">
        <v>35</v>
      </c>
      <c r="C2720" s="12" t="s">
        <v>35</v>
      </c>
      <c r="D2720" s="12" t="s">
        <v>7360</v>
      </c>
      <c r="E2720" s="12" t="s">
        <v>7361</v>
      </c>
      <c r="F2720" s="12" t="s">
        <v>7362</v>
      </c>
      <c r="G2720" s="12"/>
      <c r="H2720" s="12" t="s">
        <v>6</v>
      </c>
      <c r="I2720" s="12" t="s">
        <v>37</v>
      </c>
      <c r="J2720" s="12" t="s">
        <v>7363</v>
      </c>
      <c r="K2720" s="12"/>
      <c r="L2720" s="13">
        <v>5.32</v>
      </c>
      <c r="M2720" s="13">
        <v>0</v>
      </c>
      <c r="N2720" s="13">
        <v>2</v>
      </c>
      <c r="O2720" s="13">
        <v>10.64</v>
      </c>
    </row>
    <row r="2721" spans="1:15" hidden="1" x14ac:dyDescent="0.25">
      <c r="A2721" t="str">
        <f t="shared" si="43"/>
        <v>040030046P08C29B2200488</v>
      </c>
      <c r="B2721" s="12" t="s">
        <v>35</v>
      </c>
      <c r="C2721" s="12" t="s">
        <v>35</v>
      </c>
      <c r="D2721" s="12" t="s">
        <v>7364</v>
      </c>
      <c r="E2721" s="12" t="s">
        <v>7365</v>
      </c>
      <c r="F2721" s="12" t="s">
        <v>7366</v>
      </c>
      <c r="G2721" s="12"/>
      <c r="H2721" s="12" t="s">
        <v>6</v>
      </c>
      <c r="I2721" s="12" t="s">
        <v>48</v>
      </c>
      <c r="J2721" s="12" t="s">
        <v>7367</v>
      </c>
      <c r="K2721" s="12"/>
      <c r="L2721" s="13">
        <v>6.29</v>
      </c>
      <c r="M2721" s="13">
        <v>0</v>
      </c>
      <c r="N2721" s="13">
        <v>5</v>
      </c>
      <c r="O2721" s="13">
        <v>31.45</v>
      </c>
    </row>
    <row r="2722" spans="1:15" hidden="1" x14ac:dyDescent="0.25">
      <c r="A2722" t="str">
        <f t="shared" si="43"/>
        <v>040030048P08C30B2200464</v>
      </c>
      <c r="B2722" s="12" t="s">
        <v>35</v>
      </c>
      <c r="C2722" s="12" t="s">
        <v>35</v>
      </c>
      <c r="D2722" s="12" t="s">
        <v>7368</v>
      </c>
      <c r="E2722" s="12" t="s">
        <v>7369</v>
      </c>
      <c r="F2722" s="12" t="s">
        <v>7370</v>
      </c>
      <c r="G2722" s="12"/>
      <c r="H2722" s="12" t="s">
        <v>6</v>
      </c>
      <c r="I2722" s="12" t="s">
        <v>48</v>
      </c>
      <c r="J2722" s="12" t="s">
        <v>7371</v>
      </c>
      <c r="K2722" s="12"/>
      <c r="L2722" s="13">
        <v>6.29</v>
      </c>
      <c r="M2722" s="13">
        <v>0</v>
      </c>
      <c r="N2722" s="13">
        <v>5</v>
      </c>
      <c r="O2722" s="13">
        <v>31.45</v>
      </c>
    </row>
    <row r="2723" spans="1:15" hidden="1" x14ac:dyDescent="0.25">
      <c r="A2723" t="str">
        <f t="shared" si="43"/>
        <v>040030050P08C31G200400307</v>
      </c>
      <c r="B2723" s="12" t="s">
        <v>35</v>
      </c>
      <c r="C2723" s="12" t="s">
        <v>35</v>
      </c>
      <c r="D2723" s="12" t="s">
        <v>7372</v>
      </c>
      <c r="E2723" s="12" t="s">
        <v>7373</v>
      </c>
      <c r="F2723" s="12" t="s">
        <v>7374</v>
      </c>
      <c r="G2723" s="12"/>
      <c r="H2723" s="12" t="s">
        <v>6</v>
      </c>
      <c r="I2723" s="12" t="s">
        <v>37</v>
      </c>
      <c r="J2723" s="12" t="s">
        <v>7375</v>
      </c>
      <c r="K2723" s="12"/>
      <c r="L2723" s="13">
        <v>5.54</v>
      </c>
      <c r="M2723" s="13">
        <v>0</v>
      </c>
      <c r="N2723" s="13">
        <v>34</v>
      </c>
      <c r="O2723" s="13">
        <v>188.36</v>
      </c>
    </row>
    <row r="2724" spans="1:15" hidden="1" x14ac:dyDescent="0.25">
      <c r="A2724" t="str">
        <f t="shared" si="43"/>
        <v>040030052P08C32B2200495</v>
      </c>
      <c r="B2724" s="12" t="s">
        <v>35</v>
      </c>
      <c r="C2724" s="12" t="s">
        <v>35</v>
      </c>
      <c r="D2724" s="12" t="s">
        <v>7376</v>
      </c>
      <c r="E2724" s="12" t="s">
        <v>7377</v>
      </c>
      <c r="F2724" s="12" t="s">
        <v>7378</v>
      </c>
      <c r="G2724" s="12"/>
      <c r="H2724" s="12" t="s">
        <v>6</v>
      </c>
      <c r="I2724" s="12" t="s">
        <v>48</v>
      </c>
      <c r="J2724" s="12" t="s">
        <v>7379</v>
      </c>
      <c r="K2724" s="12"/>
      <c r="L2724" s="13">
        <v>5.97</v>
      </c>
      <c r="M2724" s="13">
        <v>0</v>
      </c>
      <c r="N2724" s="13">
        <v>5</v>
      </c>
      <c r="O2724" s="13">
        <v>29.85</v>
      </c>
    </row>
    <row r="2725" spans="1:15" hidden="1" x14ac:dyDescent="0.25">
      <c r="A2725" t="str">
        <f t="shared" si="43"/>
        <v>040030055P08C33H2104250</v>
      </c>
      <c r="B2725" s="12" t="s">
        <v>35</v>
      </c>
      <c r="C2725" s="12" t="s">
        <v>35</v>
      </c>
      <c r="D2725" s="12" t="s">
        <v>7380</v>
      </c>
      <c r="E2725" s="12" t="s">
        <v>7381</v>
      </c>
      <c r="F2725" s="12" t="s">
        <v>7382</v>
      </c>
      <c r="G2725" s="12"/>
      <c r="H2725" s="12" t="s">
        <v>6</v>
      </c>
      <c r="I2725" s="12" t="s">
        <v>37</v>
      </c>
      <c r="J2725" s="12" t="s">
        <v>7383</v>
      </c>
      <c r="K2725" s="12"/>
      <c r="L2725" s="13">
        <v>5.28</v>
      </c>
      <c r="M2725" s="13">
        <v>0</v>
      </c>
      <c r="N2725" s="13">
        <v>10</v>
      </c>
      <c r="O2725" s="13">
        <v>52.8</v>
      </c>
    </row>
    <row r="2726" spans="1:15" hidden="1" x14ac:dyDescent="0.25">
      <c r="A2726" t="str">
        <f t="shared" si="43"/>
        <v>040030056P08C34B2200449</v>
      </c>
      <c r="B2726" s="12" t="s">
        <v>35</v>
      </c>
      <c r="C2726" s="12" t="s">
        <v>35</v>
      </c>
      <c r="D2726" s="12" t="s">
        <v>7384</v>
      </c>
      <c r="E2726" s="12" t="s">
        <v>7385</v>
      </c>
      <c r="F2726" s="12" t="s">
        <v>7386</v>
      </c>
      <c r="G2726" s="12"/>
      <c r="H2726" s="12" t="s">
        <v>6</v>
      </c>
      <c r="I2726" s="12" t="s">
        <v>48</v>
      </c>
      <c r="J2726" s="12" t="s">
        <v>7387</v>
      </c>
      <c r="K2726" s="12"/>
      <c r="L2726" s="13">
        <v>6.25</v>
      </c>
      <c r="M2726" s="13">
        <v>0</v>
      </c>
      <c r="N2726" s="13">
        <v>1</v>
      </c>
      <c r="O2726" s="13">
        <v>6.25</v>
      </c>
    </row>
    <row r="2727" spans="1:15" hidden="1" x14ac:dyDescent="0.25">
      <c r="A2727" t="str">
        <f t="shared" si="43"/>
        <v>040030058P08C35B2200389</v>
      </c>
      <c r="B2727" s="12" t="s">
        <v>35</v>
      </c>
      <c r="C2727" s="12" t="s">
        <v>35</v>
      </c>
      <c r="D2727" s="12" t="s">
        <v>7388</v>
      </c>
      <c r="E2727" s="12" t="s">
        <v>7389</v>
      </c>
      <c r="F2727" s="12" t="s">
        <v>7390</v>
      </c>
      <c r="G2727" s="12"/>
      <c r="H2727" s="12" t="s">
        <v>6</v>
      </c>
      <c r="I2727" s="12" t="s">
        <v>48</v>
      </c>
      <c r="J2727" s="12" t="s">
        <v>7391</v>
      </c>
      <c r="K2727" s="12"/>
      <c r="L2727" s="13">
        <v>6.01</v>
      </c>
      <c r="M2727" s="13">
        <v>0</v>
      </c>
      <c r="N2727" s="13">
        <v>3</v>
      </c>
      <c r="O2727" s="13">
        <v>18.03</v>
      </c>
    </row>
    <row r="2728" spans="1:15" hidden="1" x14ac:dyDescent="0.25">
      <c r="A2728" t="str">
        <f t="shared" si="43"/>
        <v>040030060P08C36H200400312</v>
      </c>
      <c r="B2728" s="12" t="s">
        <v>35</v>
      </c>
      <c r="C2728" s="12" t="s">
        <v>35</v>
      </c>
      <c r="D2728" s="12" t="s">
        <v>7392</v>
      </c>
      <c r="E2728" s="12" t="s">
        <v>7393</v>
      </c>
      <c r="F2728" s="12" t="s">
        <v>7394</v>
      </c>
      <c r="G2728" s="12"/>
      <c r="H2728" s="12" t="s">
        <v>6</v>
      </c>
      <c r="I2728" s="12" t="s">
        <v>37</v>
      </c>
      <c r="J2728" s="12" t="s">
        <v>7395</v>
      </c>
      <c r="K2728" s="12"/>
      <c r="L2728" s="13">
        <v>5.17</v>
      </c>
      <c r="M2728" s="13">
        <v>0</v>
      </c>
      <c r="N2728" s="13">
        <v>14</v>
      </c>
      <c r="O2728" s="13">
        <v>72.38</v>
      </c>
    </row>
    <row r="2729" spans="1:15" hidden="1" x14ac:dyDescent="0.25">
      <c r="A2729" t="str">
        <f t="shared" si="43"/>
        <v>Ti-116.314P08C37 200214390</v>
      </c>
      <c r="B2729" s="12" t="s">
        <v>35</v>
      </c>
      <c r="C2729" s="12" t="s">
        <v>35</v>
      </c>
      <c r="D2729" s="12" t="s">
        <v>7396</v>
      </c>
      <c r="E2729" s="12" t="s">
        <v>7397</v>
      </c>
      <c r="F2729" s="12" t="s">
        <v>7398</v>
      </c>
      <c r="G2729" s="12"/>
      <c r="H2729" s="12" t="s">
        <v>6</v>
      </c>
      <c r="I2729" s="12" t="s">
        <v>37</v>
      </c>
      <c r="J2729" s="12" t="s">
        <v>7399</v>
      </c>
      <c r="K2729" s="12"/>
      <c r="L2729" s="13">
        <v>18.82</v>
      </c>
      <c r="M2729" s="13">
        <v>0</v>
      </c>
      <c r="N2729" s="13">
        <v>10</v>
      </c>
      <c r="O2729" s="13">
        <v>188.2</v>
      </c>
    </row>
    <row r="2730" spans="1:15" hidden="1" x14ac:dyDescent="0.25">
      <c r="A2730" t="str">
        <f t="shared" si="43"/>
        <v>Ti-116.316P08C38 200214391</v>
      </c>
      <c r="B2730" s="12" t="s">
        <v>35</v>
      </c>
      <c r="C2730" s="12" t="s">
        <v>35</v>
      </c>
      <c r="D2730" s="12" t="s">
        <v>7400</v>
      </c>
      <c r="E2730" s="12" t="s">
        <v>7401</v>
      </c>
      <c r="F2730" s="12" t="s">
        <v>7402</v>
      </c>
      <c r="G2730" s="12"/>
      <c r="H2730" s="12" t="s">
        <v>6</v>
      </c>
      <c r="I2730" s="12" t="s">
        <v>37</v>
      </c>
      <c r="J2730" s="12" t="s">
        <v>7403</v>
      </c>
      <c r="K2730" s="12"/>
      <c r="L2730" s="13">
        <v>18.82</v>
      </c>
      <c r="M2730" s="13">
        <v>0</v>
      </c>
      <c r="N2730" s="13">
        <v>8</v>
      </c>
      <c r="O2730" s="13">
        <v>150.56</v>
      </c>
    </row>
    <row r="2731" spans="1:15" hidden="1" x14ac:dyDescent="0.25">
      <c r="A2731" t="str">
        <f t="shared" si="43"/>
        <v>Ti-116.320P08C40 200214393</v>
      </c>
      <c r="B2731" s="12" t="s">
        <v>35</v>
      </c>
      <c r="C2731" s="12" t="s">
        <v>35</v>
      </c>
      <c r="D2731" s="12" t="s">
        <v>7404</v>
      </c>
      <c r="E2731" s="12" t="s">
        <v>7405</v>
      </c>
      <c r="F2731" s="12" t="s">
        <v>7406</v>
      </c>
      <c r="G2731" s="12"/>
      <c r="H2731" s="12" t="s">
        <v>6</v>
      </c>
      <c r="I2731" s="12" t="s">
        <v>37</v>
      </c>
      <c r="J2731" s="12" t="s">
        <v>7407</v>
      </c>
      <c r="K2731" s="12"/>
      <c r="L2731" s="13">
        <v>19.82</v>
      </c>
      <c r="M2731" s="13">
        <v>0</v>
      </c>
      <c r="N2731" s="13">
        <v>4</v>
      </c>
      <c r="O2731" s="13">
        <v>79.28</v>
      </c>
    </row>
    <row r="2732" spans="1:15" hidden="1" x14ac:dyDescent="0.25">
      <c r="A2732" t="str">
        <f t="shared" si="43"/>
        <v>Ti-116.324P08C40 211140271</v>
      </c>
      <c r="B2732" s="12" t="s">
        <v>35</v>
      </c>
      <c r="C2732" s="12" t="s">
        <v>35</v>
      </c>
      <c r="D2732" s="12" t="s">
        <v>7408</v>
      </c>
      <c r="E2732" s="12" t="s">
        <v>7405</v>
      </c>
      <c r="F2732" s="12" t="s">
        <v>7409</v>
      </c>
      <c r="G2732" s="12"/>
      <c r="H2732" s="12" t="s">
        <v>6</v>
      </c>
      <c r="I2732" s="12" t="s">
        <v>37</v>
      </c>
      <c r="J2732" s="12" t="s">
        <v>7410</v>
      </c>
      <c r="K2732" s="12"/>
      <c r="L2732" s="13">
        <v>11.5</v>
      </c>
      <c r="M2732" s="13">
        <v>0</v>
      </c>
      <c r="N2732" s="13">
        <v>20</v>
      </c>
      <c r="O2732" s="13">
        <v>230</v>
      </c>
    </row>
    <row r="2733" spans="1:15" hidden="1" x14ac:dyDescent="0.25">
      <c r="A2733" t="str">
        <f t="shared" si="43"/>
        <v>Ti-116.326P08C41 190703834</v>
      </c>
      <c r="B2733" s="12" t="s">
        <v>35</v>
      </c>
      <c r="C2733" s="12" t="s">
        <v>35</v>
      </c>
      <c r="D2733" s="12" t="s">
        <v>7412</v>
      </c>
      <c r="E2733" s="12" t="s">
        <v>7411</v>
      </c>
      <c r="F2733" s="12" t="s">
        <v>7413</v>
      </c>
      <c r="G2733" s="12"/>
      <c r="H2733" s="12" t="s">
        <v>6</v>
      </c>
      <c r="I2733" s="12" t="s">
        <v>37</v>
      </c>
      <c r="J2733" s="12" t="s">
        <v>7414</v>
      </c>
      <c r="K2733" s="12"/>
      <c r="L2733" s="13">
        <v>20.04</v>
      </c>
      <c r="M2733" s="13">
        <v>0</v>
      </c>
      <c r="N2733" s="13">
        <v>2</v>
      </c>
      <c r="O2733" s="13">
        <v>40.08</v>
      </c>
    </row>
    <row r="2734" spans="1:15" hidden="1" x14ac:dyDescent="0.25">
      <c r="A2734" t="str">
        <f t="shared" si="43"/>
        <v>Ti-115.130P08C43220344116</v>
      </c>
      <c r="B2734" s="12" t="s">
        <v>35</v>
      </c>
      <c r="C2734" s="12" t="s">
        <v>35</v>
      </c>
      <c r="D2734" s="12" t="s">
        <v>7415</v>
      </c>
      <c r="E2734" s="12" t="s">
        <v>7416</v>
      </c>
      <c r="F2734" s="12" t="s">
        <v>7417</v>
      </c>
      <c r="G2734" s="12"/>
      <c r="H2734" s="12" t="s">
        <v>6</v>
      </c>
      <c r="I2734" s="12"/>
      <c r="J2734" s="12" t="s">
        <v>7418</v>
      </c>
      <c r="K2734" s="12"/>
      <c r="L2734" s="13">
        <v>20.85</v>
      </c>
      <c r="M2734" s="13">
        <v>0</v>
      </c>
      <c r="N2734" s="13">
        <v>97</v>
      </c>
      <c r="O2734" s="13">
        <v>2022.45</v>
      </c>
    </row>
    <row r="2735" spans="1:15" hidden="1" x14ac:dyDescent="0.25">
      <c r="A2735" t="str">
        <f t="shared" si="43"/>
        <v>060020040P08D01190703839</v>
      </c>
      <c r="B2735" s="12" t="s">
        <v>35</v>
      </c>
      <c r="C2735" s="12" t="s">
        <v>35</v>
      </c>
      <c r="D2735" s="12" t="s">
        <v>7419</v>
      </c>
      <c r="E2735" s="12" t="s">
        <v>7420</v>
      </c>
      <c r="F2735" s="12" t="s">
        <v>7421</v>
      </c>
      <c r="G2735" s="12"/>
      <c r="H2735" s="12" t="s">
        <v>6</v>
      </c>
      <c r="I2735" s="12" t="s">
        <v>48</v>
      </c>
      <c r="J2735" s="12" t="s">
        <v>7422</v>
      </c>
      <c r="K2735" s="12"/>
      <c r="L2735" s="13">
        <v>25.89</v>
      </c>
      <c r="M2735" s="13">
        <v>0</v>
      </c>
      <c r="N2735" s="13">
        <v>7</v>
      </c>
      <c r="O2735" s="13">
        <v>181.23</v>
      </c>
    </row>
    <row r="2736" spans="1:15" hidden="1" x14ac:dyDescent="0.25">
      <c r="A2736" t="str">
        <f t="shared" si="43"/>
        <v>060020050P08D03190703837</v>
      </c>
      <c r="B2736" s="12" t="s">
        <v>35</v>
      </c>
      <c r="C2736" s="12" t="s">
        <v>35</v>
      </c>
      <c r="D2736" s="12" t="s">
        <v>7424</v>
      </c>
      <c r="E2736" s="12" t="s">
        <v>7423</v>
      </c>
      <c r="F2736" s="12" t="s">
        <v>7425</v>
      </c>
      <c r="G2736" s="12"/>
      <c r="H2736" s="12" t="s">
        <v>6</v>
      </c>
      <c r="I2736" s="12" t="s">
        <v>48</v>
      </c>
      <c r="J2736" s="12" t="s">
        <v>7426</v>
      </c>
      <c r="K2736" s="12"/>
      <c r="L2736" s="13">
        <v>21.87</v>
      </c>
      <c r="M2736" s="13">
        <v>0</v>
      </c>
      <c r="N2736" s="13">
        <v>28</v>
      </c>
      <c r="O2736" s="13">
        <v>612.36</v>
      </c>
    </row>
    <row r="2737" spans="1:15" hidden="1" x14ac:dyDescent="0.25">
      <c r="A2737" t="str">
        <f t="shared" si="43"/>
        <v>060020055P08D04190703836</v>
      </c>
      <c r="B2737" s="12" t="s">
        <v>35</v>
      </c>
      <c r="C2737" s="12" t="s">
        <v>35</v>
      </c>
      <c r="D2737" s="12" t="s">
        <v>7427</v>
      </c>
      <c r="E2737" s="12" t="s">
        <v>7428</v>
      </c>
      <c r="F2737" s="12" t="s">
        <v>7429</v>
      </c>
      <c r="G2737" s="12"/>
      <c r="H2737" s="12" t="s">
        <v>6</v>
      </c>
      <c r="I2737" s="12" t="s">
        <v>48</v>
      </c>
      <c r="J2737" s="12" t="s">
        <v>7430</v>
      </c>
      <c r="K2737" s="12"/>
      <c r="L2737" s="13">
        <v>22.81</v>
      </c>
      <c r="M2737" s="13">
        <v>0</v>
      </c>
      <c r="N2737" s="13">
        <v>28</v>
      </c>
      <c r="O2737" s="13">
        <v>638.67999999999995</v>
      </c>
    </row>
    <row r="2738" spans="1:15" hidden="1" x14ac:dyDescent="0.25">
      <c r="A2738" t="str">
        <f t="shared" si="43"/>
        <v>060020060P08D05190703835</v>
      </c>
      <c r="B2738" s="12" t="s">
        <v>35</v>
      </c>
      <c r="C2738" s="12" t="s">
        <v>35</v>
      </c>
      <c r="D2738" s="12" t="s">
        <v>7431</v>
      </c>
      <c r="E2738" s="12" t="s">
        <v>7432</v>
      </c>
      <c r="F2738" s="12" t="s">
        <v>7433</v>
      </c>
      <c r="G2738" s="12"/>
      <c r="H2738" s="12" t="s">
        <v>6</v>
      </c>
      <c r="I2738" s="12" t="s">
        <v>48</v>
      </c>
      <c r="J2738" s="12" t="s">
        <v>7434</v>
      </c>
      <c r="K2738" s="12"/>
      <c r="L2738" s="13">
        <v>22.25</v>
      </c>
      <c r="M2738" s="13">
        <v>0</v>
      </c>
      <c r="N2738" s="13">
        <v>28</v>
      </c>
      <c r="O2738" s="13">
        <v>623</v>
      </c>
    </row>
    <row r="2739" spans="1:15" hidden="1" x14ac:dyDescent="0.25">
      <c r="A2739" t="str">
        <f t="shared" si="43"/>
        <v>Ti-115.030P08D06210228152</v>
      </c>
      <c r="B2739" s="12" t="s">
        <v>7435</v>
      </c>
      <c r="C2739" s="12" t="s">
        <v>7435</v>
      </c>
      <c r="D2739" s="12" t="s">
        <v>7436</v>
      </c>
      <c r="E2739" s="12" t="s">
        <v>7437</v>
      </c>
      <c r="F2739" s="12" t="s">
        <v>7438</v>
      </c>
      <c r="G2739" s="12"/>
      <c r="H2739" s="12" t="s">
        <v>6</v>
      </c>
      <c r="I2739" s="12" t="s">
        <v>37</v>
      </c>
      <c r="J2739" s="12" t="s">
        <v>7439</v>
      </c>
      <c r="K2739" s="12"/>
      <c r="L2739" s="13">
        <v>6.04</v>
      </c>
      <c r="M2739" s="13">
        <v>0</v>
      </c>
      <c r="N2739" s="13">
        <v>89</v>
      </c>
      <c r="O2739" s="13">
        <v>537.55999999999995</v>
      </c>
    </row>
    <row r="2740" spans="1:15" hidden="1" x14ac:dyDescent="0.25">
      <c r="A2740" t="str">
        <f t="shared" si="43"/>
        <v>T56034530P08D07190703833</v>
      </c>
      <c r="B2740" s="12" t="s">
        <v>35</v>
      </c>
      <c r="C2740" s="12" t="s">
        <v>35</v>
      </c>
      <c r="D2740" s="12" t="s">
        <v>7440</v>
      </c>
      <c r="E2740" s="12" t="s">
        <v>7441</v>
      </c>
      <c r="F2740" s="12" t="s">
        <v>7442</v>
      </c>
      <c r="G2740" s="12"/>
      <c r="H2740" s="12" t="s">
        <v>6</v>
      </c>
      <c r="I2740" s="12" t="s">
        <v>37</v>
      </c>
      <c r="J2740" s="12" t="s">
        <v>7443</v>
      </c>
      <c r="K2740" s="12"/>
      <c r="L2740" s="13">
        <v>23.57</v>
      </c>
      <c r="M2740" s="13">
        <v>0</v>
      </c>
      <c r="N2740" s="13">
        <v>23</v>
      </c>
      <c r="O2740" s="13">
        <v>542.11</v>
      </c>
    </row>
    <row r="2741" spans="1:15" hidden="1" x14ac:dyDescent="0.25">
      <c r="A2741" t="str">
        <f t="shared" si="43"/>
        <v>T56034536P08D08190703832</v>
      </c>
      <c r="B2741" s="12" t="s">
        <v>35</v>
      </c>
      <c r="C2741" s="12" t="s">
        <v>35</v>
      </c>
      <c r="D2741" s="12" t="s">
        <v>7444</v>
      </c>
      <c r="E2741" s="12" t="s">
        <v>7445</v>
      </c>
      <c r="F2741" s="12" t="s">
        <v>7446</v>
      </c>
      <c r="G2741" s="12"/>
      <c r="H2741" s="12" t="s">
        <v>6</v>
      </c>
      <c r="I2741" s="12" t="s">
        <v>37</v>
      </c>
      <c r="J2741" s="12" t="s">
        <v>7447</v>
      </c>
      <c r="K2741" s="12"/>
      <c r="L2741" s="13">
        <v>32.14</v>
      </c>
      <c r="M2741" s="13">
        <v>0</v>
      </c>
      <c r="N2741" s="13">
        <v>19</v>
      </c>
      <c r="O2741" s="13">
        <v>610.66</v>
      </c>
    </row>
    <row r="2742" spans="1:15" hidden="1" x14ac:dyDescent="0.25">
      <c r="A2742" t="str">
        <f t="shared" si="43"/>
        <v>T56034540P08D09190703831</v>
      </c>
      <c r="B2742" s="12" t="s">
        <v>35</v>
      </c>
      <c r="C2742" s="12" t="s">
        <v>35</v>
      </c>
      <c r="D2742" s="12" t="s">
        <v>7448</v>
      </c>
      <c r="E2742" s="12" t="s">
        <v>7449</v>
      </c>
      <c r="F2742" s="12" t="s">
        <v>7450</v>
      </c>
      <c r="G2742" s="12"/>
      <c r="H2742" s="12" t="s">
        <v>6</v>
      </c>
      <c r="I2742" s="12" t="s">
        <v>37</v>
      </c>
      <c r="J2742" s="12" t="s">
        <v>7451</v>
      </c>
      <c r="K2742" s="12"/>
      <c r="L2742" s="13">
        <v>20.04</v>
      </c>
      <c r="M2742" s="13">
        <v>0</v>
      </c>
      <c r="N2742" s="13">
        <v>12</v>
      </c>
      <c r="O2742" s="13">
        <v>240.48</v>
      </c>
    </row>
    <row r="2743" spans="1:15" hidden="1" x14ac:dyDescent="0.25">
      <c r="A2743" t="str">
        <f t="shared" si="43"/>
        <v>T56034546P08D10190703830</v>
      </c>
      <c r="B2743" s="12" t="s">
        <v>35</v>
      </c>
      <c r="C2743" s="12" t="s">
        <v>35</v>
      </c>
      <c r="D2743" s="12" t="s">
        <v>7452</v>
      </c>
      <c r="E2743" s="12" t="s">
        <v>7453</v>
      </c>
      <c r="F2743" s="12" t="s">
        <v>7454</v>
      </c>
      <c r="G2743" s="12"/>
      <c r="H2743" s="12" t="s">
        <v>6</v>
      </c>
      <c r="I2743" s="12" t="s">
        <v>37</v>
      </c>
      <c r="J2743" s="12" t="s">
        <v>7455</v>
      </c>
      <c r="K2743" s="12"/>
      <c r="L2743" s="13">
        <v>32.14</v>
      </c>
      <c r="M2743" s="13">
        <v>0</v>
      </c>
      <c r="N2743" s="13">
        <v>19</v>
      </c>
      <c r="O2743" s="13">
        <v>610.66</v>
      </c>
    </row>
    <row r="2744" spans="1:15" hidden="1" x14ac:dyDescent="0.25">
      <c r="A2744" t="str">
        <f t="shared" si="43"/>
        <v>T56034550P08D11190703829</v>
      </c>
      <c r="B2744" s="12" t="s">
        <v>35</v>
      </c>
      <c r="C2744" s="12" t="s">
        <v>35</v>
      </c>
      <c r="D2744" s="12" t="s">
        <v>7456</v>
      </c>
      <c r="E2744" s="12" t="s">
        <v>7457</v>
      </c>
      <c r="F2744" s="12" t="s">
        <v>7458</v>
      </c>
      <c r="G2744" s="12"/>
      <c r="H2744" s="12" t="s">
        <v>6</v>
      </c>
      <c r="I2744" s="12" t="s">
        <v>37</v>
      </c>
      <c r="J2744" s="12" t="s">
        <v>7459</v>
      </c>
      <c r="K2744" s="12"/>
      <c r="L2744" s="13">
        <v>20.51</v>
      </c>
      <c r="M2744" s="13">
        <v>0</v>
      </c>
      <c r="N2744" s="13">
        <v>9</v>
      </c>
      <c r="O2744" s="13">
        <v>184.59</v>
      </c>
    </row>
    <row r="2745" spans="1:15" hidden="1" x14ac:dyDescent="0.25">
      <c r="A2745" t="str">
        <f t="shared" si="43"/>
        <v>T56034554P08D12190703828</v>
      </c>
      <c r="B2745" s="12" t="s">
        <v>35</v>
      </c>
      <c r="C2745" s="12" t="s">
        <v>35</v>
      </c>
      <c r="D2745" s="12" t="s">
        <v>7460</v>
      </c>
      <c r="E2745" s="12" t="s">
        <v>7461</v>
      </c>
      <c r="F2745" s="12" t="s">
        <v>7462</v>
      </c>
      <c r="G2745" s="12"/>
      <c r="H2745" s="12" t="s">
        <v>6</v>
      </c>
      <c r="I2745" s="12" t="s">
        <v>37</v>
      </c>
      <c r="J2745" s="12" t="s">
        <v>7463</v>
      </c>
      <c r="K2745" s="12"/>
      <c r="L2745" s="13">
        <v>32.14</v>
      </c>
      <c r="M2745" s="13">
        <v>0</v>
      </c>
      <c r="N2745" s="13">
        <v>13</v>
      </c>
      <c r="O2745" s="13">
        <v>417.82</v>
      </c>
    </row>
    <row r="2746" spans="1:15" hidden="1" x14ac:dyDescent="0.25">
      <c r="A2746" t="str">
        <f t="shared" si="43"/>
        <v>T56034560P08D13190703827</v>
      </c>
      <c r="B2746" s="12" t="s">
        <v>35</v>
      </c>
      <c r="C2746" s="12" t="s">
        <v>35</v>
      </c>
      <c r="D2746" s="12" t="s">
        <v>7464</v>
      </c>
      <c r="E2746" s="12" t="s">
        <v>7465</v>
      </c>
      <c r="F2746" s="12" t="s">
        <v>7466</v>
      </c>
      <c r="G2746" s="12"/>
      <c r="H2746" s="12" t="s">
        <v>6</v>
      </c>
      <c r="I2746" s="12" t="s">
        <v>37</v>
      </c>
      <c r="J2746" s="12" t="s">
        <v>7467</v>
      </c>
      <c r="K2746" s="12"/>
      <c r="L2746" s="13">
        <v>19.96</v>
      </c>
      <c r="M2746" s="13">
        <v>0</v>
      </c>
      <c r="N2746" s="13">
        <v>11</v>
      </c>
      <c r="O2746" s="13">
        <v>219.56</v>
      </c>
    </row>
    <row r="2747" spans="1:15" hidden="1" x14ac:dyDescent="0.25">
      <c r="A2747" t="str">
        <f t="shared" si="43"/>
        <v>T56034564P08D14190703826</v>
      </c>
      <c r="B2747" s="12" t="s">
        <v>35</v>
      </c>
      <c r="C2747" s="12" t="s">
        <v>35</v>
      </c>
      <c r="D2747" s="12" t="s">
        <v>7468</v>
      </c>
      <c r="E2747" s="12" t="s">
        <v>7469</v>
      </c>
      <c r="F2747" s="12" t="s">
        <v>7470</v>
      </c>
      <c r="G2747" s="12"/>
      <c r="H2747" s="12" t="s">
        <v>6</v>
      </c>
      <c r="I2747" s="12" t="s">
        <v>37</v>
      </c>
      <c r="J2747" s="12" t="s">
        <v>7471</v>
      </c>
      <c r="K2747" s="12"/>
      <c r="L2747" s="13">
        <v>32.14</v>
      </c>
      <c r="M2747" s="13">
        <v>0</v>
      </c>
      <c r="N2747" s="13">
        <v>22</v>
      </c>
      <c r="O2747" s="13">
        <v>707.08</v>
      </c>
    </row>
    <row r="2748" spans="1:15" hidden="1" x14ac:dyDescent="0.25">
      <c r="A2748" t="str">
        <f t="shared" si="43"/>
        <v>T56034570P08D15190703825</v>
      </c>
      <c r="B2748" s="12" t="s">
        <v>35</v>
      </c>
      <c r="C2748" s="12" t="s">
        <v>35</v>
      </c>
      <c r="D2748" s="12" t="s">
        <v>7472</v>
      </c>
      <c r="E2748" s="12" t="s">
        <v>7473</v>
      </c>
      <c r="F2748" s="12" t="s">
        <v>7474</v>
      </c>
      <c r="G2748" s="12"/>
      <c r="H2748" s="12" t="s">
        <v>6</v>
      </c>
      <c r="I2748" s="12" t="s">
        <v>37</v>
      </c>
      <c r="J2748" s="12" t="s">
        <v>7475</v>
      </c>
      <c r="K2748" s="12"/>
      <c r="L2748" s="13">
        <v>23.57</v>
      </c>
      <c r="M2748" s="13">
        <v>0</v>
      </c>
      <c r="N2748" s="13">
        <v>20</v>
      </c>
      <c r="O2748" s="13">
        <v>471.4</v>
      </c>
    </row>
    <row r="2749" spans="1:15" hidden="1" x14ac:dyDescent="0.25">
      <c r="A2749" t="str">
        <f t="shared" si="43"/>
        <v>T56034574P08D16190703824</v>
      </c>
      <c r="B2749" s="12" t="s">
        <v>35</v>
      </c>
      <c r="C2749" s="12" t="s">
        <v>35</v>
      </c>
      <c r="D2749" s="12" t="s">
        <v>7476</v>
      </c>
      <c r="E2749" s="12" t="s">
        <v>7477</v>
      </c>
      <c r="F2749" s="12" t="s">
        <v>7478</v>
      </c>
      <c r="G2749" s="12"/>
      <c r="H2749" s="12" t="s">
        <v>6</v>
      </c>
      <c r="I2749" s="12" t="s">
        <v>37</v>
      </c>
      <c r="J2749" s="12" t="s">
        <v>7479</v>
      </c>
      <c r="K2749" s="12"/>
      <c r="L2749" s="13">
        <v>32.14</v>
      </c>
      <c r="M2749" s="13">
        <v>0</v>
      </c>
      <c r="N2749" s="13">
        <v>11</v>
      </c>
      <c r="O2749" s="13">
        <v>353.54</v>
      </c>
    </row>
    <row r="2750" spans="1:15" hidden="1" x14ac:dyDescent="0.25">
      <c r="A2750" t="str">
        <f t="shared" si="43"/>
        <v>T52072508P08D172200138020</v>
      </c>
      <c r="B2750" s="12" t="s">
        <v>35</v>
      </c>
      <c r="C2750" s="12" t="s">
        <v>35</v>
      </c>
      <c r="D2750" s="12" t="s">
        <v>7480</v>
      </c>
      <c r="E2750" s="12" t="s">
        <v>7481</v>
      </c>
      <c r="F2750" s="12" t="s">
        <v>7482</v>
      </c>
      <c r="G2750" s="12"/>
      <c r="H2750" s="12" t="s">
        <v>6</v>
      </c>
      <c r="I2750" s="12" t="s">
        <v>37</v>
      </c>
      <c r="J2750" s="12" t="s">
        <v>7483</v>
      </c>
      <c r="K2750" s="12"/>
      <c r="L2750" s="13">
        <v>15.42</v>
      </c>
      <c r="M2750" s="13">
        <v>0</v>
      </c>
      <c r="N2750" s="13">
        <v>10</v>
      </c>
      <c r="O2750" s="13">
        <v>154.19999999999999</v>
      </c>
    </row>
    <row r="2751" spans="1:15" hidden="1" x14ac:dyDescent="0.25">
      <c r="A2751" t="str">
        <f t="shared" si="43"/>
        <v>T52072509P08D182200138022</v>
      </c>
      <c r="B2751" s="12" t="s">
        <v>35</v>
      </c>
      <c r="C2751" s="12" t="s">
        <v>35</v>
      </c>
      <c r="D2751" s="12" t="s">
        <v>7484</v>
      </c>
      <c r="E2751" s="12" t="s">
        <v>7485</v>
      </c>
      <c r="F2751" s="12" t="s">
        <v>7486</v>
      </c>
      <c r="G2751" s="12"/>
      <c r="H2751" s="12" t="s">
        <v>6</v>
      </c>
      <c r="I2751" s="12" t="s">
        <v>37</v>
      </c>
      <c r="J2751" s="12" t="s">
        <v>7487</v>
      </c>
      <c r="K2751" s="12"/>
      <c r="L2751" s="13">
        <v>15.57</v>
      </c>
      <c r="M2751" s="13">
        <v>0</v>
      </c>
      <c r="N2751" s="13">
        <v>9</v>
      </c>
      <c r="O2751" s="13">
        <v>140.13</v>
      </c>
    </row>
    <row r="2752" spans="1:15" hidden="1" x14ac:dyDescent="0.25">
      <c r="A2752" t="str">
        <f t="shared" si="43"/>
        <v>T52072510P08D192200112524</v>
      </c>
      <c r="B2752" s="12" t="s">
        <v>35</v>
      </c>
      <c r="C2752" s="12" t="s">
        <v>35</v>
      </c>
      <c r="D2752" s="12" t="s">
        <v>7488</v>
      </c>
      <c r="E2752" s="12" t="s">
        <v>7489</v>
      </c>
      <c r="F2752" s="12" t="s">
        <v>7490</v>
      </c>
      <c r="G2752" s="12"/>
      <c r="H2752" s="12" t="s">
        <v>6</v>
      </c>
      <c r="I2752" s="12" t="s">
        <v>37</v>
      </c>
      <c r="J2752" s="12" t="s">
        <v>7491</v>
      </c>
      <c r="K2752" s="12"/>
      <c r="L2752" s="13">
        <v>15.42</v>
      </c>
      <c r="M2752" s="13">
        <v>0</v>
      </c>
      <c r="N2752" s="13">
        <v>11</v>
      </c>
      <c r="O2752" s="13">
        <v>169.62</v>
      </c>
    </row>
    <row r="2753" spans="1:15" hidden="1" x14ac:dyDescent="0.25">
      <c r="A2753" t="str">
        <f t="shared" si="43"/>
        <v>T52072511P08D201800062131</v>
      </c>
      <c r="B2753" s="12" t="s">
        <v>35</v>
      </c>
      <c r="C2753" s="12" t="s">
        <v>35</v>
      </c>
      <c r="D2753" s="12" t="s">
        <v>7492</v>
      </c>
      <c r="E2753" s="12" t="s">
        <v>7493</v>
      </c>
      <c r="F2753" s="12" t="s">
        <v>7494</v>
      </c>
      <c r="G2753" s="12"/>
      <c r="H2753" s="12" t="s">
        <v>6</v>
      </c>
      <c r="I2753" s="12" t="s">
        <v>37</v>
      </c>
      <c r="J2753" s="12" t="s">
        <v>7495</v>
      </c>
      <c r="K2753" s="12"/>
      <c r="L2753" s="13">
        <v>15.42</v>
      </c>
      <c r="M2753" s="13">
        <v>0</v>
      </c>
      <c r="N2753" s="13">
        <v>10</v>
      </c>
      <c r="O2753" s="13">
        <v>154.19999999999999</v>
      </c>
    </row>
    <row r="2754" spans="1:15" hidden="1" x14ac:dyDescent="0.25">
      <c r="A2754" t="str">
        <f t="shared" si="43"/>
        <v>T52072512P08D212200117726</v>
      </c>
      <c r="B2754" s="12" t="s">
        <v>35</v>
      </c>
      <c r="C2754" s="12" t="s">
        <v>35</v>
      </c>
      <c r="D2754" s="12" t="s">
        <v>7496</v>
      </c>
      <c r="E2754" s="12" t="s">
        <v>7497</v>
      </c>
      <c r="F2754" s="12" t="s">
        <v>7498</v>
      </c>
      <c r="G2754" s="12"/>
      <c r="H2754" s="12" t="s">
        <v>6</v>
      </c>
      <c r="I2754" s="12" t="s">
        <v>37</v>
      </c>
      <c r="J2754" s="12" t="s">
        <v>7499</v>
      </c>
      <c r="K2754" s="12"/>
      <c r="L2754" s="13">
        <v>15.42</v>
      </c>
      <c r="M2754" s="13">
        <v>0</v>
      </c>
      <c r="N2754" s="13">
        <v>10</v>
      </c>
      <c r="O2754" s="13">
        <v>154.19999999999999</v>
      </c>
    </row>
    <row r="2755" spans="1:15" hidden="1" x14ac:dyDescent="0.25">
      <c r="A2755" t="str">
        <f t="shared" ref="A2755:A2818" si="44">CONCATENATE(D2755,E2755,J2755)</f>
        <v>T52072514P08D232200096348</v>
      </c>
      <c r="B2755" s="12" t="s">
        <v>35</v>
      </c>
      <c r="C2755" s="12" t="s">
        <v>35</v>
      </c>
      <c r="D2755" s="12" t="s">
        <v>7500</v>
      </c>
      <c r="E2755" s="12" t="s">
        <v>7501</v>
      </c>
      <c r="F2755" s="12" t="s">
        <v>7502</v>
      </c>
      <c r="G2755" s="12"/>
      <c r="H2755" s="12" t="s">
        <v>6</v>
      </c>
      <c r="I2755" s="12" t="s">
        <v>37</v>
      </c>
      <c r="J2755" s="12" t="s">
        <v>7503</v>
      </c>
      <c r="K2755" s="12"/>
      <c r="L2755" s="13">
        <v>20.399999999999999</v>
      </c>
      <c r="M2755" s="13">
        <v>0</v>
      </c>
      <c r="N2755" s="13">
        <v>3</v>
      </c>
      <c r="O2755" s="13">
        <v>61.2</v>
      </c>
    </row>
    <row r="2756" spans="1:15" hidden="1" x14ac:dyDescent="0.25">
      <c r="A2756" t="str">
        <f t="shared" si="44"/>
        <v>T52072514P08D232300062045</v>
      </c>
      <c r="B2756" s="12" t="s">
        <v>35</v>
      </c>
      <c r="C2756" s="12" t="s">
        <v>35</v>
      </c>
      <c r="D2756" s="12" t="s">
        <v>7500</v>
      </c>
      <c r="E2756" s="12" t="s">
        <v>7501</v>
      </c>
      <c r="F2756" s="12" t="s">
        <v>7502</v>
      </c>
      <c r="G2756" s="12"/>
      <c r="H2756" s="12" t="s">
        <v>6</v>
      </c>
      <c r="I2756" s="12" t="s">
        <v>37</v>
      </c>
      <c r="J2756" s="12" t="s">
        <v>7504</v>
      </c>
      <c r="K2756" s="12"/>
      <c r="L2756" s="13">
        <v>20.399999999999999</v>
      </c>
      <c r="M2756" s="13">
        <v>0</v>
      </c>
      <c r="N2756" s="13">
        <v>4</v>
      </c>
      <c r="O2756" s="13">
        <v>81.599999999999994</v>
      </c>
    </row>
    <row r="2757" spans="1:15" hidden="1" x14ac:dyDescent="0.25">
      <c r="A2757" t="str">
        <f t="shared" si="44"/>
        <v>T52072516P08D242200110733</v>
      </c>
      <c r="B2757" s="12" t="s">
        <v>35</v>
      </c>
      <c r="C2757" s="12" t="s">
        <v>35</v>
      </c>
      <c r="D2757" s="12" t="s">
        <v>7505</v>
      </c>
      <c r="E2757" s="12" t="s">
        <v>7506</v>
      </c>
      <c r="F2757" s="12" t="s">
        <v>7507</v>
      </c>
      <c r="G2757" s="12"/>
      <c r="H2757" s="12" t="s">
        <v>6</v>
      </c>
      <c r="I2757" s="12" t="s">
        <v>37</v>
      </c>
      <c r="J2757" s="12" t="s">
        <v>7508</v>
      </c>
      <c r="K2757" s="12"/>
      <c r="L2757" s="13">
        <v>13.75</v>
      </c>
      <c r="M2757" s="13">
        <v>0</v>
      </c>
      <c r="N2757" s="13">
        <v>4</v>
      </c>
      <c r="O2757" s="13">
        <v>55</v>
      </c>
    </row>
    <row r="2758" spans="1:15" hidden="1" x14ac:dyDescent="0.25">
      <c r="A2758" t="str">
        <f t="shared" si="44"/>
        <v>T52072518P08D252200116718</v>
      </c>
      <c r="B2758" s="12" t="s">
        <v>35</v>
      </c>
      <c r="C2758" s="12" t="s">
        <v>35</v>
      </c>
      <c r="D2758" s="12" t="s">
        <v>7509</v>
      </c>
      <c r="E2758" s="12" t="s">
        <v>7510</v>
      </c>
      <c r="F2758" s="12" t="s">
        <v>7511</v>
      </c>
      <c r="G2758" s="12"/>
      <c r="H2758" s="12" t="s">
        <v>6</v>
      </c>
      <c r="I2758" s="12" t="s">
        <v>37</v>
      </c>
      <c r="J2758" s="12" t="s">
        <v>7512</v>
      </c>
      <c r="K2758" s="12"/>
      <c r="L2758" s="13">
        <v>13.75</v>
      </c>
      <c r="M2758" s="13">
        <v>0</v>
      </c>
      <c r="N2758" s="13">
        <v>3</v>
      </c>
      <c r="O2758" s="13">
        <v>41.25</v>
      </c>
    </row>
    <row r="2759" spans="1:15" hidden="1" x14ac:dyDescent="0.25">
      <c r="A2759" t="str">
        <f t="shared" si="44"/>
        <v>T52072520P08D262200113453</v>
      </c>
      <c r="B2759" s="12" t="s">
        <v>35</v>
      </c>
      <c r="C2759" s="12" t="s">
        <v>35</v>
      </c>
      <c r="D2759" s="12" t="s">
        <v>7513</v>
      </c>
      <c r="E2759" s="12" t="s">
        <v>7514</v>
      </c>
      <c r="F2759" s="12" t="s">
        <v>7515</v>
      </c>
      <c r="G2759" s="12"/>
      <c r="H2759" s="12" t="s">
        <v>6</v>
      </c>
      <c r="I2759" s="12" t="s">
        <v>37</v>
      </c>
      <c r="J2759" s="12" t="s">
        <v>7516</v>
      </c>
      <c r="K2759" s="12"/>
      <c r="L2759" s="13">
        <v>13.85</v>
      </c>
      <c r="M2759" s="13">
        <v>0</v>
      </c>
      <c r="N2759" s="13">
        <v>4</v>
      </c>
      <c r="O2759" s="13">
        <v>55.4</v>
      </c>
    </row>
    <row r="2760" spans="1:15" hidden="1" x14ac:dyDescent="0.25">
      <c r="A2760" t="str">
        <f t="shared" si="44"/>
        <v>T52072522P08D272200113830</v>
      </c>
      <c r="B2760" s="12" t="s">
        <v>35</v>
      </c>
      <c r="C2760" s="12" t="s">
        <v>35</v>
      </c>
      <c r="D2760" s="12" t="s">
        <v>7517</v>
      </c>
      <c r="E2760" s="12" t="s">
        <v>7518</v>
      </c>
      <c r="F2760" s="12" t="s">
        <v>7519</v>
      </c>
      <c r="G2760" s="12"/>
      <c r="H2760" s="12" t="s">
        <v>6</v>
      </c>
      <c r="I2760" s="12" t="s">
        <v>37</v>
      </c>
      <c r="J2760" s="12" t="s">
        <v>7520</v>
      </c>
      <c r="K2760" s="12"/>
      <c r="L2760" s="13">
        <v>13.75</v>
      </c>
      <c r="M2760" s="13">
        <v>0</v>
      </c>
      <c r="N2760" s="13">
        <v>5</v>
      </c>
      <c r="O2760" s="13">
        <v>68.75</v>
      </c>
    </row>
    <row r="2761" spans="1:15" hidden="1" x14ac:dyDescent="0.25">
      <c r="A2761" t="str">
        <f t="shared" si="44"/>
        <v>T52072524P08D282200022182</v>
      </c>
      <c r="B2761" s="12" t="s">
        <v>35</v>
      </c>
      <c r="C2761" s="12" t="s">
        <v>35</v>
      </c>
      <c r="D2761" s="12" t="s">
        <v>7521</v>
      </c>
      <c r="E2761" s="12" t="s">
        <v>7522</v>
      </c>
      <c r="F2761" s="12" t="s">
        <v>7523</v>
      </c>
      <c r="G2761" s="12"/>
      <c r="H2761" s="12" t="s">
        <v>6</v>
      </c>
      <c r="I2761" s="12" t="s">
        <v>37</v>
      </c>
      <c r="J2761" s="12" t="s">
        <v>7524</v>
      </c>
      <c r="K2761" s="12"/>
      <c r="L2761" s="13">
        <v>18.32</v>
      </c>
      <c r="M2761" s="13">
        <v>0</v>
      </c>
      <c r="N2761" s="13">
        <v>3</v>
      </c>
      <c r="O2761" s="13">
        <v>54.96</v>
      </c>
    </row>
    <row r="2762" spans="1:15" hidden="1" x14ac:dyDescent="0.25">
      <c r="A2762" t="str">
        <f t="shared" si="44"/>
        <v>T52072524P08D282200155497</v>
      </c>
      <c r="B2762" s="12" t="s">
        <v>35</v>
      </c>
      <c r="C2762" s="12" t="s">
        <v>35</v>
      </c>
      <c r="D2762" s="12" t="s">
        <v>7521</v>
      </c>
      <c r="E2762" s="12" t="s">
        <v>7522</v>
      </c>
      <c r="F2762" s="12" t="s">
        <v>7523</v>
      </c>
      <c r="G2762" s="12"/>
      <c r="H2762" s="12" t="s">
        <v>6</v>
      </c>
      <c r="I2762" s="12" t="s">
        <v>37</v>
      </c>
      <c r="J2762" s="12" t="s">
        <v>7525</v>
      </c>
      <c r="K2762" s="12"/>
      <c r="L2762" s="13">
        <v>18.32</v>
      </c>
      <c r="M2762" s="13">
        <v>0</v>
      </c>
      <c r="N2762" s="13">
        <v>8</v>
      </c>
      <c r="O2762" s="13">
        <v>146.56</v>
      </c>
    </row>
    <row r="2763" spans="1:15" hidden="1" x14ac:dyDescent="0.25">
      <c r="A2763" t="str">
        <f t="shared" si="44"/>
        <v>T52072526P08D292200042941</v>
      </c>
      <c r="B2763" s="12" t="s">
        <v>35</v>
      </c>
      <c r="C2763" s="12" t="s">
        <v>35</v>
      </c>
      <c r="D2763" s="12" t="s">
        <v>7526</v>
      </c>
      <c r="E2763" s="12" t="s">
        <v>7527</v>
      </c>
      <c r="F2763" s="12" t="s">
        <v>7528</v>
      </c>
      <c r="G2763" s="12"/>
      <c r="H2763" s="12" t="s">
        <v>6</v>
      </c>
      <c r="I2763" s="12" t="s">
        <v>37</v>
      </c>
      <c r="J2763" s="12" t="s">
        <v>7529</v>
      </c>
      <c r="K2763" s="12"/>
      <c r="L2763" s="13">
        <v>18.66</v>
      </c>
      <c r="M2763" s="13">
        <v>0</v>
      </c>
      <c r="N2763" s="13">
        <v>7</v>
      </c>
      <c r="O2763" s="13">
        <v>130.62</v>
      </c>
    </row>
    <row r="2764" spans="1:15" hidden="1" x14ac:dyDescent="0.25">
      <c r="A2764" t="str">
        <f t="shared" si="44"/>
        <v>T52072526P08D292200113833</v>
      </c>
      <c r="B2764" s="12" t="s">
        <v>35</v>
      </c>
      <c r="C2764" s="12" t="s">
        <v>35</v>
      </c>
      <c r="D2764" s="12" t="s">
        <v>7526</v>
      </c>
      <c r="E2764" s="12" t="s">
        <v>7527</v>
      </c>
      <c r="F2764" s="12" t="s">
        <v>7528</v>
      </c>
      <c r="G2764" s="12"/>
      <c r="H2764" s="12" t="s">
        <v>6</v>
      </c>
      <c r="I2764" s="12" t="s">
        <v>37</v>
      </c>
      <c r="J2764" s="12" t="s">
        <v>7530</v>
      </c>
      <c r="K2764" s="12"/>
      <c r="L2764" s="13">
        <v>18.66</v>
      </c>
      <c r="M2764" s="13">
        <v>0</v>
      </c>
      <c r="N2764" s="13">
        <v>10</v>
      </c>
      <c r="O2764" s="13">
        <v>186.6</v>
      </c>
    </row>
    <row r="2765" spans="1:15" hidden="1" x14ac:dyDescent="0.25">
      <c r="A2765" t="str">
        <f t="shared" si="44"/>
        <v>T52072528P08D302100088764</v>
      </c>
      <c r="B2765" s="12" t="s">
        <v>35</v>
      </c>
      <c r="C2765" s="12" t="s">
        <v>35</v>
      </c>
      <c r="D2765" s="12" t="s">
        <v>7531</v>
      </c>
      <c r="E2765" s="12" t="s">
        <v>7532</v>
      </c>
      <c r="F2765" s="12" t="s">
        <v>7533</v>
      </c>
      <c r="G2765" s="12"/>
      <c r="H2765" s="12" t="s">
        <v>6</v>
      </c>
      <c r="I2765" s="12" t="s">
        <v>37</v>
      </c>
      <c r="J2765" s="12" t="s">
        <v>7534</v>
      </c>
      <c r="K2765" s="12"/>
      <c r="L2765" s="13">
        <v>21.29</v>
      </c>
      <c r="M2765" s="13">
        <v>0</v>
      </c>
      <c r="N2765" s="13">
        <v>13</v>
      </c>
      <c r="O2765" s="13">
        <v>276.77</v>
      </c>
    </row>
    <row r="2766" spans="1:15" hidden="1" x14ac:dyDescent="0.25">
      <c r="A2766" t="str">
        <f t="shared" si="44"/>
        <v>T52072528P08D302200138527</v>
      </c>
      <c r="B2766" s="12" t="s">
        <v>35</v>
      </c>
      <c r="C2766" s="12" t="s">
        <v>35</v>
      </c>
      <c r="D2766" s="12" t="s">
        <v>7531</v>
      </c>
      <c r="E2766" s="12" t="s">
        <v>7532</v>
      </c>
      <c r="F2766" s="12" t="s">
        <v>7533</v>
      </c>
      <c r="G2766" s="12"/>
      <c r="H2766" s="12" t="s">
        <v>6</v>
      </c>
      <c r="I2766" s="12" t="s">
        <v>37</v>
      </c>
      <c r="J2766" s="12" t="s">
        <v>7535</v>
      </c>
      <c r="K2766" s="12"/>
      <c r="L2766" s="13">
        <v>21.29</v>
      </c>
      <c r="M2766" s="13">
        <v>0</v>
      </c>
      <c r="N2766" s="13">
        <v>13</v>
      </c>
      <c r="O2766" s="13">
        <v>276.77</v>
      </c>
    </row>
    <row r="2767" spans="1:15" hidden="1" x14ac:dyDescent="0.25">
      <c r="A2767" t="str">
        <f t="shared" si="44"/>
        <v>T52072528P08D302200183140</v>
      </c>
      <c r="B2767" s="12" t="s">
        <v>35</v>
      </c>
      <c r="C2767" s="12" t="s">
        <v>35</v>
      </c>
      <c r="D2767" s="12" t="s">
        <v>7531</v>
      </c>
      <c r="E2767" s="12" t="s">
        <v>7532</v>
      </c>
      <c r="F2767" s="12" t="s">
        <v>7533</v>
      </c>
      <c r="G2767" s="12"/>
      <c r="H2767" s="12" t="s">
        <v>6</v>
      </c>
      <c r="I2767" s="12" t="s">
        <v>37</v>
      </c>
      <c r="J2767" s="12" t="s">
        <v>7536</v>
      </c>
      <c r="K2767" s="12"/>
      <c r="L2767" s="13">
        <v>21.29</v>
      </c>
      <c r="M2767" s="13">
        <v>0</v>
      </c>
      <c r="N2767" s="13">
        <v>5</v>
      </c>
      <c r="O2767" s="13">
        <v>106.45</v>
      </c>
    </row>
    <row r="2768" spans="1:15" hidden="1" x14ac:dyDescent="0.25">
      <c r="A2768" t="str">
        <f t="shared" si="44"/>
        <v>T52072530P08D312200115341</v>
      </c>
      <c r="B2768" s="12" t="s">
        <v>35</v>
      </c>
      <c r="C2768" s="12" t="s">
        <v>35</v>
      </c>
      <c r="D2768" s="12" t="s">
        <v>7537</v>
      </c>
      <c r="E2768" s="12" t="s">
        <v>7538</v>
      </c>
      <c r="F2768" s="12" t="s">
        <v>7539</v>
      </c>
      <c r="G2768" s="12"/>
      <c r="H2768" s="12" t="s">
        <v>6</v>
      </c>
      <c r="I2768" s="12" t="s">
        <v>37</v>
      </c>
      <c r="J2768" s="12" t="s">
        <v>7540</v>
      </c>
      <c r="K2768" s="12"/>
      <c r="L2768" s="13">
        <v>22.73</v>
      </c>
      <c r="M2768" s="13">
        <v>0</v>
      </c>
      <c r="N2768" s="13">
        <v>8</v>
      </c>
      <c r="O2768" s="13">
        <v>181.84</v>
      </c>
    </row>
    <row r="2769" spans="1:15" hidden="1" x14ac:dyDescent="0.25">
      <c r="A2769" t="str">
        <f t="shared" si="44"/>
        <v>T52072530P08D312200155993</v>
      </c>
      <c r="B2769" s="12" t="s">
        <v>35</v>
      </c>
      <c r="C2769" s="12" t="s">
        <v>35</v>
      </c>
      <c r="D2769" s="12" t="s">
        <v>7537</v>
      </c>
      <c r="E2769" s="12" t="s">
        <v>7538</v>
      </c>
      <c r="F2769" s="12" t="s">
        <v>7539</v>
      </c>
      <c r="G2769" s="12"/>
      <c r="H2769" s="12" t="s">
        <v>6</v>
      </c>
      <c r="I2769" s="12" t="s">
        <v>37</v>
      </c>
      <c r="J2769" s="12" t="s">
        <v>7541</v>
      </c>
      <c r="K2769" s="12"/>
      <c r="L2769" s="13">
        <v>22.73</v>
      </c>
      <c r="M2769" s="13">
        <v>0</v>
      </c>
      <c r="N2769" s="13">
        <v>4</v>
      </c>
      <c r="O2769" s="13">
        <v>90.92</v>
      </c>
    </row>
    <row r="2770" spans="1:15" hidden="1" x14ac:dyDescent="0.25">
      <c r="A2770" t="str">
        <f t="shared" si="44"/>
        <v>T52073516P08D322200138529</v>
      </c>
      <c r="B2770" s="12" t="s">
        <v>35</v>
      </c>
      <c r="C2770" s="12" t="s">
        <v>35</v>
      </c>
      <c r="D2770" s="12" t="s">
        <v>7542</v>
      </c>
      <c r="E2770" s="12" t="s">
        <v>7543</v>
      </c>
      <c r="F2770" s="12" t="s">
        <v>7544</v>
      </c>
      <c r="G2770" s="12"/>
      <c r="H2770" s="12" t="s">
        <v>6</v>
      </c>
      <c r="I2770" s="12" t="s">
        <v>37</v>
      </c>
      <c r="J2770" s="12" t="s">
        <v>7545</v>
      </c>
      <c r="K2770" s="12"/>
      <c r="L2770" s="13">
        <v>15.42</v>
      </c>
      <c r="M2770" s="13">
        <v>0</v>
      </c>
      <c r="N2770" s="13">
        <v>11</v>
      </c>
      <c r="O2770" s="13">
        <v>169.62</v>
      </c>
    </row>
    <row r="2771" spans="1:15" hidden="1" x14ac:dyDescent="0.25">
      <c r="A2771" t="str">
        <f t="shared" si="44"/>
        <v>T52073518P08D332200073799</v>
      </c>
      <c r="B2771" s="12" t="s">
        <v>35</v>
      </c>
      <c r="C2771" s="12" t="s">
        <v>35</v>
      </c>
      <c r="D2771" s="12" t="s">
        <v>7546</v>
      </c>
      <c r="E2771" s="12" t="s">
        <v>7547</v>
      </c>
      <c r="F2771" s="12" t="s">
        <v>7548</v>
      </c>
      <c r="G2771" s="12"/>
      <c r="H2771" s="12" t="s">
        <v>6</v>
      </c>
      <c r="I2771" s="12" t="s">
        <v>37</v>
      </c>
      <c r="J2771" s="12" t="s">
        <v>7549</v>
      </c>
      <c r="K2771" s="12"/>
      <c r="L2771" s="13">
        <v>16</v>
      </c>
      <c r="M2771" s="13">
        <v>0</v>
      </c>
      <c r="N2771" s="13">
        <v>7</v>
      </c>
      <c r="O2771" s="13">
        <v>112</v>
      </c>
    </row>
    <row r="2772" spans="1:15" hidden="1" x14ac:dyDescent="0.25">
      <c r="A2772" t="str">
        <f t="shared" si="44"/>
        <v>T52073520P08D342200020072</v>
      </c>
      <c r="B2772" s="12" t="s">
        <v>35</v>
      </c>
      <c r="C2772" s="12" t="s">
        <v>35</v>
      </c>
      <c r="D2772" s="12" t="s">
        <v>7550</v>
      </c>
      <c r="E2772" s="12" t="s">
        <v>7551</v>
      </c>
      <c r="F2772" s="12" t="s">
        <v>7552</v>
      </c>
      <c r="G2772" s="12"/>
      <c r="H2772" s="12" t="s">
        <v>6</v>
      </c>
      <c r="I2772" s="12" t="s">
        <v>37</v>
      </c>
      <c r="J2772" s="12" t="s">
        <v>7553</v>
      </c>
      <c r="K2772" s="12"/>
      <c r="L2772" s="13">
        <v>13.75</v>
      </c>
      <c r="M2772" s="13">
        <v>0</v>
      </c>
      <c r="N2772" s="13">
        <v>3</v>
      </c>
      <c r="O2772" s="13">
        <v>41.25</v>
      </c>
    </row>
    <row r="2773" spans="1:15" hidden="1" x14ac:dyDescent="0.25">
      <c r="A2773" t="str">
        <f t="shared" si="44"/>
        <v>T52073522P08D352200111426</v>
      </c>
      <c r="B2773" s="12" t="s">
        <v>35</v>
      </c>
      <c r="C2773" s="12" t="s">
        <v>35</v>
      </c>
      <c r="D2773" s="12" t="s">
        <v>7554</v>
      </c>
      <c r="E2773" s="12" t="s">
        <v>7555</v>
      </c>
      <c r="F2773" s="12" t="s">
        <v>7556</v>
      </c>
      <c r="G2773" s="12"/>
      <c r="H2773" s="12" t="s">
        <v>6</v>
      </c>
      <c r="I2773" s="12" t="s">
        <v>37</v>
      </c>
      <c r="J2773" s="12" t="s">
        <v>7557</v>
      </c>
      <c r="K2773" s="12"/>
      <c r="L2773" s="13">
        <v>16.16</v>
      </c>
      <c r="M2773" s="13">
        <v>0</v>
      </c>
      <c r="N2773" s="13">
        <v>6</v>
      </c>
      <c r="O2773" s="13">
        <v>96.96</v>
      </c>
    </row>
    <row r="2774" spans="1:15" hidden="1" x14ac:dyDescent="0.25">
      <c r="A2774" t="str">
        <f t="shared" si="44"/>
        <v>T52073524P08D362200111429</v>
      </c>
      <c r="B2774" s="12" t="s">
        <v>35</v>
      </c>
      <c r="C2774" s="12" t="s">
        <v>35</v>
      </c>
      <c r="D2774" s="12" t="s">
        <v>7558</v>
      </c>
      <c r="E2774" s="12" t="s">
        <v>7559</v>
      </c>
      <c r="F2774" s="12" t="s">
        <v>7560</v>
      </c>
      <c r="G2774" s="12"/>
      <c r="H2774" s="12" t="s">
        <v>6</v>
      </c>
      <c r="I2774" s="12" t="s">
        <v>37</v>
      </c>
      <c r="J2774" s="12" t="s">
        <v>7561</v>
      </c>
      <c r="K2774" s="12"/>
      <c r="L2774" s="13">
        <v>14.67</v>
      </c>
      <c r="M2774" s="13">
        <v>0</v>
      </c>
      <c r="N2774" s="13">
        <v>6</v>
      </c>
      <c r="O2774" s="13">
        <v>88.02</v>
      </c>
    </row>
    <row r="2775" spans="1:15" hidden="1" x14ac:dyDescent="0.25">
      <c r="A2775" t="str">
        <f t="shared" si="44"/>
        <v>T52073526P08D372200049221</v>
      </c>
      <c r="B2775" s="12" t="s">
        <v>35</v>
      </c>
      <c r="C2775" s="12" t="s">
        <v>35</v>
      </c>
      <c r="D2775" s="12" t="s">
        <v>7562</v>
      </c>
      <c r="E2775" s="12" t="s">
        <v>7563</v>
      </c>
      <c r="F2775" s="12" t="s">
        <v>7564</v>
      </c>
      <c r="G2775" s="12"/>
      <c r="H2775" s="12" t="s">
        <v>6</v>
      </c>
      <c r="I2775" s="12" t="s">
        <v>37</v>
      </c>
      <c r="J2775" s="12" t="s">
        <v>7565</v>
      </c>
      <c r="K2775" s="12"/>
      <c r="L2775" s="13">
        <v>13.75</v>
      </c>
      <c r="M2775" s="13">
        <v>0</v>
      </c>
      <c r="N2775" s="13">
        <v>6</v>
      </c>
      <c r="O2775" s="13">
        <v>82.5</v>
      </c>
    </row>
    <row r="2776" spans="1:15" hidden="1" x14ac:dyDescent="0.25">
      <c r="A2776" t="str">
        <f t="shared" si="44"/>
        <v>T52073528P08D382200109097</v>
      </c>
      <c r="B2776" s="12" t="s">
        <v>35</v>
      </c>
      <c r="C2776" s="12" t="s">
        <v>35</v>
      </c>
      <c r="D2776" s="12" t="s">
        <v>7566</v>
      </c>
      <c r="E2776" s="12" t="s">
        <v>7567</v>
      </c>
      <c r="F2776" s="12" t="s">
        <v>7568</v>
      </c>
      <c r="G2776" s="12"/>
      <c r="H2776" s="12" t="s">
        <v>6</v>
      </c>
      <c r="I2776" s="12" t="s">
        <v>37</v>
      </c>
      <c r="J2776" s="12" t="s">
        <v>7569</v>
      </c>
      <c r="K2776" s="12"/>
      <c r="L2776" s="13">
        <v>14.96</v>
      </c>
      <c r="M2776" s="13">
        <v>0</v>
      </c>
      <c r="N2776" s="13">
        <v>8</v>
      </c>
      <c r="O2776" s="13">
        <v>119.68</v>
      </c>
    </row>
    <row r="2777" spans="1:15" hidden="1" x14ac:dyDescent="0.25">
      <c r="A2777" t="str">
        <f t="shared" si="44"/>
        <v>T52073530P08D392200109098</v>
      </c>
      <c r="B2777" s="12" t="s">
        <v>35</v>
      </c>
      <c r="C2777" s="12" t="s">
        <v>35</v>
      </c>
      <c r="D2777" s="12" t="s">
        <v>7570</v>
      </c>
      <c r="E2777" s="12" t="s">
        <v>7571</v>
      </c>
      <c r="F2777" s="12" t="s">
        <v>7572</v>
      </c>
      <c r="G2777" s="12"/>
      <c r="H2777" s="12" t="s">
        <v>6</v>
      </c>
      <c r="I2777" s="12" t="s">
        <v>37</v>
      </c>
      <c r="J2777" s="12" t="s">
        <v>7573</v>
      </c>
      <c r="K2777" s="12"/>
      <c r="L2777" s="13">
        <v>13.75</v>
      </c>
      <c r="M2777" s="13">
        <v>0</v>
      </c>
      <c r="N2777" s="13">
        <v>3</v>
      </c>
      <c r="O2777" s="13">
        <v>41.25</v>
      </c>
    </row>
    <row r="2778" spans="1:15" hidden="1" x14ac:dyDescent="0.25">
      <c r="A2778" t="str">
        <f t="shared" si="44"/>
        <v>T52073532P08D402200109891</v>
      </c>
      <c r="B2778" s="12" t="s">
        <v>35</v>
      </c>
      <c r="C2778" s="12" t="s">
        <v>35</v>
      </c>
      <c r="D2778" s="12" t="s">
        <v>7574</v>
      </c>
      <c r="E2778" s="12" t="s">
        <v>7575</v>
      </c>
      <c r="F2778" s="12" t="s">
        <v>7576</v>
      </c>
      <c r="G2778" s="12"/>
      <c r="H2778" s="12" t="s">
        <v>6</v>
      </c>
      <c r="I2778" s="12" t="s">
        <v>37</v>
      </c>
      <c r="J2778" s="12" t="s">
        <v>7577</v>
      </c>
      <c r="K2778" s="12"/>
      <c r="L2778" s="13">
        <v>14.56</v>
      </c>
      <c r="M2778" s="13">
        <v>0</v>
      </c>
      <c r="N2778" s="13">
        <v>9</v>
      </c>
      <c r="O2778" s="13">
        <v>131.04</v>
      </c>
    </row>
    <row r="2779" spans="1:15" hidden="1" x14ac:dyDescent="0.25">
      <c r="A2779" t="str">
        <f t="shared" si="44"/>
        <v>T52073534P08D412200110734</v>
      </c>
      <c r="B2779" s="12" t="s">
        <v>35</v>
      </c>
      <c r="C2779" s="12" t="s">
        <v>35</v>
      </c>
      <c r="D2779" s="12" t="s">
        <v>7578</v>
      </c>
      <c r="E2779" s="12" t="s">
        <v>7579</v>
      </c>
      <c r="F2779" s="12" t="s">
        <v>7580</v>
      </c>
      <c r="G2779" s="12"/>
      <c r="H2779" s="12" t="s">
        <v>6</v>
      </c>
      <c r="I2779" s="12" t="s">
        <v>37</v>
      </c>
      <c r="J2779" s="12" t="s">
        <v>7581</v>
      </c>
      <c r="K2779" s="12"/>
      <c r="L2779" s="13">
        <v>13.75</v>
      </c>
      <c r="M2779" s="13">
        <v>0</v>
      </c>
      <c r="N2779" s="13">
        <v>6</v>
      </c>
      <c r="O2779" s="13">
        <v>82.5</v>
      </c>
    </row>
    <row r="2780" spans="1:15" hidden="1" x14ac:dyDescent="0.25">
      <c r="A2780" t="str">
        <f t="shared" si="44"/>
        <v>T52073538P08D432200040225</v>
      </c>
      <c r="B2780" s="12" t="s">
        <v>35</v>
      </c>
      <c r="C2780" s="12" t="s">
        <v>35</v>
      </c>
      <c r="D2780" s="12" t="s">
        <v>7582</v>
      </c>
      <c r="E2780" s="12" t="s">
        <v>7583</v>
      </c>
      <c r="F2780" s="12" t="s">
        <v>7584</v>
      </c>
      <c r="G2780" s="12"/>
      <c r="H2780" s="12" t="s">
        <v>6</v>
      </c>
      <c r="I2780" s="12" t="s">
        <v>37</v>
      </c>
      <c r="J2780" s="12" t="s">
        <v>7585</v>
      </c>
      <c r="K2780" s="12"/>
      <c r="L2780" s="13">
        <v>19.79</v>
      </c>
      <c r="M2780" s="13">
        <v>0</v>
      </c>
      <c r="N2780" s="13">
        <v>3</v>
      </c>
      <c r="O2780" s="13">
        <v>59.37</v>
      </c>
    </row>
    <row r="2781" spans="1:15" hidden="1" x14ac:dyDescent="0.25">
      <c r="A2781" t="str">
        <f t="shared" si="44"/>
        <v>T52073538P08D432200049225</v>
      </c>
      <c r="B2781" s="12" t="s">
        <v>35</v>
      </c>
      <c r="C2781" s="12" t="s">
        <v>35</v>
      </c>
      <c r="D2781" s="12" t="s">
        <v>7582</v>
      </c>
      <c r="E2781" s="12" t="s">
        <v>7583</v>
      </c>
      <c r="F2781" s="12" t="s">
        <v>7584</v>
      </c>
      <c r="G2781" s="12"/>
      <c r="H2781" s="12" t="s">
        <v>6</v>
      </c>
      <c r="I2781" s="12" t="s">
        <v>37</v>
      </c>
      <c r="J2781" s="12" t="s">
        <v>7586</v>
      </c>
      <c r="K2781" s="12"/>
      <c r="L2781" s="13">
        <v>19.79</v>
      </c>
      <c r="M2781" s="13">
        <v>0</v>
      </c>
      <c r="N2781" s="13">
        <v>3</v>
      </c>
      <c r="O2781" s="13">
        <v>59.37</v>
      </c>
    </row>
    <row r="2782" spans="1:15" hidden="1" x14ac:dyDescent="0.25">
      <c r="A2782" t="str">
        <f t="shared" si="44"/>
        <v>T52073538P08D432300014705</v>
      </c>
      <c r="B2782" s="12" t="s">
        <v>35</v>
      </c>
      <c r="C2782" s="12" t="s">
        <v>35</v>
      </c>
      <c r="D2782" s="12" t="s">
        <v>7582</v>
      </c>
      <c r="E2782" s="12" t="s">
        <v>7583</v>
      </c>
      <c r="F2782" s="12" t="s">
        <v>7584</v>
      </c>
      <c r="G2782" s="12"/>
      <c r="H2782" s="12" t="s">
        <v>6</v>
      </c>
      <c r="I2782" s="12" t="s">
        <v>37</v>
      </c>
      <c r="J2782" s="12" t="s">
        <v>7587</v>
      </c>
      <c r="K2782" s="12"/>
      <c r="L2782" s="13">
        <v>19.79</v>
      </c>
      <c r="M2782" s="13">
        <v>0</v>
      </c>
      <c r="N2782" s="13">
        <v>1</v>
      </c>
      <c r="O2782" s="13">
        <v>19.79</v>
      </c>
    </row>
    <row r="2783" spans="1:15" hidden="1" x14ac:dyDescent="0.25">
      <c r="A2783" t="str">
        <f t="shared" si="44"/>
        <v>T52074016P08E012200136048</v>
      </c>
      <c r="B2783" s="12" t="s">
        <v>35</v>
      </c>
      <c r="C2783" s="12" t="s">
        <v>35</v>
      </c>
      <c r="D2783" s="12" t="s">
        <v>7588</v>
      </c>
      <c r="E2783" s="12" t="s">
        <v>7589</v>
      </c>
      <c r="F2783" s="12" t="s">
        <v>7590</v>
      </c>
      <c r="G2783" s="12"/>
      <c r="H2783" s="12" t="s">
        <v>6</v>
      </c>
      <c r="I2783" s="12" t="s">
        <v>37</v>
      </c>
      <c r="J2783" s="12" t="s">
        <v>7591</v>
      </c>
      <c r="K2783" s="12"/>
      <c r="L2783" s="13">
        <v>15.42</v>
      </c>
      <c r="M2783" s="13">
        <v>0</v>
      </c>
      <c r="N2783" s="13">
        <v>11</v>
      </c>
      <c r="O2783" s="13">
        <v>169.62</v>
      </c>
    </row>
    <row r="2784" spans="1:15" hidden="1" x14ac:dyDescent="0.25">
      <c r="A2784" t="str">
        <f t="shared" si="44"/>
        <v>T52074018P08E022300015619</v>
      </c>
      <c r="B2784" s="12" t="s">
        <v>35</v>
      </c>
      <c r="C2784" s="12" t="s">
        <v>35</v>
      </c>
      <c r="D2784" s="12" t="s">
        <v>7592</v>
      </c>
      <c r="E2784" s="12" t="s">
        <v>7593</v>
      </c>
      <c r="F2784" s="12" t="s">
        <v>7594</v>
      </c>
      <c r="G2784" s="12"/>
      <c r="H2784" s="12" t="s">
        <v>6</v>
      </c>
      <c r="I2784" s="12" t="s">
        <v>37</v>
      </c>
      <c r="J2784" s="12" t="s">
        <v>7595</v>
      </c>
      <c r="K2784" s="12"/>
      <c r="L2784" s="13">
        <v>27.18</v>
      </c>
      <c r="M2784" s="13">
        <v>0</v>
      </c>
      <c r="N2784" s="13">
        <v>5</v>
      </c>
      <c r="O2784" s="13">
        <v>135.9</v>
      </c>
    </row>
    <row r="2785" spans="1:15" hidden="1" x14ac:dyDescent="0.25">
      <c r="A2785" t="str">
        <f t="shared" si="44"/>
        <v>T52074020P08E032200136049</v>
      </c>
      <c r="B2785" s="12" t="s">
        <v>35</v>
      </c>
      <c r="C2785" s="12" t="s">
        <v>35</v>
      </c>
      <c r="D2785" s="12" t="s">
        <v>7596</v>
      </c>
      <c r="E2785" s="12" t="s">
        <v>7597</v>
      </c>
      <c r="F2785" s="12" t="s">
        <v>7598</v>
      </c>
      <c r="G2785" s="12"/>
      <c r="H2785" s="12" t="s">
        <v>6</v>
      </c>
      <c r="I2785" s="12" t="s">
        <v>37</v>
      </c>
      <c r="J2785" s="12" t="s">
        <v>7599</v>
      </c>
      <c r="K2785" s="12"/>
      <c r="L2785" s="13">
        <v>15.42</v>
      </c>
      <c r="M2785" s="13">
        <v>0</v>
      </c>
      <c r="N2785" s="13">
        <v>2</v>
      </c>
      <c r="O2785" s="13">
        <v>30.84</v>
      </c>
    </row>
    <row r="2786" spans="1:15" hidden="1" x14ac:dyDescent="0.25">
      <c r="A2786" t="str">
        <f t="shared" si="44"/>
        <v>T52074020P08E032200052884</v>
      </c>
      <c r="B2786" s="12" t="s">
        <v>35</v>
      </c>
      <c r="C2786" s="12" t="s">
        <v>35</v>
      </c>
      <c r="D2786" s="12" t="s">
        <v>7596</v>
      </c>
      <c r="E2786" s="12" t="s">
        <v>7597</v>
      </c>
      <c r="F2786" s="12" t="s">
        <v>7598</v>
      </c>
      <c r="G2786" s="12"/>
      <c r="H2786" s="12" t="s">
        <v>6</v>
      </c>
      <c r="I2786" s="12" t="s">
        <v>37</v>
      </c>
      <c r="J2786" s="12" t="s">
        <v>7600</v>
      </c>
      <c r="K2786" s="12"/>
      <c r="L2786" s="13">
        <v>15.42</v>
      </c>
      <c r="M2786" s="13">
        <v>0</v>
      </c>
      <c r="N2786" s="13">
        <v>9</v>
      </c>
      <c r="O2786" s="13">
        <v>138.78</v>
      </c>
    </row>
    <row r="2787" spans="1:15" hidden="1" x14ac:dyDescent="0.25">
      <c r="A2787" t="str">
        <f t="shared" si="44"/>
        <v>T52074022P08E042200136626</v>
      </c>
      <c r="B2787" s="12" t="s">
        <v>35</v>
      </c>
      <c r="C2787" s="12" t="s">
        <v>35</v>
      </c>
      <c r="D2787" s="12" t="s">
        <v>7601</v>
      </c>
      <c r="E2787" s="12" t="s">
        <v>7602</v>
      </c>
      <c r="F2787" s="12" t="s">
        <v>7603</v>
      </c>
      <c r="G2787" s="12"/>
      <c r="H2787" s="12" t="s">
        <v>6</v>
      </c>
      <c r="I2787" s="12" t="s">
        <v>37</v>
      </c>
      <c r="J2787" s="12" t="s">
        <v>7604</v>
      </c>
      <c r="K2787" s="12"/>
      <c r="L2787" s="13">
        <v>13.75</v>
      </c>
      <c r="M2787" s="13">
        <v>0</v>
      </c>
      <c r="N2787" s="13">
        <v>8</v>
      </c>
      <c r="O2787" s="13">
        <v>110</v>
      </c>
    </row>
    <row r="2788" spans="1:15" hidden="1" x14ac:dyDescent="0.25">
      <c r="A2788" t="str">
        <f t="shared" si="44"/>
        <v>T52074024P08E052200136627</v>
      </c>
      <c r="B2788" s="12" t="s">
        <v>35</v>
      </c>
      <c r="C2788" s="12" t="s">
        <v>35</v>
      </c>
      <c r="D2788" s="12" t="s">
        <v>7605</v>
      </c>
      <c r="E2788" s="12" t="s">
        <v>7606</v>
      </c>
      <c r="F2788" s="12" t="s">
        <v>7607</v>
      </c>
      <c r="G2788" s="12"/>
      <c r="H2788" s="12" t="s">
        <v>6</v>
      </c>
      <c r="I2788" s="12" t="s">
        <v>37</v>
      </c>
      <c r="J2788" s="12" t="s">
        <v>7608</v>
      </c>
      <c r="K2788" s="12"/>
      <c r="L2788" s="13">
        <v>15.42</v>
      </c>
      <c r="M2788" s="13">
        <v>0</v>
      </c>
      <c r="N2788" s="13">
        <v>11</v>
      </c>
      <c r="O2788" s="13">
        <v>169.62</v>
      </c>
    </row>
    <row r="2789" spans="1:15" hidden="1" x14ac:dyDescent="0.25">
      <c r="A2789" t="str">
        <f t="shared" si="44"/>
        <v>T52074026P08E062200113076</v>
      </c>
      <c r="B2789" s="12" t="s">
        <v>35</v>
      </c>
      <c r="C2789" s="12" t="s">
        <v>35</v>
      </c>
      <c r="D2789" s="12" t="s">
        <v>7609</v>
      </c>
      <c r="E2789" s="12" t="s">
        <v>7610</v>
      </c>
      <c r="F2789" s="12" t="s">
        <v>7611</v>
      </c>
      <c r="G2789" s="12"/>
      <c r="H2789" s="12" t="s">
        <v>6</v>
      </c>
      <c r="I2789" s="12" t="s">
        <v>37</v>
      </c>
      <c r="J2789" s="12" t="s">
        <v>7612</v>
      </c>
      <c r="K2789" s="12"/>
      <c r="L2789" s="13">
        <v>15.42</v>
      </c>
      <c r="M2789" s="13">
        <v>0</v>
      </c>
      <c r="N2789" s="13">
        <v>11</v>
      </c>
      <c r="O2789" s="13">
        <v>169.62</v>
      </c>
    </row>
    <row r="2790" spans="1:15" hidden="1" x14ac:dyDescent="0.25">
      <c r="A2790" t="str">
        <f t="shared" si="44"/>
        <v>T52074028P08E072200104643</v>
      </c>
      <c r="B2790" s="12" t="s">
        <v>35</v>
      </c>
      <c r="C2790" s="12" t="s">
        <v>35</v>
      </c>
      <c r="D2790" s="12" t="s">
        <v>7613</v>
      </c>
      <c r="E2790" s="12" t="s">
        <v>7614</v>
      </c>
      <c r="F2790" s="12" t="s">
        <v>7615</v>
      </c>
      <c r="G2790" s="12"/>
      <c r="H2790" s="12" t="s">
        <v>6</v>
      </c>
      <c r="I2790" s="12" t="s">
        <v>37</v>
      </c>
      <c r="J2790" s="12" t="s">
        <v>7616</v>
      </c>
      <c r="K2790" s="12"/>
      <c r="L2790" s="13">
        <v>15.42</v>
      </c>
      <c r="M2790" s="13">
        <v>0</v>
      </c>
      <c r="N2790" s="13">
        <v>11</v>
      </c>
      <c r="O2790" s="13">
        <v>169.62</v>
      </c>
    </row>
    <row r="2791" spans="1:15" hidden="1" x14ac:dyDescent="0.25">
      <c r="A2791" t="str">
        <f t="shared" si="44"/>
        <v>T52074030P08E082200113459</v>
      </c>
      <c r="B2791" s="12" t="s">
        <v>35</v>
      </c>
      <c r="C2791" s="12" t="s">
        <v>35</v>
      </c>
      <c r="D2791" s="12" t="s">
        <v>7617</v>
      </c>
      <c r="E2791" s="12" t="s">
        <v>7618</v>
      </c>
      <c r="F2791" s="12" t="s">
        <v>7619</v>
      </c>
      <c r="G2791" s="12"/>
      <c r="H2791" s="12" t="s">
        <v>6</v>
      </c>
      <c r="I2791" s="12" t="s">
        <v>37</v>
      </c>
      <c r="J2791" s="12" t="s">
        <v>7620</v>
      </c>
      <c r="K2791" s="12"/>
      <c r="L2791" s="13">
        <v>13.75</v>
      </c>
      <c r="M2791" s="13">
        <v>0</v>
      </c>
      <c r="N2791" s="13">
        <v>6</v>
      </c>
      <c r="O2791" s="13">
        <v>82.5</v>
      </c>
    </row>
    <row r="2792" spans="1:15" hidden="1" x14ac:dyDescent="0.25">
      <c r="A2792" t="str">
        <f t="shared" si="44"/>
        <v>T52074032P08E092200113461</v>
      </c>
      <c r="B2792" s="12" t="s">
        <v>35</v>
      </c>
      <c r="C2792" s="12" t="s">
        <v>35</v>
      </c>
      <c r="D2792" s="12" t="s">
        <v>7621</v>
      </c>
      <c r="E2792" s="12" t="s">
        <v>7622</v>
      </c>
      <c r="F2792" s="12" t="s">
        <v>7623</v>
      </c>
      <c r="G2792" s="12"/>
      <c r="H2792" s="12" t="s">
        <v>6</v>
      </c>
      <c r="I2792" s="12" t="s">
        <v>37</v>
      </c>
      <c r="J2792" s="12" t="s">
        <v>7624</v>
      </c>
      <c r="K2792" s="12"/>
      <c r="L2792" s="13">
        <v>15.42</v>
      </c>
      <c r="M2792" s="13">
        <v>0</v>
      </c>
      <c r="N2792" s="13">
        <v>9</v>
      </c>
      <c r="O2792" s="13">
        <v>138.78</v>
      </c>
    </row>
    <row r="2793" spans="1:15" hidden="1" x14ac:dyDescent="0.25">
      <c r="A2793" t="str">
        <f t="shared" si="44"/>
        <v>T52074034P08E102100061358</v>
      </c>
      <c r="B2793" s="12" t="s">
        <v>35</v>
      </c>
      <c r="C2793" s="12" t="s">
        <v>35</v>
      </c>
      <c r="D2793" s="12" t="s">
        <v>7625</v>
      </c>
      <c r="E2793" s="12" t="s">
        <v>7626</v>
      </c>
      <c r="F2793" s="12" t="s">
        <v>7627</v>
      </c>
      <c r="G2793" s="12"/>
      <c r="H2793" s="12" t="s">
        <v>6</v>
      </c>
      <c r="I2793" s="12" t="s">
        <v>37</v>
      </c>
      <c r="J2793" s="12" t="s">
        <v>7628</v>
      </c>
      <c r="K2793" s="12"/>
      <c r="L2793" s="13">
        <v>16.87</v>
      </c>
      <c r="M2793" s="13">
        <v>0</v>
      </c>
      <c r="N2793" s="13">
        <v>1</v>
      </c>
      <c r="O2793" s="13">
        <v>16.87</v>
      </c>
    </row>
    <row r="2794" spans="1:15" hidden="1" x14ac:dyDescent="0.25">
      <c r="A2794" t="str">
        <f t="shared" si="44"/>
        <v>T52074034P08E102200125150</v>
      </c>
      <c r="B2794" s="12" t="s">
        <v>35</v>
      </c>
      <c r="C2794" s="12" t="s">
        <v>35</v>
      </c>
      <c r="D2794" s="12" t="s">
        <v>7625</v>
      </c>
      <c r="E2794" s="12" t="s">
        <v>7626</v>
      </c>
      <c r="F2794" s="12" t="s">
        <v>7627</v>
      </c>
      <c r="G2794" s="12"/>
      <c r="H2794" s="12" t="s">
        <v>6</v>
      </c>
      <c r="I2794" s="12" t="s">
        <v>37</v>
      </c>
      <c r="J2794" s="12" t="s">
        <v>7629</v>
      </c>
      <c r="K2794" s="12"/>
      <c r="L2794" s="13">
        <v>16.87</v>
      </c>
      <c r="M2794" s="13">
        <v>0</v>
      </c>
      <c r="N2794" s="13">
        <v>12</v>
      </c>
      <c r="O2794" s="13">
        <v>202.44</v>
      </c>
    </row>
    <row r="2795" spans="1:15" hidden="1" x14ac:dyDescent="0.25">
      <c r="A2795" t="str">
        <f t="shared" si="44"/>
        <v>T52074036P08E112100087531</v>
      </c>
      <c r="B2795" s="12" t="s">
        <v>35</v>
      </c>
      <c r="C2795" s="12" t="s">
        <v>35</v>
      </c>
      <c r="D2795" s="12" t="s">
        <v>7630</v>
      </c>
      <c r="E2795" s="12" t="s">
        <v>7631</v>
      </c>
      <c r="F2795" s="12" t="s">
        <v>7632</v>
      </c>
      <c r="G2795" s="12"/>
      <c r="H2795" s="12" t="s">
        <v>6</v>
      </c>
      <c r="I2795" s="12" t="s">
        <v>37</v>
      </c>
      <c r="J2795" s="12" t="s">
        <v>7633</v>
      </c>
      <c r="K2795" s="12"/>
      <c r="L2795" s="13">
        <v>17.21</v>
      </c>
      <c r="M2795" s="13">
        <v>0</v>
      </c>
      <c r="N2795" s="13">
        <v>3</v>
      </c>
      <c r="O2795" s="13">
        <v>51.63</v>
      </c>
    </row>
    <row r="2796" spans="1:15" hidden="1" x14ac:dyDescent="0.25">
      <c r="A2796" t="str">
        <f t="shared" si="44"/>
        <v>T52074036P08E112200113834</v>
      </c>
      <c r="B2796" s="12" t="s">
        <v>35</v>
      </c>
      <c r="C2796" s="12" t="s">
        <v>35</v>
      </c>
      <c r="D2796" s="12" t="s">
        <v>7630</v>
      </c>
      <c r="E2796" s="12" t="s">
        <v>7631</v>
      </c>
      <c r="F2796" s="12" t="s">
        <v>7632</v>
      </c>
      <c r="G2796" s="12"/>
      <c r="H2796" s="12" t="s">
        <v>6</v>
      </c>
      <c r="I2796" s="12" t="s">
        <v>37</v>
      </c>
      <c r="J2796" s="12" t="s">
        <v>7634</v>
      </c>
      <c r="K2796" s="12"/>
      <c r="L2796" s="13">
        <v>17.21</v>
      </c>
      <c r="M2796" s="13">
        <v>0</v>
      </c>
      <c r="N2796" s="13">
        <v>12</v>
      </c>
      <c r="O2796" s="13">
        <v>206.52</v>
      </c>
    </row>
    <row r="2797" spans="1:15" hidden="1" x14ac:dyDescent="0.25">
      <c r="A2797" t="str">
        <f t="shared" si="44"/>
        <v>T52074038P08E122200113836</v>
      </c>
      <c r="B2797" s="12" t="s">
        <v>35</v>
      </c>
      <c r="C2797" s="12" t="s">
        <v>35</v>
      </c>
      <c r="D2797" s="12" t="s">
        <v>7635</v>
      </c>
      <c r="E2797" s="12" t="s">
        <v>7636</v>
      </c>
      <c r="F2797" s="12" t="s">
        <v>7637</v>
      </c>
      <c r="G2797" s="12"/>
      <c r="H2797" s="12" t="s">
        <v>6</v>
      </c>
      <c r="I2797" s="12" t="s">
        <v>37</v>
      </c>
      <c r="J2797" s="12" t="s">
        <v>7638</v>
      </c>
      <c r="K2797" s="12"/>
      <c r="L2797" s="13">
        <v>14.67</v>
      </c>
      <c r="M2797" s="13">
        <v>0</v>
      </c>
      <c r="N2797" s="13">
        <v>7</v>
      </c>
      <c r="O2797" s="13">
        <v>102.69</v>
      </c>
    </row>
    <row r="2798" spans="1:15" hidden="1" x14ac:dyDescent="0.25">
      <c r="A2798" t="str">
        <f t="shared" si="44"/>
        <v>T52074040P08E132200145911</v>
      </c>
      <c r="B2798" s="12" t="s">
        <v>35</v>
      </c>
      <c r="C2798" s="12" t="s">
        <v>35</v>
      </c>
      <c r="D2798" s="12" t="s">
        <v>7639</v>
      </c>
      <c r="E2798" s="12" t="s">
        <v>7640</v>
      </c>
      <c r="F2798" s="12" t="s">
        <v>7641</v>
      </c>
      <c r="G2798" s="12"/>
      <c r="H2798" s="12" t="s">
        <v>6</v>
      </c>
      <c r="I2798" s="12" t="s">
        <v>37</v>
      </c>
      <c r="J2798" s="12" t="s">
        <v>7642</v>
      </c>
      <c r="K2798" s="12"/>
      <c r="L2798" s="13">
        <v>23.54</v>
      </c>
      <c r="M2798" s="13">
        <v>0</v>
      </c>
      <c r="N2798" s="13">
        <v>1</v>
      </c>
      <c r="O2798" s="13">
        <v>23.54</v>
      </c>
    </row>
    <row r="2799" spans="1:15" hidden="1" x14ac:dyDescent="0.25">
      <c r="A2799" t="str">
        <f t="shared" si="44"/>
        <v>T52074045P08E142200145913</v>
      </c>
      <c r="B2799" s="12" t="s">
        <v>35</v>
      </c>
      <c r="C2799" s="12" t="s">
        <v>35</v>
      </c>
      <c r="D2799" s="12" t="s">
        <v>7643</v>
      </c>
      <c r="E2799" s="12" t="s">
        <v>7644</v>
      </c>
      <c r="F2799" s="12" t="s">
        <v>7645</v>
      </c>
      <c r="G2799" s="12"/>
      <c r="H2799" s="12" t="s">
        <v>6</v>
      </c>
      <c r="I2799" s="12" t="s">
        <v>37</v>
      </c>
      <c r="J2799" s="12" t="s">
        <v>7646</v>
      </c>
      <c r="K2799" s="12"/>
      <c r="L2799" s="13">
        <v>23.78</v>
      </c>
      <c r="M2799" s="13">
        <v>0</v>
      </c>
      <c r="N2799" s="13">
        <v>3</v>
      </c>
      <c r="O2799" s="13">
        <v>71.34</v>
      </c>
    </row>
    <row r="2800" spans="1:15" hidden="1" x14ac:dyDescent="0.25">
      <c r="A2800" t="str">
        <f t="shared" si="44"/>
        <v>T52074050P08E152200183799</v>
      </c>
      <c r="B2800" s="12" t="s">
        <v>35</v>
      </c>
      <c r="C2800" s="12" t="s">
        <v>35</v>
      </c>
      <c r="D2800" s="12" t="s">
        <v>7647</v>
      </c>
      <c r="E2800" s="12" t="s">
        <v>7648</v>
      </c>
      <c r="F2800" s="12" t="s">
        <v>7649</v>
      </c>
      <c r="G2800" s="12"/>
      <c r="H2800" s="12" t="s">
        <v>6</v>
      </c>
      <c r="I2800" s="12" t="s">
        <v>37</v>
      </c>
      <c r="J2800" s="12" t="s">
        <v>7650</v>
      </c>
      <c r="K2800" s="12"/>
      <c r="L2800" s="13">
        <v>25.88</v>
      </c>
      <c r="M2800" s="13">
        <v>0</v>
      </c>
      <c r="N2800" s="13">
        <v>6</v>
      </c>
      <c r="O2800" s="13">
        <v>155.28</v>
      </c>
    </row>
    <row r="2801" spans="1:15" hidden="1" x14ac:dyDescent="0.25">
      <c r="A2801" t="str">
        <f t="shared" si="44"/>
        <v>TI-106.216P08E162001126066</v>
      </c>
      <c r="B2801" s="12" t="s">
        <v>35</v>
      </c>
      <c r="C2801" s="12" t="s">
        <v>35</v>
      </c>
      <c r="D2801" s="12" t="s">
        <v>7651</v>
      </c>
      <c r="E2801" s="12" t="s">
        <v>7652</v>
      </c>
      <c r="F2801" s="12" t="s">
        <v>7653</v>
      </c>
      <c r="G2801" s="12"/>
      <c r="H2801" s="12" t="s">
        <v>6</v>
      </c>
      <c r="I2801" s="12" t="s">
        <v>37</v>
      </c>
      <c r="J2801" s="12" t="s">
        <v>7654</v>
      </c>
      <c r="K2801" s="12"/>
      <c r="L2801" s="13">
        <v>6.04</v>
      </c>
      <c r="M2801" s="13">
        <v>0</v>
      </c>
      <c r="N2801" s="13">
        <v>12</v>
      </c>
      <c r="O2801" s="13">
        <v>72.48</v>
      </c>
    </row>
    <row r="2802" spans="1:15" hidden="1" x14ac:dyDescent="0.25">
      <c r="A2802" t="str">
        <f t="shared" si="44"/>
        <v>TI-106.218P08E162001126066</v>
      </c>
      <c r="B2802" s="12" t="s">
        <v>35</v>
      </c>
      <c r="C2802" s="12" t="s">
        <v>35</v>
      </c>
      <c r="D2802" s="12" t="s">
        <v>7655</v>
      </c>
      <c r="E2802" s="12" t="s">
        <v>7652</v>
      </c>
      <c r="F2802" s="12" t="s">
        <v>7656</v>
      </c>
      <c r="G2802" s="12"/>
      <c r="H2802" s="12" t="s">
        <v>6</v>
      </c>
      <c r="I2802" s="12" t="s">
        <v>37</v>
      </c>
      <c r="J2802" s="12" t="s">
        <v>7654</v>
      </c>
      <c r="K2802" s="12"/>
      <c r="L2802" s="13">
        <v>7.55</v>
      </c>
      <c r="M2802" s="13">
        <v>0</v>
      </c>
      <c r="N2802" s="13">
        <v>11</v>
      </c>
      <c r="O2802" s="13">
        <v>83.05</v>
      </c>
    </row>
    <row r="2803" spans="1:15" hidden="1" x14ac:dyDescent="0.25">
      <c r="A2803" t="str">
        <f t="shared" si="44"/>
        <v>TI-106.220P08E162001126066</v>
      </c>
      <c r="B2803" s="12" t="s">
        <v>35</v>
      </c>
      <c r="C2803" s="12" t="s">
        <v>35</v>
      </c>
      <c r="D2803" s="12" t="s">
        <v>7657</v>
      </c>
      <c r="E2803" s="12" t="s">
        <v>7652</v>
      </c>
      <c r="F2803" s="12" t="s">
        <v>7658</v>
      </c>
      <c r="G2803" s="12"/>
      <c r="H2803" s="12" t="s">
        <v>6</v>
      </c>
      <c r="I2803" s="12" t="s">
        <v>37</v>
      </c>
      <c r="J2803" s="12" t="s">
        <v>7654</v>
      </c>
      <c r="K2803" s="12"/>
      <c r="L2803" s="13">
        <v>20.23</v>
      </c>
      <c r="M2803" s="13">
        <v>0</v>
      </c>
      <c r="N2803" s="13">
        <v>12</v>
      </c>
      <c r="O2803" s="13">
        <v>242.76</v>
      </c>
    </row>
    <row r="2804" spans="1:15" hidden="1" x14ac:dyDescent="0.25">
      <c r="A2804" t="str">
        <f t="shared" si="44"/>
        <v>TI-106.222P08E172000020507</v>
      </c>
      <c r="B2804" s="12" t="s">
        <v>35</v>
      </c>
      <c r="C2804" s="12" t="s">
        <v>35</v>
      </c>
      <c r="D2804" s="12" t="s">
        <v>7660</v>
      </c>
      <c r="E2804" s="12" t="s">
        <v>7659</v>
      </c>
      <c r="F2804" s="12" t="s">
        <v>7661</v>
      </c>
      <c r="G2804" s="12"/>
      <c r="H2804" s="12" t="s">
        <v>6</v>
      </c>
      <c r="I2804" s="12" t="s">
        <v>37</v>
      </c>
      <c r="J2804" s="12" t="s">
        <v>7662</v>
      </c>
      <c r="K2804" s="12"/>
      <c r="L2804" s="13">
        <v>22.71</v>
      </c>
      <c r="M2804" s="13">
        <v>0</v>
      </c>
      <c r="N2804" s="13">
        <v>5</v>
      </c>
      <c r="O2804" s="13">
        <v>113.55</v>
      </c>
    </row>
    <row r="2805" spans="1:15" hidden="1" x14ac:dyDescent="0.25">
      <c r="A2805" t="str">
        <f t="shared" si="44"/>
        <v>TI-106.224P08E18220647569</v>
      </c>
      <c r="B2805" s="12" t="s">
        <v>35</v>
      </c>
      <c r="C2805" s="12" t="s">
        <v>35</v>
      </c>
      <c r="D2805" s="12" t="s">
        <v>7664</v>
      </c>
      <c r="E2805" s="12" t="s">
        <v>7663</v>
      </c>
      <c r="F2805" s="12" t="s">
        <v>7665</v>
      </c>
      <c r="G2805" s="12"/>
      <c r="H2805" s="12" t="s">
        <v>6</v>
      </c>
      <c r="I2805" s="12" t="s">
        <v>37</v>
      </c>
      <c r="J2805" s="12" t="s">
        <v>7666</v>
      </c>
      <c r="K2805" s="12"/>
      <c r="L2805" s="13">
        <v>2.91</v>
      </c>
      <c r="M2805" s="13">
        <v>0</v>
      </c>
      <c r="N2805" s="13">
        <v>16</v>
      </c>
      <c r="O2805" s="13">
        <v>46.56</v>
      </c>
    </row>
    <row r="2806" spans="1:15" hidden="1" x14ac:dyDescent="0.25">
      <c r="A2806" t="str">
        <f t="shared" si="44"/>
        <v>TI-106.224P08E182306000711</v>
      </c>
      <c r="B2806" s="12" t="s">
        <v>35</v>
      </c>
      <c r="C2806" s="12" t="s">
        <v>35</v>
      </c>
      <c r="D2806" s="12" t="s">
        <v>7664</v>
      </c>
      <c r="E2806" s="12" t="s">
        <v>7663</v>
      </c>
      <c r="F2806" s="12" t="s">
        <v>7665</v>
      </c>
      <c r="G2806" s="12"/>
      <c r="H2806" s="12" t="s">
        <v>6</v>
      </c>
      <c r="I2806" s="12" t="s">
        <v>37</v>
      </c>
      <c r="J2806" s="12" t="s">
        <v>7667</v>
      </c>
      <c r="K2806" s="12"/>
      <c r="L2806" s="13">
        <v>2.91</v>
      </c>
      <c r="M2806" s="13">
        <v>0</v>
      </c>
      <c r="N2806" s="13">
        <v>50</v>
      </c>
      <c r="O2806" s="13">
        <v>145.5</v>
      </c>
    </row>
    <row r="2807" spans="1:15" hidden="1" x14ac:dyDescent="0.25">
      <c r="A2807" t="str">
        <f t="shared" si="44"/>
        <v>TI-106.226P08E19220647570</v>
      </c>
      <c r="B2807" s="12" t="s">
        <v>35</v>
      </c>
      <c r="C2807" s="12" t="s">
        <v>35</v>
      </c>
      <c r="D2807" s="12" t="s">
        <v>7669</v>
      </c>
      <c r="E2807" s="12" t="s">
        <v>7668</v>
      </c>
      <c r="F2807" s="12" t="s">
        <v>7670</v>
      </c>
      <c r="G2807" s="12"/>
      <c r="H2807" s="12" t="s">
        <v>6</v>
      </c>
      <c r="I2807" s="12" t="s">
        <v>37</v>
      </c>
      <c r="J2807" s="12" t="s">
        <v>7671</v>
      </c>
      <c r="K2807" s="12"/>
      <c r="L2807" s="13">
        <v>2.95</v>
      </c>
      <c r="M2807" s="13">
        <v>0</v>
      </c>
      <c r="N2807" s="13">
        <v>14</v>
      </c>
      <c r="O2807" s="13">
        <v>41.3</v>
      </c>
    </row>
    <row r="2808" spans="1:15" hidden="1" x14ac:dyDescent="0.25">
      <c r="A2808" t="str">
        <f t="shared" si="44"/>
        <v>TI-106.226P08E192306000712</v>
      </c>
      <c r="B2808" s="12" t="s">
        <v>35</v>
      </c>
      <c r="C2808" s="12" t="s">
        <v>35</v>
      </c>
      <c r="D2808" s="12" t="s">
        <v>7669</v>
      </c>
      <c r="E2808" s="12" t="s">
        <v>7668</v>
      </c>
      <c r="F2808" s="12" t="s">
        <v>7670</v>
      </c>
      <c r="G2808" s="12"/>
      <c r="H2808" s="12" t="s">
        <v>6</v>
      </c>
      <c r="I2808" s="12" t="s">
        <v>37</v>
      </c>
      <c r="J2808" s="12" t="s">
        <v>7672</v>
      </c>
      <c r="K2808" s="12"/>
      <c r="L2808" s="13">
        <v>2.95</v>
      </c>
      <c r="M2808" s="13">
        <v>0</v>
      </c>
      <c r="N2808" s="13">
        <v>50</v>
      </c>
      <c r="O2808" s="13">
        <v>147.5</v>
      </c>
    </row>
    <row r="2809" spans="1:15" hidden="1" x14ac:dyDescent="0.25">
      <c r="A2809" t="str">
        <f t="shared" si="44"/>
        <v>TI-106.228P08E20220647731</v>
      </c>
      <c r="B2809" s="12" t="s">
        <v>35</v>
      </c>
      <c r="C2809" s="12" t="s">
        <v>35</v>
      </c>
      <c r="D2809" s="12" t="s">
        <v>7674</v>
      </c>
      <c r="E2809" s="12" t="s">
        <v>7673</v>
      </c>
      <c r="F2809" s="12" t="s">
        <v>7675</v>
      </c>
      <c r="G2809" s="12"/>
      <c r="H2809" s="12" t="s">
        <v>6</v>
      </c>
      <c r="I2809" s="12" t="s">
        <v>37</v>
      </c>
      <c r="J2809" s="12" t="s">
        <v>7676</v>
      </c>
      <c r="K2809" s="12"/>
      <c r="L2809" s="13">
        <v>3.21</v>
      </c>
      <c r="M2809" s="13">
        <v>0</v>
      </c>
      <c r="N2809" s="13">
        <v>9</v>
      </c>
      <c r="O2809" s="13">
        <v>28.89</v>
      </c>
    </row>
    <row r="2810" spans="1:15" hidden="1" x14ac:dyDescent="0.25">
      <c r="A2810" t="str">
        <f t="shared" si="44"/>
        <v>TI-106.230P08E212000091737</v>
      </c>
      <c r="B2810" s="12" t="s">
        <v>35</v>
      </c>
      <c r="C2810" s="12" t="s">
        <v>35</v>
      </c>
      <c r="D2810" s="12" t="s">
        <v>7678</v>
      </c>
      <c r="E2810" s="12" t="s">
        <v>7677</v>
      </c>
      <c r="F2810" s="12" t="s">
        <v>7679</v>
      </c>
      <c r="G2810" s="12"/>
      <c r="H2810" s="12" t="s">
        <v>6</v>
      </c>
      <c r="I2810" s="12" t="s">
        <v>37</v>
      </c>
      <c r="J2810" s="12" t="s">
        <v>7680</v>
      </c>
      <c r="K2810" s="12"/>
      <c r="L2810" s="13">
        <v>6.18</v>
      </c>
      <c r="M2810" s="13">
        <v>0</v>
      </c>
      <c r="N2810" s="13">
        <v>23</v>
      </c>
      <c r="O2810" s="13">
        <v>142.13999999999999</v>
      </c>
    </row>
    <row r="2811" spans="1:15" hidden="1" x14ac:dyDescent="0.25">
      <c r="A2811" t="str">
        <f t="shared" si="44"/>
        <v>TI-106.232P08E22220647733</v>
      </c>
      <c r="B2811" s="12" t="s">
        <v>35</v>
      </c>
      <c r="C2811" s="12" t="s">
        <v>35</v>
      </c>
      <c r="D2811" s="12" t="s">
        <v>7682</v>
      </c>
      <c r="E2811" s="12" t="s">
        <v>7681</v>
      </c>
      <c r="F2811" s="12" t="s">
        <v>7683</v>
      </c>
      <c r="G2811" s="12"/>
      <c r="H2811" s="12" t="s">
        <v>6</v>
      </c>
      <c r="I2811" s="12" t="s">
        <v>37</v>
      </c>
      <c r="J2811" s="12" t="s">
        <v>7684</v>
      </c>
      <c r="K2811" s="12"/>
      <c r="L2811" s="13">
        <v>3.31</v>
      </c>
      <c r="M2811" s="13">
        <v>0</v>
      </c>
      <c r="N2811" s="13">
        <v>4</v>
      </c>
      <c r="O2811" s="13">
        <v>13.24</v>
      </c>
    </row>
    <row r="2812" spans="1:15" hidden="1" x14ac:dyDescent="0.25">
      <c r="A2812" t="str">
        <f t="shared" si="44"/>
        <v>TI-106.232P08E222001126072</v>
      </c>
      <c r="B2812" s="12" t="s">
        <v>35</v>
      </c>
      <c r="C2812" s="12" t="s">
        <v>35</v>
      </c>
      <c r="D2812" s="12" t="s">
        <v>7682</v>
      </c>
      <c r="E2812" s="12" t="s">
        <v>7681</v>
      </c>
      <c r="F2812" s="12" t="s">
        <v>7683</v>
      </c>
      <c r="G2812" s="12"/>
      <c r="H2812" s="12" t="s">
        <v>6</v>
      </c>
      <c r="I2812" s="12" t="s">
        <v>37</v>
      </c>
      <c r="J2812" s="12" t="s">
        <v>7685</v>
      </c>
      <c r="K2812" s="12"/>
      <c r="L2812" s="13">
        <v>3.31</v>
      </c>
      <c r="M2812" s="13">
        <v>0</v>
      </c>
      <c r="N2812" s="13">
        <v>35</v>
      </c>
      <c r="O2812" s="13">
        <v>115.85</v>
      </c>
    </row>
    <row r="2813" spans="1:15" hidden="1" x14ac:dyDescent="0.25">
      <c r="A2813" t="str">
        <f t="shared" si="44"/>
        <v>TI-106.232P08E222300038359</v>
      </c>
      <c r="B2813" s="12" t="s">
        <v>35</v>
      </c>
      <c r="C2813" s="12" t="s">
        <v>35</v>
      </c>
      <c r="D2813" s="12" t="s">
        <v>7682</v>
      </c>
      <c r="E2813" s="12" t="s">
        <v>7681</v>
      </c>
      <c r="F2813" s="12" t="s">
        <v>7683</v>
      </c>
      <c r="G2813" s="12"/>
      <c r="H2813" s="12" t="s">
        <v>6</v>
      </c>
      <c r="I2813" s="12" t="s">
        <v>37</v>
      </c>
      <c r="J2813" s="12" t="s">
        <v>7686</v>
      </c>
      <c r="K2813" s="12"/>
      <c r="L2813" s="13">
        <v>3.31</v>
      </c>
      <c r="M2813" s="13">
        <v>0</v>
      </c>
      <c r="N2813" s="13">
        <v>19</v>
      </c>
      <c r="O2813" s="13">
        <v>62.89</v>
      </c>
    </row>
    <row r="2814" spans="1:15" hidden="1" x14ac:dyDescent="0.25">
      <c r="A2814" t="str">
        <f t="shared" si="44"/>
        <v>TI-106.234P08E232000091528</v>
      </c>
      <c r="B2814" s="12" t="s">
        <v>35</v>
      </c>
      <c r="C2814" s="12" t="s">
        <v>35</v>
      </c>
      <c r="D2814" s="12" t="s">
        <v>7688</v>
      </c>
      <c r="E2814" s="12" t="s">
        <v>7687</v>
      </c>
      <c r="F2814" s="12" t="s">
        <v>7689</v>
      </c>
      <c r="G2814" s="12"/>
      <c r="H2814" s="12" t="s">
        <v>6</v>
      </c>
      <c r="I2814" s="12" t="s">
        <v>37</v>
      </c>
      <c r="J2814" s="12" t="s">
        <v>7690</v>
      </c>
      <c r="K2814" s="12"/>
      <c r="L2814" s="13">
        <v>7.06</v>
      </c>
      <c r="M2814" s="13">
        <v>0</v>
      </c>
      <c r="N2814" s="13">
        <v>10</v>
      </c>
      <c r="O2814" s="13">
        <v>70.599999999999994</v>
      </c>
    </row>
    <row r="2815" spans="1:15" hidden="1" x14ac:dyDescent="0.25">
      <c r="A2815" t="str">
        <f t="shared" si="44"/>
        <v>TI-106.234P08E232300038359</v>
      </c>
      <c r="B2815" s="12" t="s">
        <v>35</v>
      </c>
      <c r="C2815" s="12" t="s">
        <v>35</v>
      </c>
      <c r="D2815" s="12" t="s">
        <v>7688</v>
      </c>
      <c r="E2815" s="12" t="s">
        <v>7687</v>
      </c>
      <c r="F2815" s="12" t="s">
        <v>7689</v>
      </c>
      <c r="G2815" s="12"/>
      <c r="H2815" s="12" t="s">
        <v>6</v>
      </c>
      <c r="I2815" s="12" t="s">
        <v>37</v>
      </c>
      <c r="J2815" s="12" t="s">
        <v>7686</v>
      </c>
      <c r="K2815" s="12"/>
      <c r="L2815" s="13">
        <v>7.06</v>
      </c>
      <c r="M2815" s="13">
        <v>0</v>
      </c>
      <c r="N2815" s="13">
        <v>5</v>
      </c>
      <c r="O2815" s="13">
        <v>35.299999999999997</v>
      </c>
    </row>
    <row r="2816" spans="1:15" hidden="1" x14ac:dyDescent="0.25">
      <c r="A2816" t="str">
        <f t="shared" si="44"/>
        <v>TI-106.236P08E24 2001126696</v>
      </c>
      <c r="B2816" s="12" t="s">
        <v>35</v>
      </c>
      <c r="C2816" s="12" t="s">
        <v>35</v>
      </c>
      <c r="D2816" s="12" t="s">
        <v>7691</v>
      </c>
      <c r="E2816" s="12" t="s">
        <v>7692</v>
      </c>
      <c r="F2816" s="12" t="s">
        <v>7693</v>
      </c>
      <c r="G2816" s="12"/>
      <c r="H2816" s="12" t="s">
        <v>6</v>
      </c>
      <c r="I2816" s="12" t="s">
        <v>37</v>
      </c>
      <c r="J2816" s="12" t="s">
        <v>7694</v>
      </c>
      <c r="K2816" s="12"/>
      <c r="L2816" s="13">
        <v>6.21</v>
      </c>
      <c r="M2816" s="13">
        <v>0</v>
      </c>
      <c r="N2816" s="13">
        <v>25</v>
      </c>
      <c r="O2816" s="13">
        <v>155.25</v>
      </c>
    </row>
    <row r="2817" spans="1:15" hidden="1" x14ac:dyDescent="0.25">
      <c r="A2817" t="str">
        <f t="shared" si="44"/>
        <v>TI-106.236P08E24 2300057972</v>
      </c>
      <c r="B2817" s="12" t="s">
        <v>35</v>
      </c>
      <c r="C2817" s="12" t="s">
        <v>35</v>
      </c>
      <c r="D2817" s="12" t="s">
        <v>7691</v>
      </c>
      <c r="E2817" s="12" t="s">
        <v>7692</v>
      </c>
      <c r="F2817" s="12" t="s">
        <v>7693</v>
      </c>
      <c r="G2817" s="12"/>
      <c r="H2817" s="12" t="s">
        <v>6</v>
      </c>
      <c r="I2817" s="12" t="s">
        <v>37</v>
      </c>
      <c r="J2817" s="12" t="s">
        <v>7695</v>
      </c>
      <c r="K2817" s="12"/>
      <c r="L2817" s="13">
        <v>6.21</v>
      </c>
      <c r="M2817" s="13">
        <v>0</v>
      </c>
      <c r="N2817" s="13">
        <v>30</v>
      </c>
      <c r="O2817" s="13">
        <v>186.3</v>
      </c>
    </row>
    <row r="2818" spans="1:15" hidden="1" x14ac:dyDescent="0.25">
      <c r="A2818" t="str">
        <f t="shared" si="44"/>
        <v>TI-106.238P08E252001126697</v>
      </c>
      <c r="B2818" s="12" t="s">
        <v>35</v>
      </c>
      <c r="C2818" s="12" t="s">
        <v>35</v>
      </c>
      <c r="D2818" s="12" t="s">
        <v>7697</v>
      </c>
      <c r="E2818" s="12" t="s">
        <v>7696</v>
      </c>
      <c r="F2818" s="12" t="s">
        <v>7698</v>
      </c>
      <c r="G2818" s="12"/>
      <c r="H2818" s="12" t="s">
        <v>6</v>
      </c>
      <c r="I2818" s="12" t="s">
        <v>37</v>
      </c>
      <c r="J2818" s="12" t="s">
        <v>7699</v>
      </c>
      <c r="K2818" s="12"/>
      <c r="L2818" s="13">
        <v>6.42</v>
      </c>
      <c r="M2818" s="13">
        <v>0</v>
      </c>
      <c r="N2818" s="13">
        <v>29</v>
      </c>
      <c r="O2818" s="13">
        <v>186.18</v>
      </c>
    </row>
    <row r="2819" spans="1:15" hidden="1" x14ac:dyDescent="0.25">
      <c r="A2819" t="str">
        <f t="shared" ref="A2819:A2882" si="45">CONCATENATE(D2819,E2819,J2819)</f>
        <v>TI-106.238P08E252300056802</v>
      </c>
      <c r="B2819" s="12" t="s">
        <v>35</v>
      </c>
      <c r="C2819" s="12" t="s">
        <v>35</v>
      </c>
      <c r="D2819" s="12" t="s">
        <v>7697</v>
      </c>
      <c r="E2819" s="12" t="s">
        <v>7696</v>
      </c>
      <c r="F2819" s="12" t="s">
        <v>7698</v>
      </c>
      <c r="G2819" s="12"/>
      <c r="H2819" s="12" t="s">
        <v>6</v>
      </c>
      <c r="I2819" s="12" t="s">
        <v>37</v>
      </c>
      <c r="J2819" s="12" t="s">
        <v>7700</v>
      </c>
      <c r="K2819" s="12"/>
      <c r="L2819" s="13">
        <v>6.42</v>
      </c>
      <c r="M2819" s="13">
        <v>0</v>
      </c>
      <c r="N2819" s="13">
        <v>30</v>
      </c>
      <c r="O2819" s="13">
        <v>192.6</v>
      </c>
    </row>
    <row r="2820" spans="1:15" hidden="1" x14ac:dyDescent="0.25">
      <c r="A2820" t="str">
        <f t="shared" si="45"/>
        <v>TI-106.240P08E26 2001126076</v>
      </c>
      <c r="B2820" s="12" t="s">
        <v>35</v>
      </c>
      <c r="C2820" s="12" t="s">
        <v>35</v>
      </c>
      <c r="D2820" s="12" t="s">
        <v>7701</v>
      </c>
      <c r="E2820" s="12" t="s">
        <v>7702</v>
      </c>
      <c r="F2820" s="12" t="s">
        <v>7703</v>
      </c>
      <c r="G2820" s="12"/>
      <c r="H2820" s="12" t="s">
        <v>6</v>
      </c>
      <c r="I2820" s="12" t="s">
        <v>37</v>
      </c>
      <c r="J2820" s="12" t="s">
        <v>7704</v>
      </c>
      <c r="K2820" s="12"/>
      <c r="L2820" s="13">
        <v>11.01</v>
      </c>
      <c r="M2820" s="13">
        <v>0</v>
      </c>
      <c r="N2820" s="13">
        <v>19</v>
      </c>
      <c r="O2820" s="13">
        <v>209.19</v>
      </c>
    </row>
    <row r="2821" spans="1:15" hidden="1" x14ac:dyDescent="0.25">
      <c r="A2821" t="str">
        <f t="shared" si="45"/>
        <v>TI-106.244P08E282000088381</v>
      </c>
      <c r="B2821" s="12" t="s">
        <v>35</v>
      </c>
      <c r="C2821" s="12" t="s">
        <v>35</v>
      </c>
      <c r="D2821" s="12" t="s">
        <v>7706</v>
      </c>
      <c r="E2821" s="12" t="s">
        <v>7705</v>
      </c>
      <c r="F2821" s="12" t="s">
        <v>7707</v>
      </c>
      <c r="G2821" s="12"/>
      <c r="H2821" s="12" t="s">
        <v>6</v>
      </c>
      <c r="I2821" s="12" t="s">
        <v>37</v>
      </c>
      <c r="J2821" s="12" t="s">
        <v>7708</v>
      </c>
      <c r="K2821" s="12"/>
      <c r="L2821" s="13">
        <v>7.3</v>
      </c>
      <c r="M2821" s="13">
        <v>0</v>
      </c>
      <c r="N2821" s="13">
        <v>11</v>
      </c>
      <c r="O2821" s="13">
        <v>80.3</v>
      </c>
    </row>
    <row r="2822" spans="1:15" hidden="1" x14ac:dyDescent="0.25">
      <c r="A2822" t="str">
        <f t="shared" si="45"/>
        <v>TI-106.246P08E292001125980</v>
      </c>
      <c r="B2822" s="12" t="s">
        <v>35</v>
      </c>
      <c r="C2822" s="12" t="s">
        <v>35</v>
      </c>
      <c r="D2822" s="12" t="s">
        <v>7710</v>
      </c>
      <c r="E2822" s="12" t="s">
        <v>7709</v>
      </c>
      <c r="F2822" s="12" t="s">
        <v>7711</v>
      </c>
      <c r="G2822" s="12"/>
      <c r="H2822" s="12" t="s">
        <v>6</v>
      </c>
      <c r="I2822" s="12" t="s">
        <v>37</v>
      </c>
      <c r="J2822" s="12" t="s">
        <v>7712</v>
      </c>
      <c r="K2822" s="12"/>
      <c r="L2822" s="13">
        <v>8.25</v>
      </c>
      <c r="M2822" s="13">
        <v>0</v>
      </c>
      <c r="N2822" s="13">
        <v>15</v>
      </c>
      <c r="O2822" s="13">
        <v>123.75</v>
      </c>
    </row>
    <row r="2823" spans="1:15" hidden="1" x14ac:dyDescent="0.25">
      <c r="A2823" t="str">
        <f t="shared" si="45"/>
        <v>TI-106.248P08E302001125039</v>
      </c>
      <c r="B2823" s="12" t="s">
        <v>35</v>
      </c>
      <c r="C2823" s="12" t="s">
        <v>35</v>
      </c>
      <c r="D2823" s="12" t="s">
        <v>7713</v>
      </c>
      <c r="E2823" s="12" t="s">
        <v>7714</v>
      </c>
      <c r="F2823" s="12" t="s">
        <v>7715</v>
      </c>
      <c r="G2823" s="12"/>
      <c r="H2823" s="12" t="s">
        <v>6</v>
      </c>
      <c r="I2823" s="12" t="s">
        <v>37</v>
      </c>
      <c r="J2823" s="12" t="s">
        <v>7716</v>
      </c>
      <c r="K2823" s="12"/>
      <c r="L2823" s="13">
        <v>8.19</v>
      </c>
      <c r="M2823" s="13">
        <v>0</v>
      </c>
      <c r="N2823" s="13">
        <v>13</v>
      </c>
      <c r="O2823" s="13">
        <v>106.47</v>
      </c>
    </row>
    <row r="2824" spans="1:15" hidden="1" x14ac:dyDescent="0.25">
      <c r="A2824" t="str">
        <f t="shared" si="45"/>
        <v>TI-106.250P08E31 2200018083</v>
      </c>
      <c r="B2824" s="12" t="s">
        <v>35</v>
      </c>
      <c r="C2824" s="12" t="s">
        <v>35</v>
      </c>
      <c r="D2824" s="12" t="s">
        <v>7717</v>
      </c>
      <c r="E2824" s="12" t="s">
        <v>7718</v>
      </c>
      <c r="F2824" s="12" t="s">
        <v>7719</v>
      </c>
      <c r="G2824" s="12"/>
      <c r="H2824" s="12" t="s">
        <v>6</v>
      </c>
      <c r="I2824" s="12" t="s">
        <v>37</v>
      </c>
      <c r="J2824" s="12" t="s">
        <v>7720</v>
      </c>
      <c r="K2824" s="12"/>
      <c r="L2824" s="13">
        <v>4.75</v>
      </c>
      <c r="M2824" s="13">
        <v>0</v>
      </c>
      <c r="N2824" s="13">
        <v>22</v>
      </c>
      <c r="O2824" s="13">
        <v>104.5</v>
      </c>
    </row>
    <row r="2825" spans="1:15" hidden="1" x14ac:dyDescent="0.25">
      <c r="A2825" t="str">
        <f t="shared" si="45"/>
        <v>TI-106.250P08E31 220647742</v>
      </c>
      <c r="B2825" s="12" t="s">
        <v>35</v>
      </c>
      <c r="C2825" s="12" t="s">
        <v>35</v>
      </c>
      <c r="D2825" s="12" t="s">
        <v>7717</v>
      </c>
      <c r="E2825" s="12" t="s">
        <v>7718</v>
      </c>
      <c r="F2825" s="12" t="s">
        <v>7719</v>
      </c>
      <c r="G2825" s="12"/>
      <c r="H2825" s="12" t="s">
        <v>6</v>
      </c>
      <c r="I2825" s="12" t="s">
        <v>37</v>
      </c>
      <c r="J2825" s="12" t="s">
        <v>7721</v>
      </c>
      <c r="K2825" s="12"/>
      <c r="L2825" s="13">
        <v>4.75</v>
      </c>
      <c r="M2825" s="13">
        <v>0</v>
      </c>
      <c r="N2825" s="13">
        <v>29</v>
      </c>
      <c r="O2825" s="13">
        <v>137.75</v>
      </c>
    </row>
    <row r="2826" spans="1:15" hidden="1" x14ac:dyDescent="0.25">
      <c r="A2826" t="str">
        <f t="shared" si="45"/>
        <v>TI-106.252P08E32 2001126082</v>
      </c>
      <c r="B2826" s="12" t="s">
        <v>35</v>
      </c>
      <c r="C2826" s="12" t="s">
        <v>35</v>
      </c>
      <c r="D2826" s="12" t="s">
        <v>7722</v>
      </c>
      <c r="E2826" s="12" t="s">
        <v>7723</v>
      </c>
      <c r="F2826" s="12" t="s">
        <v>7724</v>
      </c>
      <c r="G2826" s="12"/>
      <c r="H2826" s="12" t="s">
        <v>6</v>
      </c>
      <c r="I2826" s="12" t="s">
        <v>37</v>
      </c>
      <c r="J2826" s="12" t="s">
        <v>7725</v>
      </c>
      <c r="K2826" s="12"/>
      <c r="L2826" s="13">
        <v>7.48</v>
      </c>
      <c r="M2826" s="13">
        <v>0</v>
      </c>
      <c r="N2826" s="13">
        <v>39</v>
      </c>
      <c r="O2826" s="13">
        <v>291.72000000000003</v>
      </c>
    </row>
    <row r="2827" spans="1:15" hidden="1" x14ac:dyDescent="0.25">
      <c r="A2827" t="str">
        <f t="shared" si="45"/>
        <v>TI-106.254P08E332001125984</v>
      </c>
      <c r="B2827" s="12" t="s">
        <v>35</v>
      </c>
      <c r="C2827" s="12" t="s">
        <v>35</v>
      </c>
      <c r="D2827" s="12" t="s">
        <v>7726</v>
      </c>
      <c r="E2827" s="12" t="s">
        <v>7727</v>
      </c>
      <c r="F2827" s="12" t="s">
        <v>7728</v>
      </c>
      <c r="G2827" s="12"/>
      <c r="H2827" s="12" t="s">
        <v>6</v>
      </c>
      <c r="I2827" s="12" t="s">
        <v>37</v>
      </c>
      <c r="J2827" s="12" t="s">
        <v>7729</v>
      </c>
      <c r="K2827" s="12"/>
      <c r="L2827" s="13">
        <v>9.6199999999999992</v>
      </c>
      <c r="M2827" s="13">
        <v>0</v>
      </c>
      <c r="N2827" s="13">
        <v>1</v>
      </c>
      <c r="O2827" s="13">
        <v>9.6199999999999992</v>
      </c>
    </row>
    <row r="2828" spans="1:15" hidden="1" x14ac:dyDescent="0.25">
      <c r="A2828" t="str">
        <f t="shared" si="45"/>
        <v>T55904556YNP08E342200017494</v>
      </c>
      <c r="B2828" s="12" t="s">
        <v>35</v>
      </c>
      <c r="C2828" s="12" t="s">
        <v>35</v>
      </c>
      <c r="D2828" s="12" t="s">
        <v>7730</v>
      </c>
      <c r="E2828" s="12" t="s">
        <v>7731</v>
      </c>
      <c r="F2828" s="12" t="s">
        <v>7732</v>
      </c>
      <c r="G2828" s="12"/>
      <c r="H2828" s="12" t="s">
        <v>6</v>
      </c>
      <c r="I2828" s="12" t="s">
        <v>37</v>
      </c>
      <c r="J2828" s="12" t="s">
        <v>7733</v>
      </c>
      <c r="K2828" s="12"/>
      <c r="L2828" s="13">
        <v>8.0299999999999994</v>
      </c>
      <c r="M2828" s="13">
        <v>0</v>
      </c>
      <c r="N2828" s="13">
        <v>4</v>
      </c>
      <c r="O2828" s="13">
        <v>32.119999999999997</v>
      </c>
    </row>
    <row r="2829" spans="1:15" hidden="1" x14ac:dyDescent="0.25">
      <c r="A2829" t="str">
        <f t="shared" si="45"/>
        <v>TI-106.258P08E35 200113080</v>
      </c>
      <c r="B2829" s="12" t="s">
        <v>35</v>
      </c>
      <c r="C2829" s="12" t="s">
        <v>35</v>
      </c>
      <c r="D2829" s="12" t="s">
        <v>7734</v>
      </c>
      <c r="E2829" s="12" t="s">
        <v>7735</v>
      </c>
      <c r="F2829" s="12" t="s">
        <v>7736</v>
      </c>
      <c r="G2829" s="12"/>
      <c r="H2829" s="12" t="s">
        <v>6</v>
      </c>
      <c r="I2829" s="12" t="s">
        <v>37</v>
      </c>
      <c r="J2829" s="12" t="s">
        <v>7737</v>
      </c>
      <c r="K2829" s="12"/>
      <c r="L2829" s="13">
        <v>4.08</v>
      </c>
      <c r="M2829" s="13">
        <v>0</v>
      </c>
      <c r="N2829" s="13">
        <v>25</v>
      </c>
      <c r="O2829" s="13">
        <v>102</v>
      </c>
    </row>
    <row r="2830" spans="1:15" hidden="1" x14ac:dyDescent="0.25">
      <c r="A2830" t="str">
        <f t="shared" si="45"/>
        <v>T55904558YNP08E35 - P06B062200026496</v>
      </c>
      <c r="B2830" s="12" t="s">
        <v>35</v>
      </c>
      <c r="C2830" s="12" t="s">
        <v>35</v>
      </c>
      <c r="D2830" s="12" t="s">
        <v>7738</v>
      </c>
      <c r="E2830" s="12" t="s">
        <v>7739</v>
      </c>
      <c r="F2830" s="12" t="s">
        <v>7740</v>
      </c>
      <c r="G2830" s="12"/>
      <c r="H2830" s="12" t="s">
        <v>6</v>
      </c>
      <c r="I2830" s="12" t="s">
        <v>37</v>
      </c>
      <c r="J2830" s="12" t="s">
        <v>7741</v>
      </c>
      <c r="K2830" s="12"/>
      <c r="L2830" s="13">
        <v>8.1300000000000008</v>
      </c>
      <c r="M2830" s="13">
        <v>0</v>
      </c>
      <c r="N2830" s="13">
        <v>4</v>
      </c>
      <c r="O2830" s="13">
        <v>32.520000000000003</v>
      </c>
    </row>
    <row r="2831" spans="1:15" hidden="1" x14ac:dyDescent="0.25">
      <c r="A2831" t="str">
        <f t="shared" si="45"/>
        <v>TI-106.260P08E36 200113081</v>
      </c>
      <c r="B2831" s="12" t="s">
        <v>35</v>
      </c>
      <c r="C2831" s="12" t="s">
        <v>35</v>
      </c>
      <c r="D2831" s="12" t="s">
        <v>7742</v>
      </c>
      <c r="E2831" s="12" t="s">
        <v>7743</v>
      </c>
      <c r="F2831" s="12" t="s">
        <v>7744</v>
      </c>
      <c r="G2831" s="12"/>
      <c r="H2831" s="12" t="s">
        <v>6</v>
      </c>
      <c r="I2831" s="12" t="s">
        <v>37</v>
      </c>
      <c r="J2831" s="12" t="s">
        <v>7745</v>
      </c>
      <c r="K2831" s="12"/>
      <c r="L2831" s="13">
        <v>6.48</v>
      </c>
      <c r="M2831" s="13">
        <v>0</v>
      </c>
      <c r="N2831" s="13">
        <v>28</v>
      </c>
      <c r="O2831" s="13">
        <v>181.44</v>
      </c>
    </row>
    <row r="2832" spans="1:15" hidden="1" x14ac:dyDescent="0.25">
      <c r="A2832" t="str">
        <f t="shared" si="45"/>
        <v>T55904560YNP08E36 -P06B062200018084</v>
      </c>
      <c r="B2832" s="12" t="s">
        <v>35</v>
      </c>
      <c r="C2832" s="12" t="s">
        <v>35</v>
      </c>
      <c r="D2832" s="12" t="s">
        <v>7746</v>
      </c>
      <c r="E2832" s="12" t="s">
        <v>7747</v>
      </c>
      <c r="F2832" s="12" t="s">
        <v>7748</v>
      </c>
      <c r="G2832" s="12"/>
      <c r="H2832" s="12" t="s">
        <v>6</v>
      </c>
      <c r="I2832" s="12" t="s">
        <v>37</v>
      </c>
      <c r="J2832" s="12" t="s">
        <v>7749</v>
      </c>
      <c r="K2832" s="12"/>
      <c r="L2832" s="13">
        <v>8.0299999999999994</v>
      </c>
      <c r="M2832" s="13">
        <v>0</v>
      </c>
      <c r="N2832" s="13">
        <v>7</v>
      </c>
      <c r="O2832" s="13">
        <v>56.21</v>
      </c>
    </row>
    <row r="2833" spans="1:15" hidden="1" x14ac:dyDescent="0.25">
      <c r="A2833" t="str">
        <f t="shared" si="45"/>
        <v>T55904562YNP08E37 -P06B062100055445</v>
      </c>
      <c r="B2833" s="12" t="s">
        <v>35</v>
      </c>
      <c r="C2833" s="12" t="s">
        <v>35</v>
      </c>
      <c r="D2833" s="12" t="s">
        <v>7750</v>
      </c>
      <c r="E2833" s="12" t="s">
        <v>7751</v>
      </c>
      <c r="F2833" s="12" t="s">
        <v>7752</v>
      </c>
      <c r="G2833" s="12"/>
      <c r="H2833" s="12" t="s">
        <v>6</v>
      </c>
      <c r="I2833" s="12" t="s">
        <v>37</v>
      </c>
      <c r="J2833" s="12" t="s">
        <v>7753</v>
      </c>
      <c r="K2833" s="12"/>
      <c r="L2833" s="13">
        <v>7.14</v>
      </c>
      <c r="M2833" s="13">
        <v>0</v>
      </c>
      <c r="N2833" s="13">
        <v>9</v>
      </c>
      <c r="O2833" s="13">
        <v>64.260000000000005</v>
      </c>
    </row>
    <row r="2834" spans="1:15" hidden="1" x14ac:dyDescent="0.25">
      <c r="A2834" t="str">
        <f t="shared" si="45"/>
        <v>TI-106.262P08E37 -P06B06220647743</v>
      </c>
      <c r="B2834" s="12" t="s">
        <v>35</v>
      </c>
      <c r="C2834" s="12" t="s">
        <v>35</v>
      </c>
      <c r="D2834" s="12" t="s">
        <v>7754</v>
      </c>
      <c r="E2834" s="12" t="s">
        <v>7751</v>
      </c>
      <c r="F2834" s="12" t="s">
        <v>7755</v>
      </c>
      <c r="G2834" s="12"/>
      <c r="H2834" s="12" t="s">
        <v>6</v>
      </c>
      <c r="I2834" s="12" t="s">
        <v>37</v>
      </c>
      <c r="J2834" s="12" t="s">
        <v>7756</v>
      </c>
      <c r="K2834" s="12"/>
      <c r="L2834" s="13">
        <v>4.41</v>
      </c>
      <c r="M2834" s="13">
        <v>0</v>
      </c>
      <c r="N2834" s="13">
        <v>30</v>
      </c>
      <c r="O2834" s="13">
        <v>132.30000000000001</v>
      </c>
    </row>
    <row r="2835" spans="1:15" hidden="1" x14ac:dyDescent="0.25">
      <c r="A2835" t="str">
        <f t="shared" si="45"/>
        <v>TI-106.265P08E382001125987</v>
      </c>
      <c r="B2835" s="12" t="s">
        <v>35</v>
      </c>
      <c r="C2835" s="12" t="s">
        <v>35</v>
      </c>
      <c r="D2835" s="12" t="s">
        <v>7758</v>
      </c>
      <c r="E2835" s="12" t="s">
        <v>7757</v>
      </c>
      <c r="F2835" s="12" t="s">
        <v>7759</v>
      </c>
      <c r="G2835" s="12"/>
      <c r="H2835" s="12" t="s">
        <v>6</v>
      </c>
      <c r="I2835" s="12" t="s">
        <v>37</v>
      </c>
      <c r="J2835" s="12" t="s">
        <v>7760</v>
      </c>
      <c r="K2835" s="12"/>
      <c r="L2835" s="13">
        <v>9.51</v>
      </c>
      <c r="M2835" s="13">
        <v>0</v>
      </c>
      <c r="N2835" s="13">
        <v>52</v>
      </c>
      <c r="O2835" s="13">
        <v>494.52</v>
      </c>
    </row>
    <row r="2836" spans="1:15" hidden="1" x14ac:dyDescent="0.25">
      <c r="A2836" t="str">
        <f t="shared" si="45"/>
        <v>T55904568YNP08E391900047983</v>
      </c>
      <c r="B2836" s="12" t="s">
        <v>35</v>
      </c>
      <c r="C2836" s="12" t="s">
        <v>35</v>
      </c>
      <c r="D2836" s="12" t="s">
        <v>7761</v>
      </c>
      <c r="E2836" s="12" t="s">
        <v>7762</v>
      </c>
      <c r="F2836" s="12" t="s">
        <v>7763</v>
      </c>
      <c r="G2836" s="12"/>
      <c r="H2836" s="12" t="s">
        <v>6</v>
      </c>
      <c r="I2836" s="12" t="s">
        <v>37</v>
      </c>
      <c r="J2836" s="12" t="s">
        <v>7764</v>
      </c>
      <c r="K2836" s="12"/>
      <c r="L2836" s="13">
        <v>7.14</v>
      </c>
      <c r="M2836" s="13">
        <v>0</v>
      </c>
      <c r="N2836" s="13">
        <v>5</v>
      </c>
      <c r="O2836" s="13">
        <v>35.700000000000003</v>
      </c>
    </row>
    <row r="2837" spans="1:15" hidden="1" x14ac:dyDescent="0.25">
      <c r="A2837" t="str">
        <f t="shared" si="45"/>
        <v>TI-106.270P08E40 220647747</v>
      </c>
      <c r="B2837" s="12" t="s">
        <v>35</v>
      </c>
      <c r="C2837" s="12" t="s">
        <v>35</v>
      </c>
      <c r="D2837" s="12" t="s">
        <v>7765</v>
      </c>
      <c r="E2837" s="12" t="s">
        <v>7766</v>
      </c>
      <c r="F2837" s="12" t="s">
        <v>7767</v>
      </c>
      <c r="G2837" s="12"/>
      <c r="H2837" s="12" t="s">
        <v>6</v>
      </c>
      <c r="I2837" s="12" t="s">
        <v>37</v>
      </c>
      <c r="J2837" s="12" t="s">
        <v>7768</v>
      </c>
      <c r="K2837" s="12"/>
      <c r="L2837" s="13">
        <v>5.07</v>
      </c>
      <c r="M2837" s="13">
        <v>0</v>
      </c>
      <c r="N2837" s="13">
        <v>29</v>
      </c>
      <c r="O2837" s="13">
        <v>147.03</v>
      </c>
    </row>
    <row r="2838" spans="1:15" hidden="1" x14ac:dyDescent="0.25">
      <c r="A2838" t="str">
        <f t="shared" si="45"/>
        <v>TI-106.280P08E40 220545918</v>
      </c>
      <c r="B2838" s="12" t="s">
        <v>35</v>
      </c>
      <c r="C2838" s="12" t="s">
        <v>35</v>
      </c>
      <c r="D2838" s="12" t="s">
        <v>7770</v>
      </c>
      <c r="E2838" s="12" t="s">
        <v>7766</v>
      </c>
      <c r="F2838" s="12" t="s">
        <v>7771</v>
      </c>
      <c r="G2838" s="12"/>
      <c r="H2838" s="12" t="s">
        <v>6</v>
      </c>
      <c r="I2838" s="12" t="s">
        <v>37</v>
      </c>
      <c r="J2838" s="12" t="s">
        <v>7772</v>
      </c>
      <c r="K2838" s="12"/>
      <c r="L2838" s="13">
        <v>4.71</v>
      </c>
      <c r="M2838" s="13">
        <v>0</v>
      </c>
      <c r="N2838" s="13">
        <v>4</v>
      </c>
      <c r="O2838" s="13">
        <v>18.84</v>
      </c>
    </row>
    <row r="2839" spans="1:15" hidden="1" x14ac:dyDescent="0.25">
      <c r="A2839" t="str">
        <f t="shared" si="45"/>
        <v>TI-106.280P08E40 221153336</v>
      </c>
      <c r="B2839" s="12" t="s">
        <v>35</v>
      </c>
      <c r="C2839" s="12" t="s">
        <v>35</v>
      </c>
      <c r="D2839" s="12" t="s">
        <v>7770</v>
      </c>
      <c r="E2839" s="12" t="s">
        <v>7766</v>
      </c>
      <c r="F2839" s="12" t="s">
        <v>7771</v>
      </c>
      <c r="G2839" s="12"/>
      <c r="H2839" s="12" t="s">
        <v>6</v>
      </c>
      <c r="I2839" s="12" t="s">
        <v>37</v>
      </c>
      <c r="J2839" s="12" t="s">
        <v>7773</v>
      </c>
      <c r="K2839" s="12"/>
      <c r="L2839" s="13">
        <v>4.71</v>
      </c>
      <c r="M2839" s="13">
        <v>0</v>
      </c>
      <c r="N2839" s="13">
        <v>15</v>
      </c>
      <c r="O2839" s="13">
        <v>70.650000000000006</v>
      </c>
    </row>
    <row r="2840" spans="1:15" hidden="1" x14ac:dyDescent="0.25">
      <c r="A2840" t="str">
        <f t="shared" si="45"/>
        <v>TI-106.280P08E40 211038895</v>
      </c>
      <c r="B2840" s="12" t="s">
        <v>35</v>
      </c>
      <c r="C2840" s="12" t="s">
        <v>35</v>
      </c>
      <c r="D2840" s="12" t="s">
        <v>7770</v>
      </c>
      <c r="E2840" s="12" t="s">
        <v>7766</v>
      </c>
      <c r="F2840" s="12" t="s">
        <v>7771</v>
      </c>
      <c r="G2840" s="12"/>
      <c r="H2840" s="12" t="s">
        <v>6</v>
      </c>
      <c r="I2840" s="12" t="s">
        <v>37</v>
      </c>
      <c r="J2840" s="12" t="s">
        <v>7774</v>
      </c>
      <c r="K2840" s="12"/>
      <c r="L2840" s="13">
        <v>4.71</v>
      </c>
      <c r="M2840" s="13">
        <v>0</v>
      </c>
      <c r="N2840" s="13">
        <v>4</v>
      </c>
      <c r="O2840" s="13">
        <v>18.84</v>
      </c>
    </row>
    <row r="2841" spans="1:15" hidden="1" x14ac:dyDescent="0.25">
      <c r="A2841" t="str">
        <f t="shared" si="45"/>
        <v>T55904570YNP08E40 - P06B062200125423</v>
      </c>
      <c r="B2841" s="12" t="s">
        <v>35</v>
      </c>
      <c r="C2841" s="12" t="s">
        <v>35</v>
      </c>
      <c r="D2841" s="12" t="s">
        <v>7775</v>
      </c>
      <c r="E2841" s="12" t="s">
        <v>7776</v>
      </c>
      <c r="F2841" s="12" t="s">
        <v>7777</v>
      </c>
      <c r="G2841" s="12"/>
      <c r="H2841" s="12" t="s">
        <v>6</v>
      </c>
      <c r="I2841" s="12" t="s">
        <v>37</v>
      </c>
      <c r="J2841" s="12" t="s">
        <v>7769</v>
      </c>
      <c r="K2841" s="12"/>
      <c r="L2841" s="13">
        <v>5.81</v>
      </c>
      <c r="M2841" s="13">
        <v>0</v>
      </c>
      <c r="N2841" s="13">
        <v>8</v>
      </c>
      <c r="O2841" s="13">
        <v>46.48</v>
      </c>
    </row>
    <row r="2842" spans="1:15" hidden="1" x14ac:dyDescent="0.25">
      <c r="A2842" t="str">
        <f t="shared" si="45"/>
        <v>Ti-SF-500.365P08E41200112254</v>
      </c>
      <c r="B2842" s="12" t="s">
        <v>35</v>
      </c>
      <c r="C2842" s="12" t="s">
        <v>35</v>
      </c>
      <c r="D2842" s="12" t="s">
        <v>7778</v>
      </c>
      <c r="E2842" s="12" t="s">
        <v>7779</v>
      </c>
      <c r="F2842" s="12" t="s">
        <v>7780</v>
      </c>
      <c r="G2842" s="12"/>
      <c r="H2842" s="12" t="s">
        <v>6</v>
      </c>
      <c r="I2842" s="12" t="s">
        <v>37</v>
      </c>
      <c r="J2842" s="12" t="s">
        <v>7781</v>
      </c>
      <c r="K2842" s="12"/>
      <c r="L2842" s="13">
        <v>8.7899999999999991</v>
      </c>
      <c r="M2842" s="13">
        <v>0</v>
      </c>
      <c r="N2842" s="13">
        <v>18</v>
      </c>
      <c r="O2842" s="13">
        <v>158.22</v>
      </c>
    </row>
    <row r="2843" spans="1:15" hidden="1" x14ac:dyDescent="0.25">
      <c r="A2843" t="str">
        <f t="shared" si="45"/>
        <v>Ti-SF-500.370P08E42200112255</v>
      </c>
      <c r="B2843" s="12" t="s">
        <v>35</v>
      </c>
      <c r="C2843" s="12" t="s">
        <v>35</v>
      </c>
      <c r="D2843" s="12" t="s">
        <v>7782</v>
      </c>
      <c r="E2843" s="12" t="s">
        <v>7783</v>
      </c>
      <c r="F2843" s="12" t="s">
        <v>7784</v>
      </c>
      <c r="G2843" s="12"/>
      <c r="H2843" s="12" t="s">
        <v>6</v>
      </c>
      <c r="I2843" s="12" t="s">
        <v>37</v>
      </c>
      <c r="J2843" s="12" t="s">
        <v>7785</v>
      </c>
      <c r="K2843" s="12"/>
      <c r="L2843" s="13">
        <v>8.43</v>
      </c>
      <c r="M2843" s="13">
        <v>0</v>
      </c>
      <c r="N2843" s="13">
        <v>19</v>
      </c>
      <c r="O2843" s="13">
        <v>160.16999999999999</v>
      </c>
    </row>
    <row r="2844" spans="1:15" hidden="1" x14ac:dyDescent="0.25">
      <c r="A2844" t="str">
        <f t="shared" si="45"/>
        <v>Ti-SF-500.375P08E43200112256</v>
      </c>
      <c r="B2844" s="12" t="s">
        <v>35</v>
      </c>
      <c r="C2844" s="12" t="s">
        <v>35</v>
      </c>
      <c r="D2844" s="12" t="s">
        <v>7786</v>
      </c>
      <c r="E2844" s="12" t="s">
        <v>7787</v>
      </c>
      <c r="F2844" s="12" t="s">
        <v>7788</v>
      </c>
      <c r="G2844" s="12"/>
      <c r="H2844" s="12" t="s">
        <v>6</v>
      </c>
      <c r="I2844" s="12" t="s">
        <v>37</v>
      </c>
      <c r="J2844" s="12" t="s">
        <v>7789</v>
      </c>
      <c r="K2844" s="12"/>
      <c r="L2844" s="13">
        <v>8.7899999999999991</v>
      </c>
      <c r="M2844" s="13">
        <v>0</v>
      </c>
      <c r="N2844" s="13">
        <v>16</v>
      </c>
      <c r="O2844" s="13">
        <v>140.63999999999999</v>
      </c>
    </row>
    <row r="2845" spans="1:15" hidden="1" x14ac:dyDescent="0.25">
      <c r="A2845" t="str">
        <f t="shared" si="45"/>
        <v>Ti-SF-500.380P08E44200112257</v>
      </c>
      <c r="B2845" s="12" t="s">
        <v>35</v>
      </c>
      <c r="C2845" s="12" t="s">
        <v>35</v>
      </c>
      <c r="D2845" s="12" t="s">
        <v>7790</v>
      </c>
      <c r="E2845" s="12" t="s">
        <v>7791</v>
      </c>
      <c r="F2845" s="12" t="s">
        <v>7792</v>
      </c>
      <c r="G2845" s="12"/>
      <c r="H2845" s="12" t="s">
        <v>6</v>
      </c>
      <c r="I2845" s="12" t="s">
        <v>37</v>
      </c>
      <c r="J2845" s="12" t="s">
        <v>7793</v>
      </c>
      <c r="K2845" s="12"/>
      <c r="L2845" s="13">
        <v>8.49</v>
      </c>
      <c r="M2845" s="13">
        <v>0</v>
      </c>
      <c r="N2845" s="13">
        <v>18</v>
      </c>
      <c r="O2845" s="13">
        <v>152.82</v>
      </c>
    </row>
    <row r="2846" spans="1:15" hidden="1" x14ac:dyDescent="0.25">
      <c r="A2846" t="str">
        <f t="shared" si="45"/>
        <v>Ti-SF-500.385P08F01200112258</v>
      </c>
      <c r="B2846" s="12" t="s">
        <v>35</v>
      </c>
      <c r="C2846" s="12" t="s">
        <v>35</v>
      </c>
      <c r="D2846" s="12" t="s">
        <v>7794</v>
      </c>
      <c r="E2846" s="12" t="s">
        <v>7795</v>
      </c>
      <c r="F2846" s="12" t="s">
        <v>7796</v>
      </c>
      <c r="G2846" s="12"/>
      <c r="H2846" s="12" t="s">
        <v>6</v>
      </c>
      <c r="I2846" s="12" t="s">
        <v>37</v>
      </c>
      <c r="J2846" s="12" t="s">
        <v>7797</v>
      </c>
      <c r="K2846" s="12"/>
      <c r="L2846" s="13">
        <v>8.64</v>
      </c>
      <c r="M2846" s="13">
        <v>0</v>
      </c>
      <c r="N2846" s="13">
        <v>16</v>
      </c>
      <c r="O2846" s="13">
        <v>138.24</v>
      </c>
    </row>
    <row r="2847" spans="1:15" hidden="1" x14ac:dyDescent="0.25">
      <c r="A2847" t="str">
        <f t="shared" si="45"/>
        <v>Ti-SF-500.390P08F02200112259</v>
      </c>
      <c r="B2847" s="12" t="s">
        <v>35</v>
      </c>
      <c r="C2847" s="12" t="s">
        <v>35</v>
      </c>
      <c r="D2847" s="12" t="s">
        <v>7798</v>
      </c>
      <c r="E2847" s="12" t="s">
        <v>7799</v>
      </c>
      <c r="F2847" s="12" t="s">
        <v>7800</v>
      </c>
      <c r="G2847" s="12"/>
      <c r="H2847" s="12" t="s">
        <v>6</v>
      </c>
      <c r="I2847" s="12" t="s">
        <v>37</v>
      </c>
      <c r="J2847" s="12" t="s">
        <v>7801</v>
      </c>
      <c r="K2847" s="12"/>
      <c r="L2847" s="13">
        <v>7.9</v>
      </c>
      <c r="M2847" s="13">
        <v>0</v>
      </c>
      <c r="N2847" s="13">
        <v>20</v>
      </c>
      <c r="O2847" s="13">
        <v>158</v>
      </c>
    </row>
    <row r="2848" spans="1:15" hidden="1" x14ac:dyDescent="0.25">
      <c r="A2848" t="str">
        <f t="shared" si="45"/>
        <v>Ti-SF-500.395P08F03200112260</v>
      </c>
      <c r="B2848" s="12" t="s">
        <v>35</v>
      </c>
      <c r="C2848" s="12" t="s">
        <v>35</v>
      </c>
      <c r="D2848" s="12" t="s">
        <v>7802</v>
      </c>
      <c r="E2848" s="12" t="s">
        <v>7803</v>
      </c>
      <c r="F2848" s="12" t="s">
        <v>7804</v>
      </c>
      <c r="G2848" s="12"/>
      <c r="H2848" s="12" t="s">
        <v>6</v>
      </c>
      <c r="I2848" s="12" t="s">
        <v>37</v>
      </c>
      <c r="J2848" s="12" t="s">
        <v>7805</v>
      </c>
      <c r="K2848" s="12"/>
      <c r="L2848" s="13">
        <v>7.97</v>
      </c>
      <c r="M2848" s="13">
        <v>0</v>
      </c>
      <c r="N2848" s="13">
        <v>20</v>
      </c>
      <c r="O2848" s="13">
        <v>159.4</v>
      </c>
    </row>
    <row r="2849" spans="1:15" hidden="1" x14ac:dyDescent="0.25">
      <c r="A2849" t="str">
        <f t="shared" si="45"/>
        <v>Ti-SF-501.760P08F06191007707</v>
      </c>
      <c r="B2849" s="12" t="s">
        <v>35</v>
      </c>
      <c r="C2849" s="12" t="s">
        <v>35</v>
      </c>
      <c r="D2849" s="12" t="s">
        <v>7806</v>
      </c>
      <c r="E2849" s="12" t="s">
        <v>7807</v>
      </c>
      <c r="F2849" s="12" t="s">
        <v>7808</v>
      </c>
      <c r="G2849" s="12"/>
      <c r="H2849" s="12" t="s">
        <v>6</v>
      </c>
      <c r="I2849" s="12"/>
      <c r="J2849" s="12" t="s">
        <v>7809</v>
      </c>
      <c r="K2849" s="12"/>
      <c r="L2849" s="13">
        <v>29.07</v>
      </c>
      <c r="M2849" s="13">
        <v>0</v>
      </c>
      <c r="N2849" s="13">
        <v>5</v>
      </c>
      <c r="O2849" s="13">
        <v>145.35</v>
      </c>
    </row>
    <row r="2850" spans="1:15" hidden="1" x14ac:dyDescent="0.25">
      <c r="A2850" t="str">
        <f t="shared" si="45"/>
        <v>Ti-SF-501.765P08F07191007708</v>
      </c>
      <c r="B2850" s="12" t="s">
        <v>35</v>
      </c>
      <c r="C2850" s="12" t="s">
        <v>35</v>
      </c>
      <c r="D2850" s="12" t="s">
        <v>7810</v>
      </c>
      <c r="E2850" s="12" t="s">
        <v>7811</v>
      </c>
      <c r="F2850" s="12" t="s">
        <v>7812</v>
      </c>
      <c r="G2850" s="12"/>
      <c r="H2850" s="12" t="s">
        <v>6</v>
      </c>
      <c r="I2850" s="12"/>
      <c r="J2850" s="12" t="s">
        <v>7813</v>
      </c>
      <c r="K2850" s="12"/>
      <c r="L2850" s="13">
        <v>29.07</v>
      </c>
      <c r="M2850" s="13">
        <v>0</v>
      </c>
      <c r="N2850" s="13">
        <v>5</v>
      </c>
      <c r="O2850" s="13">
        <v>145.35</v>
      </c>
    </row>
    <row r="2851" spans="1:15" hidden="1" x14ac:dyDescent="0.25">
      <c r="A2851" t="str">
        <f t="shared" si="45"/>
        <v>Ti-SF-501.770P08F08191007709</v>
      </c>
      <c r="B2851" s="12" t="s">
        <v>35</v>
      </c>
      <c r="C2851" s="12" t="s">
        <v>35</v>
      </c>
      <c r="D2851" s="12" t="s">
        <v>7814</v>
      </c>
      <c r="E2851" s="12" t="s">
        <v>7815</v>
      </c>
      <c r="F2851" s="12" t="s">
        <v>7816</v>
      </c>
      <c r="G2851" s="12"/>
      <c r="H2851" s="12" t="s">
        <v>6</v>
      </c>
      <c r="I2851" s="12"/>
      <c r="J2851" s="12" t="s">
        <v>7817</v>
      </c>
      <c r="K2851" s="12"/>
      <c r="L2851" s="13">
        <v>29.07</v>
      </c>
      <c r="M2851" s="13">
        <v>0</v>
      </c>
      <c r="N2851" s="13">
        <v>5</v>
      </c>
      <c r="O2851" s="13">
        <v>145.35</v>
      </c>
    </row>
    <row r="2852" spans="1:15" hidden="1" x14ac:dyDescent="0.25">
      <c r="A2852" t="str">
        <f t="shared" si="45"/>
        <v>Ti-SF-501.775P08F09200214408</v>
      </c>
      <c r="B2852" s="12" t="s">
        <v>35</v>
      </c>
      <c r="C2852" s="12" t="s">
        <v>35</v>
      </c>
      <c r="D2852" s="12" t="s">
        <v>7818</v>
      </c>
      <c r="E2852" s="12" t="s">
        <v>7819</v>
      </c>
      <c r="F2852" s="12" t="s">
        <v>7820</v>
      </c>
      <c r="G2852" s="12"/>
      <c r="H2852" s="12" t="s">
        <v>6</v>
      </c>
      <c r="I2852" s="12"/>
      <c r="J2852" s="12" t="s">
        <v>7821</v>
      </c>
      <c r="K2852" s="12"/>
      <c r="L2852" s="13">
        <v>29.07</v>
      </c>
      <c r="M2852" s="13">
        <v>0</v>
      </c>
      <c r="N2852" s="13">
        <v>5</v>
      </c>
      <c r="O2852" s="13">
        <v>145.35</v>
      </c>
    </row>
    <row r="2853" spans="1:15" hidden="1" x14ac:dyDescent="0.25">
      <c r="A2853" t="str">
        <f t="shared" si="45"/>
        <v>Ti-SF-501.780P08F10191109902</v>
      </c>
      <c r="B2853" s="12" t="s">
        <v>35</v>
      </c>
      <c r="C2853" s="12" t="s">
        <v>35</v>
      </c>
      <c r="D2853" s="12" t="s">
        <v>7822</v>
      </c>
      <c r="E2853" s="12" t="s">
        <v>7823</v>
      </c>
      <c r="F2853" s="12" t="s">
        <v>7824</v>
      </c>
      <c r="G2853" s="12"/>
      <c r="H2853" s="12" t="s">
        <v>6</v>
      </c>
      <c r="I2853" s="12"/>
      <c r="J2853" s="12" t="s">
        <v>7825</v>
      </c>
      <c r="K2853" s="12"/>
      <c r="L2853" s="13">
        <v>29.07</v>
      </c>
      <c r="M2853" s="13">
        <v>0</v>
      </c>
      <c r="N2853" s="13">
        <v>5</v>
      </c>
      <c r="O2853" s="13">
        <v>145.35</v>
      </c>
    </row>
    <row r="2854" spans="1:15" hidden="1" x14ac:dyDescent="0.25">
      <c r="A2854" t="str">
        <f t="shared" si="45"/>
        <v>Ti-SF-501.785P08F11200214410</v>
      </c>
      <c r="B2854" s="12" t="s">
        <v>35</v>
      </c>
      <c r="C2854" s="12" t="s">
        <v>35</v>
      </c>
      <c r="D2854" s="12" t="s">
        <v>7826</v>
      </c>
      <c r="E2854" s="12" t="s">
        <v>7827</v>
      </c>
      <c r="F2854" s="12" t="s">
        <v>7828</v>
      </c>
      <c r="G2854" s="12"/>
      <c r="H2854" s="12" t="s">
        <v>6</v>
      </c>
      <c r="I2854" s="12"/>
      <c r="J2854" s="12" t="s">
        <v>7829</v>
      </c>
      <c r="K2854" s="12"/>
      <c r="L2854" s="13">
        <v>29.07</v>
      </c>
      <c r="M2854" s="13">
        <v>0</v>
      </c>
      <c r="N2854" s="13">
        <v>5</v>
      </c>
      <c r="O2854" s="13">
        <v>145.35</v>
      </c>
    </row>
    <row r="2855" spans="1:15" hidden="1" x14ac:dyDescent="0.25">
      <c r="A2855" t="str">
        <f t="shared" si="45"/>
        <v>Ti-SF-501.790P08F12200214411</v>
      </c>
      <c r="B2855" s="12" t="s">
        <v>35</v>
      </c>
      <c r="C2855" s="12" t="s">
        <v>35</v>
      </c>
      <c r="D2855" s="12" t="s">
        <v>7830</v>
      </c>
      <c r="E2855" s="12" t="s">
        <v>7831</v>
      </c>
      <c r="F2855" s="12" t="s">
        <v>7832</v>
      </c>
      <c r="G2855" s="12"/>
      <c r="H2855" s="12" t="s">
        <v>6</v>
      </c>
      <c r="I2855" s="12"/>
      <c r="J2855" s="12" t="s">
        <v>7833</v>
      </c>
      <c r="K2855" s="12"/>
      <c r="L2855" s="13">
        <v>30.39</v>
      </c>
      <c r="M2855" s="13">
        <v>0</v>
      </c>
      <c r="N2855" s="13">
        <v>5</v>
      </c>
      <c r="O2855" s="13">
        <v>151.94999999999999</v>
      </c>
    </row>
    <row r="2856" spans="1:15" hidden="1" x14ac:dyDescent="0.25">
      <c r="A2856" t="str">
        <f t="shared" si="45"/>
        <v>Ti-SF-501.795P08F13200214412</v>
      </c>
      <c r="B2856" s="12" t="s">
        <v>35</v>
      </c>
      <c r="C2856" s="12" t="s">
        <v>35</v>
      </c>
      <c r="D2856" s="12" t="s">
        <v>7834</v>
      </c>
      <c r="E2856" s="12" t="s">
        <v>7835</v>
      </c>
      <c r="F2856" s="12" t="s">
        <v>7836</v>
      </c>
      <c r="G2856" s="12"/>
      <c r="H2856" s="12" t="s">
        <v>6</v>
      </c>
      <c r="I2856" s="12"/>
      <c r="J2856" s="12" t="s">
        <v>7837</v>
      </c>
      <c r="K2856" s="12"/>
      <c r="L2856" s="13">
        <v>29.07</v>
      </c>
      <c r="M2856" s="13">
        <v>0</v>
      </c>
      <c r="N2856" s="13">
        <v>5</v>
      </c>
      <c r="O2856" s="13">
        <v>145.35</v>
      </c>
    </row>
    <row r="2857" spans="1:15" hidden="1" x14ac:dyDescent="0.25">
      <c r="A2857" t="str">
        <f t="shared" si="45"/>
        <v>TBR0030P08F14190703857</v>
      </c>
      <c r="B2857" s="12" t="s">
        <v>35</v>
      </c>
      <c r="C2857" s="12" t="s">
        <v>35</v>
      </c>
      <c r="D2857" s="12" t="s">
        <v>7838</v>
      </c>
      <c r="E2857" s="12" t="s">
        <v>7839</v>
      </c>
      <c r="F2857" s="12" t="s">
        <v>7840</v>
      </c>
      <c r="G2857" s="12"/>
      <c r="H2857" s="12" t="s">
        <v>6</v>
      </c>
      <c r="I2857" s="12" t="s">
        <v>37</v>
      </c>
      <c r="J2857" s="12" t="s">
        <v>7841</v>
      </c>
      <c r="K2857" s="12"/>
      <c r="L2857" s="13">
        <v>9.9</v>
      </c>
      <c r="M2857" s="13">
        <v>0</v>
      </c>
      <c r="N2857" s="13">
        <v>13</v>
      </c>
      <c r="O2857" s="13">
        <v>128.69999999999999</v>
      </c>
    </row>
    <row r="2858" spans="1:15" hidden="1" x14ac:dyDescent="0.25">
      <c r="A2858" t="str">
        <f t="shared" si="45"/>
        <v>TBR0032P08F15190703856</v>
      </c>
      <c r="B2858" s="12" t="s">
        <v>35</v>
      </c>
      <c r="C2858" s="12" t="s">
        <v>35</v>
      </c>
      <c r="D2858" s="12" t="s">
        <v>7842</v>
      </c>
      <c r="E2858" s="12" t="s">
        <v>7843</v>
      </c>
      <c r="F2858" s="12" t="s">
        <v>7844</v>
      </c>
      <c r="G2858" s="12"/>
      <c r="H2858" s="12" t="s">
        <v>6</v>
      </c>
      <c r="I2858" s="12" t="s">
        <v>37</v>
      </c>
      <c r="J2858" s="12" t="s">
        <v>7845</v>
      </c>
      <c r="K2858" s="12"/>
      <c r="L2858" s="13">
        <v>9.9</v>
      </c>
      <c r="M2858" s="13">
        <v>0</v>
      </c>
      <c r="N2858" s="13">
        <v>7</v>
      </c>
      <c r="O2858" s="13">
        <v>69.3</v>
      </c>
    </row>
    <row r="2859" spans="1:15" hidden="1" x14ac:dyDescent="0.25">
      <c r="A2859" t="str">
        <f t="shared" si="45"/>
        <v>TBR0036P08F17190703854</v>
      </c>
      <c r="B2859" s="12" t="s">
        <v>35</v>
      </c>
      <c r="C2859" s="12" t="s">
        <v>35</v>
      </c>
      <c r="D2859" s="12" t="s">
        <v>7846</v>
      </c>
      <c r="E2859" s="12" t="s">
        <v>7847</v>
      </c>
      <c r="F2859" s="12" t="s">
        <v>7848</v>
      </c>
      <c r="G2859" s="12"/>
      <c r="H2859" s="12" t="s">
        <v>6</v>
      </c>
      <c r="I2859" s="12" t="s">
        <v>37</v>
      </c>
      <c r="J2859" s="12" t="s">
        <v>7849</v>
      </c>
      <c r="K2859" s="12"/>
      <c r="L2859" s="13">
        <v>9.91</v>
      </c>
      <c r="M2859" s="13">
        <v>0</v>
      </c>
      <c r="N2859" s="13">
        <v>8</v>
      </c>
      <c r="O2859" s="13">
        <v>79.28</v>
      </c>
    </row>
    <row r="2860" spans="1:15" hidden="1" x14ac:dyDescent="0.25">
      <c r="A2860" t="str">
        <f t="shared" si="45"/>
        <v>TBR0038P08F18190703853</v>
      </c>
      <c r="B2860" s="12" t="s">
        <v>35</v>
      </c>
      <c r="C2860" s="12" t="s">
        <v>35</v>
      </c>
      <c r="D2860" s="12" t="s">
        <v>7850</v>
      </c>
      <c r="E2860" s="12" t="s">
        <v>7851</v>
      </c>
      <c r="F2860" s="12" t="s">
        <v>7852</v>
      </c>
      <c r="G2860" s="12"/>
      <c r="H2860" s="12" t="s">
        <v>6</v>
      </c>
      <c r="I2860" s="12" t="s">
        <v>37</v>
      </c>
      <c r="J2860" s="12" t="s">
        <v>7853</v>
      </c>
      <c r="K2860" s="12"/>
      <c r="L2860" s="13">
        <v>9.91</v>
      </c>
      <c r="M2860" s="13">
        <v>0</v>
      </c>
      <c r="N2860" s="13">
        <v>12</v>
      </c>
      <c r="O2860" s="13">
        <v>118.92</v>
      </c>
    </row>
    <row r="2861" spans="1:15" hidden="1" x14ac:dyDescent="0.25">
      <c r="A2861" t="str">
        <f t="shared" si="45"/>
        <v>TBR0040P08F19190703852</v>
      </c>
      <c r="B2861" s="12" t="s">
        <v>35</v>
      </c>
      <c r="C2861" s="12" t="s">
        <v>35</v>
      </c>
      <c r="D2861" s="12" t="s">
        <v>7854</v>
      </c>
      <c r="E2861" s="12" t="s">
        <v>7855</v>
      </c>
      <c r="F2861" s="12" t="s">
        <v>6536</v>
      </c>
      <c r="G2861" s="12"/>
      <c r="H2861" s="12" t="s">
        <v>6</v>
      </c>
      <c r="I2861" s="12" t="s">
        <v>37</v>
      </c>
      <c r="J2861" s="12" t="s">
        <v>7856</v>
      </c>
      <c r="K2861" s="12"/>
      <c r="L2861" s="13">
        <v>9.91</v>
      </c>
      <c r="M2861" s="13">
        <v>0</v>
      </c>
      <c r="N2861" s="13">
        <v>12</v>
      </c>
      <c r="O2861" s="13">
        <v>118.92</v>
      </c>
    </row>
    <row r="2862" spans="1:15" hidden="1" x14ac:dyDescent="0.25">
      <c r="A2862" t="str">
        <f t="shared" si="45"/>
        <v>TBR0044P08F20190703851</v>
      </c>
      <c r="B2862" s="12" t="s">
        <v>35</v>
      </c>
      <c r="C2862" s="12" t="s">
        <v>35</v>
      </c>
      <c r="D2862" s="12" t="s">
        <v>7857</v>
      </c>
      <c r="E2862" s="12" t="s">
        <v>7858</v>
      </c>
      <c r="F2862" s="12" t="s">
        <v>7859</v>
      </c>
      <c r="G2862" s="12"/>
      <c r="H2862" s="12" t="s">
        <v>6</v>
      </c>
      <c r="I2862" s="12" t="s">
        <v>37</v>
      </c>
      <c r="J2862" s="12" t="s">
        <v>7860</v>
      </c>
      <c r="K2862" s="12"/>
      <c r="L2862" s="13">
        <v>9.91</v>
      </c>
      <c r="M2862" s="13">
        <v>0</v>
      </c>
      <c r="N2862" s="13">
        <v>15</v>
      </c>
      <c r="O2862" s="13">
        <v>148.65</v>
      </c>
    </row>
    <row r="2863" spans="1:15" hidden="1" x14ac:dyDescent="0.25">
      <c r="A2863" t="str">
        <f t="shared" si="45"/>
        <v>TBR0046P08F21190703850</v>
      </c>
      <c r="B2863" s="12" t="s">
        <v>35</v>
      </c>
      <c r="C2863" s="12" t="s">
        <v>35</v>
      </c>
      <c r="D2863" s="12" t="s">
        <v>7861</v>
      </c>
      <c r="E2863" s="12" t="s">
        <v>7862</v>
      </c>
      <c r="F2863" s="12" t="s">
        <v>7863</v>
      </c>
      <c r="G2863" s="12"/>
      <c r="H2863" s="12" t="s">
        <v>6</v>
      </c>
      <c r="I2863" s="12" t="s">
        <v>37</v>
      </c>
      <c r="J2863" s="12" t="s">
        <v>7864</v>
      </c>
      <c r="K2863" s="12"/>
      <c r="L2863" s="13">
        <v>9.91</v>
      </c>
      <c r="M2863" s="13">
        <v>0</v>
      </c>
      <c r="N2863" s="13">
        <v>15</v>
      </c>
      <c r="O2863" s="13">
        <v>148.65</v>
      </c>
    </row>
    <row r="2864" spans="1:15" hidden="1" x14ac:dyDescent="0.25">
      <c r="A2864" t="str">
        <f t="shared" si="45"/>
        <v>TBR0050P08F22190703849</v>
      </c>
      <c r="B2864" s="12" t="s">
        <v>35</v>
      </c>
      <c r="C2864" s="12" t="s">
        <v>35</v>
      </c>
      <c r="D2864" s="12" t="s">
        <v>7865</v>
      </c>
      <c r="E2864" s="12" t="s">
        <v>7866</v>
      </c>
      <c r="F2864" s="12" t="s">
        <v>7867</v>
      </c>
      <c r="G2864" s="12"/>
      <c r="H2864" s="12" t="s">
        <v>6</v>
      </c>
      <c r="I2864" s="12" t="s">
        <v>37</v>
      </c>
      <c r="J2864" s="12" t="s">
        <v>7868</v>
      </c>
      <c r="K2864" s="12"/>
      <c r="L2864" s="13">
        <v>9.91</v>
      </c>
      <c r="M2864" s="13">
        <v>0</v>
      </c>
      <c r="N2864" s="13">
        <v>11</v>
      </c>
      <c r="O2864" s="13">
        <v>109.01</v>
      </c>
    </row>
    <row r="2865" spans="1:15" hidden="1" x14ac:dyDescent="0.25">
      <c r="A2865" t="str">
        <f t="shared" si="45"/>
        <v>TBR0052P08F23190703848</v>
      </c>
      <c r="B2865" s="12" t="s">
        <v>35</v>
      </c>
      <c r="C2865" s="12" t="s">
        <v>35</v>
      </c>
      <c r="D2865" s="12" t="s">
        <v>7869</v>
      </c>
      <c r="E2865" s="12" t="s">
        <v>7870</v>
      </c>
      <c r="F2865" s="12" t="s">
        <v>7871</v>
      </c>
      <c r="G2865" s="12"/>
      <c r="H2865" s="12" t="s">
        <v>6</v>
      </c>
      <c r="I2865" s="12" t="s">
        <v>37</v>
      </c>
      <c r="J2865" s="12" t="s">
        <v>7872</v>
      </c>
      <c r="K2865" s="12"/>
      <c r="L2865" s="13">
        <v>9.91</v>
      </c>
      <c r="M2865" s="13">
        <v>0</v>
      </c>
      <c r="N2865" s="13">
        <v>6</v>
      </c>
      <c r="O2865" s="13">
        <v>59.46</v>
      </c>
    </row>
    <row r="2866" spans="1:15" hidden="1" x14ac:dyDescent="0.25">
      <c r="A2866" t="str">
        <f t="shared" si="45"/>
        <v>TBR0055P08F24190703847</v>
      </c>
      <c r="B2866" s="12" t="s">
        <v>35</v>
      </c>
      <c r="C2866" s="12" t="s">
        <v>35</v>
      </c>
      <c r="D2866" s="12" t="s">
        <v>7873</v>
      </c>
      <c r="E2866" s="12" t="s">
        <v>7874</v>
      </c>
      <c r="F2866" s="12" t="s">
        <v>7875</v>
      </c>
      <c r="G2866" s="12"/>
      <c r="H2866" s="12" t="s">
        <v>6</v>
      </c>
      <c r="I2866" s="12" t="s">
        <v>37</v>
      </c>
      <c r="J2866" s="12" t="s">
        <v>7876</v>
      </c>
      <c r="K2866" s="12"/>
      <c r="L2866" s="13">
        <v>9.91</v>
      </c>
      <c r="M2866" s="13">
        <v>0</v>
      </c>
      <c r="N2866" s="13">
        <v>50</v>
      </c>
      <c r="O2866" s="13">
        <v>495.5</v>
      </c>
    </row>
    <row r="2867" spans="1:15" hidden="1" x14ac:dyDescent="0.25">
      <c r="A2867" t="str">
        <f t="shared" si="45"/>
        <v>TBR0058P08F25190703846</v>
      </c>
      <c r="B2867" s="12" t="s">
        <v>35</v>
      </c>
      <c r="C2867" s="12" t="s">
        <v>35</v>
      </c>
      <c r="D2867" s="12" t="s">
        <v>7877</v>
      </c>
      <c r="E2867" s="12" t="s">
        <v>7878</v>
      </c>
      <c r="F2867" s="12" t="s">
        <v>7879</v>
      </c>
      <c r="G2867" s="12"/>
      <c r="H2867" s="12" t="s">
        <v>6</v>
      </c>
      <c r="I2867" s="12" t="s">
        <v>37</v>
      </c>
      <c r="J2867" s="12" t="s">
        <v>7880</v>
      </c>
      <c r="K2867" s="12"/>
      <c r="L2867" s="13">
        <v>9.91</v>
      </c>
      <c r="M2867" s="13">
        <v>0</v>
      </c>
      <c r="N2867" s="13">
        <v>13</v>
      </c>
      <c r="O2867" s="13">
        <v>128.83000000000001</v>
      </c>
    </row>
    <row r="2868" spans="1:15" hidden="1" x14ac:dyDescent="0.25">
      <c r="A2868" t="str">
        <f t="shared" si="45"/>
        <v>TBR0060P08F26190703845</v>
      </c>
      <c r="B2868" s="12" t="s">
        <v>35</v>
      </c>
      <c r="C2868" s="12" t="s">
        <v>35</v>
      </c>
      <c r="D2868" s="12" t="s">
        <v>7881</v>
      </c>
      <c r="E2868" s="12" t="s">
        <v>7882</v>
      </c>
      <c r="F2868" s="12" t="s">
        <v>7883</v>
      </c>
      <c r="G2868" s="12"/>
      <c r="H2868" s="12" t="s">
        <v>6</v>
      </c>
      <c r="I2868" s="12" t="s">
        <v>37</v>
      </c>
      <c r="J2868" s="12" t="s">
        <v>7884</v>
      </c>
      <c r="K2868" s="12"/>
      <c r="L2868" s="13">
        <v>9.91</v>
      </c>
      <c r="M2868" s="13">
        <v>0</v>
      </c>
      <c r="N2868" s="13">
        <v>43</v>
      </c>
      <c r="O2868" s="13">
        <v>426.13</v>
      </c>
    </row>
    <row r="2869" spans="1:15" hidden="1" x14ac:dyDescent="0.25">
      <c r="A2869" t="str">
        <f t="shared" si="45"/>
        <v>TBR0065P08F27190703844</v>
      </c>
      <c r="B2869" s="12" t="s">
        <v>35</v>
      </c>
      <c r="C2869" s="12" t="s">
        <v>35</v>
      </c>
      <c r="D2869" s="12" t="s">
        <v>7885</v>
      </c>
      <c r="E2869" s="12" t="s">
        <v>7886</v>
      </c>
      <c r="F2869" s="12" t="s">
        <v>7887</v>
      </c>
      <c r="G2869" s="12"/>
      <c r="H2869" s="12" t="s">
        <v>6</v>
      </c>
      <c r="I2869" s="12" t="s">
        <v>37</v>
      </c>
      <c r="J2869" s="12" t="s">
        <v>7888</v>
      </c>
      <c r="K2869" s="12"/>
      <c r="L2869" s="13">
        <v>9.91</v>
      </c>
      <c r="M2869" s="13">
        <v>0</v>
      </c>
      <c r="N2869" s="13">
        <v>15</v>
      </c>
      <c r="O2869" s="13">
        <v>148.65</v>
      </c>
    </row>
    <row r="2870" spans="1:15" hidden="1" x14ac:dyDescent="0.25">
      <c r="A2870" t="str">
        <f t="shared" si="45"/>
        <v>070120025P08F30 1604070121</v>
      </c>
      <c r="B2870" s="12" t="s">
        <v>35</v>
      </c>
      <c r="C2870" s="12" t="s">
        <v>35</v>
      </c>
      <c r="D2870" s="12" t="s">
        <v>7889</v>
      </c>
      <c r="E2870" s="12" t="s">
        <v>7890</v>
      </c>
      <c r="F2870" s="12" t="s">
        <v>7891</v>
      </c>
      <c r="G2870" s="12"/>
      <c r="H2870" s="12" t="s">
        <v>6</v>
      </c>
      <c r="I2870" s="12" t="s">
        <v>37</v>
      </c>
      <c r="J2870" s="12" t="s">
        <v>7892</v>
      </c>
      <c r="K2870" s="12"/>
      <c r="L2870" s="13">
        <v>11.62</v>
      </c>
      <c r="M2870" s="13">
        <v>0</v>
      </c>
      <c r="N2870" s="13">
        <v>2</v>
      </c>
      <c r="O2870" s="13">
        <v>23.24</v>
      </c>
    </row>
    <row r="2871" spans="1:15" hidden="1" x14ac:dyDescent="0.25">
      <c r="A2871" t="str">
        <f t="shared" si="45"/>
        <v>070120025P08F30 G190701202</v>
      </c>
      <c r="B2871" s="12" t="s">
        <v>35</v>
      </c>
      <c r="C2871" s="12" t="s">
        <v>35</v>
      </c>
      <c r="D2871" s="12" t="s">
        <v>7889</v>
      </c>
      <c r="E2871" s="12" t="s">
        <v>7890</v>
      </c>
      <c r="F2871" s="12" t="s">
        <v>7891</v>
      </c>
      <c r="G2871" s="12"/>
      <c r="H2871" s="12" t="s">
        <v>6</v>
      </c>
      <c r="I2871" s="12" t="s">
        <v>37</v>
      </c>
      <c r="J2871" s="12" t="s">
        <v>7893</v>
      </c>
      <c r="K2871" s="12"/>
      <c r="L2871" s="13">
        <v>11.62</v>
      </c>
      <c r="M2871" s="13">
        <v>0</v>
      </c>
      <c r="N2871" s="13">
        <v>12</v>
      </c>
      <c r="O2871" s="13">
        <v>139.44</v>
      </c>
    </row>
    <row r="2872" spans="1:15" hidden="1" x14ac:dyDescent="0.25">
      <c r="A2872" t="str">
        <f t="shared" si="45"/>
        <v>070120030P08F31 M2236149</v>
      </c>
      <c r="B2872" s="12" t="s">
        <v>35</v>
      </c>
      <c r="C2872" s="12" t="s">
        <v>35</v>
      </c>
      <c r="D2872" s="12" t="s">
        <v>7894</v>
      </c>
      <c r="E2872" s="12" t="s">
        <v>7895</v>
      </c>
      <c r="F2872" s="12" t="s">
        <v>7896</v>
      </c>
      <c r="G2872" s="12"/>
      <c r="H2872" s="12" t="s">
        <v>6</v>
      </c>
      <c r="I2872" s="12" t="s">
        <v>37</v>
      </c>
      <c r="J2872" s="12" t="s">
        <v>7897</v>
      </c>
      <c r="K2872" s="12"/>
      <c r="L2872" s="13">
        <v>6.51</v>
      </c>
      <c r="M2872" s="13">
        <v>0</v>
      </c>
      <c r="N2872" s="13">
        <v>3</v>
      </c>
      <c r="O2872" s="13">
        <v>19.53</v>
      </c>
    </row>
    <row r="2873" spans="1:15" hidden="1" x14ac:dyDescent="0.25">
      <c r="A2873" t="str">
        <f t="shared" si="45"/>
        <v>070120035P08F32 J2304806</v>
      </c>
      <c r="B2873" s="12" t="s">
        <v>35</v>
      </c>
      <c r="C2873" s="12" t="s">
        <v>35</v>
      </c>
      <c r="D2873" s="12" t="s">
        <v>7898</v>
      </c>
      <c r="E2873" s="12" t="s">
        <v>7899</v>
      </c>
      <c r="F2873" s="12" t="s">
        <v>7900</v>
      </c>
      <c r="G2873" s="12"/>
      <c r="H2873" s="12" t="s">
        <v>6</v>
      </c>
      <c r="I2873" s="12" t="s">
        <v>37</v>
      </c>
      <c r="J2873" s="12" t="s">
        <v>7901</v>
      </c>
      <c r="K2873" s="12"/>
      <c r="L2873" s="13">
        <v>4</v>
      </c>
      <c r="M2873" s="13">
        <v>0</v>
      </c>
      <c r="N2873" s="13">
        <v>39</v>
      </c>
      <c r="O2873" s="13">
        <v>156</v>
      </c>
    </row>
    <row r="2874" spans="1:15" hidden="1" x14ac:dyDescent="0.25">
      <c r="A2874" t="str">
        <f t="shared" si="45"/>
        <v>070120040P08F33 M2234104</v>
      </c>
      <c r="B2874" s="12" t="s">
        <v>35</v>
      </c>
      <c r="C2874" s="12" t="s">
        <v>35</v>
      </c>
      <c r="D2874" s="12" t="s">
        <v>7902</v>
      </c>
      <c r="E2874" s="12" t="s">
        <v>7903</v>
      </c>
      <c r="F2874" s="12" t="s">
        <v>7904</v>
      </c>
      <c r="G2874" s="12"/>
      <c r="H2874" s="12" t="s">
        <v>6</v>
      </c>
      <c r="I2874" s="12" t="s">
        <v>37</v>
      </c>
      <c r="J2874" s="12" t="s">
        <v>7905</v>
      </c>
      <c r="K2874" s="12"/>
      <c r="L2874" s="13">
        <v>4.54</v>
      </c>
      <c r="M2874" s="13">
        <v>0</v>
      </c>
      <c r="N2874" s="13">
        <v>28</v>
      </c>
      <c r="O2874" s="13">
        <v>127.12</v>
      </c>
    </row>
    <row r="2875" spans="1:15" hidden="1" x14ac:dyDescent="0.25">
      <c r="A2875" t="str">
        <f t="shared" si="45"/>
        <v>070120045P08F34 F2200157</v>
      </c>
      <c r="B2875" s="12" t="s">
        <v>35</v>
      </c>
      <c r="C2875" s="12" t="s">
        <v>35</v>
      </c>
      <c r="D2875" s="12" t="s">
        <v>7906</v>
      </c>
      <c r="E2875" s="12" t="s">
        <v>7907</v>
      </c>
      <c r="F2875" s="12" t="s">
        <v>7908</v>
      </c>
      <c r="G2875" s="12"/>
      <c r="H2875" s="12" t="s">
        <v>6</v>
      </c>
      <c r="I2875" s="12" t="s">
        <v>37</v>
      </c>
      <c r="J2875" s="12" t="s">
        <v>7909</v>
      </c>
      <c r="K2875" s="12"/>
      <c r="L2875" s="13">
        <v>14.11</v>
      </c>
      <c r="M2875" s="13">
        <v>0</v>
      </c>
      <c r="N2875" s="13">
        <v>53</v>
      </c>
      <c r="O2875" s="13">
        <v>747.83</v>
      </c>
    </row>
    <row r="2876" spans="1:15" hidden="1" x14ac:dyDescent="0.25">
      <c r="A2876" t="str">
        <f t="shared" si="45"/>
        <v>070120050P08F3571120050</v>
      </c>
      <c r="B2876" s="12" t="s">
        <v>35</v>
      </c>
      <c r="C2876" s="12" t="s">
        <v>35</v>
      </c>
      <c r="D2876" s="12" t="s">
        <v>7910</v>
      </c>
      <c r="E2876" s="12" t="s">
        <v>7911</v>
      </c>
      <c r="F2876" s="12" t="s">
        <v>7912</v>
      </c>
      <c r="G2876" s="12"/>
      <c r="H2876" s="12" t="s">
        <v>6</v>
      </c>
      <c r="I2876" s="12" t="s">
        <v>37</v>
      </c>
      <c r="J2876" s="12" t="s">
        <v>7914</v>
      </c>
      <c r="K2876" s="12"/>
      <c r="L2876" s="13">
        <v>12.68</v>
      </c>
      <c r="M2876" s="13">
        <v>0</v>
      </c>
      <c r="N2876" s="13">
        <v>30</v>
      </c>
      <c r="O2876" s="13">
        <v>380.4</v>
      </c>
    </row>
    <row r="2877" spans="1:15" hidden="1" x14ac:dyDescent="0.25">
      <c r="A2877" t="str">
        <f t="shared" si="45"/>
        <v>070120055P08F36190701221</v>
      </c>
      <c r="B2877" s="12" t="s">
        <v>35</v>
      </c>
      <c r="C2877" s="12" t="s">
        <v>35</v>
      </c>
      <c r="D2877" s="12" t="s">
        <v>7915</v>
      </c>
      <c r="E2877" s="12" t="s">
        <v>7916</v>
      </c>
      <c r="F2877" s="12" t="s">
        <v>7917</v>
      </c>
      <c r="G2877" s="12"/>
      <c r="H2877" s="12" t="s">
        <v>6</v>
      </c>
      <c r="I2877" s="12" t="s">
        <v>37</v>
      </c>
      <c r="J2877" s="12" t="s">
        <v>7913</v>
      </c>
      <c r="K2877" s="12"/>
      <c r="L2877" s="13">
        <v>9.2200000000000006</v>
      </c>
      <c r="M2877" s="13">
        <v>0</v>
      </c>
      <c r="N2877" s="13">
        <v>5</v>
      </c>
      <c r="O2877" s="13">
        <v>46.1</v>
      </c>
    </row>
    <row r="2878" spans="1:15" hidden="1" x14ac:dyDescent="0.25">
      <c r="A2878" t="str">
        <f t="shared" si="45"/>
        <v>070120060P08F3771120050</v>
      </c>
      <c r="B2878" s="12" t="s">
        <v>35</v>
      </c>
      <c r="C2878" s="12" t="s">
        <v>35</v>
      </c>
      <c r="D2878" s="12" t="s">
        <v>7918</v>
      </c>
      <c r="E2878" s="12" t="s">
        <v>7919</v>
      </c>
      <c r="F2878" s="12" t="s">
        <v>7920</v>
      </c>
      <c r="G2878" s="12"/>
      <c r="H2878" s="12" t="s">
        <v>6</v>
      </c>
      <c r="I2878" s="12" t="s">
        <v>37</v>
      </c>
      <c r="J2878" s="12" t="s">
        <v>7914</v>
      </c>
      <c r="K2878" s="12"/>
      <c r="L2878" s="13">
        <v>13.28</v>
      </c>
      <c r="M2878" s="13">
        <v>0</v>
      </c>
      <c r="N2878" s="13">
        <v>24</v>
      </c>
      <c r="O2878" s="13">
        <v>318.72000000000003</v>
      </c>
    </row>
    <row r="2879" spans="1:15" hidden="1" x14ac:dyDescent="0.25">
      <c r="A2879" t="str">
        <f t="shared" si="45"/>
        <v>070120065P08F38190701208</v>
      </c>
      <c r="B2879" s="12" t="s">
        <v>35</v>
      </c>
      <c r="C2879" s="12" t="s">
        <v>35</v>
      </c>
      <c r="D2879" s="12" t="s">
        <v>7921</v>
      </c>
      <c r="E2879" s="12" t="s">
        <v>7922</v>
      </c>
      <c r="F2879" s="12" t="s">
        <v>7923</v>
      </c>
      <c r="G2879" s="12"/>
      <c r="H2879" s="12" t="s">
        <v>6</v>
      </c>
      <c r="I2879" s="12" t="s">
        <v>37</v>
      </c>
      <c r="J2879" s="12" t="s">
        <v>7924</v>
      </c>
      <c r="K2879" s="12"/>
      <c r="L2879" s="13">
        <v>15.73</v>
      </c>
      <c r="M2879" s="13">
        <v>0</v>
      </c>
      <c r="N2879" s="13">
        <v>33</v>
      </c>
      <c r="O2879" s="13">
        <v>519.09</v>
      </c>
    </row>
    <row r="2880" spans="1:15" hidden="1" x14ac:dyDescent="0.25">
      <c r="A2880" t="str">
        <f t="shared" si="45"/>
        <v>070120070P08F39180701201</v>
      </c>
      <c r="B2880" s="12" t="s">
        <v>35</v>
      </c>
      <c r="C2880" s="12" t="s">
        <v>35</v>
      </c>
      <c r="D2880" s="12" t="s">
        <v>7925</v>
      </c>
      <c r="E2880" s="12" t="s">
        <v>7926</v>
      </c>
      <c r="F2880" s="12" t="s">
        <v>7927</v>
      </c>
      <c r="G2880" s="12"/>
      <c r="H2880" s="12" t="s">
        <v>6</v>
      </c>
      <c r="I2880" s="12" t="s">
        <v>37</v>
      </c>
      <c r="J2880" s="12" t="s">
        <v>7928</v>
      </c>
      <c r="K2880" s="12"/>
      <c r="L2880" s="13">
        <v>14.2</v>
      </c>
      <c r="M2880" s="13">
        <v>0</v>
      </c>
      <c r="N2880" s="13">
        <v>32</v>
      </c>
      <c r="O2880" s="13">
        <v>454.4</v>
      </c>
    </row>
    <row r="2881" spans="1:15" hidden="1" x14ac:dyDescent="0.25">
      <c r="A2881" t="str">
        <f t="shared" si="45"/>
        <v>070120075P08F40180701201</v>
      </c>
      <c r="B2881" s="12" t="s">
        <v>35</v>
      </c>
      <c r="C2881" s="12" t="s">
        <v>35</v>
      </c>
      <c r="D2881" s="12" t="s">
        <v>7929</v>
      </c>
      <c r="E2881" s="12" t="s">
        <v>7930</v>
      </c>
      <c r="F2881" s="12" t="s">
        <v>7931</v>
      </c>
      <c r="G2881" s="12"/>
      <c r="H2881" s="12" t="s">
        <v>6</v>
      </c>
      <c r="I2881" s="12" t="s">
        <v>37</v>
      </c>
      <c r="J2881" s="12" t="s">
        <v>7928</v>
      </c>
      <c r="K2881" s="12"/>
      <c r="L2881" s="13">
        <v>13.51</v>
      </c>
      <c r="M2881" s="13">
        <v>0</v>
      </c>
      <c r="N2881" s="13">
        <v>18</v>
      </c>
      <c r="O2881" s="13">
        <v>243.18</v>
      </c>
    </row>
    <row r="2882" spans="1:15" hidden="1" x14ac:dyDescent="0.25">
      <c r="A2882" t="str">
        <f t="shared" si="45"/>
        <v>070120080P08F41190701206</v>
      </c>
      <c r="B2882" s="12" t="s">
        <v>35</v>
      </c>
      <c r="C2882" s="12" t="s">
        <v>35</v>
      </c>
      <c r="D2882" s="12" t="s">
        <v>7932</v>
      </c>
      <c r="E2882" s="12" t="s">
        <v>7933</v>
      </c>
      <c r="F2882" s="12" t="s">
        <v>7934</v>
      </c>
      <c r="G2882" s="12"/>
      <c r="H2882" s="12" t="s">
        <v>6</v>
      </c>
      <c r="I2882" s="12" t="s">
        <v>37</v>
      </c>
      <c r="J2882" s="12" t="s">
        <v>7935</v>
      </c>
      <c r="K2882" s="12"/>
      <c r="L2882" s="13">
        <v>13.01</v>
      </c>
      <c r="M2882" s="13">
        <v>0</v>
      </c>
      <c r="N2882" s="13">
        <v>26</v>
      </c>
      <c r="O2882" s="13">
        <v>338.26</v>
      </c>
    </row>
    <row r="2883" spans="1:15" hidden="1" x14ac:dyDescent="0.25">
      <c r="A2883" t="str">
        <f t="shared" ref="A2883:A2946" si="46">CONCATENATE(D2883,E2883,J2883)</f>
        <v>070120085P08F42180701201</v>
      </c>
      <c r="B2883" s="12" t="s">
        <v>35</v>
      </c>
      <c r="C2883" s="12" t="s">
        <v>35</v>
      </c>
      <c r="D2883" s="12" t="s">
        <v>7936</v>
      </c>
      <c r="E2883" s="12" t="s">
        <v>7937</v>
      </c>
      <c r="F2883" s="12" t="s">
        <v>7938</v>
      </c>
      <c r="G2883" s="12"/>
      <c r="H2883" s="12" t="s">
        <v>6</v>
      </c>
      <c r="I2883" s="12" t="s">
        <v>37</v>
      </c>
      <c r="J2883" s="12" t="s">
        <v>7928</v>
      </c>
      <c r="K2883" s="12"/>
      <c r="L2883" s="13">
        <v>15.92</v>
      </c>
      <c r="M2883" s="13">
        <v>0</v>
      </c>
      <c r="N2883" s="13">
        <v>36</v>
      </c>
      <c r="O2883" s="13">
        <v>573.12</v>
      </c>
    </row>
    <row r="2884" spans="1:15" hidden="1" x14ac:dyDescent="0.25">
      <c r="A2884" t="str">
        <f t="shared" si="46"/>
        <v>TBP0014P08G06A2204746</v>
      </c>
      <c r="B2884" s="12" t="s">
        <v>35</v>
      </c>
      <c r="C2884" s="12" t="s">
        <v>35</v>
      </c>
      <c r="D2884" s="12" t="s">
        <v>7939</v>
      </c>
      <c r="E2884" s="12" t="s">
        <v>7940</v>
      </c>
      <c r="F2884" s="12" t="s">
        <v>7941</v>
      </c>
      <c r="G2884" s="12"/>
      <c r="H2884" s="12" t="s">
        <v>6</v>
      </c>
      <c r="I2884" s="12" t="s">
        <v>37</v>
      </c>
      <c r="J2884" s="12" t="s">
        <v>7942</v>
      </c>
      <c r="K2884" s="12"/>
      <c r="L2884" s="13">
        <v>10.69</v>
      </c>
      <c r="M2884" s="13">
        <v>0</v>
      </c>
      <c r="N2884" s="13">
        <v>8</v>
      </c>
      <c r="O2884" s="13">
        <v>85.52</v>
      </c>
    </row>
    <row r="2885" spans="1:15" hidden="1" x14ac:dyDescent="0.25">
      <c r="A2885" t="str">
        <f t="shared" si="46"/>
        <v>TBP0018P08G06G2100771</v>
      </c>
      <c r="B2885" s="12" t="s">
        <v>35</v>
      </c>
      <c r="C2885" s="12" t="s">
        <v>35</v>
      </c>
      <c r="D2885" s="12" t="s">
        <v>7943</v>
      </c>
      <c r="E2885" s="12" t="s">
        <v>7940</v>
      </c>
      <c r="F2885" s="12" t="s">
        <v>7944</v>
      </c>
      <c r="G2885" s="12"/>
      <c r="H2885" s="12" t="s">
        <v>6</v>
      </c>
      <c r="I2885" s="12" t="s">
        <v>37</v>
      </c>
      <c r="J2885" s="12" t="s">
        <v>7945</v>
      </c>
      <c r="K2885" s="12"/>
      <c r="L2885" s="13">
        <v>10.79</v>
      </c>
      <c r="M2885" s="13">
        <v>0</v>
      </c>
      <c r="N2885" s="13">
        <v>13</v>
      </c>
      <c r="O2885" s="13">
        <v>140.27000000000001</v>
      </c>
    </row>
    <row r="2886" spans="1:15" hidden="1" x14ac:dyDescent="0.25">
      <c r="A2886" t="str">
        <f t="shared" si="46"/>
        <v>TBP0026P08G07190703864</v>
      </c>
      <c r="B2886" s="12" t="s">
        <v>35</v>
      </c>
      <c r="C2886" s="12" t="s">
        <v>35</v>
      </c>
      <c r="D2886" s="12" t="s">
        <v>7946</v>
      </c>
      <c r="E2886" s="12" t="s">
        <v>7947</v>
      </c>
      <c r="F2886" s="12" t="s">
        <v>7948</v>
      </c>
      <c r="G2886" s="12"/>
      <c r="H2886" s="12" t="s">
        <v>6</v>
      </c>
      <c r="I2886" s="12"/>
      <c r="J2886" s="12" t="s">
        <v>7949</v>
      </c>
      <c r="K2886" s="12"/>
      <c r="L2886" s="13">
        <v>9.91</v>
      </c>
      <c r="M2886" s="13">
        <v>0</v>
      </c>
      <c r="N2886" s="13">
        <v>38</v>
      </c>
      <c r="O2886" s="13">
        <v>376.58</v>
      </c>
    </row>
    <row r="2887" spans="1:15" hidden="1" x14ac:dyDescent="0.25">
      <c r="A2887" t="str">
        <f t="shared" si="46"/>
        <v>TBP0028P08G08190703863</v>
      </c>
      <c r="B2887" s="12" t="s">
        <v>35</v>
      </c>
      <c r="C2887" s="12" t="s">
        <v>35</v>
      </c>
      <c r="D2887" s="12" t="s">
        <v>7950</v>
      </c>
      <c r="E2887" s="12" t="s">
        <v>7951</v>
      </c>
      <c r="F2887" s="12" t="s">
        <v>7952</v>
      </c>
      <c r="G2887" s="12"/>
      <c r="H2887" s="12" t="s">
        <v>6</v>
      </c>
      <c r="I2887" s="12"/>
      <c r="J2887" s="12" t="s">
        <v>7953</v>
      </c>
      <c r="K2887" s="12"/>
      <c r="L2887" s="13">
        <v>9.91</v>
      </c>
      <c r="M2887" s="13">
        <v>0</v>
      </c>
      <c r="N2887" s="13">
        <v>31</v>
      </c>
      <c r="O2887" s="13">
        <v>307.20999999999998</v>
      </c>
    </row>
    <row r="2888" spans="1:15" hidden="1" x14ac:dyDescent="0.25">
      <c r="A2888" t="str">
        <f t="shared" si="46"/>
        <v>TBP0032P08G09190703862</v>
      </c>
      <c r="B2888" s="12" t="s">
        <v>35</v>
      </c>
      <c r="C2888" s="12" t="s">
        <v>35</v>
      </c>
      <c r="D2888" s="12" t="s">
        <v>7954</v>
      </c>
      <c r="E2888" s="12" t="s">
        <v>7955</v>
      </c>
      <c r="F2888" s="12" t="s">
        <v>7956</v>
      </c>
      <c r="G2888" s="12"/>
      <c r="H2888" s="12" t="s">
        <v>6</v>
      </c>
      <c r="I2888" s="12"/>
      <c r="J2888" s="12" t="s">
        <v>7957</v>
      </c>
      <c r="K2888" s="12"/>
      <c r="L2888" s="13">
        <v>9.91</v>
      </c>
      <c r="M2888" s="13">
        <v>0</v>
      </c>
      <c r="N2888" s="13">
        <v>12</v>
      </c>
      <c r="O2888" s="13">
        <v>118.92</v>
      </c>
    </row>
    <row r="2889" spans="1:15" hidden="1" x14ac:dyDescent="0.25">
      <c r="A2889" t="str">
        <f t="shared" si="46"/>
        <v>TBP0034P08G10190703861</v>
      </c>
      <c r="B2889" s="12" t="s">
        <v>35</v>
      </c>
      <c r="C2889" s="12" t="s">
        <v>35</v>
      </c>
      <c r="D2889" s="12" t="s">
        <v>7958</v>
      </c>
      <c r="E2889" s="12" t="s">
        <v>7959</v>
      </c>
      <c r="F2889" s="12" t="s">
        <v>7960</v>
      </c>
      <c r="G2889" s="12"/>
      <c r="H2889" s="12" t="s">
        <v>6</v>
      </c>
      <c r="I2889" s="12"/>
      <c r="J2889" s="12" t="s">
        <v>7961</v>
      </c>
      <c r="K2889" s="12"/>
      <c r="L2889" s="13">
        <v>9.91</v>
      </c>
      <c r="M2889" s="13">
        <v>0</v>
      </c>
      <c r="N2889" s="13">
        <v>32</v>
      </c>
      <c r="O2889" s="13">
        <v>317.12</v>
      </c>
    </row>
    <row r="2890" spans="1:15" hidden="1" x14ac:dyDescent="0.25">
      <c r="A2890" t="str">
        <f t="shared" si="46"/>
        <v>TBP0036P08G11190703860</v>
      </c>
      <c r="B2890" s="12" t="s">
        <v>35</v>
      </c>
      <c r="C2890" s="12" t="s">
        <v>35</v>
      </c>
      <c r="D2890" s="12" t="s">
        <v>7962</v>
      </c>
      <c r="E2890" s="12" t="s">
        <v>7963</v>
      </c>
      <c r="F2890" s="12" t="s">
        <v>7964</v>
      </c>
      <c r="G2890" s="12"/>
      <c r="H2890" s="12" t="s">
        <v>6</v>
      </c>
      <c r="I2890" s="12"/>
      <c r="J2890" s="12" t="s">
        <v>7965</v>
      </c>
      <c r="K2890" s="12"/>
      <c r="L2890" s="13">
        <v>9.91</v>
      </c>
      <c r="M2890" s="13">
        <v>0</v>
      </c>
      <c r="N2890" s="13">
        <v>2</v>
      </c>
      <c r="O2890" s="13">
        <v>19.82</v>
      </c>
    </row>
    <row r="2891" spans="1:15" hidden="1" x14ac:dyDescent="0.25">
      <c r="A2891" t="str">
        <f t="shared" si="46"/>
        <v>TBP0038P08G12190703859</v>
      </c>
      <c r="B2891" s="12" t="s">
        <v>35</v>
      </c>
      <c r="C2891" s="12" t="s">
        <v>35</v>
      </c>
      <c r="D2891" s="12" t="s">
        <v>7966</v>
      </c>
      <c r="E2891" s="12" t="s">
        <v>7967</v>
      </c>
      <c r="F2891" s="12" t="s">
        <v>7968</v>
      </c>
      <c r="G2891" s="12"/>
      <c r="H2891" s="12" t="s">
        <v>6</v>
      </c>
      <c r="I2891" s="12"/>
      <c r="J2891" s="12" t="s">
        <v>7969</v>
      </c>
      <c r="K2891" s="12"/>
      <c r="L2891" s="13">
        <v>9.91</v>
      </c>
      <c r="M2891" s="13">
        <v>0</v>
      </c>
      <c r="N2891" s="13">
        <v>34</v>
      </c>
      <c r="O2891" s="13">
        <v>336.94</v>
      </c>
    </row>
    <row r="2892" spans="1:15" hidden="1" x14ac:dyDescent="0.25">
      <c r="A2892" t="str">
        <f t="shared" si="46"/>
        <v>TBP0040P08G13190703858</v>
      </c>
      <c r="B2892" s="12" t="s">
        <v>35</v>
      </c>
      <c r="C2892" s="12" t="s">
        <v>35</v>
      </c>
      <c r="D2892" s="12" t="s">
        <v>7970</v>
      </c>
      <c r="E2892" s="12" t="s">
        <v>7971</v>
      </c>
      <c r="F2892" s="12" t="s">
        <v>7972</v>
      </c>
      <c r="G2892" s="12"/>
      <c r="H2892" s="12" t="s">
        <v>6</v>
      </c>
      <c r="I2892" s="12"/>
      <c r="J2892" s="12" t="s">
        <v>7973</v>
      </c>
      <c r="K2892" s="12"/>
      <c r="L2892" s="13">
        <v>9.91</v>
      </c>
      <c r="M2892" s="13">
        <v>0</v>
      </c>
      <c r="N2892" s="13">
        <v>13</v>
      </c>
      <c r="O2892" s="13">
        <v>128.83000000000001</v>
      </c>
    </row>
    <row r="2893" spans="1:15" hidden="1" x14ac:dyDescent="0.25">
      <c r="A2893" t="str">
        <f t="shared" si="46"/>
        <v>Ti-SF-130.602RP08G14210127165</v>
      </c>
      <c r="B2893" s="12" t="s">
        <v>20</v>
      </c>
      <c r="C2893" s="12" t="s">
        <v>20</v>
      </c>
      <c r="D2893" s="12" t="s">
        <v>7974</v>
      </c>
      <c r="E2893" s="12" t="s">
        <v>7975</v>
      </c>
      <c r="F2893" s="12" t="s">
        <v>7976</v>
      </c>
      <c r="G2893" s="12"/>
      <c r="H2893" s="12" t="s">
        <v>6</v>
      </c>
      <c r="I2893" s="12" t="s">
        <v>37</v>
      </c>
      <c r="J2893" s="12" t="s">
        <v>7977</v>
      </c>
      <c r="K2893" s="12"/>
      <c r="L2893" s="13">
        <v>82.61</v>
      </c>
      <c r="M2893" s="13">
        <v>0</v>
      </c>
      <c r="N2893" s="13">
        <v>3</v>
      </c>
      <c r="O2893" s="13">
        <v>247.83</v>
      </c>
    </row>
    <row r="2894" spans="1:15" hidden="1" x14ac:dyDescent="0.25">
      <c r="A2894" t="str">
        <f t="shared" si="46"/>
        <v>Ti-SF-130.602RP08G142306001332</v>
      </c>
      <c r="B2894" s="12" t="s">
        <v>20</v>
      </c>
      <c r="C2894" s="12" t="s">
        <v>20</v>
      </c>
      <c r="D2894" s="12" t="s">
        <v>7974</v>
      </c>
      <c r="E2894" s="12" t="s">
        <v>7975</v>
      </c>
      <c r="F2894" s="12" t="s">
        <v>7976</v>
      </c>
      <c r="G2894" s="12"/>
      <c r="H2894" s="12" t="s">
        <v>6</v>
      </c>
      <c r="I2894" s="12" t="s">
        <v>37</v>
      </c>
      <c r="J2894" s="12" t="s">
        <v>7978</v>
      </c>
      <c r="K2894" s="12"/>
      <c r="L2894" s="13">
        <v>82.61</v>
      </c>
      <c r="M2894" s="13">
        <v>0</v>
      </c>
      <c r="N2894" s="13">
        <v>19</v>
      </c>
      <c r="O2894" s="13">
        <v>1569.59</v>
      </c>
    </row>
    <row r="2895" spans="1:15" hidden="1" x14ac:dyDescent="0.25">
      <c r="A2895" t="str">
        <f t="shared" si="46"/>
        <v>Ti-SF-130.602RP08G142300051311</v>
      </c>
      <c r="B2895" s="12" t="s">
        <v>20</v>
      </c>
      <c r="C2895" s="12" t="s">
        <v>20</v>
      </c>
      <c r="D2895" s="12" t="s">
        <v>7974</v>
      </c>
      <c r="E2895" s="12" t="s">
        <v>7975</v>
      </c>
      <c r="F2895" s="12" t="s">
        <v>7976</v>
      </c>
      <c r="G2895" s="12"/>
      <c r="H2895" s="12" t="s">
        <v>6</v>
      </c>
      <c r="I2895" s="12" t="s">
        <v>37</v>
      </c>
      <c r="J2895" s="12" t="s">
        <v>7979</v>
      </c>
      <c r="K2895" s="12"/>
      <c r="L2895" s="13">
        <v>82.61</v>
      </c>
      <c r="M2895" s="13">
        <v>0</v>
      </c>
      <c r="N2895" s="13">
        <v>4</v>
      </c>
      <c r="O2895" s="13">
        <v>330.44</v>
      </c>
    </row>
    <row r="2896" spans="1:15" hidden="1" x14ac:dyDescent="0.25">
      <c r="A2896" t="str">
        <f t="shared" si="46"/>
        <v>TI-SF-131.602RP08G15G180221801</v>
      </c>
      <c r="B2896" s="12" t="s">
        <v>20</v>
      </c>
      <c r="C2896" s="12" t="s">
        <v>20</v>
      </c>
      <c r="D2896" s="12" t="s">
        <v>7980</v>
      </c>
      <c r="E2896" s="12" t="s">
        <v>7981</v>
      </c>
      <c r="F2896" s="12" t="s">
        <v>7982</v>
      </c>
      <c r="G2896" s="12"/>
      <c r="H2896" s="12" t="s">
        <v>6</v>
      </c>
      <c r="I2896" s="12" t="s">
        <v>37</v>
      </c>
      <c r="J2896" s="12" t="s">
        <v>7983</v>
      </c>
      <c r="K2896" s="12"/>
      <c r="L2896" s="13">
        <v>125</v>
      </c>
      <c r="M2896" s="13">
        <v>0</v>
      </c>
      <c r="N2896" s="13">
        <v>19</v>
      </c>
      <c r="O2896" s="13">
        <v>2375</v>
      </c>
    </row>
    <row r="2897" spans="1:15" hidden="1" x14ac:dyDescent="0.25">
      <c r="A2897" t="str">
        <f t="shared" si="46"/>
        <v>Ti-SF-130.603RP08G16210127166</v>
      </c>
      <c r="B2897" s="12" t="s">
        <v>20</v>
      </c>
      <c r="C2897" s="12" t="s">
        <v>20</v>
      </c>
      <c r="D2897" s="12" t="s">
        <v>7984</v>
      </c>
      <c r="E2897" s="12" t="s">
        <v>7985</v>
      </c>
      <c r="F2897" s="12" t="s">
        <v>7986</v>
      </c>
      <c r="G2897" s="12"/>
      <c r="H2897" s="12" t="s">
        <v>6</v>
      </c>
      <c r="I2897" s="12" t="s">
        <v>37</v>
      </c>
      <c r="J2897" s="12" t="s">
        <v>7987</v>
      </c>
      <c r="K2897" s="12"/>
      <c r="L2897" s="13">
        <v>103.74</v>
      </c>
      <c r="M2897" s="13">
        <v>0</v>
      </c>
      <c r="N2897" s="13">
        <v>5</v>
      </c>
      <c r="O2897" s="13">
        <v>518.70000000000005</v>
      </c>
    </row>
    <row r="2898" spans="1:15" hidden="1" x14ac:dyDescent="0.25">
      <c r="A2898" t="str">
        <f t="shared" si="46"/>
        <v>Ti-SF-130.603RP08G162200189365</v>
      </c>
      <c r="B2898" s="12" t="s">
        <v>20</v>
      </c>
      <c r="C2898" s="12" t="s">
        <v>20</v>
      </c>
      <c r="D2898" s="12" t="s">
        <v>7984</v>
      </c>
      <c r="E2898" s="12" t="s">
        <v>7985</v>
      </c>
      <c r="F2898" s="12" t="s">
        <v>7986</v>
      </c>
      <c r="G2898" s="12"/>
      <c r="H2898" s="12" t="s">
        <v>6</v>
      </c>
      <c r="I2898" s="12" t="s">
        <v>37</v>
      </c>
      <c r="J2898" s="12" t="s">
        <v>7988</v>
      </c>
      <c r="K2898" s="12"/>
      <c r="L2898" s="13">
        <v>103.74</v>
      </c>
      <c r="M2898" s="13">
        <v>0</v>
      </c>
      <c r="N2898" s="13">
        <v>8</v>
      </c>
      <c r="O2898" s="13">
        <v>829.92</v>
      </c>
    </row>
    <row r="2899" spans="1:15" hidden="1" x14ac:dyDescent="0.25">
      <c r="A2899" t="str">
        <f t="shared" si="46"/>
        <v>Ti-SF-130.603RP08G162306001334</v>
      </c>
      <c r="B2899" s="12" t="s">
        <v>20</v>
      </c>
      <c r="C2899" s="12" t="s">
        <v>20</v>
      </c>
      <c r="D2899" s="12" t="s">
        <v>7984</v>
      </c>
      <c r="E2899" s="12" t="s">
        <v>7985</v>
      </c>
      <c r="F2899" s="12" t="s">
        <v>7986</v>
      </c>
      <c r="G2899" s="12"/>
      <c r="H2899" s="12" t="s">
        <v>6</v>
      </c>
      <c r="I2899" s="12" t="s">
        <v>37</v>
      </c>
      <c r="J2899" s="12" t="s">
        <v>7989</v>
      </c>
      <c r="K2899" s="12"/>
      <c r="L2899" s="13">
        <v>103.74</v>
      </c>
      <c r="M2899" s="13">
        <v>0</v>
      </c>
      <c r="N2899" s="13">
        <v>7</v>
      </c>
      <c r="O2899" s="13">
        <v>726.18</v>
      </c>
    </row>
    <row r="2900" spans="1:15" hidden="1" x14ac:dyDescent="0.25">
      <c r="A2900" t="str">
        <f t="shared" si="46"/>
        <v>TI-SF-131.603RP08G1718B4307</v>
      </c>
      <c r="B2900" s="12" t="s">
        <v>20</v>
      </c>
      <c r="C2900" s="12" t="s">
        <v>20</v>
      </c>
      <c r="D2900" s="12" t="s">
        <v>7990</v>
      </c>
      <c r="E2900" s="12" t="s">
        <v>7991</v>
      </c>
      <c r="F2900" s="12" t="s">
        <v>7992</v>
      </c>
      <c r="G2900" s="12"/>
      <c r="H2900" s="12" t="s">
        <v>6</v>
      </c>
      <c r="I2900" s="12" t="s">
        <v>37</v>
      </c>
      <c r="J2900" s="12" t="s">
        <v>7993</v>
      </c>
      <c r="K2900" s="12"/>
      <c r="L2900" s="13">
        <v>97.22</v>
      </c>
      <c r="M2900" s="13">
        <v>0</v>
      </c>
      <c r="N2900" s="13">
        <v>8</v>
      </c>
      <c r="O2900" s="13">
        <v>777.76</v>
      </c>
    </row>
    <row r="2901" spans="1:15" hidden="1" x14ac:dyDescent="0.25">
      <c r="A2901" t="str">
        <f t="shared" si="46"/>
        <v>TI-SF-130.604RP08G1818A5712</v>
      </c>
      <c r="B2901" s="12" t="s">
        <v>20</v>
      </c>
      <c r="C2901" s="12" t="s">
        <v>20</v>
      </c>
      <c r="D2901" s="12" t="s">
        <v>7994</v>
      </c>
      <c r="E2901" s="12" t="s">
        <v>7995</v>
      </c>
      <c r="F2901" s="12" t="s">
        <v>7996</v>
      </c>
      <c r="G2901" s="12"/>
      <c r="H2901" s="12" t="s">
        <v>6</v>
      </c>
      <c r="I2901" s="12" t="s">
        <v>37</v>
      </c>
      <c r="J2901" s="12" t="s">
        <v>7997</v>
      </c>
      <c r="K2901" s="12"/>
      <c r="L2901" s="13">
        <v>122.83</v>
      </c>
      <c r="M2901" s="13">
        <v>0</v>
      </c>
      <c r="N2901" s="13">
        <v>35</v>
      </c>
      <c r="O2901" s="13">
        <v>4299.05</v>
      </c>
    </row>
    <row r="2902" spans="1:15" hidden="1" x14ac:dyDescent="0.25">
      <c r="A2902" t="str">
        <f t="shared" si="46"/>
        <v>TI-SF-131.604RP08G19C190221803</v>
      </c>
      <c r="B2902" s="12" t="s">
        <v>20</v>
      </c>
      <c r="C2902" s="12" t="s">
        <v>20</v>
      </c>
      <c r="D2902" s="12" t="s">
        <v>7998</v>
      </c>
      <c r="E2902" s="12" t="s">
        <v>7999</v>
      </c>
      <c r="F2902" s="12" t="s">
        <v>8000</v>
      </c>
      <c r="G2902" s="12"/>
      <c r="H2902" s="12" t="s">
        <v>6</v>
      </c>
      <c r="I2902" s="12" t="s">
        <v>37</v>
      </c>
      <c r="J2902" s="12" t="s">
        <v>8001</v>
      </c>
      <c r="K2902" s="12"/>
      <c r="L2902" s="13">
        <v>125</v>
      </c>
      <c r="M2902" s="13">
        <v>0</v>
      </c>
      <c r="N2902" s="13">
        <v>22</v>
      </c>
      <c r="O2902" s="13">
        <v>2750</v>
      </c>
    </row>
    <row r="2903" spans="1:15" hidden="1" x14ac:dyDescent="0.25">
      <c r="A2903" t="str">
        <f t="shared" si="46"/>
        <v>TI-SF-130.605RP08G20A190215424</v>
      </c>
      <c r="B2903" s="12" t="s">
        <v>20</v>
      </c>
      <c r="C2903" s="12" t="s">
        <v>20</v>
      </c>
      <c r="D2903" s="12" t="s">
        <v>8002</v>
      </c>
      <c r="E2903" s="12" t="s">
        <v>8003</v>
      </c>
      <c r="F2903" s="12" t="s">
        <v>8004</v>
      </c>
      <c r="G2903" s="12"/>
      <c r="H2903" s="12" t="s">
        <v>6</v>
      </c>
      <c r="I2903" s="12" t="s">
        <v>37</v>
      </c>
      <c r="J2903" s="12" t="s">
        <v>8005</v>
      </c>
      <c r="K2903" s="12"/>
      <c r="L2903" s="13">
        <v>118.35</v>
      </c>
      <c r="M2903" s="13">
        <v>0</v>
      </c>
      <c r="N2903" s="13">
        <v>5</v>
      </c>
      <c r="O2903" s="13">
        <v>591.75</v>
      </c>
    </row>
    <row r="2904" spans="1:15" hidden="1" x14ac:dyDescent="0.25">
      <c r="A2904" t="str">
        <f t="shared" si="46"/>
        <v>TI-SF-131.605RP08G2117A3490</v>
      </c>
      <c r="B2904" s="12" t="s">
        <v>20</v>
      </c>
      <c r="C2904" s="12" t="s">
        <v>20</v>
      </c>
      <c r="D2904" s="12" t="s">
        <v>8006</v>
      </c>
      <c r="E2904" s="12" t="s">
        <v>8007</v>
      </c>
      <c r="F2904" s="12" t="s">
        <v>8008</v>
      </c>
      <c r="G2904" s="12"/>
      <c r="H2904" s="12" t="s">
        <v>6</v>
      </c>
      <c r="I2904" s="12" t="s">
        <v>37</v>
      </c>
      <c r="J2904" s="12" t="s">
        <v>8009</v>
      </c>
      <c r="K2904" s="12"/>
      <c r="L2904" s="13">
        <v>125</v>
      </c>
      <c r="M2904" s="13">
        <v>0</v>
      </c>
      <c r="N2904" s="13">
        <v>4</v>
      </c>
      <c r="O2904" s="13">
        <v>500</v>
      </c>
    </row>
    <row r="2905" spans="1:15" hidden="1" x14ac:dyDescent="0.25">
      <c r="A2905" t="str">
        <f t="shared" si="46"/>
        <v>Ti-SF-130.602LP08G222200162817</v>
      </c>
      <c r="B2905" s="12" t="s">
        <v>20</v>
      </c>
      <c r="C2905" s="12" t="s">
        <v>20</v>
      </c>
      <c r="D2905" s="12" t="s">
        <v>8010</v>
      </c>
      <c r="E2905" s="12" t="s">
        <v>8011</v>
      </c>
      <c r="F2905" s="12" t="s">
        <v>8012</v>
      </c>
      <c r="G2905" s="12"/>
      <c r="H2905" s="12" t="s">
        <v>6</v>
      </c>
      <c r="I2905" s="12" t="s">
        <v>37</v>
      </c>
      <c r="J2905" s="12" t="s">
        <v>8014</v>
      </c>
      <c r="K2905" s="12"/>
      <c r="L2905" s="13">
        <v>89.88</v>
      </c>
      <c r="M2905" s="13">
        <v>0</v>
      </c>
      <c r="N2905" s="13">
        <v>2</v>
      </c>
      <c r="O2905" s="13">
        <v>179.76</v>
      </c>
    </row>
    <row r="2906" spans="1:15" hidden="1" x14ac:dyDescent="0.25">
      <c r="A2906" t="str">
        <f t="shared" si="46"/>
        <v>Ti-SF-130.602LP08G222300019720</v>
      </c>
      <c r="B2906" s="12" t="s">
        <v>20</v>
      </c>
      <c r="C2906" s="12" t="s">
        <v>20</v>
      </c>
      <c r="D2906" s="12" t="s">
        <v>8010</v>
      </c>
      <c r="E2906" s="12" t="s">
        <v>8011</v>
      </c>
      <c r="F2906" s="12" t="s">
        <v>8012</v>
      </c>
      <c r="G2906" s="12"/>
      <c r="H2906" s="12" t="s">
        <v>6</v>
      </c>
      <c r="I2906" s="12" t="s">
        <v>37</v>
      </c>
      <c r="J2906" s="12" t="s">
        <v>8015</v>
      </c>
      <c r="K2906" s="12"/>
      <c r="L2906" s="13">
        <v>89.88</v>
      </c>
      <c r="M2906" s="13">
        <v>0</v>
      </c>
      <c r="N2906" s="13">
        <v>4</v>
      </c>
      <c r="O2906" s="13">
        <v>359.52</v>
      </c>
    </row>
    <row r="2907" spans="1:15" hidden="1" x14ac:dyDescent="0.25">
      <c r="A2907" t="str">
        <f t="shared" si="46"/>
        <v>Ti-SF-130.602LP08G222306001331</v>
      </c>
      <c r="B2907" s="12" t="s">
        <v>20</v>
      </c>
      <c r="C2907" s="12" t="s">
        <v>20</v>
      </c>
      <c r="D2907" s="12" t="s">
        <v>8010</v>
      </c>
      <c r="E2907" s="12" t="s">
        <v>8011</v>
      </c>
      <c r="F2907" s="12" t="s">
        <v>8012</v>
      </c>
      <c r="G2907" s="12"/>
      <c r="H2907" s="12" t="s">
        <v>6</v>
      </c>
      <c r="I2907" s="12" t="s">
        <v>37</v>
      </c>
      <c r="J2907" s="12" t="s">
        <v>8016</v>
      </c>
      <c r="K2907" s="12"/>
      <c r="L2907" s="13">
        <v>89.88</v>
      </c>
      <c r="M2907" s="13">
        <v>0</v>
      </c>
      <c r="N2907" s="13">
        <v>16</v>
      </c>
      <c r="O2907" s="13">
        <v>1438.08</v>
      </c>
    </row>
    <row r="2908" spans="1:15" hidden="1" x14ac:dyDescent="0.25">
      <c r="A2908" t="str">
        <f t="shared" si="46"/>
        <v>TI-SF-131.602LP08G2318B4300</v>
      </c>
      <c r="B2908" s="12" t="s">
        <v>20</v>
      </c>
      <c r="C2908" s="12" t="s">
        <v>20</v>
      </c>
      <c r="D2908" s="12" t="s">
        <v>8017</v>
      </c>
      <c r="E2908" s="12" t="s">
        <v>8018</v>
      </c>
      <c r="F2908" s="12" t="s">
        <v>8019</v>
      </c>
      <c r="G2908" s="12"/>
      <c r="H2908" s="12" t="s">
        <v>6</v>
      </c>
      <c r="I2908" s="12" t="s">
        <v>37</v>
      </c>
      <c r="J2908" s="12" t="s">
        <v>8020</v>
      </c>
      <c r="K2908" s="12"/>
      <c r="L2908" s="13">
        <v>104.58</v>
      </c>
      <c r="M2908" s="13">
        <v>0</v>
      </c>
      <c r="N2908" s="13">
        <v>13</v>
      </c>
      <c r="O2908" s="13">
        <v>1359.54</v>
      </c>
    </row>
    <row r="2909" spans="1:15" hidden="1" x14ac:dyDescent="0.25">
      <c r="A2909" t="str">
        <f t="shared" si="46"/>
        <v>TI-SF-131.602LP08G23210127163</v>
      </c>
      <c r="B2909" s="12" t="s">
        <v>20</v>
      </c>
      <c r="C2909" s="12" t="s">
        <v>20</v>
      </c>
      <c r="D2909" s="12" t="s">
        <v>8017</v>
      </c>
      <c r="E2909" s="12" t="s">
        <v>8018</v>
      </c>
      <c r="F2909" s="12" t="s">
        <v>8019</v>
      </c>
      <c r="G2909" s="12"/>
      <c r="H2909" s="12" t="s">
        <v>6</v>
      </c>
      <c r="I2909" s="12" t="s">
        <v>37</v>
      </c>
      <c r="J2909" s="12" t="s">
        <v>8013</v>
      </c>
      <c r="K2909" s="12"/>
      <c r="L2909" s="13">
        <v>104.58</v>
      </c>
      <c r="M2909" s="13">
        <v>0</v>
      </c>
      <c r="N2909" s="13">
        <v>1</v>
      </c>
      <c r="O2909" s="13">
        <v>104.58</v>
      </c>
    </row>
    <row r="2910" spans="1:15" hidden="1" x14ac:dyDescent="0.25">
      <c r="A2910" t="str">
        <f t="shared" si="46"/>
        <v>Ti-SF-130.603LP08G242200063839</v>
      </c>
      <c r="B2910" s="12" t="s">
        <v>20</v>
      </c>
      <c r="C2910" s="12" t="s">
        <v>20</v>
      </c>
      <c r="D2910" s="12" t="s">
        <v>8021</v>
      </c>
      <c r="E2910" s="12" t="s">
        <v>8022</v>
      </c>
      <c r="F2910" s="12" t="s">
        <v>8023</v>
      </c>
      <c r="G2910" s="12"/>
      <c r="H2910" s="12" t="s">
        <v>6</v>
      </c>
      <c r="I2910" s="12" t="s">
        <v>37</v>
      </c>
      <c r="J2910" s="12" t="s">
        <v>8024</v>
      </c>
      <c r="K2910" s="12"/>
      <c r="L2910" s="13">
        <v>94.02</v>
      </c>
      <c r="M2910" s="13">
        <v>0</v>
      </c>
      <c r="N2910" s="13">
        <v>3</v>
      </c>
      <c r="O2910" s="13">
        <v>282.06</v>
      </c>
    </row>
    <row r="2911" spans="1:15" hidden="1" x14ac:dyDescent="0.25">
      <c r="A2911" t="str">
        <f t="shared" si="46"/>
        <v>Ti-SF-130.603LP08G242200105979</v>
      </c>
      <c r="B2911" s="12" t="s">
        <v>20</v>
      </c>
      <c r="C2911" s="12" t="s">
        <v>20</v>
      </c>
      <c r="D2911" s="12" t="s">
        <v>8021</v>
      </c>
      <c r="E2911" s="12" t="s">
        <v>8022</v>
      </c>
      <c r="F2911" s="12" t="s">
        <v>8023</v>
      </c>
      <c r="G2911" s="12"/>
      <c r="H2911" s="12" t="s">
        <v>6</v>
      </c>
      <c r="I2911" s="12" t="s">
        <v>37</v>
      </c>
      <c r="J2911" s="12" t="s">
        <v>8025</v>
      </c>
      <c r="K2911" s="12"/>
      <c r="L2911" s="13">
        <v>94.02</v>
      </c>
      <c r="M2911" s="13">
        <v>0</v>
      </c>
      <c r="N2911" s="13">
        <v>4</v>
      </c>
      <c r="O2911" s="13">
        <v>376.08</v>
      </c>
    </row>
    <row r="2912" spans="1:15" hidden="1" x14ac:dyDescent="0.25">
      <c r="A2912" t="str">
        <f t="shared" si="46"/>
        <v>Ti-SF-130.603LP08G242306001333</v>
      </c>
      <c r="B2912" s="12" t="s">
        <v>20</v>
      </c>
      <c r="C2912" s="12" t="s">
        <v>20</v>
      </c>
      <c r="D2912" s="12" t="s">
        <v>8021</v>
      </c>
      <c r="E2912" s="12" t="s">
        <v>8022</v>
      </c>
      <c r="F2912" s="12" t="s">
        <v>8023</v>
      </c>
      <c r="G2912" s="12"/>
      <c r="H2912" s="12" t="s">
        <v>6</v>
      </c>
      <c r="I2912" s="12" t="s">
        <v>37</v>
      </c>
      <c r="J2912" s="12" t="s">
        <v>8026</v>
      </c>
      <c r="K2912" s="12"/>
      <c r="L2912" s="13">
        <v>94.02</v>
      </c>
      <c r="M2912" s="13">
        <v>0</v>
      </c>
      <c r="N2912" s="13">
        <v>2</v>
      </c>
      <c r="O2912" s="13">
        <v>188.04</v>
      </c>
    </row>
    <row r="2913" spans="1:15" hidden="1" x14ac:dyDescent="0.25">
      <c r="A2913" t="str">
        <f t="shared" si="46"/>
        <v>TI-SF-131.603LP08G25B190221803</v>
      </c>
      <c r="B2913" s="12" t="s">
        <v>20</v>
      </c>
      <c r="C2913" s="12" t="s">
        <v>20</v>
      </c>
      <c r="D2913" s="12" t="s">
        <v>8027</v>
      </c>
      <c r="E2913" s="12" t="s">
        <v>8028</v>
      </c>
      <c r="F2913" s="12" t="s">
        <v>8029</v>
      </c>
      <c r="G2913" s="12"/>
      <c r="H2913" s="12" t="s">
        <v>6</v>
      </c>
      <c r="I2913" s="12" t="s">
        <v>37</v>
      </c>
      <c r="J2913" s="12" t="s">
        <v>8030</v>
      </c>
      <c r="K2913" s="12"/>
      <c r="L2913" s="13">
        <v>125</v>
      </c>
      <c r="M2913" s="13">
        <v>0</v>
      </c>
      <c r="N2913" s="13">
        <v>8</v>
      </c>
      <c r="O2913" s="13">
        <v>1000</v>
      </c>
    </row>
    <row r="2914" spans="1:15" hidden="1" x14ac:dyDescent="0.25">
      <c r="A2914" t="str">
        <f t="shared" si="46"/>
        <v>TI-SF-130.604LP08G261903S091</v>
      </c>
      <c r="B2914" s="12" t="s">
        <v>20</v>
      </c>
      <c r="C2914" s="12" t="s">
        <v>20</v>
      </c>
      <c r="D2914" s="12" t="s">
        <v>8031</v>
      </c>
      <c r="E2914" s="12" t="s">
        <v>8032</v>
      </c>
      <c r="F2914" s="12" t="s">
        <v>8033</v>
      </c>
      <c r="G2914" s="12"/>
      <c r="H2914" s="12" t="s">
        <v>6</v>
      </c>
      <c r="I2914" s="12" t="s">
        <v>37</v>
      </c>
      <c r="J2914" s="12" t="s">
        <v>8034</v>
      </c>
      <c r="K2914" s="12"/>
      <c r="L2914" s="13">
        <v>119.13</v>
      </c>
      <c r="M2914" s="13">
        <v>0</v>
      </c>
      <c r="N2914" s="13">
        <v>4</v>
      </c>
      <c r="O2914" s="13">
        <v>476.52</v>
      </c>
    </row>
    <row r="2915" spans="1:15" hidden="1" x14ac:dyDescent="0.25">
      <c r="A2915" t="str">
        <f t="shared" si="46"/>
        <v>TI-SF-131.604LP08G27190221804</v>
      </c>
      <c r="B2915" s="12" t="s">
        <v>20</v>
      </c>
      <c r="C2915" s="12" t="s">
        <v>20</v>
      </c>
      <c r="D2915" s="12" t="s">
        <v>8035</v>
      </c>
      <c r="E2915" s="12" t="s">
        <v>8036</v>
      </c>
      <c r="F2915" s="12" t="s">
        <v>8037</v>
      </c>
      <c r="G2915" s="12"/>
      <c r="H2915" s="12" t="s">
        <v>6</v>
      </c>
      <c r="I2915" s="12" t="s">
        <v>37</v>
      </c>
      <c r="J2915" s="12" t="s">
        <v>8038</v>
      </c>
      <c r="K2915" s="12"/>
      <c r="L2915" s="13">
        <v>103.31</v>
      </c>
      <c r="M2915" s="13">
        <v>0</v>
      </c>
      <c r="N2915" s="13">
        <v>7</v>
      </c>
      <c r="O2915" s="13">
        <v>723.17</v>
      </c>
    </row>
    <row r="2916" spans="1:15" hidden="1" x14ac:dyDescent="0.25">
      <c r="A2916" t="str">
        <f t="shared" si="46"/>
        <v>TI-SF-130.605LP08G2818A5710</v>
      </c>
      <c r="B2916" s="12" t="s">
        <v>20</v>
      </c>
      <c r="C2916" s="12" t="s">
        <v>20</v>
      </c>
      <c r="D2916" s="12" t="s">
        <v>8039</v>
      </c>
      <c r="E2916" s="12" t="s">
        <v>8040</v>
      </c>
      <c r="F2916" s="12" t="s">
        <v>8041</v>
      </c>
      <c r="G2916" s="12"/>
      <c r="H2916" s="12" t="s">
        <v>6</v>
      </c>
      <c r="I2916" s="12" t="s">
        <v>37</v>
      </c>
      <c r="J2916" s="12" t="s">
        <v>8042</v>
      </c>
      <c r="K2916" s="12"/>
      <c r="L2916" s="13">
        <v>118.35</v>
      </c>
      <c r="M2916" s="13">
        <v>0</v>
      </c>
      <c r="N2916" s="13">
        <v>3</v>
      </c>
      <c r="O2916" s="13">
        <v>355.05</v>
      </c>
    </row>
    <row r="2917" spans="1:15" hidden="1" x14ac:dyDescent="0.25">
      <c r="A2917" t="str">
        <f t="shared" si="46"/>
        <v>TI-SF-131.605LP08G29B190221802</v>
      </c>
      <c r="B2917" s="12" t="s">
        <v>20</v>
      </c>
      <c r="C2917" s="12" t="s">
        <v>20</v>
      </c>
      <c r="D2917" s="12" t="s">
        <v>8043</v>
      </c>
      <c r="E2917" s="12" t="s">
        <v>8044</v>
      </c>
      <c r="F2917" s="12" t="s">
        <v>8045</v>
      </c>
      <c r="G2917" s="12"/>
      <c r="H2917" s="12" t="s">
        <v>6</v>
      </c>
      <c r="I2917" s="12" t="s">
        <v>37</v>
      </c>
      <c r="J2917" s="12" t="s">
        <v>8046</v>
      </c>
      <c r="K2917" s="12"/>
      <c r="L2917" s="13">
        <v>125</v>
      </c>
      <c r="M2917" s="13">
        <v>0</v>
      </c>
      <c r="N2917" s="13">
        <v>1</v>
      </c>
      <c r="O2917" s="13">
        <v>125</v>
      </c>
    </row>
    <row r="2918" spans="1:15" hidden="1" x14ac:dyDescent="0.25">
      <c r="A2918" t="str">
        <f t="shared" si="46"/>
        <v>TI-SF-130.606RP08G3017124139</v>
      </c>
      <c r="B2918" s="12" t="s">
        <v>20</v>
      </c>
      <c r="C2918" s="12" t="s">
        <v>20</v>
      </c>
      <c r="D2918" s="12" t="s">
        <v>8047</v>
      </c>
      <c r="E2918" s="12" t="s">
        <v>8048</v>
      </c>
      <c r="F2918" s="12" t="s">
        <v>8049</v>
      </c>
      <c r="G2918" s="12"/>
      <c r="H2918" s="12" t="s">
        <v>6</v>
      </c>
      <c r="I2918" s="12" t="s">
        <v>37</v>
      </c>
      <c r="J2918" s="12" t="s">
        <v>8050</v>
      </c>
      <c r="K2918" s="12"/>
      <c r="L2918" s="13">
        <v>125</v>
      </c>
      <c r="M2918" s="13">
        <v>0</v>
      </c>
      <c r="N2918" s="13">
        <v>1</v>
      </c>
      <c r="O2918" s="13">
        <v>125</v>
      </c>
    </row>
    <row r="2919" spans="1:15" hidden="1" x14ac:dyDescent="0.25">
      <c r="A2919" t="str">
        <f t="shared" si="46"/>
        <v>TI-SF-131.404RP08G3219044091</v>
      </c>
      <c r="B2919" s="12" t="s">
        <v>20</v>
      </c>
      <c r="C2919" s="12" t="s">
        <v>20</v>
      </c>
      <c r="D2919" s="12" t="s">
        <v>8051</v>
      </c>
      <c r="E2919" s="12" t="s">
        <v>8052</v>
      </c>
      <c r="F2919" s="12" t="s">
        <v>8053</v>
      </c>
      <c r="G2919" s="12"/>
      <c r="H2919" s="12" t="s">
        <v>6</v>
      </c>
      <c r="I2919" s="12" t="s">
        <v>37</v>
      </c>
      <c r="J2919" s="12" t="s">
        <v>8054</v>
      </c>
      <c r="K2919" s="12"/>
      <c r="L2919" s="13">
        <v>92.56</v>
      </c>
      <c r="M2919" s="13">
        <v>0</v>
      </c>
      <c r="N2919" s="13">
        <v>8</v>
      </c>
      <c r="O2919" s="13">
        <v>740.48</v>
      </c>
    </row>
    <row r="2920" spans="1:15" hidden="1" x14ac:dyDescent="0.25">
      <c r="A2920" t="str">
        <f t="shared" si="46"/>
        <v>TI-SF-131.504RP08G33200112888</v>
      </c>
      <c r="B2920" s="12" t="s">
        <v>20</v>
      </c>
      <c r="C2920" s="12" t="s">
        <v>20</v>
      </c>
      <c r="D2920" s="12" t="s">
        <v>8055</v>
      </c>
      <c r="E2920" s="12" t="s">
        <v>8056</v>
      </c>
      <c r="F2920" s="12" t="s">
        <v>8057</v>
      </c>
      <c r="G2920" s="12"/>
      <c r="H2920" s="12" t="s">
        <v>6</v>
      </c>
      <c r="I2920" s="12" t="s">
        <v>37</v>
      </c>
      <c r="J2920" s="12" t="s">
        <v>8058</v>
      </c>
      <c r="K2920" s="12"/>
      <c r="L2920" s="13">
        <v>101.51</v>
      </c>
      <c r="M2920" s="13">
        <v>0</v>
      </c>
      <c r="N2920" s="13">
        <v>10</v>
      </c>
      <c r="O2920" s="13">
        <v>1015.1</v>
      </c>
    </row>
    <row r="2921" spans="1:15" hidden="1" x14ac:dyDescent="0.25">
      <c r="A2921" t="str">
        <f t="shared" si="46"/>
        <v>TI-SF-131.504LP08G34200112887</v>
      </c>
      <c r="B2921" s="12" t="s">
        <v>20</v>
      </c>
      <c r="C2921" s="12" t="s">
        <v>20</v>
      </c>
      <c r="D2921" s="12" t="s">
        <v>8059</v>
      </c>
      <c r="E2921" s="12" t="s">
        <v>8060</v>
      </c>
      <c r="F2921" s="12" t="s">
        <v>8061</v>
      </c>
      <c r="G2921" s="12"/>
      <c r="H2921" s="12" t="s">
        <v>6</v>
      </c>
      <c r="I2921" s="12" t="s">
        <v>37</v>
      </c>
      <c r="J2921" s="12" t="s">
        <v>8062</v>
      </c>
      <c r="K2921" s="12"/>
      <c r="L2921" s="13">
        <v>114.95</v>
      </c>
      <c r="M2921" s="13">
        <v>0</v>
      </c>
      <c r="N2921" s="13">
        <v>5</v>
      </c>
      <c r="O2921" s="13">
        <v>574.75</v>
      </c>
    </row>
    <row r="2922" spans="1:15" hidden="1" x14ac:dyDescent="0.25">
      <c r="A2922" t="str">
        <f t="shared" si="46"/>
        <v>TI-SF-131.405RP08G35200112886</v>
      </c>
      <c r="B2922" s="12" t="s">
        <v>20</v>
      </c>
      <c r="C2922" s="12" t="s">
        <v>20</v>
      </c>
      <c r="D2922" s="12" t="s">
        <v>8063</v>
      </c>
      <c r="E2922" s="12" t="s">
        <v>8064</v>
      </c>
      <c r="F2922" s="12" t="s">
        <v>8065</v>
      </c>
      <c r="G2922" s="12"/>
      <c r="H2922" s="12" t="s">
        <v>6</v>
      </c>
      <c r="I2922" s="12" t="s">
        <v>37</v>
      </c>
      <c r="J2922" s="12" t="s">
        <v>8066</v>
      </c>
      <c r="K2922" s="12"/>
      <c r="L2922" s="13">
        <v>90.05</v>
      </c>
      <c r="M2922" s="13">
        <v>0</v>
      </c>
      <c r="N2922" s="13">
        <v>17</v>
      </c>
      <c r="O2922" s="13">
        <v>1530.85</v>
      </c>
    </row>
    <row r="2923" spans="1:15" hidden="1" x14ac:dyDescent="0.25">
      <c r="A2923" t="str">
        <f t="shared" si="46"/>
        <v>TI-SF-131.405LP08G36200112885</v>
      </c>
      <c r="B2923" s="12" t="s">
        <v>20</v>
      </c>
      <c r="C2923" s="12" t="s">
        <v>20</v>
      </c>
      <c r="D2923" s="12" t="s">
        <v>8067</v>
      </c>
      <c r="E2923" s="12" t="s">
        <v>8068</v>
      </c>
      <c r="F2923" s="12" t="s">
        <v>8069</v>
      </c>
      <c r="G2923" s="12"/>
      <c r="H2923" s="12" t="s">
        <v>6</v>
      </c>
      <c r="I2923" s="12" t="s">
        <v>37</v>
      </c>
      <c r="J2923" s="12" t="s">
        <v>8070</v>
      </c>
      <c r="K2923" s="12"/>
      <c r="L2923" s="13">
        <v>86.01</v>
      </c>
      <c r="M2923" s="13">
        <v>0</v>
      </c>
      <c r="N2923" s="13">
        <v>10</v>
      </c>
      <c r="O2923" s="13">
        <v>860.1</v>
      </c>
    </row>
    <row r="2924" spans="1:15" hidden="1" x14ac:dyDescent="0.25">
      <c r="A2924" t="str">
        <f t="shared" si="46"/>
        <v>Ti-SF-131.505RP08G37200112890</v>
      </c>
      <c r="B2924" s="12" t="s">
        <v>20</v>
      </c>
      <c r="C2924" s="12" t="s">
        <v>20</v>
      </c>
      <c r="D2924" s="12" t="s">
        <v>8071</v>
      </c>
      <c r="E2924" s="12" t="s">
        <v>8072</v>
      </c>
      <c r="F2924" s="12" t="s">
        <v>8073</v>
      </c>
      <c r="G2924" s="12"/>
      <c r="H2924" s="12" t="s">
        <v>6</v>
      </c>
      <c r="I2924" s="12" t="s">
        <v>37</v>
      </c>
      <c r="J2924" s="12" t="s">
        <v>8074</v>
      </c>
      <c r="K2924" s="12"/>
      <c r="L2924" s="13">
        <v>122.94</v>
      </c>
      <c r="M2924" s="13">
        <v>0</v>
      </c>
      <c r="N2924" s="13">
        <v>23</v>
      </c>
      <c r="O2924" s="13">
        <v>2827.62</v>
      </c>
    </row>
    <row r="2925" spans="1:15" hidden="1" x14ac:dyDescent="0.25">
      <c r="A2925" t="str">
        <f t="shared" si="46"/>
        <v>TI-SF-131.505LP08G38200112889</v>
      </c>
      <c r="B2925" s="12" t="s">
        <v>20</v>
      </c>
      <c r="C2925" s="12" t="s">
        <v>20</v>
      </c>
      <c r="D2925" s="12" t="s">
        <v>8075</v>
      </c>
      <c r="E2925" s="12" t="s">
        <v>8076</v>
      </c>
      <c r="F2925" s="12" t="s">
        <v>8077</v>
      </c>
      <c r="G2925" s="12"/>
      <c r="H2925" s="12" t="s">
        <v>6</v>
      </c>
      <c r="I2925" s="12" t="s">
        <v>37</v>
      </c>
      <c r="J2925" s="12" t="s">
        <v>8078</v>
      </c>
      <c r="K2925" s="12"/>
      <c r="L2925" s="13">
        <v>92.84</v>
      </c>
      <c r="M2925" s="13">
        <v>0</v>
      </c>
      <c r="N2925" s="13">
        <v>19</v>
      </c>
      <c r="O2925" s="13">
        <v>1763.96</v>
      </c>
    </row>
    <row r="2926" spans="1:15" hidden="1" x14ac:dyDescent="0.25">
      <c r="A2926" t="str">
        <f t="shared" si="46"/>
        <v>AZT 7670P08G391800027358</v>
      </c>
      <c r="B2926" s="12" t="s">
        <v>20</v>
      </c>
      <c r="C2926" s="12" t="s">
        <v>20</v>
      </c>
      <c r="D2926" s="12" t="s">
        <v>8079</v>
      </c>
      <c r="E2926" s="12" t="s">
        <v>8080</v>
      </c>
      <c r="F2926" s="12" t="s">
        <v>8081</v>
      </c>
      <c r="G2926" s="12"/>
      <c r="H2926" s="12" t="s">
        <v>6</v>
      </c>
      <c r="I2926" s="12"/>
      <c r="J2926" s="12" t="s">
        <v>8082</v>
      </c>
      <c r="K2926" s="12"/>
      <c r="L2926" s="13">
        <v>134.08000000000001</v>
      </c>
      <c r="M2926" s="13">
        <v>0</v>
      </c>
      <c r="N2926" s="13">
        <v>14</v>
      </c>
      <c r="O2926" s="13">
        <v>1877.12</v>
      </c>
    </row>
    <row r="2927" spans="1:15" hidden="1" x14ac:dyDescent="0.25">
      <c r="A2927" t="str">
        <f t="shared" si="46"/>
        <v>AZT 7671P08G421700042730</v>
      </c>
      <c r="B2927" s="12" t="s">
        <v>20</v>
      </c>
      <c r="C2927" s="12" t="s">
        <v>20</v>
      </c>
      <c r="D2927" s="12" t="s">
        <v>8083</v>
      </c>
      <c r="E2927" s="12" t="s">
        <v>8084</v>
      </c>
      <c r="F2927" s="12" t="s">
        <v>8085</v>
      </c>
      <c r="G2927" s="12"/>
      <c r="H2927" s="12" t="s">
        <v>6</v>
      </c>
      <c r="I2927" s="12" t="s">
        <v>37</v>
      </c>
      <c r="J2927" s="12" t="s">
        <v>8086</v>
      </c>
      <c r="K2927" s="12"/>
      <c r="L2927" s="13">
        <v>133.31</v>
      </c>
      <c r="M2927" s="13">
        <v>0</v>
      </c>
      <c r="N2927" s="13">
        <v>6</v>
      </c>
      <c r="O2927" s="13">
        <v>799.86</v>
      </c>
    </row>
    <row r="2928" spans="1:15" hidden="1" x14ac:dyDescent="0.25">
      <c r="A2928" t="str">
        <f t="shared" si="46"/>
        <v>Ti-SF-120.803RP08G43180207203</v>
      </c>
      <c r="B2928" s="12" t="s">
        <v>20</v>
      </c>
      <c r="C2928" s="12" t="s">
        <v>20</v>
      </c>
      <c r="D2928" s="12" t="s">
        <v>8087</v>
      </c>
      <c r="E2928" s="12" t="s">
        <v>8088</v>
      </c>
      <c r="F2928" s="12" t="s">
        <v>8089</v>
      </c>
      <c r="G2928" s="12"/>
      <c r="H2928" s="12" t="s">
        <v>6</v>
      </c>
      <c r="I2928" s="12" t="s">
        <v>37</v>
      </c>
      <c r="J2928" s="12" t="s">
        <v>8090</v>
      </c>
      <c r="K2928" s="12"/>
      <c r="L2928" s="13">
        <v>178.57</v>
      </c>
      <c r="M2928" s="13">
        <v>0</v>
      </c>
      <c r="N2928" s="13">
        <v>3</v>
      </c>
      <c r="O2928" s="13">
        <v>535.71</v>
      </c>
    </row>
    <row r="2929" spans="1:15" hidden="1" x14ac:dyDescent="0.25">
      <c r="A2929" t="str">
        <f t="shared" si="46"/>
        <v>Ti-SF-120.804RP08G44180207204</v>
      </c>
      <c r="B2929" s="12" t="s">
        <v>20</v>
      </c>
      <c r="C2929" s="12" t="s">
        <v>20</v>
      </c>
      <c r="D2929" s="12" t="s">
        <v>8091</v>
      </c>
      <c r="E2929" s="12" t="s">
        <v>8092</v>
      </c>
      <c r="F2929" s="12" t="s">
        <v>8093</v>
      </c>
      <c r="G2929" s="12"/>
      <c r="H2929" s="12" t="s">
        <v>6</v>
      </c>
      <c r="I2929" s="12" t="s">
        <v>37</v>
      </c>
      <c r="J2929" s="12" t="s">
        <v>8094</v>
      </c>
      <c r="K2929" s="12"/>
      <c r="L2929" s="13">
        <v>178.57</v>
      </c>
      <c r="M2929" s="13">
        <v>0</v>
      </c>
      <c r="N2929" s="13">
        <v>7</v>
      </c>
      <c r="O2929" s="13">
        <v>1249.99</v>
      </c>
    </row>
    <row r="2930" spans="1:15" hidden="1" x14ac:dyDescent="0.25">
      <c r="A2930" t="str">
        <f t="shared" si="46"/>
        <v>Ti-SF-120.805RP08H011503100630</v>
      </c>
      <c r="B2930" s="12" t="s">
        <v>20</v>
      </c>
      <c r="C2930" s="12" t="s">
        <v>20</v>
      </c>
      <c r="D2930" s="12" t="s">
        <v>8095</v>
      </c>
      <c r="E2930" s="12" t="s">
        <v>8096</v>
      </c>
      <c r="F2930" s="12" t="s">
        <v>8097</v>
      </c>
      <c r="G2930" s="12"/>
      <c r="H2930" s="12" t="s">
        <v>6</v>
      </c>
      <c r="I2930" s="12" t="s">
        <v>37</v>
      </c>
      <c r="J2930" s="12" t="s">
        <v>8098</v>
      </c>
      <c r="K2930" s="12"/>
      <c r="L2930" s="13">
        <v>178.57</v>
      </c>
      <c r="M2930" s="13">
        <v>0</v>
      </c>
      <c r="N2930" s="13">
        <v>3</v>
      </c>
      <c r="O2930" s="13">
        <v>535.71</v>
      </c>
    </row>
    <row r="2931" spans="1:15" hidden="1" x14ac:dyDescent="0.25">
      <c r="A2931" t="str">
        <f t="shared" si="46"/>
        <v>Ti-SF-120.803LP08H021503100630</v>
      </c>
      <c r="B2931" s="12" t="s">
        <v>20</v>
      </c>
      <c r="C2931" s="12" t="s">
        <v>20</v>
      </c>
      <c r="D2931" s="12" t="s">
        <v>8099</v>
      </c>
      <c r="E2931" s="12" t="s">
        <v>8100</v>
      </c>
      <c r="F2931" s="12" t="s">
        <v>8101</v>
      </c>
      <c r="G2931" s="12"/>
      <c r="H2931" s="12" t="s">
        <v>6</v>
      </c>
      <c r="I2931" s="12" t="s">
        <v>37</v>
      </c>
      <c r="J2931" s="12" t="s">
        <v>8098</v>
      </c>
      <c r="K2931" s="12"/>
      <c r="L2931" s="13">
        <v>178.57</v>
      </c>
      <c r="M2931" s="13">
        <v>0</v>
      </c>
      <c r="N2931" s="13">
        <v>1</v>
      </c>
      <c r="O2931" s="13">
        <v>178.57</v>
      </c>
    </row>
    <row r="2932" spans="1:15" hidden="1" x14ac:dyDescent="0.25">
      <c r="A2932" t="str">
        <f t="shared" si="46"/>
        <v>Ti-SF-120.804LP08H03180207202</v>
      </c>
      <c r="B2932" s="12" t="s">
        <v>20</v>
      </c>
      <c r="C2932" s="12" t="s">
        <v>20</v>
      </c>
      <c r="D2932" s="12" t="s">
        <v>8102</v>
      </c>
      <c r="E2932" s="12" t="s">
        <v>8103</v>
      </c>
      <c r="F2932" s="12" t="s">
        <v>8104</v>
      </c>
      <c r="G2932" s="12"/>
      <c r="H2932" s="12" t="s">
        <v>6</v>
      </c>
      <c r="I2932" s="12" t="s">
        <v>37</v>
      </c>
      <c r="J2932" s="12" t="s">
        <v>8105</v>
      </c>
      <c r="K2932" s="12"/>
      <c r="L2932" s="13">
        <v>178.57</v>
      </c>
      <c r="M2932" s="13">
        <v>0</v>
      </c>
      <c r="N2932" s="13">
        <v>4</v>
      </c>
      <c r="O2932" s="13">
        <v>714.28</v>
      </c>
    </row>
    <row r="2933" spans="1:15" hidden="1" x14ac:dyDescent="0.25">
      <c r="A2933" t="str">
        <f t="shared" si="46"/>
        <v>Ti-SF-120.805LP08H041712020721</v>
      </c>
      <c r="B2933" s="12" t="s">
        <v>20</v>
      </c>
      <c r="C2933" s="12" t="s">
        <v>20</v>
      </c>
      <c r="D2933" s="12" t="s">
        <v>8106</v>
      </c>
      <c r="E2933" s="12" t="s">
        <v>8107</v>
      </c>
      <c r="F2933" s="12" t="s">
        <v>8108</v>
      </c>
      <c r="G2933" s="12"/>
      <c r="H2933" s="12" t="s">
        <v>6</v>
      </c>
      <c r="I2933" s="12" t="s">
        <v>37</v>
      </c>
      <c r="J2933" s="12" t="s">
        <v>8109</v>
      </c>
      <c r="K2933" s="12"/>
      <c r="L2933" s="13">
        <v>178.57</v>
      </c>
      <c r="M2933" s="13">
        <v>0</v>
      </c>
      <c r="N2933" s="13">
        <v>2</v>
      </c>
      <c r="O2933" s="13">
        <v>357.14</v>
      </c>
    </row>
    <row r="2934" spans="1:15" hidden="1" x14ac:dyDescent="0.25">
      <c r="A2934" t="str">
        <f t="shared" si="46"/>
        <v>PLCVOLLIN07P08H0517A10278</v>
      </c>
      <c r="B2934" s="12" t="s">
        <v>20</v>
      </c>
      <c r="C2934" s="12" t="s">
        <v>20</v>
      </c>
      <c r="D2934" s="12" t="s">
        <v>8110</v>
      </c>
      <c r="E2934" s="12" t="s">
        <v>8111</v>
      </c>
      <c r="F2934" s="12" t="s">
        <v>8112</v>
      </c>
      <c r="G2934" s="12"/>
      <c r="H2934" s="12" t="s">
        <v>6</v>
      </c>
      <c r="I2934" s="12"/>
      <c r="J2934" s="12" t="s">
        <v>8113</v>
      </c>
      <c r="K2934" s="12"/>
      <c r="L2934" s="13">
        <v>121.78</v>
      </c>
      <c r="M2934" s="13">
        <v>0</v>
      </c>
      <c r="N2934" s="13">
        <v>2</v>
      </c>
      <c r="O2934" s="13">
        <v>243.56</v>
      </c>
    </row>
    <row r="2935" spans="1:15" hidden="1" x14ac:dyDescent="0.25">
      <c r="A2935" t="str">
        <f t="shared" si="46"/>
        <v>PLCVOLLIN08P08H0517A10295</v>
      </c>
      <c r="B2935" s="12" t="s">
        <v>20</v>
      </c>
      <c r="C2935" s="12" t="s">
        <v>20</v>
      </c>
      <c r="D2935" s="12" t="s">
        <v>8114</v>
      </c>
      <c r="E2935" s="12" t="s">
        <v>8111</v>
      </c>
      <c r="F2935" s="12" t="s">
        <v>8115</v>
      </c>
      <c r="G2935" s="12"/>
      <c r="H2935" s="12" t="s">
        <v>6</v>
      </c>
      <c r="I2935" s="12"/>
      <c r="J2935" s="12" t="s">
        <v>8116</v>
      </c>
      <c r="K2935" s="12"/>
      <c r="L2935" s="13">
        <v>121.78</v>
      </c>
      <c r="M2935" s="13">
        <v>0</v>
      </c>
      <c r="N2935" s="13">
        <v>1</v>
      </c>
      <c r="O2935" s="13">
        <v>121.78</v>
      </c>
    </row>
    <row r="2936" spans="1:15" hidden="1" x14ac:dyDescent="0.25">
      <c r="A2936" t="str">
        <f t="shared" si="46"/>
        <v>PLCVOLLIN10P08H0517A21086</v>
      </c>
      <c r="B2936" s="12" t="s">
        <v>20</v>
      </c>
      <c r="C2936" s="12" t="s">
        <v>20</v>
      </c>
      <c r="D2936" s="12" t="s">
        <v>8117</v>
      </c>
      <c r="E2936" s="12" t="s">
        <v>8111</v>
      </c>
      <c r="F2936" s="12" t="s">
        <v>8118</v>
      </c>
      <c r="G2936" s="12"/>
      <c r="H2936" s="12" t="s">
        <v>6</v>
      </c>
      <c r="I2936" s="12"/>
      <c r="J2936" s="12" t="s">
        <v>8119</v>
      </c>
      <c r="K2936" s="12"/>
      <c r="L2936" s="13">
        <v>121.78</v>
      </c>
      <c r="M2936" s="13">
        <v>0</v>
      </c>
      <c r="N2936" s="13">
        <v>2</v>
      </c>
      <c r="O2936" s="13">
        <v>243.56</v>
      </c>
    </row>
    <row r="2937" spans="1:15" hidden="1" x14ac:dyDescent="0.25">
      <c r="A2937" t="str">
        <f t="shared" si="46"/>
        <v>026822003P08H062101055</v>
      </c>
      <c r="B2937" s="12" t="s">
        <v>20</v>
      </c>
      <c r="C2937" s="12" t="s">
        <v>20</v>
      </c>
      <c r="D2937" s="12" t="s">
        <v>8120</v>
      </c>
      <c r="E2937" s="12" t="s">
        <v>8121</v>
      </c>
      <c r="F2937" s="12" t="s">
        <v>8122</v>
      </c>
      <c r="G2937" s="12"/>
      <c r="H2937" s="12" t="s">
        <v>6</v>
      </c>
      <c r="I2937" s="12" t="s">
        <v>37</v>
      </c>
      <c r="J2937" s="12" t="s">
        <v>8123</v>
      </c>
      <c r="K2937" s="12"/>
      <c r="L2937" s="13">
        <v>91.19</v>
      </c>
      <c r="M2937" s="13">
        <v>0</v>
      </c>
      <c r="N2937" s="13">
        <v>1</v>
      </c>
      <c r="O2937" s="13">
        <v>91.19</v>
      </c>
    </row>
    <row r="2938" spans="1:15" hidden="1" x14ac:dyDescent="0.25">
      <c r="A2938" t="str">
        <f t="shared" si="46"/>
        <v>026822004P08H07F2106070</v>
      </c>
      <c r="B2938" s="12" t="s">
        <v>20</v>
      </c>
      <c r="C2938" s="12" t="s">
        <v>20</v>
      </c>
      <c r="D2938" s="12" t="s">
        <v>8124</v>
      </c>
      <c r="E2938" s="12" t="s">
        <v>8125</v>
      </c>
      <c r="F2938" s="12" t="s">
        <v>8126</v>
      </c>
      <c r="G2938" s="12"/>
      <c r="H2938" s="12" t="s">
        <v>6</v>
      </c>
      <c r="I2938" s="12" t="s">
        <v>37</v>
      </c>
      <c r="J2938" s="12" t="s">
        <v>8127</v>
      </c>
      <c r="K2938" s="12"/>
      <c r="L2938" s="13">
        <v>91.19</v>
      </c>
      <c r="M2938" s="13">
        <v>0</v>
      </c>
      <c r="N2938" s="13">
        <v>1</v>
      </c>
      <c r="O2938" s="13">
        <v>91.19</v>
      </c>
    </row>
    <row r="2939" spans="1:15" hidden="1" x14ac:dyDescent="0.25">
      <c r="A2939" t="str">
        <f t="shared" si="46"/>
        <v>026822005P08H082106079</v>
      </c>
      <c r="B2939" s="12" t="s">
        <v>20</v>
      </c>
      <c r="C2939" s="12" t="s">
        <v>20</v>
      </c>
      <c r="D2939" s="12" t="s">
        <v>8128</v>
      </c>
      <c r="E2939" s="12" t="s">
        <v>8129</v>
      </c>
      <c r="F2939" s="12" t="s">
        <v>8130</v>
      </c>
      <c r="G2939" s="12"/>
      <c r="H2939" s="12" t="s">
        <v>6</v>
      </c>
      <c r="I2939" s="12" t="s">
        <v>37</v>
      </c>
      <c r="J2939" s="12" t="s">
        <v>8131</v>
      </c>
      <c r="K2939" s="12"/>
      <c r="L2939" s="13">
        <v>91.19</v>
      </c>
      <c r="M2939" s="13">
        <v>0</v>
      </c>
      <c r="N2939" s="13">
        <v>1</v>
      </c>
      <c r="O2939" s="13">
        <v>91.19</v>
      </c>
    </row>
    <row r="2940" spans="1:15" hidden="1" x14ac:dyDescent="0.25">
      <c r="A2940" t="str">
        <f t="shared" si="46"/>
        <v>026821003P08H112106094</v>
      </c>
      <c r="B2940" s="12" t="s">
        <v>20</v>
      </c>
      <c r="C2940" s="12" t="s">
        <v>20</v>
      </c>
      <c r="D2940" s="12" t="s">
        <v>8132</v>
      </c>
      <c r="E2940" s="12" t="s">
        <v>8133</v>
      </c>
      <c r="F2940" s="12" t="s">
        <v>8134</v>
      </c>
      <c r="G2940" s="12"/>
      <c r="H2940" s="12" t="s">
        <v>6</v>
      </c>
      <c r="I2940" s="12" t="s">
        <v>37</v>
      </c>
      <c r="J2940" s="12" t="s">
        <v>8135</v>
      </c>
      <c r="K2940" s="12"/>
      <c r="L2940" s="13">
        <v>91.19</v>
      </c>
      <c r="M2940" s="13">
        <v>0</v>
      </c>
      <c r="N2940" s="13">
        <v>1</v>
      </c>
      <c r="O2940" s="13">
        <v>91.19</v>
      </c>
    </row>
    <row r="2941" spans="1:15" hidden="1" x14ac:dyDescent="0.25">
      <c r="A2941" t="str">
        <f t="shared" si="46"/>
        <v>026821005P08H132101057</v>
      </c>
      <c r="B2941" s="12" t="s">
        <v>20</v>
      </c>
      <c r="C2941" s="12" t="s">
        <v>20</v>
      </c>
      <c r="D2941" s="12" t="s">
        <v>8136</v>
      </c>
      <c r="E2941" s="12" t="s">
        <v>8137</v>
      </c>
      <c r="F2941" s="12" t="s">
        <v>8138</v>
      </c>
      <c r="G2941" s="12"/>
      <c r="H2941" s="12" t="s">
        <v>6</v>
      </c>
      <c r="I2941" s="12" t="s">
        <v>37</v>
      </c>
      <c r="J2941" s="12" t="s">
        <v>8139</v>
      </c>
      <c r="K2941" s="12"/>
      <c r="L2941" s="13">
        <v>109.72</v>
      </c>
      <c r="M2941" s="13">
        <v>0</v>
      </c>
      <c r="N2941" s="13">
        <v>2</v>
      </c>
      <c r="O2941" s="13">
        <v>219.44</v>
      </c>
    </row>
    <row r="2942" spans="1:15" hidden="1" x14ac:dyDescent="0.25">
      <c r="A2942" t="str">
        <f t="shared" si="46"/>
        <v>026821007P08H142106077</v>
      </c>
      <c r="B2942" s="12" t="s">
        <v>20</v>
      </c>
      <c r="C2942" s="12" t="s">
        <v>20</v>
      </c>
      <c r="D2942" s="12" t="s">
        <v>8140</v>
      </c>
      <c r="E2942" s="12" t="s">
        <v>8141</v>
      </c>
      <c r="F2942" s="12" t="s">
        <v>8142</v>
      </c>
      <c r="G2942" s="12"/>
      <c r="H2942" s="12" t="s">
        <v>6</v>
      </c>
      <c r="I2942" s="12" t="s">
        <v>37</v>
      </c>
      <c r="J2942" s="12" t="s">
        <v>8143</v>
      </c>
      <c r="K2942" s="12"/>
      <c r="L2942" s="13">
        <v>97.82</v>
      </c>
      <c r="M2942" s="13">
        <v>0</v>
      </c>
      <c r="N2942" s="13">
        <v>2</v>
      </c>
      <c r="O2942" s="13">
        <v>195.64</v>
      </c>
    </row>
    <row r="2943" spans="1:15" hidden="1" x14ac:dyDescent="0.25">
      <c r="A2943" t="str">
        <f t="shared" si="46"/>
        <v>AZT 7579P08H16200001812</v>
      </c>
      <c r="B2943" s="12" t="s">
        <v>20</v>
      </c>
      <c r="C2943" s="12" t="s">
        <v>20</v>
      </c>
      <c r="D2943" s="12" t="s">
        <v>8144</v>
      </c>
      <c r="E2943" s="12" t="s">
        <v>8145</v>
      </c>
      <c r="F2943" s="12" t="s">
        <v>8146</v>
      </c>
      <c r="G2943" s="12"/>
      <c r="H2943" s="12" t="s">
        <v>6</v>
      </c>
      <c r="I2943" s="12" t="s">
        <v>37</v>
      </c>
      <c r="J2943" s="12" t="s">
        <v>8147</v>
      </c>
      <c r="K2943" s="12"/>
      <c r="L2943" s="13">
        <v>97.72</v>
      </c>
      <c r="M2943" s="13">
        <v>0</v>
      </c>
      <c r="N2943" s="13">
        <v>2</v>
      </c>
      <c r="O2943" s="13">
        <v>195.44</v>
      </c>
    </row>
    <row r="2944" spans="1:15" hidden="1" x14ac:dyDescent="0.25">
      <c r="A2944" t="str">
        <f t="shared" si="46"/>
        <v>TI-709.103P08H231512130044</v>
      </c>
      <c r="B2944" s="12" t="s">
        <v>20</v>
      </c>
      <c r="C2944" s="12" t="s">
        <v>20</v>
      </c>
      <c r="D2944" s="12" t="s">
        <v>8148</v>
      </c>
      <c r="E2944" s="12" t="s">
        <v>8149</v>
      </c>
      <c r="F2944" s="12" t="s">
        <v>8150</v>
      </c>
      <c r="G2944" s="12"/>
      <c r="H2944" s="12" t="s">
        <v>6</v>
      </c>
      <c r="I2944" s="12" t="s">
        <v>37</v>
      </c>
      <c r="J2944" s="12" t="s">
        <v>8151</v>
      </c>
      <c r="K2944" s="12"/>
      <c r="L2944" s="13">
        <v>123.4</v>
      </c>
      <c r="M2944" s="13">
        <v>0</v>
      </c>
      <c r="N2944" s="13">
        <v>17</v>
      </c>
      <c r="O2944" s="13">
        <v>2097.8000000000002</v>
      </c>
    </row>
    <row r="2945" spans="1:15" hidden="1" x14ac:dyDescent="0.25">
      <c r="A2945" t="str">
        <f t="shared" si="46"/>
        <v>TI-709.104P08H241512130044</v>
      </c>
      <c r="B2945" s="12" t="s">
        <v>20</v>
      </c>
      <c r="C2945" s="12" t="s">
        <v>20</v>
      </c>
      <c r="D2945" s="12" t="s">
        <v>8152</v>
      </c>
      <c r="E2945" s="12" t="s">
        <v>8153</v>
      </c>
      <c r="F2945" s="12" t="s">
        <v>8154</v>
      </c>
      <c r="G2945" s="12"/>
      <c r="H2945" s="12" t="s">
        <v>6</v>
      </c>
      <c r="I2945" s="12" t="s">
        <v>37</v>
      </c>
      <c r="J2945" s="12" t="s">
        <v>8151</v>
      </c>
      <c r="K2945" s="12"/>
      <c r="L2945" s="13">
        <v>123.4</v>
      </c>
      <c r="M2945" s="13">
        <v>0</v>
      </c>
      <c r="N2945" s="13">
        <v>13</v>
      </c>
      <c r="O2945" s="13">
        <v>1604.2</v>
      </c>
    </row>
    <row r="2946" spans="1:15" hidden="1" x14ac:dyDescent="0.25">
      <c r="A2946" t="str">
        <f t="shared" si="46"/>
        <v>T 826.04RP08H271108260493</v>
      </c>
      <c r="B2946" s="12" t="s">
        <v>20</v>
      </c>
      <c r="C2946" s="12" t="s">
        <v>20</v>
      </c>
      <c r="D2946" s="12" t="s">
        <v>8155</v>
      </c>
      <c r="E2946" s="12" t="s">
        <v>8156</v>
      </c>
      <c r="F2946" s="12" t="s">
        <v>8157</v>
      </c>
      <c r="G2946" s="12"/>
      <c r="H2946" s="12" t="s">
        <v>6</v>
      </c>
      <c r="I2946" s="12" t="s">
        <v>37</v>
      </c>
      <c r="J2946" s="12" t="s">
        <v>8158</v>
      </c>
      <c r="K2946" s="12"/>
      <c r="L2946" s="13">
        <v>123.39</v>
      </c>
      <c r="M2946" s="13">
        <v>0</v>
      </c>
      <c r="N2946" s="13">
        <v>26</v>
      </c>
      <c r="O2946" s="13">
        <v>3208.14</v>
      </c>
    </row>
    <row r="2947" spans="1:15" hidden="1" x14ac:dyDescent="0.25">
      <c r="A2947" t="str">
        <f t="shared" ref="A2947:A3010" si="47">CONCATENATE(D2947,E2947,J2947)</f>
        <v>TZT 4962P08H281509262880</v>
      </c>
      <c r="B2947" s="12" t="s">
        <v>20</v>
      </c>
      <c r="C2947" s="12" t="s">
        <v>20</v>
      </c>
      <c r="D2947" s="12" t="s">
        <v>8159</v>
      </c>
      <c r="E2947" s="12" t="s">
        <v>8160</v>
      </c>
      <c r="F2947" s="12" t="s">
        <v>8161</v>
      </c>
      <c r="G2947" s="12"/>
      <c r="H2947" s="12" t="s">
        <v>6</v>
      </c>
      <c r="I2947" s="12" t="s">
        <v>37</v>
      </c>
      <c r="J2947" s="12" t="s">
        <v>8162</v>
      </c>
      <c r="K2947" s="12"/>
      <c r="L2947" s="13">
        <v>123.4</v>
      </c>
      <c r="M2947" s="13">
        <v>0</v>
      </c>
      <c r="N2947" s="13">
        <v>2</v>
      </c>
      <c r="O2947" s="13">
        <v>246.8</v>
      </c>
    </row>
    <row r="2948" spans="1:15" hidden="1" x14ac:dyDescent="0.25">
      <c r="A2948" t="str">
        <f t="shared" si="47"/>
        <v>T826.03LP08H291604090051</v>
      </c>
      <c r="B2948" s="12" t="s">
        <v>20</v>
      </c>
      <c r="C2948" s="12" t="s">
        <v>20</v>
      </c>
      <c r="D2948" s="12" t="s">
        <v>8163</v>
      </c>
      <c r="E2948" s="12" t="s">
        <v>8164</v>
      </c>
      <c r="F2948" s="12" t="s">
        <v>8165</v>
      </c>
      <c r="G2948" s="12"/>
      <c r="H2948" s="12" t="s">
        <v>6</v>
      </c>
      <c r="I2948" s="12" t="s">
        <v>37</v>
      </c>
      <c r="J2948" s="12" t="s">
        <v>8166</v>
      </c>
      <c r="K2948" s="12"/>
      <c r="L2948" s="13">
        <v>123.4</v>
      </c>
      <c r="M2948" s="13">
        <v>0</v>
      </c>
      <c r="N2948" s="13">
        <v>13</v>
      </c>
      <c r="O2948" s="13">
        <v>1604.2</v>
      </c>
    </row>
    <row r="2949" spans="1:15" hidden="1" x14ac:dyDescent="0.25">
      <c r="A2949" t="str">
        <f t="shared" si="47"/>
        <v>T826.04LP08H30647550</v>
      </c>
      <c r="B2949" s="12" t="s">
        <v>20</v>
      </c>
      <c r="C2949" s="12" t="s">
        <v>20</v>
      </c>
      <c r="D2949" s="12" t="s">
        <v>8167</v>
      </c>
      <c r="E2949" s="12" t="s">
        <v>8168</v>
      </c>
      <c r="F2949" s="12" t="s">
        <v>8169</v>
      </c>
      <c r="G2949" s="12"/>
      <c r="H2949" s="12" t="s">
        <v>6</v>
      </c>
      <c r="I2949" s="12" t="s">
        <v>37</v>
      </c>
      <c r="J2949" s="12" t="s">
        <v>8170</v>
      </c>
      <c r="K2949" s="12"/>
      <c r="L2949" s="13">
        <v>123.4</v>
      </c>
      <c r="M2949" s="13">
        <v>0</v>
      </c>
      <c r="N2949" s="13">
        <v>11</v>
      </c>
      <c r="O2949" s="13">
        <v>1357.4</v>
      </c>
    </row>
    <row r="2950" spans="1:15" hidden="1" x14ac:dyDescent="0.25">
      <c r="A2950" t="str">
        <f t="shared" si="47"/>
        <v>TZT 4961P08H311510222130</v>
      </c>
      <c r="B2950" s="12" t="s">
        <v>20</v>
      </c>
      <c r="C2950" s="12" t="s">
        <v>20</v>
      </c>
      <c r="D2950" s="12" t="s">
        <v>8171</v>
      </c>
      <c r="E2950" s="12" t="s">
        <v>8172</v>
      </c>
      <c r="F2950" s="12" t="s">
        <v>8173</v>
      </c>
      <c r="G2950" s="12"/>
      <c r="H2950" s="12" t="s">
        <v>6</v>
      </c>
      <c r="I2950" s="12"/>
      <c r="J2950" s="12" t="s">
        <v>8174</v>
      </c>
      <c r="K2950" s="12"/>
      <c r="L2950" s="13">
        <v>77.150000000000006</v>
      </c>
      <c r="M2950" s="13">
        <v>0</v>
      </c>
      <c r="N2950" s="13">
        <v>3</v>
      </c>
      <c r="O2950" s="13">
        <v>231.45</v>
      </c>
    </row>
    <row r="2951" spans="1:15" hidden="1" x14ac:dyDescent="0.25">
      <c r="A2951" t="str">
        <f t="shared" si="47"/>
        <v>TZT 4963P08H321302020840</v>
      </c>
      <c r="B2951" s="12" t="s">
        <v>20</v>
      </c>
      <c r="C2951" s="12" t="s">
        <v>20</v>
      </c>
      <c r="D2951" s="12" t="s">
        <v>8175</v>
      </c>
      <c r="E2951" s="12" t="s">
        <v>8176</v>
      </c>
      <c r="F2951" s="12" t="s">
        <v>8177</v>
      </c>
      <c r="G2951" s="12"/>
      <c r="H2951" s="12" t="s">
        <v>6</v>
      </c>
      <c r="I2951" s="12"/>
      <c r="J2951" s="12" t="s">
        <v>8178</v>
      </c>
      <c r="K2951" s="12"/>
      <c r="L2951" s="13">
        <v>123.4</v>
      </c>
      <c r="M2951" s="13">
        <v>0</v>
      </c>
      <c r="N2951" s="13">
        <v>3</v>
      </c>
      <c r="O2951" s="13">
        <v>370.2</v>
      </c>
    </row>
    <row r="2952" spans="1:15" hidden="1" x14ac:dyDescent="0.25">
      <c r="A2952" t="str">
        <f t="shared" si="47"/>
        <v>0204.106801YNP08H332200062156</v>
      </c>
      <c r="B2952" s="12" t="s">
        <v>20</v>
      </c>
      <c r="C2952" s="12" t="s">
        <v>20</v>
      </c>
      <c r="D2952" s="12" t="s">
        <v>8179</v>
      </c>
      <c r="E2952" s="12" t="s">
        <v>8180</v>
      </c>
      <c r="F2952" s="12" t="s">
        <v>8181</v>
      </c>
      <c r="G2952" s="12"/>
      <c r="H2952" s="12" t="s">
        <v>6</v>
      </c>
      <c r="I2952" s="12" t="s">
        <v>424</v>
      </c>
      <c r="J2952" s="12" t="s">
        <v>8182</v>
      </c>
      <c r="K2952" s="12"/>
      <c r="L2952" s="13">
        <v>71.430000000000007</v>
      </c>
      <c r="M2952" s="13">
        <v>0</v>
      </c>
      <c r="N2952" s="13">
        <v>2</v>
      </c>
      <c r="O2952" s="13">
        <v>142.86000000000001</v>
      </c>
    </row>
    <row r="2953" spans="1:15" hidden="1" x14ac:dyDescent="0.25">
      <c r="A2953" t="str">
        <f t="shared" si="47"/>
        <v>0204.106701YNP08H342200062155</v>
      </c>
      <c r="B2953" s="12" t="s">
        <v>20</v>
      </c>
      <c r="C2953" s="12" t="s">
        <v>20</v>
      </c>
      <c r="D2953" s="12" t="s">
        <v>8183</v>
      </c>
      <c r="E2953" s="12" t="s">
        <v>8184</v>
      </c>
      <c r="F2953" s="12" t="s">
        <v>8185</v>
      </c>
      <c r="G2953" s="12"/>
      <c r="H2953" s="12" t="s">
        <v>6</v>
      </c>
      <c r="I2953" s="12" t="s">
        <v>424</v>
      </c>
      <c r="J2953" s="12" t="s">
        <v>8186</v>
      </c>
      <c r="K2953" s="12"/>
      <c r="L2953" s="13">
        <v>71.430000000000007</v>
      </c>
      <c r="M2953" s="13">
        <v>0</v>
      </c>
      <c r="N2953" s="13">
        <v>2</v>
      </c>
      <c r="O2953" s="13">
        <v>142.86000000000001</v>
      </c>
    </row>
    <row r="2954" spans="1:15" hidden="1" x14ac:dyDescent="0.25">
      <c r="A2954" t="str">
        <f t="shared" si="47"/>
        <v>AZT 4663P08H351507251300</v>
      </c>
      <c r="B2954" s="12" t="s">
        <v>20</v>
      </c>
      <c r="C2954" s="12" t="s">
        <v>20</v>
      </c>
      <c r="D2954" s="12" t="s">
        <v>8187</v>
      </c>
      <c r="E2954" s="12" t="s">
        <v>8188</v>
      </c>
      <c r="F2954" s="12" t="s">
        <v>8189</v>
      </c>
      <c r="G2954" s="12"/>
      <c r="H2954" s="12" t="s">
        <v>6</v>
      </c>
      <c r="I2954" s="12" t="s">
        <v>37</v>
      </c>
      <c r="J2954" s="12" t="s">
        <v>8190</v>
      </c>
      <c r="K2954" s="12"/>
      <c r="L2954" s="13">
        <v>92.47</v>
      </c>
      <c r="M2954" s="13">
        <v>0</v>
      </c>
      <c r="N2954" s="13">
        <v>2</v>
      </c>
      <c r="O2954" s="13">
        <v>184.94</v>
      </c>
    </row>
    <row r="2955" spans="1:15" hidden="1" x14ac:dyDescent="0.25">
      <c r="A2955" t="str">
        <f t="shared" si="47"/>
        <v>042892011P08H37C200428907</v>
      </c>
      <c r="B2955" s="12" t="s">
        <v>35</v>
      </c>
      <c r="C2955" s="12" t="s">
        <v>35</v>
      </c>
      <c r="D2955" s="12" t="s">
        <v>8191</v>
      </c>
      <c r="E2955" s="12" t="s">
        <v>8192</v>
      </c>
      <c r="F2955" s="12" t="s">
        <v>8193</v>
      </c>
      <c r="G2955" s="12"/>
      <c r="H2955" s="12" t="s">
        <v>6</v>
      </c>
      <c r="I2955" s="12" t="s">
        <v>37</v>
      </c>
      <c r="J2955" s="12" t="s">
        <v>8194</v>
      </c>
      <c r="K2955" s="12"/>
      <c r="L2955" s="13">
        <v>11.2</v>
      </c>
      <c r="M2955" s="13">
        <v>0</v>
      </c>
      <c r="N2955" s="13">
        <v>2</v>
      </c>
      <c r="O2955" s="13">
        <v>22.4</v>
      </c>
    </row>
    <row r="2956" spans="1:15" hidden="1" x14ac:dyDescent="0.25">
      <c r="A2956" t="str">
        <f t="shared" si="47"/>
        <v>042892012P08H38F200428903</v>
      </c>
      <c r="B2956" s="12" t="s">
        <v>35</v>
      </c>
      <c r="C2956" s="12" t="s">
        <v>35</v>
      </c>
      <c r="D2956" s="12" t="s">
        <v>8195</v>
      </c>
      <c r="E2956" s="12" t="s">
        <v>8196</v>
      </c>
      <c r="F2956" s="12" t="s">
        <v>8197</v>
      </c>
      <c r="G2956" s="12"/>
      <c r="H2956" s="12" t="s">
        <v>6</v>
      </c>
      <c r="I2956" s="12" t="s">
        <v>37</v>
      </c>
      <c r="J2956" s="12" t="s">
        <v>8198</v>
      </c>
      <c r="K2956" s="12"/>
      <c r="L2956" s="13">
        <v>12.03</v>
      </c>
      <c r="M2956" s="13">
        <v>0</v>
      </c>
      <c r="N2956" s="13">
        <v>1</v>
      </c>
      <c r="O2956" s="13">
        <v>12.03</v>
      </c>
    </row>
    <row r="2957" spans="1:15" hidden="1" x14ac:dyDescent="0.25">
      <c r="A2957" t="str">
        <f t="shared" si="47"/>
        <v>042892013P08H39F200428906</v>
      </c>
      <c r="B2957" s="12" t="s">
        <v>35</v>
      </c>
      <c r="C2957" s="12" t="s">
        <v>35</v>
      </c>
      <c r="D2957" s="12" t="s">
        <v>8199</v>
      </c>
      <c r="E2957" s="12" t="s">
        <v>8200</v>
      </c>
      <c r="F2957" s="12" t="s">
        <v>8201</v>
      </c>
      <c r="G2957" s="12"/>
      <c r="H2957" s="12" t="s">
        <v>6</v>
      </c>
      <c r="I2957" s="12" t="s">
        <v>37</v>
      </c>
      <c r="J2957" s="12" t="s">
        <v>8202</v>
      </c>
      <c r="K2957" s="12"/>
      <c r="L2957" s="13">
        <v>11.2</v>
      </c>
      <c r="M2957" s="13">
        <v>0</v>
      </c>
      <c r="N2957" s="13">
        <v>3</v>
      </c>
      <c r="O2957" s="13">
        <v>33.6</v>
      </c>
    </row>
    <row r="2958" spans="1:15" hidden="1" x14ac:dyDescent="0.25">
      <c r="A2958" t="str">
        <f t="shared" si="47"/>
        <v>042892014P08H40H2100735</v>
      </c>
      <c r="B2958" s="12" t="s">
        <v>35</v>
      </c>
      <c r="C2958" s="12" t="s">
        <v>35</v>
      </c>
      <c r="D2958" s="12" t="s">
        <v>8203</v>
      </c>
      <c r="E2958" s="12" t="s">
        <v>8204</v>
      </c>
      <c r="F2958" s="12" t="s">
        <v>8205</v>
      </c>
      <c r="G2958" s="12"/>
      <c r="H2958" s="12" t="s">
        <v>6</v>
      </c>
      <c r="I2958" s="12" t="s">
        <v>37</v>
      </c>
      <c r="J2958" s="12" t="s">
        <v>8206</v>
      </c>
      <c r="K2958" s="12"/>
      <c r="L2958" s="13">
        <v>11.2</v>
      </c>
      <c r="M2958" s="13">
        <v>0</v>
      </c>
      <c r="N2958" s="13">
        <v>3</v>
      </c>
      <c r="O2958" s="13">
        <v>33.6</v>
      </c>
    </row>
    <row r="2959" spans="1:15" hidden="1" x14ac:dyDescent="0.25">
      <c r="A2959" t="str">
        <f t="shared" si="47"/>
        <v>042892015P08H41C200428901</v>
      </c>
      <c r="B2959" s="12" t="s">
        <v>35</v>
      </c>
      <c r="C2959" s="12" t="s">
        <v>35</v>
      </c>
      <c r="D2959" s="12" t="s">
        <v>8207</v>
      </c>
      <c r="E2959" s="12" t="s">
        <v>8208</v>
      </c>
      <c r="F2959" s="12" t="s">
        <v>8209</v>
      </c>
      <c r="G2959" s="12"/>
      <c r="H2959" s="12" t="s">
        <v>6</v>
      </c>
      <c r="I2959" s="12" t="s">
        <v>37</v>
      </c>
      <c r="J2959" s="12" t="s">
        <v>8210</v>
      </c>
      <c r="K2959" s="12"/>
      <c r="L2959" s="13">
        <v>11.2</v>
      </c>
      <c r="M2959" s="13">
        <v>0</v>
      </c>
      <c r="N2959" s="13">
        <v>3</v>
      </c>
      <c r="O2959" s="13">
        <v>33.6</v>
      </c>
    </row>
    <row r="2960" spans="1:15" hidden="1" x14ac:dyDescent="0.25">
      <c r="A2960" t="str">
        <f t="shared" si="47"/>
        <v>042892016P08H42C200428904</v>
      </c>
      <c r="B2960" s="12" t="s">
        <v>35</v>
      </c>
      <c r="C2960" s="12" t="s">
        <v>35</v>
      </c>
      <c r="D2960" s="12" t="s">
        <v>8211</v>
      </c>
      <c r="E2960" s="12" t="s">
        <v>8212</v>
      </c>
      <c r="F2960" s="12" t="s">
        <v>8213</v>
      </c>
      <c r="G2960" s="12"/>
      <c r="H2960" s="12" t="s">
        <v>6</v>
      </c>
      <c r="I2960" s="12" t="s">
        <v>37</v>
      </c>
      <c r="J2960" s="12" t="s">
        <v>8214</v>
      </c>
      <c r="K2960" s="12"/>
      <c r="L2960" s="13">
        <v>11.5</v>
      </c>
      <c r="M2960" s="13">
        <v>0</v>
      </c>
      <c r="N2960" s="13">
        <v>2</v>
      </c>
      <c r="O2960" s="13">
        <v>23</v>
      </c>
    </row>
    <row r="2961" spans="1:15" hidden="1" x14ac:dyDescent="0.25">
      <c r="A2961" t="str">
        <f t="shared" si="47"/>
        <v>042892017P08H43C200428905</v>
      </c>
      <c r="B2961" s="12" t="s">
        <v>35</v>
      </c>
      <c r="C2961" s="12" t="s">
        <v>35</v>
      </c>
      <c r="D2961" s="12" t="s">
        <v>8215</v>
      </c>
      <c r="E2961" s="12" t="s">
        <v>8216</v>
      </c>
      <c r="F2961" s="12" t="s">
        <v>8217</v>
      </c>
      <c r="G2961" s="12"/>
      <c r="H2961" s="12" t="s">
        <v>6</v>
      </c>
      <c r="I2961" s="12" t="s">
        <v>37</v>
      </c>
      <c r="J2961" s="12" t="s">
        <v>8218</v>
      </c>
      <c r="K2961" s="12"/>
      <c r="L2961" s="13">
        <v>11.5</v>
      </c>
      <c r="M2961" s="13">
        <v>0</v>
      </c>
      <c r="N2961" s="13">
        <v>2</v>
      </c>
      <c r="O2961" s="13">
        <v>23</v>
      </c>
    </row>
    <row r="2962" spans="1:15" hidden="1" x14ac:dyDescent="0.25">
      <c r="A2962" t="str">
        <f t="shared" si="47"/>
        <v>042892018P08H44C200428910</v>
      </c>
      <c r="B2962" s="12" t="s">
        <v>35</v>
      </c>
      <c r="C2962" s="12" t="s">
        <v>35</v>
      </c>
      <c r="D2962" s="12" t="s">
        <v>8219</v>
      </c>
      <c r="E2962" s="12" t="s">
        <v>8220</v>
      </c>
      <c r="F2962" s="12" t="s">
        <v>8221</v>
      </c>
      <c r="G2962" s="12"/>
      <c r="H2962" s="12" t="s">
        <v>6</v>
      </c>
      <c r="I2962" s="12" t="s">
        <v>37</v>
      </c>
      <c r="J2962" s="12" t="s">
        <v>8222</v>
      </c>
      <c r="K2962" s="12"/>
      <c r="L2962" s="13">
        <v>11.5</v>
      </c>
      <c r="M2962" s="13">
        <v>0</v>
      </c>
      <c r="N2962" s="13">
        <v>3</v>
      </c>
      <c r="O2962" s="13">
        <v>34.5</v>
      </c>
    </row>
    <row r="2963" spans="1:15" hidden="1" x14ac:dyDescent="0.25">
      <c r="A2963" t="str">
        <f t="shared" si="47"/>
        <v>042892019P08I01B2200343</v>
      </c>
      <c r="B2963" s="12" t="s">
        <v>35</v>
      </c>
      <c r="C2963" s="12" t="s">
        <v>35</v>
      </c>
      <c r="D2963" s="12" t="s">
        <v>8223</v>
      </c>
      <c r="E2963" s="12" t="s">
        <v>8224</v>
      </c>
      <c r="F2963" s="12" t="s">
        <v>8225</v>
      </c>
      <c r="G2963" s="12"/>
      <c r="H2963" s="12" t="s">
        <v>6</v>
      </c>
      <c r="I2963" s="12" t="s">
        <v>37</v>
      </c>
      <c r="J2963" s="12" t="s">
        <v>8226</v>
      </c>
      <c r="K2963" s="12"/>
      <c r="L2963" s="13">
        <v>11.5</v>
      </c>
      <c r="M2963" s="13">
        <v>0</v>
      </c>
      <c r="N2963" s="13">
        <v>3</v>
      </c>
      <c r="O2963" s="13">
        <v>34.5</v>
      </c>
    </row>
    <row r="2964" spans="1:15" hidden="1" x14ac:dyDescent="0.25">
      <c r="A2964" t="str">
        <f t="shared" si="47"/>
        <v>042892020P08I02C2200423</v>
      </c>
      <c r="B2964" s="12" t="s">
        <v>35</v>
      </c>
      <c r="C2964" s="12" t="s">
        <v>35</v>
      </c>
      <c r="D2964" s="12" t="s">
        <v>8227</v>
      </c>
      <c r="E2964" s="12" t="s">
        <v>8228</v>
      </c>
      <c r="F2964" s="12" t="s">
        <v>8229</v>
      </c>
      <c r="G2964" s="12"/>
      <c r="H2964" s="12" t="s">
        <v>6</v>
      </c>
      <c r="I2964" s="12" t="s">
        <v>37</v>
      </c>
      <c r="J2964" s="12" t="s">
        <v>8230</v>
      </c>
      <c r="K2964" s="12"/>
      <c r="L2964" s="13">
        <v>11.5</v>
      </c>
      <c r="M2964" s="13">
        <v>0</v>
      </c>
      <c r="N2964" s="13">
        <v>3</v>
      </c>
      <c r="O2964" s="13">
        <v>34.5</v>
      </c>
    </row>
    <row r="2965" spans="1:15" hidden="1" x14ac:dyDescent="0.25">
      <c r="A2965" t="str">
        <f t="shared" si="47"/>
        <v>042902711P08I03F200429009</v>
      </c>
      <c r="B2965" s="12" t="s">
        <v>35</v>
      </c>
      <c r="C2965" s="12" t="s">
        <v>35</v>
      </c>
      <c r="D2965" s="12" t="s">
        <v>8231</v>
      </c>
      <c r="E2965" s="12" t="s">
        <v>8232</v>
      </c>
      <c r="F2965" s="12" t="s">
        <v>8233</v>
      </c>
      <c r="G2965" s="12"/>
      <c r="H2965" s="12" t="s">
        <v>6</v>
      </c>
      <c r="I2965" s="12" t="s">
        <v>37</v>
      </c>
      <c r="J2965" s="12" t="s">
        <v>8234</v>
      </c>
      <c r="K2965" s="12"/>
      <c r="L2965" s="13">
        <v>11.5</v>
      </c>
      <c r="M2965" s="13">
        <v>0</v>
      </c>
      <c r="N2965" s="13">
        <v>3</v>
      </c>
      <c r="O2965" s="13">
        <v>34.5</v>
      </c>
    </row>
    <row r="2966" spans="1:15" hidden="1" x14ac:dyDescent="0.25">
      <c r="A2966" t="str">
        <f t="shared" si="47"/>
        <v>042902712P08I04B200429007</v>
      </c>
      <c r="B2966" s="12" t="s">
        <v>35</v>
      </c>
      <c r="C2966" s="12" t="s">
        <v>35</v>
      </c>
      <c r="D2966" s="12" t="s">
        <v>8235</v>
      </c>
      <c r="E2966" s="12" t="s">
        <v>8236</v>
      </c>
      <c r="F2966" s="12" t="s">
        <v>8237</v>
      </c>
      <c r="G2966" s="12"/>
      <c r="H2966" s="12" t="s">
        <v>6</v>
      </c>
      <c r="I2966" s="12" t="s">
        <v>37</v>
      </c>
      <c r="J2966" s="12" t="s">
        <v>8238</v>
      </c>
      <c r="K2966" s="12"/>
      <c r="L2966" s="13">
        <v>11.5</v>
      </c>
      <c r="M2966" s="13">
        <v>0</v>
      </c>
      <c r="N2966" s="13">
        <v>3</v>
      </c>
      <c r="O2966" s="13">
        <v>34.5</v>
      </c>
    </row>
    <row r="2967" spans="1:15" hidden="1" x14ac:dyDescent="0.25">
      <c r="A2967" t="str">
        <f t="shared" si="47"/>
        <v>042902713P08I05B200429001</v>
      </c>
      <c r="B2967" s="12" t="s">
        <v>35</v>
      </c>
      <c r="C2967" s="12" t="s">
        <v>35</v>
      </c>
      <c r="D2967" s="12" t="s">
        <v>8239</v>
      </c>
      <c r="E2967" s="12" t="s">
        <v>8240</v>
      </c>
      <c r="F2967" s="12" t="s">
        <v>8241</v>
      </c>
      <c r="G2967" s="12"/>
      <c r="H2967" s="12" t="s">
        <v>6</v>
      </c>
      <c r="I2967" s="12" t="s">
        <v>37</v>
      </c>
      <c r="J2967" s="12" t="s">
        <v>8242</v>
      </c>
      <c r="K2967" s="12"/>
      <c r="L2967" s="13">
        <v>11.5</v>
      </c>
      <c r="M2967" s="13">
        <v>0</v>
      </c>
      <c r="N2967" s="13">
        <v>3</v>
      </c>
      <c r="O2967" s="13">
        <v>34.5</v>
      </c>
    </row>
    <row r="2968" spans="1:15" hidden="1" x14ac:dyDescent="0.25">
      <c r="A2968" t="str">
        <f t="shared" si="47"/>
        <v>042902714P08I06200429004</v>
      </c>
      <c r="B2968" s="12" t="s">
        <v>35</v>
      </c>
      <c r="C2968" s="12" t="s">
        <v>35</v>
      </c>
      <c r="D2968" s="12" t="s">
        <v>8243</v>
      </c>
      <c r="E2968" s="12" t="s">
        <v>8244</v>
      </c>
      <c r="F2968" s="12" t="s">
        <v>8245</v>
      </c>
      <c r="G2968" s="12"/>
      <c r="H2968" s="12" t="s">
        <v>6</v>
      </c>
      <c r="I2968" s="12" t="s">
        <v>37</v>
      </c>
      <c r="J2968" s="12" t="s">
        <v>8246</v>
      </c>
      <c r="K2968" s="12"/>
      <c r="L2968" s="13">
        <v>11.62</v>
      </c>
      <c r="M2968" s="13">
        <v>0</v>
      </c>
      <c r="N2968" s="13">
        <v>3</v>
      </c>
      <c r="O2968" s="13">
        <v>34.86</v>
      </c>
    </row>
    <row r="2969" spans="1:15" hidden="1" x14ac:dyDescent="0.25">
      <c r="A2969" t="str">
        <f t="shared" si="47"/>
        <v>042902715P08I07E200429001</v>
      </c>
      <c r="B2969" s="12" t="s">
        <v>35</v>
      </c>
      <c r="C2969" s="12" t="s">
        <v>35</v>
      </c>
      <c r="D2969" s="12" t="s">
        <v>8247</v>
      </c>
      <c r="E2969" s="12" t="s">
        <v>8248</v>
      </c>
      <c r="F2969" s="12" t="s">
        <v>8249</v>
      </c>
      <c r="G2969" s="12"/>
      <c r="H2969" s="12" t="s">
        <v>6</v>
      </c>
      <c r="I2969" s="12" t="s">
        <v>37</v>
      </c>
      <c r="J2969" s="12" t="s">
        <v>8250</v>
      </c>
      <c r="K2969" s="12"/>
      <c r="L2969" s="13">
        <v>11.5</v>
      </c>
      <c r="M2969" s="13">
        <v>0</v>
      </c>
      <c r="N2969" s="13">
        <v>3</v>
      </c>
      <c r="O2969" s="13">
        <v>34.5</v>
      </c>
    </row>
    <row r="2970" spans="1:15" hidden="1" x14ac:dyDescent="0.25">
      <c r="A2970" t="str">
        <f t="shared" si="47"/>
        <v>042902716P08I08C200429008</v>
      </c>
      <c r="B2970" s="12" t="s">
        <v>35</v>
      </c>
      <c r="C2970" s="12" t="s">
        <v>35</v>
      </c>
      <c r="D2970" s="12" t="s">
        <v>8251</v>
      </c>
      <c r="E2970" s="12" t="s">
        <v>8252</v>
      </c>
      <c r="F2970" s="12" t="s">
        <v>8253</v>
      </c>
      <c r="G2970" s="12"/>
      <c r="H2970" s="12" t="s">
        <v>6</v>
      </c>
      <c r="I2970" s="12" t="s">
        <v>37</v>
      </c>
      <c r="J2970" s="12" t="s">
        <v>8254</v>
      </c>
      <c r="K2970" s="12"/>
      <c r="L2970" s="13">
        <v>11.8</v>
      </c>
      <c r="M2970" s="13">
        <v>0</v>
      </c>
      <c r="N2970" s="13">
        <v>3</v>
      </c>
      <c r="O2970" s="13">
        <v>35.4</v>
      </c>
    </row>
    <row r="2971" spans="1:15" hidden="1" x14ac:dyDescent="0.25">
      <c r="A2971" t="str">
        <f t="shared" si="47"/>
        <v>042902717P08I09B200429010</v>
      </c>
      <c r="B2971" s="12" t="s">
        <v>35</v>
      </c>
      <c r="C2971" s="12" t="s">
        <v>35</v>
      </c>
      <c r="D2971" s="12" t="s">
        <v>8255</v>
      </c>
      <c r="E2971" s="12" t="s">
        <v>8256</v>
      </c>
      <c r="F2971" s="12" t="s">
        <v>8257</v>
      </c>
      <c r="G2971" s="12"/>
      <c r="H2971" s="12" t="s">
        <v>6</v>
      </c>
      <c r="I2971" s="12" t="s">
        <v>37</v>
      </c>
      <c r="J2971" s="12" t="s">
        <v>8258</v>
      </c>
      <c r="K2971" s="12"/>
      <c r="L2971" s="13">
        <v>11.8</v>
      </c>
      <c r="M2971" s="13">
        <v>0</v>
      </c>
      <c r="N2971" s="13">
        <v>3</v>
      </c>
      <c r="O2971" s="13">
        <v>35.4</v>
      </c>
    </row>
    <row r="2972" spans="1:15" hidden="1" x14ac:dyDescent="0.25">
      <c r="A2972" t="str">
        <f t="shared" si="47"/>
        <v>042902718P08I10F200429002</v>
      </c>
      <c r="B2972" s="12" t="s">
        <v>35</v>
      </c>
      <c r="C2972" s="12" t="s">
        <v>35</v>
      </c>
      <c r="D2972" s="12" t="s">
        <v>8259</v>
      </c>
      <c r="E2972" s="12" t="s">
        <v>8260</v>
      </c>
      <c r="F2972" s="12" t="s">
        <v>8261</v>
      </c>
      <c r="G2972" s="12"/>
      <c r="H2972" s="12" t="s">
        <v>6</v>
      </c>
      <c r="I2972" s="12" t="s">
        <v>37</v>
      </c>
      <c r="J2972" s="12" t="s">
        <v>8262</v>
      </c>
      <c r="K2972" s="12"/>
      <c r="L2972" s="13">
        <v>11.8</v>
      </c>
      <c r="M2972" s="13">
        <v>0</v>
      </c>
      <c r="N2972" s="13">
        <v>3</v>
      </c>
      <c r="O2972" s="13">
        <v>35.4</v>
      </c>
    </row>
    <row r="2973" spans="1:15" hidden="1" x14ac:dyDescent="0.25">
      <c r="A2973" t="str">
        <f t="shared" si="47"/>
        <v>042902719P08I11B200429005</v>
      </c>
      <c r="B2973" s="12" t="s">
        <v>35</v>
      </c>
      <c r="C2973" s="12" t="s">
        <v>35</v>
      </c>
      <c r="D2973" s="12" t="s">
        <v>8263</v>
      </c>
      <c r="E2973" s="12" t="s">
        <v>8264</v>
      </c>
      <c r="F2973" s="12" t="s">
        <v>8265</v>
      </c>
      <c r="G2973" s="12"/>
      <c r="H2973" s="12" t="s">
        <v>6</v>
      </c>
      <c r="I2973" s="12" t="s">
        <v>37</v>
      </c>
      <c r="J2973" s="12" t="s">
        <v>8266</v>
      </c>
      <c r="K2973" s="12"/>
      <c r="L2973" s="13">
        <v>11.8</v>
      </c>
      <c r="M2973" s="13">
        <v>0</v>
      </c>
      <c r="N2973" s="13">
        <v>3</v>
      </c>
      <c r="O2973" s="13">
        <v>35.4</v>
      </c>
    </row>
    <row r="2974" spans="1:15" hidden="1" x14ac:dyDescent="0.25">
      <c r="A2974" t="str">
        <f t="shared" si="47"/>
        <v>042902720P08I12B2200433</v>
      </c>
      <c r="B2974" s="12" t="s">
        <v>35</v>
      </c>
      <c r="C2974" s="12" t="s">
        <v>35</v>
      </c>
      <c r="D2974" s="12" t="s">
        <v>8267</v>
      </c>
      <c r="E2974" s="12" t="s">
        <v>8268</v>
      </c>
      <c r="F2974" s="12" t="s">
        <v>8269</v>
      </c>
      <c r="G2974" s="12"/>
      <c r="H2974" s="12" t="s">
        <v>6</v>
      </c>
      <c r="I2974" s="12" t="s">
        <v>37</v>
      </c>
      <c r="J2974" s="12" t="s">
        <v>8270</v>
      </c>
      <c r="K2974" s="12"/>
      <c r="L2974" s="13">
        <v>11.8</v>
      </c>
      <c r="M2974" s="13">
        <v>0</v>
      </c>
      <c r="N2974" s="13">
        <v>3</v>
      </c>
      <c r="O2974" s="13">
        <v>35.4</v>
      </c>
    </row>
    <row r="2975" spans="1:15" hidden="1" x14ac:dyDescent="0.25">
      <c r="A2975" t="str">
        <f t="shared" si="47"/>
        <v>T500950024P08I252000088649</v>
      </c>
      <c r="B2975" s="12" t="s">
        <v>35</v>
      </c>
      <c r="C2975" s="12" t="s">
        <v>35</v>
      </c>
      <c r="D2975" s="12" t="s">
        <v>8272</v>
      </c>
      <c r="E2975" s="12" t="s">
        <v>8273</v>
      </c>
      <c r="F2975" s="12" t="s">
        <v>8274</v>
      </c>
      <c r="G2975" s="12"/>
      <c r="H2975" s="12" t="s">
        <v>6</v>
      </c>
      <c r="I2975" s="12" t="s">
        <v>37</v>
      </c>
      <c r="J2975" s="12" t="s">
        <v>8275</v>
      </c>
      <c r="K2975" s="12"/>
      <c r="L2975" s="13">
        <v>16.93</v>
      </c>
      <c r="M2975" s="13">
        <v>0</v>
      </c>
      <c r="N2975" s="13">
        <v>38</v>
      </c>
      <c r="O2975" s="13">
        <v>643.34</v>
      </c>
    </row>
    <row r="2976" spans="1:15" hidden="1" x14ac:dyDescent="0.25">
      <c r="A2976" t="str">
        <f t="shared" si="47"/>
        <v>T500950026P08I262000092229</v>
      </c>
      <c r="B2976" s="12" t="s">
        <v>35</v>
      </c>
      <c r="C2976" s="12" t="s">
        <v>35</v>
      </c>
      <c r="D2976" s="12" t="s">
        <v>8276</v>
      </c>
      <c r="E2976" s="12" t="s">
        <v>8277</v>
      </c>
      <c r="F2976" s="12" t="s">
        <v>8278</v>
      </c>
      <c r="G2976" s="12"/>
      <c r="H2976" s="12" t="s">
        <v>6</v>
      </c>
      <c r="I2976" s="12" t="s">
        <v>37</v>
      </c>
      <c r="J2976" s="12" t="s">
        <v>8279</v>
      </c>
      <c r="K2976" s="12"/>
      <c r="L2976" s="13">
        <v>15.63</v>
      </c>
      <c r="M2976" s="13">
        <v>0</v>
      </c>
      <c r="N2976" s="13">
        <v>71</v>
      </c>
      <c r="O2976" s="13">
        <v>1109.73</v>
      </c>
    </row>
    <row r="2977" spans="1:15" hidden="1" x14ac:dyDescent="0.25">
      <c r="A2977" t="str">
        <f t="shared" si="47"/>
        <v>T500950028P08I272000091736</v>
      </c>
      <c r="B2977" s="12" t="s">
        <v>35</v>
      </c>
      <c r="C2977" s="12" t="s">
        <v>35</v>
      </c>
      <c r="D2977" s="12" t="s">
        <v>8280</v>
      </c>
      <c r="E2977" s="12" t="s">
        <v>8281</v>
      </c>
      <c r="F2977" s="12" t="s">
        <v>8282</v>
      </c>
      <c r="G2977" s="12"/>
      <c r="H2977" s="12" t="s">
        <v>6</v>
      </c>
      <c r="I2977" s="12" t="s">
        <v>37</v>
      </c>
      <c r="J2977" s="12" t="s">
        <v>8283</v>
      </c>
      <c r="K2977" s="12"/>
      <c r="L2977" s="13">
        <v>16.3</v>
      </c>
      <c r="M2977" s="13">
        <v>0</v>
      </c>
      <c r="N2977" s="13">
        <v>52</v>
      </c>
      <c r="O2977" s="13">
        <v>847.6</v>
      </c>
    </row>
    <row r="2978" spans="1:15" hidden="1" x14ac:dyDescent="0.25">
      <c r="A2978" t="str">
        <f t="shared" si="47"/>
        <v>T500950030P08I282000088649</v>
      </c>
      <c r="B2978" s="12" t="s">
        <v>35</v>
      </c>
      <c r="C2978" s="12" t="s">
        <v>35</v>
      </c>
      <c r="D2978" s="12" t="s">
        <v>8284</v>
      </c>
      <c r="E2978" s="12" t="s">
        <v>8285</v>
      </c>
      <c r="F2978" s="12" t="s">
        <v>8286</v>
      </c>
      <c r="G2978" s="12"/>
      <c r="H2978" s="12" t="s">
        <v>6</v>
      </c>
      <c r="I2978" s="12" t="s">
        <v>37</v>
      </c>
      <c r="J2978" s="12" t="s">
        <v>8275</v>
      </c>
      <c r="K2978" s="12"/>
      <c r="L2978" s="13">
        <v>18.52</v>
      </c>
      <c r="M2978" s="13">
        <v>0</v>
      </c>
      <c r="N2978" s="13">
        <v>8</v>
      </c>
      <c r="O2978" s="13">
        <v>148.16</v>
      </c>
    </row>
    <row r="2979" spans="1:15" hidden="1" x14ac:dyDescent="0.25">
      <c r="A2979" t="str">
        <f t="shared" si="47"/>
        <v>T500950032P08I292000091736</v>
      </c>
      <c r="B2979" s="12" t="s">
        <v>35</v>
      </c>
      <c r="C2979" s="12" t="s">
        <v>35</v>
      </c>
      <c r="D2979" s="12" t="s">
        <v>8287</v>
      </c>
      <c r="E2979" s="12" t="s">
        <v>8288</v>
      </c>
      <c r="F2979" s="12" t="s">
        <v>8289</v>
      </c>
      <c r="G2979" s="12"/>
      <c r="H2979" s="12" t="s">
        <v>6</v>
      </c>
      <c r="I2979" s="12" t="s">
        <v>37</v>
      </c>
      <c r="J2979" s="12" t="s">
        <v>8283</v>
      </c>
      <c r="K2979" s="12"/>
      <c r="L2979" s="13">
        <v>15.13</v>
      </c>
      <c r="M2979" s="13">
        <v>0</v>
      </c>
      <c r="N2979" s="13">
        <v>18</v>
      </c>
      <c r="O2979" s="13">
        <v>272.33999999999997</v>
      </c>
    </row>
    <row r="2980" spans="1:15" hidden="1" x14ac:dyDescent="0.25">
      <c r="A2980" t="str">
        <f t="shared" si="47"/>
        <v>T500950036P08I312000102234</v>
      </c>
      <c r="B2980" s="12" t="s">
        <v>35</v>
      </c>
      <c r="C2980" s="12" t="s">
        <v>35</v>
      </c>
      <c r="D2980" s="12" t="s">
        <v>8290</v>
      </c>
      <c r="E2980" s="12" t="s">
        <v>8291</v>
      </c>
      <c r="F2980" s="12" t="s">
        <v>8292</v>
      </c>
      <c r="G2980" s="12"/>
      <c r="H2980" s="12" t="s">
        <v>6</v>
      </c>
      <c r="I2980" s="12" t="s">
        <v>37</v>
      </c>
      <c r="J2980" s="12" t="s">
        <v>8293</v>
      </c>
      <c r="K2980" s="12"/>
      <c r="L2980" s="13">
        <v>16.16</v>
      </c>
      <c r="M2980" s="13">
        <v>0</v>
      </c>
      <c r="N2980" s="13">
        <v>5</v>
      </c>
      <c r="O2980" s="13">
        <v>80.8</v>
      </c>
    </row>
    <row r="2981" spans="1:15" hidden="1" x14ac:dyDescent="0.25">
      <c r="A2981" t="str">
        <f t="shared" si="47"/>
        <v>T500950038P08I322000110580</v>
      </c>
      <c r="B2981" s="12" t="s">
        <v>35</v>
      </c>
      <c r="C2981" s="12" t="s">
        <v>35</v>
      </c>
      <c r="D2981" s="12" t="s">
        <v>8294</v>
      </c>
      <c r="E2981" s="12" t="s">
        <v>8295</v>
      </c>
      <c r="F2981" s="12" t="s">
        <v>8296</v>
      </c>
      <c r="G2981" s="12"/>
      <c r="H2981" s="12" t="s">
        <v>6</v>
      </c>
      <c r="I2981" s="12" t="s">
        <v>37</v>
      </c>
      <c r="J2981" s="12" t="s">
        <v>8271</v>
      </c>
      <c r="K2981" s="12"/>
      <c r="L2981" s="13">
        <v>36.96</v>
      </c>
      <c r="M2981" s="13">
        <v>0</v>
      </c>
      <c r="N2981" s="13">
        <v>2</v>
      </c>
      <c r="O2981" s="13">
        <v>73.92</v>
      </c>
    </row>
    <row r="2982" spans="1:15" hidden="1" x14ac:dyDescent="0.25">
      <c r="A2982" t="str">
        <f t="shared" si="47"/>
        <v>T500950040P08I332000087832</v>
      </c>
      <c r="B2982" s="12" t="s">
        <v>35</v>
      </c>
      <c r="C2982" s="12" t="s">
        <v>35</v>
      </c>
      <c r="D2982" s="12" t="s">
        <v>8297</v>
      </c>
      <c r="E2982" s="12" t="s">
        <v>8298</v>
      </c>
      <c r="F2982" s="12" t="s">
        <v>8299</v>
      </c>
      <c r="G2982" s="12"/>
      <c r="H2982" s="12" t="s">
        <v>6</v>
      </c>
      <c r="I2982" s="12" t="s">
        <v>37</v>
      </c>
      <c r="J2982" s="12" t="s">
        <v>8300</v>
      </c>
      <c r="K2982" s="12"/>
      <c r="L2982" s="13">
        <v>36.96</v>
      </c>
      <c r="M2982" s="13">
        <v>0</v>
      </c>
      <c r="N2982" s="13">
        <v>4</v>
      </c>
      <c r="O2982" s="13">
        <v>147.84</v>
      </c>
    </row>
    <row r="2983" spans="1:15" hidden="1" x14ac:dyDescent="0.25">
      <c r="A2983" t="str">
        <f t="shared" si="47"/>
        <v>T500950042P08I342000087832</v>
      </c>
      <c r="B2983" s="12" t="s">
        <v>35</v>
      </c>
      <c r="C2983" s="12" t="s">
        <v>35</v>
      </c>
      <c r="D2983" s="12" t="s">
        <v>8301</v>
      </c>
      <c r="E2983" s="12" t="s">
        <v>8302</v>
      </c>
      <c r="F2983" s="12" t="s">
        <v>8303</v>
      </c>
      <c r="G2983" s="12"/>
      <c r="H2983" s="12" t="s">
        <v>6</v>
      </c>
      <c r="I2983" s="12" t="s">
        <v>37</v>
      </c>
      <c r="J2983" s="12" t="s">
        <v>8300</v>
      </c>
      <c r="K2983" s="12"/>
      <c r="L2983" s="13">
        <v>36.1</v>
      </c>
      <c r="M2983" s="13">
        <v>0</v>
      </c>
      <c r="N2983" s="13">
        <v>25</v>
      </c>
      <c r="O2983" s="13">
        <v>902.5</v>
      </c>
    </row>
    <row r="2984" spans="1:15" hidden="1" x14ac:dyDescent="0.25">
      <c r="A2984" t="str">
        <f t="shared" si="47"/>
        <v>T500950044P08I352000088381</v>
      </c>
      <c r="B2984" s="12" t="s">
        <v>35</v>
      </c>
      <c r="C2984" s="12" t="s">
        <v>35</v>
      </c>
      <c r="D2984" s="12" t="s">
        <v>8304</v>
      </c>
      <c r="E2984" s="12" t="s">
        <v>8305</v>
      </c>
      <c r="F2984" s="12" t="s">
        <v>8306</v>
      </c>
      <c r="G2984" s="12"/>
      <c r="H2984" s="12" t="s">
        <v>6</v>
      </c>
      <c r="I2984" s="12" t="s">
        <v>37</v>
      </c>
      <c r="J2984" s="12" t="s">
        <v>7708</v>
      </c>
      <c r="K2984" s="12"/>
      <c r="L2984" s="13">
        <v>39.15</v>
      </c>
      <c r="M2984" s="13">
        <v>0</v>
      </c>
      <c r="N2984" s="13">
        <v>26</v>
      </c>
      <c r="O2984" s="13">
        <v>1017.9</v>
      </c>
    </row>
    <row r="2985" spans="1:15" hidden="1" x14ac:dyDescent="0.25">
      <c r="A2985" t="str">
        <f t="shared" si="47"/>
        <v>T500950046P08I362000088832</v>
      </c>
      <c r="B2985" s="12" t="s">
        <v>35</v>
      </c>
      <c r="C2985" s="12" t="s">
        <v>35</v>
      </c>
      <c r="D2985" s="12" t="s">
        <v>8307</v>
      </c>
      <c r="E2985" s="12" t="s">
        <v>8308</v>
      </c>
      <c r="F2985" s="12" t="s">
        <v>8309</v>
      </c>
      <c r="G2985" s="12"/>
      <c r="H2985" s="12" t="s">
        <v>6</v>
      </c>
      <c r="I2985" s="12" t="s">
        <v>37</v>
      </c>
      <c r="J2985" s="12" t="s">
        <v>8310</v>
      </c>
      <c r="K2985" s="12"/>
      <c r="L2985" s="13">
        <v>37.130000000000003</v>
      </c>
      <c r="M2985" s="13">
        <v>0</v>
      </c>
      <c r="N2985" s="13">
        <v>36</v>
      </c>
      <c r="O2985" s="13">
        <v>1336.68</v>
      </c>
    </row>
    <row r="2986" spans="1:15" hidden="1" x14ac:dyDescent="0.25">
      <c r="A2986" t="str">
        <f t="shared" si="47"/>
        <v>T500950048P08I372000110153</v>
      </c>
      <c r="B2986" s="12" t="s">
        <v>35</v>
      </c>
      <c r="C2986" s="12" t="s">
        <v>35</v>
      </c>
      <c r="D2986" s="12" t="s">
        <v>8311</v>
      </c>
      <c r="E2986" s="12" t="s">
        <v>8312</v>
      </c>
      <c r="F2986" s="12" t="s">
        <v>8313</v>
      </c>
      <c r="G2986" s="12"/>
      <c r="H2986" s="12" t="s">
        <v>6</v>
      </c>
      <c r="I2986" s="12" t="s">
        <v>37</v>
      </c>
      <c r="J2986" s="12" t="s">
        <v>8314</v>
      </c>
      <c r="K2986" s="12"/>
      <c r="L2986" s="13">
        <v>47.36</v>
      </c>
      <c r="M2986" s="13">
        <v>0</v>
      </c>
      <c r="N2986" s="13">
        <v>3</v>
      </c>
      <c r="O2986" s="13">
        <v>142.08000000000001</v>
      </c>
    </row>
    <row r="2987" spans="1:15" hidden="1" x14ac:dyDescent="0.25">
      <c r="A2987" t="str">
        <f t="shared" si="47"/>
        <v>T500950050P08I382000088832</v>
      </c>
      <c r="B2987" s="12" t="s">
        <v>35</v>
      </c>
      <c r="C2987" s="12" t="s">
        <v>35</v>
      </c>
      <c r="D2987" s="12" t="s">
        <v>8315</v>
      </c>
      <c r="E2987" s="12" t="s">
        <v>8316</v>
      </c>
      <c r="F2987" s="12" t="s">
        <v>8317</v>
      </c>
      <c r="G2987" s="12"/>
      <c r="H2987" s="12" t="s">
        <v>6</v>
      </c>
      <c r="I2987" s="12" t="s">
        <v>37</v>
      </c>
      <c r="J2987" s="12" t="s">
        <v>8310</v>
      </c>
      <c r="K2987" s="12"/>
      <c r="L2987" s="13">
        <v>44.85</v>
      </c>
      <c r="M2987" s="13">
        <v>0</v>
      </c>
      <c r="N2987" s="13">
        <v>9</v>
      </c>
      <c r="O2987" s="13">
        <v>403.65</v>
      </c>
    </row>
    <row r="2988" spans="1:15" hidden="1" x14ac:dyDescent="0.25">
      <c r="A2988" t="str">
        <f t="shared" si="47"/>
        <v>T500950052P08I392000110154</v>
      </c>
      <c r="B2988" s="12" t="s">
        <v>35</v>
      </c>
      <c r="C2988" s="12" t="s">
        <v>35</v>
      </c>
      <c r="D2988" s="12" t="s">
        <v>8318</v>
      </c>
      <c r="E2988" s="12" t="s">
        <v>8319</v>
      </c>
      <c r="F2988" s="12" t="s">
        <v>8320</v>
      </c>
      <c r="G2988" s="12"/>
      <c r="H2988" s="12" t="s">
        <v>6</v>
      </c>
      <c r="I2988" s="12" t="s">
        <v>37</v>
      </c>
      <c r="J2988" s="12" t="s">
        <v>8321</v>
      </c>
      <c r="K2988" s="12"/>
      <c r="L2988" s="13">
        <v>35.380000000000003</v>
      </c>
      <c r="M2988" s="13">
        <v>0</v>
      </c>
      <c r="N2988" s="13">
        <v>26</v>
      </c>
      <c r="O2988" s="13">
        <v>919.88</v>
      </c>
    </row>
    <row r="2989" spans="1:15" hidden="1" x14ac:dyDescent="0.25">
      <c r="A2989" t="str">
        <f t="shared" si="47"/>
        <v>T500950054P08I402000110154</v>
      </c>
      <c r="B2989" s="12" t="s">
        <v>35</v>
      </c>
      <c r="C2989" s="12" t="s">
        <v>35</v>
      </c>
      <c r="D2989" s="12" t="s">
        <v>8322</v>
      </c>
      <c r="E2989" s="12" t="s">
        <v>8323</v>
      </c>
      <c r="F2989" s="12" t="s">
        <v>8324</v>
      </c>
      <c r="G2989" s="12"/>
      <c r="H2989" s="12" t="s">
        <v>6</v>
      </c>
      <c r="I2989" s="12" t="s">
        <v>37</v>
      </c>
      <c r="J2989" s="12" t="s">
        <v>8321</v>
      </c>
      <c r="K2989" s="12"/>
      <c r="L2989" s="13">
        <v>9.1199999999999992</v>
      </c>
      <c r="M2989" s="13">
        <v>0</v>
      </c>
      <c r="N2989" s="13">
        <v>36</v>
      </c>
      <c r="O2989" s="13">
        <v>328.32</v>
      </c>
    </row>
    <row r="2990" spans="1:15" hidden="1" x14ac:dyDescent="0.25">
      <c r="A2990" t="str">
        <f t="shared" si="47"/>
        <v>T500950056P08I412000102239</v>
      </c>
      <c r="B2990" s="12" t="s">
        <v>35</v>
      </c>
      <c r="C2990" s="12" t="s">
        <v>35</v>
      </c>
      <c r="D2990" s="12" t="s">
        <v>8325</v>
      </c>
      <c r="E2990" s="12" t="s">
        <v>8326</v>
      </c>
      <c r="F2990" s="12" t="s">
        <v>8327</v>
      </c>
      <c r="G2990" s="12"/>
      <c r="H2990" s="12" t="s">
        <v>6</v>
      </c>
      <c r="I2990" s="12" t="s">
        <v>37</v>
      </c>
      <c r="J2990" s="12" t="s">
        <v>8328</v>
      </c>
      <c r="K2990" s="12"/>
      <c r="L2990" s="13">
        <v>43</v>
      </c>
      <c r="M2990" s="13">
        <v>0</v>
      </c>
      <c r="N2990" s="13">
        <v>15</v>
      </c>
      <c r="O2990" s="13">
        <v>645</v>
      </c>
    </row>
    <row r="2991" spans="1:15" hidden="1" x14ac:dyDescent="0.25">
      <c r="A2991" t="str">
        <f t="shared" si="47"/>
        <v>T500950058P08I422000102239</v>
      </c>
      <c r="B2991" s="12" t="s">
        <v>35</v>
      </c>
      <c r="C2991" s="12" t="s">
        <v>35</v>
      </c>
      <c r="D2991" s="12" t="s">
        <v>8329</v>
      </c>
      <c r="E2991" s="12" t="s">
        <v>8330</v>
      </c>
      <c r="F2991" s="12" t="s">
        <v>8331</v>
      </c>
      <c r="G2991" s="12"/>
      <c r="H2991" s="12" t="s">
        <v>6</v>
      </c>
      <c r="I2991" s="12" t="s">
        <v>37</v>
      </c>
      <c r="J2991" s="12" t="s">
        <v>8328</v>
      </c>
      <c r="K2991" s="12"/>
      <c r="L2991" s="13">
        <v>8.9600000000000009</v>
      </c>
      <c r="M2991" s="13">
        <v>0</v>
      </c>
      <c r="N2991" s="13">
        <v>20</v>
      </c>
      <c r="O2991" s="13">
        <v>179.2</v>
      </c>
    </row>
    <row r="2992" spans="1:15" hidden="1" x14ac:dyDescent="0.25">
      <c r="A2992" t="str">
        <f t="shared" si="47"/>
        <v>T500950060P08I432000014601</v>
      </c>
      <c r="B2992" s="12" t="s">
        <v>35</v>
      </c>
      <c r="C2992" s="12" t="s">
        <v>35</v>
      </c>
      <c r="D2992" s="12" t="s">
        <v>8332</v>
      </c>
      <c r="E2992" s="12" t="s">
        <v>8333</v>
      </c>
      <c r="F2992" s="12" t="s">
        <v>8334</v>
      </c>
      <c r="G2992" s="12"/>
      <c r="H2992" s="12" t="s">
        <v>6</v>
      </c>
      <c r="I2992" s="12" t="s">
        <v>37</v>
      </c>
      <c r="J2992" s="12" t="s">
        <v>8335</v>
      </c>
      <c r="K2992" s="12"/>
      <c r="L2992" s="13">
        <v>67.900000000000006</v>
      </c>
      <c r="M2992" s="13">
        <v>0</v>
      </c>
      <c r="N2992" s="13">
        <v>36</v>
      </c>
      <c r="O2992" s="13">
        <v>2444.4</v>
      </c>
    </row>
    <row r="2993" spans="1:15" hidden="1" x14ac:dyDescent="0.25">
      <c r="A2993" t="str">
        <f t="shared" si="47"/>
        <v>T500950070P08J01</v>
      </c>
      <c r="B2993" s="12" t="s">
        <v>35</v>
      </c>
      <c r="C2993" s="12" t="s">
        <v>35</v>
      </c>
      <c r="D2993" s="12" t="s">
        <v>8336</v>
      </c>
      <c r="E2993" s="12" t="s">
        <v>8337</v>
      </c>
      <c r="F2993" s="12" t="s">
        <v>8338</v>
      </c>
      <c r="G2993" s="12"/>
      <c r="H2993" s="12" t="s">
        <v>6</v>
      </c>
      <c r="I2993" s="12" t="s">
        <v>37</v>
      </c>
      <c r="J2993" s="12"/>
      <c r="K2993" s="12"/>
      <c r="L2993" s="13">
        <v>13.88</v>
      </c>
      <c r="M2993" s="13">
        <v>0</v>
      </c>
      <c r="N2993" s="13">
        <v>-3</v>
      </c>
      <c r="O2993" s="13">
        <v>-41.64</v>
      </c>
    </row>
    <row r="2994" spans="1:15" hidden="1" x14ac:dyDescent="0.25">
      <c r="A2994" t="str">
        <f t="shared" si="47"/>
        <v>T500950080P08J03 2100007022</v>
      </c>
      <c r="B2994" s="12" t="s">
        <v>35</v>
      </c>
      <c r="C2994" s="12" t="s">
        <v>35</v>
      </c>
      <c r="D2994" s="12" t="s">
        <v>8339</v>
      </c>
      <c r="E2994" s="12" t="s">
        <v>8340</v>
      </c>
      <c r="F2994" s="12" t="s">
        <v>8341</v>
      </c>
      <c r="G2994" s="12"/>
      <c r="H2994" s="12" t="s">
        <v>6</v>
      </c>
      <c r="I2994" s="12" t="s">
        <v>37</v>
      </c>
      <c r="J2994" s="12" t="s">
        <v>8342</v>
      </c>
      <c r="K2994" s="12"/>
      <c r="L2994" s="13">
        <v>22.03</v>
      </c>
      <c r="M2994" s="13">
        <v>0</v>
      </c>
      <c r="N2994" s="13">
        <v>44</v>
      </c>
      <c r="O2994" s="13">
        <v>969.32</v>
      </c>
    </row>
    <row r="2995" spans="1:15" hidden="1" x14ac:dyDescent="0.25">
      <c r="A2995" t="str">
        <f t="shared" si="47"/>
        <v>T500950085P08J042000014601</v>
      </c>
      <c r="B2995" s="12" t="s">
        <v>35</v>
      </c>
      <c r="C2995" s="12" t="s">
        <v>35</v>
      </c>
      <c r="D2995" s="12" t="s">
        <v>8343</v>
      </c>
      <c r="E2995" s="12" t="s">
        <v>8344</v>
      </c>
      <c r="F2995" s="12" t="s">
        <v>8345</v>
      </c>
      <c r="G2995" s="12"/>
      <c r="H2995" s="12" t="s">
        <v>6</v>
      </c>
      <c r="I2995" s="12" t="s">
        <v>37</v>
      </c>
      <c r="J2995" s="12" t="s">
        <v>8335</v>
      </c>
      <c r="K2995" s="12"/>
      <c r="L2995" s="13">
        <v>20.92</v>
      </c>
      <c r="M2995" s="13">
        <v>0</v>
      </c>
      <c r="N2995" s="13">
        <v>17</v>
      </c>
      <c r="O2995" s="13">
        <v>355.64</v>
      </c>
    </row>
    <row r="2996" spans="1:15" hidden="1" x14ac:dyDescent="0.25">
      <c r="A2996" t="str">
        <f t="shared" si="47"/>
        <v>T500950090P08J052000014601</v>
      </c>
      <c r="B2996" s="12" t="s">
        <v>35</v>
      </c>
      <c r="C2996" s="12" t="s">
        <v>35</v>
      </c>
      <c r="D2996" s="12" t="s">
        <v>8346</v>
      </c>
      <c r="E2996" s="12" t="s">
        <v>8347</v>
      </c>
      <c r="F2996" s="12" t="s">
        <v>8348</v>
      </c>
      <c r="G2996" s="12"/>
      <c r="H2996" s="12" t="s">
        <v>6</v>
      </c>
      <c r="I2996" s="12" t="s">
        <v>37</v>
      </c>
      <c r="J2996" s="12" t="s">
        <v>8335</v>
      </c>
      <c r="K2996" s="12"/>
      <c r="L2996" s="13">
        <v>45.98</v>
      </c>
      <c r="M2996" s="13">
        <v>0</v>
      </c>
      <c r="N2996" s="13">
        <v>48</v>
      </c>
      <c r="O2996" s="13">
        <v>2207.04</v>
      </c>
    </row>
    <row r="2997" spans="1:15" hidden="1" x14ac:dyDescent="0.25">
      <c r="A2997" t="str">
        <f t="shared" si="47"/>
        <v>Ti-470.490P08J0620014133</v>
      </c>
      <c r="B2997" s="12" t="s">
        <v>35</v>
      </c>
      <c r="C2997" s="12" t="s">
        <v>35</v>
      </c>
      <c r="D2997" s="12" t="s">
        <v>8350</v>
      </c>
      <c r="E2997" s="12" t="s">
        <v>8349</v>
      </c>
      <c r="F2997" s="12" t="s">
        <v>8351</v>
      </c>
      <c r="G2997" s="12"/>
      <c r="H2997" s="12" t="s">
        <v>6</v>
      </c>
      <c r="I2997" s="12"/>
      <c r="J2997" s="12" t="s">
        <v>8352</v>
      </c>
      <c r="K2997" s="12"/>
      <c r="L2997" s="13">
        <v>19.04</v>
      </c>
      <c r="M2997" s="13">
        <v>0</v>
      </c>
      <c r="N2997" s="13">
        <v>5</v>
      </c>
      <c r="O2997" s="13">
        <v>95.2</v>
      </c>
    </row>
    <row r="2998" spans="1:15" hidden="1" x14ac:dyDescent="0.25">
      <c r="A2998" t="str">
        <f t="shared" si="47"/>
        <v>Ti-470.495P08J07200114134</v>
      </c>
      <c r="B2998" s="12" t="s">
        <v>35</v>
      </c>
      <c r="C2998" s="12" t="s">
        <v>35</v>
      </c>
      <c r="D2998" s="12" t="s">
        <v>8353</v>
      </c>
      <c r="E2998" s="12" t="s">
        <v>8354</v>
      </c>
      <c r="F2998" s="12" t="s">
        <v>8355</v>
      </c>
      <c r="G2998" s="12"/>
      <c r="H2998" s="12" t="s">
        <v>6</v>
      </c>
      <c r="I2998" s="12"/>
      <c r="J2998" s="12" t="s">
        <v>8356</v>
      </c>
      <c r="K2998" s="12"/>
      <c r="L2998" s="13">
        <v>19.04</v>
      </c>
      <c r="M2998" s="13">
        <v>0</v>
      </c>
      <c r="N2998" s="13">
        <v>27</v>
      </c>
      <c r="O2998" s="13">
        <v>514.08000000000004</v>
      </c>
    </row>
    <row r="2999" spans="1:15" hidden="1" x14ac:dyDescent="0.25">
      <c r="A2999" t="str">
        <f t="shared" si="47"/>
        <v>Ti-470.100P08J08200114135</v>
      </c>
      <c r="B2999" s="12" t="s">
        <v>35</v>
      </c>
      <c r="C2999" s="12" t="s">
        <v>35</v>
      </c>
      <c r="D2999" s="12" t="s">
        <v>8357</v>
      </c>
      <c r="E2999" s="12" t="s">
        <v>8358</v>
      </c>
      <c r="F2999" s="12" t="s">
        <v>8359</v>
      </c>
      <c r="G2999" s="12"/>
      <c r="H2999" s="12" t="s">
        <v>6</v>
      </c>
      <c r="I2999" s="12"/>
      <c r="J2999" s="12" t="s">
        <v>8360</v>
      </c>
      <c r="K2999" s="12"/>
      <c r="L2999" s="13">
        <v>21.46</v>
      </c>
      <c r="M2999" s="13">
        <v>0</v>
      </c>
      <c r="N2999" s="13">
        <v>7</v>
      </c>
      <c r="O2999" s="13">
        <v>150.22</v>
      </c>
    </row>
    <row r="3000" spans="1:15" hidden="1" x14ac:dyDescent="0.25">
      <c r="A3000" t="str">
        <f t="shared" si="47"/>
        <v>Ti-455.105P08J09190703793</v>
      </c>
      <c r="B3000" s="12" t="s">
        <v>35</v>
      </c>
      <c r="C3000" s="12" t="s">
        <v>35</v>
      </c>
      <c r="D3000" s="12" t="s">
        <v>8361</v>
      </c>
      <c r="E3000" s="12" t="s">
        <v>8362</v>
      </c>
      <c r="F3000" s="12" t="s">
        <v>8363</v>
      </c>
      <c r="G3000" s="12"/>
      <c r="H3000" s="12" t="s">
        <v>6</v>
      </c>
      <c r="I3000" s="12"/>
      <c r="J3000" s="12" t="s">
        <v>8364</v>
      </c>
      <c r="K3000" s="12"/>
      <c r="L3000" s="13">
        <v>21.29</v>
      </c>
      <c r="M3000" s="13">
        <v>0</v>
      </c>
      <c r="N3000" s="13">
        <v>6</v>
      </c>
      <c r="O3000" s="13">
        <v>127.74</v>
      </c>
    </row>
    <row r="3001" spans="1:15" hidden="1" x14ac:dyDescent="0.25">
      <c r="A3001" t="str">
        <f t="shared" si="47"/>
        <v>Ti-455.110P08J10190703792</v>
      </c>
      <c r="B3001" s="12" t="s">
        <v>35</v>
      </c>
      <c r="C3001" s="12" t="s">
        <v>35</v>
      </c>
      <c r="D3001" s="12" t="s">
        <v>8365</v>
      </c>
      <c r="E3001" s="12" t="s">
        <v>8366</v>
      </c>
      <c r="F3001" s="12" t="s">
        <v>8367</v>
      </c>
      <c r="G3001" s="12"/>
      <c r="H3001" s="12" t="s">
        <v>6</v>
      </c>
      <c r="I3001" s="12"/>
      <c r="J3001" s="12" t="s">
        <v>8368</v>
      </c>
      <c r="K3001" s="12"/>
      <c r="L3001" s="13">
        <v>25.38</v>
      </c>
      <c r="M3001" s="13">
        <v>0</v>
      </c>
      <c r="N3001" s="13">
        <v>4</v>
      </c>
      <c r="O3001" s="13">
        <v>101.52</v>
      </c>
    </row>
    <row r="3002" spans="1:15" hidden="1" x14ac:dyDescent="0.25">
      <c r="A3002" t="str">
        <f t="shared" si="47"/>
        <v>AZT 1699P08J111611110078</v>
      </c>
      <c r="B3002" s="12" t="s">
        <v>20</v>
      </c>
      <c r="C3002" s="12" t="s">
        <v>20</v>
      </c>
      <c r="D3002" s="12" t="s">
        <v>8369</v>
      </c>
      <c r="E3002" s="12" t="s">
        <v>8370</v>
      </c>
      <c r="F3002" s="12" t="s">
        <v>8371</v>
      </c>
      <c r="G3002" s="12"/>
      <c r="H3002" s="12" t="s">
        <v>6</v>
      </c>
      <c r="I3002" s="12"/>
      <c r="J3002" s="12" t="s">
        <v>8372</v>
      </c>
      <c r="K3002" s="12"/>
      <c r="L3002" s="13">
        <v>89.29</v>
      </c>
      <c r="M3002" s="13">
        <v>0</v>
      </c>
      <c r="N3002" s="13">
        <v>4</v>
      </c>
      <c r="O3002" s="13">
        <v>357.16</v>
      </c>
    </row>
    <row r="3003" spans="1:15" hidden="1" x14ac:dyDescent="0.25">
      <c r="A3003" t="str">
        <f t="shared" si="47"/>
        <v>AZT 3902P08J11A1301051240</v>
      </c>
      <c r="B3003" s="12" t="s">
        <v>20</v>
      </c>
      <c r="C3003" s="12" t="s">
        <v>20</v>
      </c>
      <c r="D3003" s="12" t="s">
        <v>8373</v>
      </c>
      <c r="E3003" s="12" t="s">
        <v>8374</v>
      </c>
      <c r="F3003" s="12" t="s">
        <v>8375</v>
      </c>
      <c r="G3003" s="12"/>
      <c r="H3003" s="12" t="s">
        <v>6</v>
      </c>
      <c r="I3003" s="12"/>
      <c r="J3003" s="12" t="s">
        <v>8376</v>
      </c>
      <c r="K3003" s="12"/>
      <c r="L3003" s="13">
        <v>138.47999999999999</v>
      </c>
      <c r="M3003" s="13">
        <v>0</v>
      </c>
      <c r="N3003" s="13">
        <v>3</v>
      </c>
      <c r="O3003" s="13">
        <v>415.44</v>
      </c>
    </row>
    <row r="3004" spans="1:15" hidden="1" x14ac:dyDescent="0.25">
      <c r="A3004" t="str">
        <f t="shared" si="47"/>
        <v>AZT 1698P08J121611110077</v>
      </c>
      <c r="B3004" s="12" t="s">
        <v>20</v>
      </c>
      <c r="C3004" s="12" t="s">
        <v>20</v>
      </c>
      <c r="D3004" s="12" t="s">
        <v>8377</v>
      </c>
      <c r="E3004" s="12" t="s">
        <v>8378</v>
      </c>
      <c r="F3004" s="12" t="s">
        <v>8379</v>
      </c>
      <c r="G3004" s="12"/>
      <c r="H3004" s="12" t="s">
        <v>6</v>
      </c>
      <c r="I3004" s="12"/>
      <c r="J3004" s="12" t="s">
        <v>8380</v>
      </c>
      <c r="K3004" s="12"/>
      <c r="L3004" s="13">
        <v>129.44999999999999</v>
      </c>
      <c r="M3004" s="13">
        <v>0</v>
      </c>
      <c r="N3004" s="13">
        <v>24</v>
      </c>
      <c r="O3004" s="13">
        <v>3106.8</v>
      </c>
    </row>
    <row r="3005" spans="1:15" hidden="1" x14ac:dyDescent="0.25">
      <c r="A3005" t="str">
        <f t="shared" si="47"/>
        <v>AZT 3897P08J12A1109240272</v>
      </c>
      <c r="B3005" s="12" t="s">
        <v>20</v>
      </c>
      <c r="C3005" s="12" t="s">
        <v>20</v>
      </c>
      <c r="D3005" s="12" t="s">
        <v>8381</v>
      </c>
      <c r="E3005" s="12" t="s">
        <v>8382</v>
      </c>
      <c r="F3005" s="12" t="s">
        <v>8383</v>
      </c>
      <c r="G3005" s="12"/>
      <c r="H3005" s="12" t="s">
        <v>6</v>
      </c>
      <c r="I3005" s="12"/>
      <c r="J3005" s="12" t="s">
        <v>8384</v>
      </c>
      <c r="K3005" s="12"/>
      <c r="L3005" s="13">
        <v>141.76</v>
      </c>
      <c r="M3005" s="13">
        <v>0</v>
      </c>
      <c r="N3005" s="13">
        <v>1</v>
      </c>
      <c r="O3005" s="13">
        <v>141.76</v>
      </c>
    </row>
    <row r="3006" spans="1:15" hidden="1" x14ac:dyDescent="0.25">
      <c r="A3006" t="str">
        <f t="shared" si="47"/>
        <v>AZT 3903P08J12B1508020160</v>
      </c>
      <c r="B3006" s="12" t="s">
        <v>20</v>
      </c>
      <c r="C3006" s="12" t="s">
        <v>20</v>
      </c>
      <c r="D3006" s="12" t="s">
        <v>8385</v>
      </c>
      <c r="E3006" s="12" t="s">
        <v>8386</v>
      </c>
      <c r="F3006" s="12" t="s">
        <v>8387</v>
      </c>
      <c r="G3006" s="12"/>
      <c r="H3006" s="12" t="s">
        <v>6</v>
      </c>
      <c r="I3006" s="12"/>
      <c r="J3006" s="12" t="s">
        <v>8388</v>
      </c>
      <c r="K3006" s="12"/>
      <c r="L3006" s="13">
        <v>128.65</v>
      </c>
      <c r="M3006" s="13">
        <v>0</v>
      </c>
      <c r="N3006" s="13">
        <v>2</v>
      </c>
      <c r="O3006" s="13">
        <v>257.3</v>
      </c>
    </row>
    <row r="3007" spans="1:15" hidden="1" x14ac:dyDescent="0.25">
      <c r="A3007" t="str">
        <f t="shared" si="47"/>
        <v>T725806094P08J132100087757</v>
      </c>
      <c r="B3007" s="12" t="s">
        <v>20</v>
      </c>
      <c r="C3007" s="12" t="s">
        <v>20</v>
      </c>
      <c r="D3007" s="12" t="s">
        <v>8389</v>
      </c>
      <c r="E3007" s="12" t="s">
        <v>8390</v>
      </c>
      <c r="F3007" s="12" t="s">
        <v>8391</v>
      </c>
      <c r="G3007" s="12"/>
      <c r="H3007" s="12" t="s">
        <v>6</v>
      </c>
      <c r="I3007" s="12" t="s">
        <v>37</v>
      </c>
      <c r="J3007" s="12" t="s">
        <v>8392</v>
      </c>
      <c r="K3007" s="12"/>
      <c r="L3007" s="13">
        <v>102.28</v>
      </c>
      <c r="M3007" s="13">
        <v>0</v>
      </c>
      <c r="N3007" s="13">
        <v>11</v>
      </c>
      <c r="O3007" s="13">
        <v>1125.08</v>
      </c>
    </row>
    <row r="3008" spans="1:15" hidden="1" x14ac:dyDescent="0.25">
      <c r="A3008" t="str">
        <f t="shared" si="47"/>
        <v>T725807110P08J142200045943</v>
      </c>
      <c r="B3008" s="12" t="s">
        <v>20</v>
      </c>
      <c r="C3008" s="12" t="s">
        <v>20</v>
      </c>
      <c r="D3008" s="12" t="s">
        <v>8393</v>
      </c>
      <c r="E3008" s="12" t="s">
        <v>8394</v>
      </c>
      <c r="F3008" s="12" t="s">
        <v>8395</v>
      </c>
      <c r="G3008" s="12"/>
      <c r="H3008" s="12" t="s">
        <v>6</v>
      </c>
      <c r="I3008" s="12" t="s">
        <v>37</v>
      </c>
      <c r="J3008" s="12" t="s">
        <v>8396</v>
      </c>
      <c r="K3008" s="12"/>
      <c r="L3008" s="13">
        <v>67.8</v>
      </c>
      <c r="M3008" s="13">
        <v>0</v>
      </c>
      <c r="N3008" s="13">
        <v>12</v>
      </c>
      <c r="O3008" s="13">
        <v>813.6</v>
      </c>
    </row>
    <row r="3009" spans="1:15" hidden="1" x14ac:dyDescent="0.25">
      <c r="A3009" t="str">
        <f t="shared" si="47"/>
        <v>T776.08RP08J15KAI13600</v>
      </c>
      <c r="B3009" s="12" t="s">
        <v>20</v>
      </c>
      <c r="C3009" s="12" t="s">
        <v>20</v>
      </c>
      <c r="D3009" s="12" t="s">
        <v>8397</v>
      </c>
      <c r="E3009" s="12" t="s">
        <v>8398</v>
      </c>
      <c r="F3009" s="12" t="s">
        <v>8399</v>
      </c>
      <c r="G3009" s="12"/>
      <c r="H3009" s="12" t="s">
        <v>6</v>
      </c>
      <c r="I3009" s="12" t="s">
        <v>37</v>
      </c>
      <c r="J3009" s="12" t="s">
        <v>8400</v>
      </c>
      <c r="K3009" s="12"/>
      <c r="L3009" s="13">
        <v>87.24</v>
      </c>
      <c r="M3009" s="13">
        <v>0</v>
      </c>
      <c r="N3009" s="13">
        <v>13</v>
      </c>
      <c r="O3009" s="13">
        <v>1134.1199999999999</v>
      </c>
    </row>
    <row r="3010" spans="1:15" hidden="1" x14ac:dyDescent="0.25">
      <c r="A3010" t="str">
        <f t="shared" si="47"/>
        <v>T725706094P08J162200045941</v>
      </c>
      <c r="B3010" s="12" t="s">
        <v>20</v>
      </c>
      <c r="C3010" s="12" t="s">
        <v>20</v>
      </c>
      <c r="D3010" s="12" t="s">
        <v>8401</v>
      </c>
      <c r="E3010" s="12" t="s">
        <v>8402</v>
      </c>
      <c r="F3010" s="12" t="s">
        <v>8403</v>
      </c>
      <c r="G3010" s="12"/>
      <c r="H3010" s="12" t="s">
        <v>6</v>
      </c>
      <c r="I3010" s="12" t="s">
        <v>37</v>
      </c>
      <c r="J3010" s="12" t="s">
        <v>8404</v>
      </c>
      <c r="K3010" s="12"/>
      <c r="L3010" s="13">
        <v>72.02</v>
      </c>
      <c r="M3010" s="13">
        <v>0</v>
      </c>
      <c r="N3010" s="13">
        <v>13</v>
      </c>
      <c r="O3010" s="13">
        <v>936.26</v>
      </c>
    </row>
    <row r="3011" spans="1:15" hidden="1" x14ac:dyDescent="0.25">
      <c r="A3011" t="str">
        <f t="shared" ref="A3011:A3074" si="48">CONCATENATE(D3011,E3011,J3011)</f>
        <v>T725706095P08J162200045941</v>
      </c>
      <c r="B3011" s="12" t="s">
        <v>20</v>
      </c>
      <c r="C3011" s="12" t="s">
        <v>20</v>
      </c>
      <c r="D3011" s="12" t="s">
        <v>8405</v>
      </c>
      <c r="E3011" s="12" t="s">
        <v>8402</v>
      </c>
      <c r="F3011" s="12" t="s">
        <v>8406</v>
      </c>
      <c r="G3011" s="12"/>
      <c r="H3011" s="12" t="s">
        <v>6</v>
      </c>
      <c r="I3011" s="12"/>
      <c r="J3011" s="12" t="s">
        <v>8404</v>
      </c>
      <c r="K3011" s="12"/>
      <c r="L3011" s="13">
        <v>89.29</v>
      </c>
      <c r="M3011" s="13">
        <v>0</v>
      </c>
      <c r="N3011" s="13">
        <v>3</v>
      </c>
      <c r="O3011" s="13">
        <v>267.87</v>
      </c>
    </row>
    <row r="3012" spans="1:15" hidden="1" x14ac:dyDescent="0.25">
      <c r="A3012" t="str">
        <f t="shared" si="48"/>
        <v>T725707110P08J172200045942</v>
      </c>
      <c r="B3012" s="12" t="s">
        <v>20</v>
      </c>
      <c r="C3012" s="12" t="s">
        <v>20</v>
      </c>
      <c r="D3012" s="12" t="s">
        <v>8407</v>
      </c>
      <c r="E3012" s="12" t="s">
        <v>8408</v>
      </c>
      <c r="F3012" s="12" t="s">
        <v>8409</v>
      </c>
      <c r="G3012" s="12"/>
      <c r="H3012" s="12" t="s">
        <v>6</v>
      </c>
      <c r="I3012" s="12" t="s">
        <v>37</v>
      </c>
      <c r="J3012" s="12" t="s">
        <v>8410</v>
      </c>
      <c r="K3012" s="12"/>
      <c r="L3012" s="13">
        <v>62.79</v>
      </c>
      <c r="M3012" s="13">
        <v>0</v>
      </c>
      <c r="N3012" s="13">
        <v>17</v>
      </c>
      <c r="O3012" s="13">
        <v>1067.43</v>
      </c>
    </row>
    <row r="3013" spans="1:15" hidden="1" x14ac:dyDescent="0.25">
      <c r="A3013" t="str">
        <f t="shared" si="48"/>
        <v>T776.08LP08J182200045942</v>
      </c>
      <c r="B3013" s="12" t="s">
        <v>20</v>
      </c>
      <c r="C3013" s="12" t="s">
        <v>20</v>
      </c>
      <c r="D3013" s="12" t="s">
        <v>8411</v>
      </c>
      <c r="E3013" s="12" t="s">
        <v>8412</v>
      </c>
      <c r="F3013" s="12" t="s">
        <v>8413</v>
      </c>
      <c r="G3013" s="12"/>
      <c r="H3013" s="12" t="s">
        <v>6</v>
      </c>
      <c r="I3013" s="12" t="s">
        <v>37</v>
      </c>
      <c r="J3013" s="12" t="s">
        <v>8410</v>
      </c>
      <c r="K3013" s="12"/>
      <c r="L3013" s="13">
        <v>87.18</v>
      </c>
      <c r="M3013" s="13">
        <v>0</v>
      </c>
      <c r="N3013" s="13">
        <v>12</v>
      </c>
      <c r="O3013" s="13">
        <v>1046.1600000000001</v>
      </c>
    </row>
    <row r="3014" spans="1:15" hidden="1" x14ac:dyDescent="0.25">
      <c r="A3014" t="str">
        <f t="shared" si="48"/>
        <v>TI-SF-622.03RP08J19200113171</v>
      </c>
      <c r="B3014" s="12" t="s">
        <v>20</v>
      </c>
      <c r="C3014" s="12" t="s">
        <v>20</v>
      </c>
      <c r="D3014" s="12" t="s">
        <v>8414</v>
      </c>
      <c r="E3014" s="12" t="s">
        <v>8415</v>
      </c>
      <c r="F3014" s="12" t="s">
        <v>8416</v>
      </c>
      <c r="G3014" s="12"/>
      <c r="H3014" s="12" t="s">
        <v>6</v>
      </c>
      <c r="I3014" s="12" t="s">
        <v>37</v>
      </c>
      <c r="J3014" s="12" t="s">
        <v>8417</v>
      </c>
      <c r="K3014" s="12"/>
      <c r="L3014" s="13">
        <v>121.58</v>
      </c>
      <c r="M3014" s="13">
        <v>0</v>
      </c>
      <c r="N3014" s="13">
        <v>6</v>
      </c>
      <c r="O3014" s="13">
        <v>729.48</v>
      </c>
    </row>
    <row r="3015" spans="1:15" hidden="1" x14ac:dyDescent="0.25">
      <c r="A3015" t="str">
        <f t="shared" si="48"/>
        <v>TI-SF-622.04RP08J20200113173</v>
      </c>
      <c r="B3015" s="12" t="s">
        <v>20</v>
      </c>
      <c r="C3015" s="12" t="s">
        <v>20</v>
      </c>
      <c r="D3015" s="12" t="s">
        <v>8418</v>
      </c>
      <c r="E3015" s="12" t="s">
        <v>8419</v>
      </c>
      <c r="F3015" s="12" t="s">
        <v>8420</v>
      </c>
      <c r="G3015" s="12"/>
      <c r="H3015" s="12" t="s">
        <v>6</v>
      </c>
      <c r="I3015" s="12" t="s">
        <v>37</v>
      </c>
      <c r="J3015" s="12" t="s">
        <v>8421</v>
      </c>
      <c r="K3015" s="12"/>
      <c r="L3015" s="13">
        <v>133.93</v>
      </c>
      <c r="M3015" s="13">
        <v>0</v>
      </c>
      <c r="N3015" s="13">
        <v>2</v>
      </c>
      <c r="O3015" s="13">
        <v>267.86</v>
      </c>
    </row>
    <row r="3016" spans="1:15" hidden="1" x14ac:dyDescent="0.25">
      <c r="A3016" t="str">
        <f t="shared" si="48"/>
        <v>TI-SF-622.05RP08J21200113175</v>
      </c>
      <c r="B3016" s="12" t="s">
        <v>20</v>
      </c>
      <c r="C3016" s="12" t="s">
        <v>20</v>
      </c>
      <c r="D3016" s="12" t="s">
        <v>8422</v>
      </c>
      <c r="E3016" s="12" t="s">
        <v>8423</v>
      </c>
      <c r="F3016" s="12" t="s">
        <v>8424</v>
      </c>
      <c r="G3016" s="12"/>
      <c r="H3016" s="12" t="s">
        <v>6</v>
      </c>
      <c r="I3016" s="12" t="s">
        <v>37</v>
      </c>
      <c r="J3016" s="12" t="s">
        <v>8425</v>
      </c>
      <c r="K3016" s="12"/>
      <c r="L3016" s="13">
        <v>117.45</v>
      </c>
      <c r="M3016" s="13">
        <v>0</v>
      </c>
      <c r="N3016" s="13">
        <v>2</v>
      </c>
      <c r="O3016" s="13">
        <v>234.9</v>
      </c>
    </row>
    <row r="3017" spans="1:15" hidden="1" x14ac:dyDescent="0.25">
      <c r="A3017" t="str">
        <f t="shared" si="48"/>
        <v>TI-SF-622.06RP08J22200113177</v>
      </c>
      <c r="B3017" s="12" t="s">
        <v>20</v>
      </c>
      <c r="C3017" s="12" t="s">
        <v>20</v>
      </c>
      <c r="D3017" s="12" t="s">
        <v>8426</v>
      </c>
      <c r="E3017" s="12" t="s">
        <v>8427</v>
      </c>
      <c r="F3017" s="12" t="s">
        <v>8428</v>
      </c>
      <c r="G3017" s="12"/>
      <c r="H3017" s="12" t="s">
        <v>6</v>
      </c>
      <c r="I3017" s="12" t="s">
        <v>37</v>
      </c>
      <c r="J3017" s="12" t="s">
        <v>8429</v>
      </c>
      <c r="K3017" s="12"/>
      <c r="L3017" s="13">
        <v>133.93</v>
      </c>
      <c r="M3017" s="13">
        <v>0</v>
      </c>
      <c r="N3017" s="13">
        <v>1</v>
      </c>
      <c r="O3017" s="13">
        <v>133.93</v>
      </c>
    </row>
    <row r="3018" spans="1:15" hidden="1" x14ac:dyDescent="0.25">
      <c r="A3018" t="str">
        <f t="shared" si="48"/>
        <v>TI-SF-622.07RP08J23200113177</v>
      </c>
      <c r="B3018" s="12" t="s">
        <v>20</v>
      </c>
      <c r="C3018" s="12" t="s">
        <v>20</v>
      </c>
      <c r="D3018" s="12" t="s">
        <v>8430</v>
      </c>
      <c r="E3018" s="12" t="s">
        <v>8431</v>
      </c>
      <c r="F3018" s="12" t="s">
        <v>8432</v>
      </c>
      <c r="G3018" s="12"/>
      <c r="H3018" s="12" t="s">
        <v>6</v>
      </c>
      <c r="I3018" s="12"/>
      <c r="J3018" s="12" t="s">
        <v>8429</v>
      </c>
      <c r="K3018" s="12"/>
      <c r="L3018" s="13">
        <v>133.93</v>
      </c>
      <c r="M3018" s="13">
        <v>0</v>
      </c>
      <c r="N3018" s="13">
        <v>3</v>
      </c>
      <c r="O3018" s="13">
        <v>401.79</v>
      </c>
    </row>
    <row r="3019" spans="1:15" hidden="1" x14ac:dyDescent="0.25">
      <c r="A3019" t="str">
        <f t="shared" si="48"/>
        <v>TI-SF-622.10RP08J24200113179</v>
      </c>
      <c r="B3019" s="12" t="s">
        <v>20</v>
      </c>
      <c r="C3019" s="12" t="s">
        <v>20</v>
      </c>
      <c r="D3019" s="12" t="s">
        <v>8435</v>
      </c>
      <c r="E3019" s="12" t="s">
        <v>8433</v>
      </c>
      <c r="F3019" s="12" t="s">
        <v>8436</v>
      </c>
      <c r="G3019" s="12"/>
      <c r="H3019" s="12" t="s">
        <v>6</v>
      </c>
      <c r="I3019" s="12"/>
      <c r="J3019" s="12" t="s">
        <v>8434</v>
      </c>
      <c r="K3019" s="12"/>
      <c r="L3019" s="13">
        <v>133.93</v>
      </c>
      <c r="M3019" s="13">
        <v>0</v>
      </c>
      <c r="N3019" s="13">
        <v>1</v>
      </c>
      <c r="O3019" s="13">
        <v>133.93</v>
      </c>
    </row>
    <row r="3020" spans="1:15" hidden="1" x14ac:dyDescent="0.25">
      <c r="A3020" t="str">
        <f t="shared" si="48"/>
        <v>TI-SF-622.02LP08J25200113172</v>
      </c>
      <c r="B3020" s="12" t="s">
        <v>20</v>
      </c>
      <c r="C3020" s="12" t="s">
        <v>20</v>
      </c>
      <c r="D3020" s="12" t="s">
        <v>8437</v>
      </c>
      <c r="E3020" s="12" t="s">
        <v>8438</v>
      </c>
      <c r="F3020" s="12" t="s">
        <v>8439</v>
      </c>
      <c r="G3020" s="12"/>
      <c r="H3020" s="12" t="s">
        <v>6</v>
      </c>
      <c r="I3020" s="12"/>
      <c r="J3020" s="12" t="s">
        <v>8440</v>
      </c>
      <c r="K3020" s="12"/>
      <c r="L3020" s="13">
        <v>133.93</v>
      </c>
      <c r="M3020" s="13">
        <v>0</v>
      </c>
      <c r="N3020" s="13">
        <v>1</v>
      </c>
      <c r="O3020" s="13">
        <v>133.93</v>
      </c>
    </row>
    <row r="3021" spans="1:15" hidden="1" x14ac:dyDescent="0.25">
      <c r="A3021" t="str">
        <f t="shared" si="48"/>
        <v>TI-SF-622.03LP08J25200113172</v>
      </c>
      <c r="B3021" s="12" t="s">
        <v>20</v>
      </c>
      <c r="C3021" s="12" t="s">
        <v>20</v>
      </c>
      <c r="D3021" s="12" t="s">
        <v>8441</v>
      </c>
      <c r="E3021" s="12" t="s">
        <v>8438</v>
      </c>
      <c r="F3021" s="12" t="s">
        <v>8442</v>
      </c>
      <c r="G3021" s="12"/>
      <c r="H3021" s="12" t="s">
        <v>6</v>
      </c>
      <c r="I3021" s="12" t="s">
        <v>37</v>
      </c>
      <c r="J3021" s="12" t="s">
        <v>8440</v>
      </c>
      <c r="K3021" s="12"/>
      <c r="L3021" s="13">
        <v>133.93</v>
      </c>
      <c r="M3021" s="13">
        <v>0</v>
      </c>
      <c r="N3021" s="13">
        <v>2</v>
      </c>
      <c r="O3021" s="13">
        <v>267.86</v>
      </c>
    </row>
    <row r="3022" spans="1:15" hidden="1" x14ac:dyDescent="0.25">
      <c r="A3022" t="str">
        <f t="shared" si="48"/>
        <v>TI-SF-622.04LP08J25200113172</v>
      </c>
      <c r="B3022" s="12" t="s">
        <v>20</v>
      </c>
      <c r="C3022" s="12" t="s">
        <v>20</v>
      </c>
      <c r="D3022" s="12" t="s">
        <v>8443</v>
      </c>
      <c r="E3022" s="12" t="s">
        <v>8438</v>
      </c>
      <c r="F3022" s="12" t="s">
        <v>8444</v>
      </c>
      <c r="G3022" s="12"/>
      <c r="H3022" s="12" t="s">
        <v>6</v>
      </c>
      <c r="I3022" s="12" t="s">
        <v>37</v>
      </c>
      <c r="J3022" s="12" t="s">
        <v>8440</v>
      </c>
      <c r="K3022" s="12"/>
      <c r="L3022" s="13">
        <v>109.22</v>
      </c>
      <c r="M3022" s="13">
        <v>0</v>
      </c>
      <c r="N3022" s="13">
        <v>2</v>
      </c>
      <c r="O3022" s="13">
        <v>218.44</v>
      </c>
    </row>
    <row r="3023" spans="1:15" hidden="1" x14ac:dyDescent="0.25">
      <c r="A3023" t="str">
        <f t="shared" si="48"/>
        <v>TI-SF-622.05LP08J26200113174</v>
      </c>
      <c r="B3023" s="12" t="s">
        <v>20</v>
      </c>
      <c r="C3023" s="12" t="s">
        <v>20</v>
      </c>
      <c r="D3023" s="12" t="s">
        <v>8445</v>
      </c>
      <c r="E3023" s="12" t="s">
        <v>8446</v>
      </c>
      <c r="F3023" s="12" t="s">
        <v>8447</v>
      </c>
      <c r="G3023" s="12"/>
      <c r="H3023" s="12" t="s">
        <v>6</v>
      </c>
      <c r="I3023" s="12" t="s">
        <v>37</v>
      </c>
      <c r="J3023" s="12" t="s">
        <v>8448</v>
      </c>
      <c r="K3023" s="12"/>
      <c r="L3023" s="13">
        <v>124.04</v>
      </c>
      <c r="M3023" s="13">
        <v>0</v>
      </c>
      <c r="N3023" s="13">
        <v>4</v>
      </c>
      <c r="O3023" s="13">
        <v>496.16</v>
      </c>
    </row>
    <row r="3024" spans="1:15" hidden="1" x14ac:dyDescent="0.25">
      <c r="A3024" t="str">
        <f t="shared" si="48"/>
        <v>TI-SF-622.06LP08J27200113176</v>
      </c>
      <c r="B3024" s="12" t="s">
        <v>20</v>
      </c>
      <c r="C3024" s="12" t="s">
        <v>20</v>
      </c>
      <c r="D3024" s="12" t="s">
        <v>8449</v>
      </c>
      <c r="E3024" s="12" t="s">
        <v>8450</v>
      </c>
      <c r="F3024" s="12" t="s">
        <v>8451</v>
      </c>
      <c r="G3024" s="12"/>
      <c r="H3024" s="12" t="s">
        <v>6</v>
      </c>
      <c r="I3024" s="12" t="s">
        <v>37</v>
      </c>
      <c r="J3024" s="12" t="s">
        <v>8452</v>
      </c>
      <c r="K3024" s="12"/>
      <c r="L3024" s="13">
        <v>133.93</v>
      </c>
      <c r="M3024" s="13">
        <v>0</v>
      </c>
      <c r="N3024" s="13">
        <v>1</v>
      </c>
      <c r="O3024" s="13">
        <v>133.93</v>
      </c>
    </row>
    <row r="3025" spans="1:15" hidden="1" x14ac:dyDescent="0.25">
      <c r="A3025" t="str">
        <f t="shared" si="48"/>
        <v>TI-SF-622.07LP08J28200113176</v>
      </c>
      <c r="B3025" s="12" t="s">
        <v>20</v>
      </c>
      <c r="C3025" s="12" t="s">
        <v>20</v>
      </c>
      <c r="D3025" s="12" t="s">
        <v>8453</v>
      </c>
      <c r="E3025" s="12" t="s">
        <v>8454</v>
      </c>
      <c r="F3025" s="12" t="s">
        <v>8455</v>
      </c>
      <c r="G3025" s="12"/>
      <c r="H3025" s="12" t="s">
        <v>6</v>
      </c>
      <c r="I3025" s="12"/>
      <c r="J3025" s="12" t="s">
        <v>8452</v>
      </c>
      <c r="K3025" s="12"/>
      <c r="L3025" s="13">
        <v>133.93</v>
      </c>
      <c r="M3025" s="13">
        <v>0</v>
      </c>
      <c r="N3025" s="13">
        <v>3</v>
      </c>
      <c r="O3025" s="13">
        <v>401.79</v>
      </c>
    </row>
    <row r="3026" spans="1:15" hidden="1" x14ac:dyDescent="0.25">
      <c r="A3026" t="str">
        <f t="shared" si="48"/>
        <v>TI-SF-622.08LP08J28200113176</v>
      </c>
      <c r="B3026" s="12" t="s">
        <v>20</v>
      </c>
      <c r="C3026" s="12" t="s">
        <v>20</v>
      </c>
      <c r="D3026" s="12" t="s">
        <v>8456</v>
      </c>
      <c r="E3026" s="12" t="s">
        <v>8454</v>
      </c>
      <c r="F3026" s="12" t="s">
        <v>8457</v>
      </c>
      <c r="G3026" s="12"/>
      <c r="H3026" s="12" t="s">
        <v>6</v>
      </c>
      <c r="I3026" s="12" t="s">
        <v>37</v>
      </c>
      <c r="J3026" s="12" t="s">
        <v>8452</v>
      </c>
      <c r="K3026" s="12"/>
      <c r="L3026" s="13">
        <v>133.93</v>
      </c>
      <c r="M3026" s="13">
        <v>0</v>
      </c>
      <c r="N3026" s="13">
        <v>1</v>
      </c>
      <c r="O3026" s="13">
        <v>133.93</v>
      </c>
    </row>
    <row r="3027" spans="1:15" hidden="1" x14ac:dyDescent="0.25">
      <c r="A3027" t="str">
        <f t="shared" si="48"/>
        <v>TI-SF-622.10LP08J28200113176</v>
      </c>
      <c r="B3027" s="12" t="s">
        <v>20</v>
      </c>
      <c r="C3027" s="12" t="s">
        <v>20</v>
      </c>
      <c r="D3027" s="12" t="s">
        <v>8458</v>
      </c>
      <c r="E3027" s="12" t="s">
        <v>8454</v>
      </c>
      <c r="F3027" s="12" t="s">
        <v>8459</v>
      </c>
      <c r="G3027" s="12"/>
      <c r="H3027" s="12" t="s">
        <v>6</v>
      </c>
      <c r="I3027" s="12"/>
      <c r="J3027" s="12" t="s">
        <v>8452</v>
      </c>
      <c r="K3027" s="12"/>
      <c r="L3027" s="13">
        <v>133.93</v>
      </c>
      <c r="M3027" s="13">
        <v>0</v>
      </c>
      <c r="N3027" s="13">
        <v>1</v>
      </c>
      <c r="O3027" s="13">
        <v>133.93</v>
      </c>
    </row>
    <row r="3028" spans="1:15" hidden="1" x14ac:dyDescent="0.25">
      <c r="A3028" t="str">
        <f t="shared" si="48"/>
        <v>A93381504P08J292200092078</v>
      </c>
      <c r="B3028" s="12" t="s">
        <v>20</v>
      </c>
      <c r="C3028" s="12" t="s">
        <v>20</v>
      </c>
      <c r="D3028" s="12" t="s">
        <v>8460</v>
      </c>
      <c r="E3028" s="12" t="s">
        <v>8461</v>
      </c>
      <c r="F3028" s="12" t="s">
        <v>8462</v>
      </c>
      <c r="G3028" s="12"/>
      <c r="H3028" s="12" t="s">
        <v>6</v>
      </c>
      <c r="I3028" s="12" t="s">
        <v>37</v>
      </c>
      <c r="J3028" s="12" t="s">
        <v>8463</v>
      </c>
      <c r="K3028" s="12"/>
      <c r="L3028" s="13">
        <v>89.29</v>
      </c>
      <c r="M3028" s="13">
        <v>0</v>
      </c>
      <c r="N3028" s="13">
        <v>4</v>
      </c>
      <c r="O3028" s="13">
        <v>357.16</v>
      </c>
    </row>
    <row r="3029" spans="1:15" hidden="1" x14ac:dyDescent="0.25">
      <c r="A3029" t="str">
        <f t="shared" si="48"/>
        <v>A93381505P08J302200054158</v>
      </c>
      <c r="B3029" s="12" t="s">
        <v>20</v>
      </c>
      <c r="C3029" s="12" t="s">
        <v>20</v>
      </c>
      <c r="D3029" s="12" t="s">
        <v>8464</v>
      </c>
      <c r="E3029" s="12" t="s">
        <v>8465</v>
      </c>
      <c r="F3029" s="12" t="s">
        <v>8466</v>
      </c>
      <c r="G3029" s="12"/>
      <c r="H3029" s="12" t="s">
        <v>6</v>
      </c>
      <c r="I3029" s="12" t="s">
        <v>37</v>
      </c>
      <c r="J3029" s="12" t="s">
        <v>8467</v>
      </c>
      <c r="K3029" s="12"/>
      <c r="L3029" s="13">
        <v>89.29</v>
      </c>
      <c r="M3029" s="13">
        <v>0</v>
      </c>
      <c r="N3029" s="13">
        <v>5</v>
      </c>
      <c r="O3029" s="13">
        <v>446.45</v>
      </c>
    </row>
    <row r="3030" spans="1:15" hidden="1" x14ac:dyDescent="0.25">
      <c r="A3030" t="str">
        <f t="shared" si="48"/>
        <v>A93381507P08J322100020352</v>
      </c>
      <c r="B3030" s="12" t="s">
        <v>20</v>
      </c>
      <c r="C3030" s="12" t="s">
        <v>20</v>
      </c>
      <c r="D3030" s="12" t="s">
        <v>8468</v>
      </c>
      <c r="E3030" s="12" t="s">
        <v>8469</v>
      </c>
      <c r="F3030" s="12" t="s">
        <v>8470</v>
      </c>
      <c r="G3030" s="12"/>
      <c r="H3030" s="12" t="s">
        <v>6</v>
      </c>
      <c r="I3030" s="12" t="s">
        <v>37</v>
      </c>
      <c r="J3030" s="12" t="s">
        <v>8471</v>
      </c>
      <c r="K3030" s="12"/>
      <c r="L3030" s="13">
        <v>89.29</v>
      </c>
      <c r="M3030" s="13">
        <v>0</v>
      </c>
      <c r="N3030" s="13">
        <v>1</v>
      </c>
      <c r="O3030" s="13">
        <v>89.29</v>
      </c>
    </row>
    <row r="3031" spans="1:15" hidden="1" x14ac:dyDescent="0.25">
      <c r="A3031" t="str">
        <f t="shared" si="48"/>
        <v>93371504P08J332200092077</v>
      </c>
      <c r="B3031" s="12" t="s">
        <v>20</v>
      </c>
      <c r="C3031" s="12" t="s">
        <v>20</v>
      </c>
      <c r="D3031" s="12" t="s">
        <v>8472</v>
      </c>
      <c r="E3031" s="12" t="s">
        <v>8473</v>
      </c>
      <c r="F3031" s="12" t="s">
        <v>8474</v>
      </c>
      <c r="G3031" s="12"/>
      <c r="H3031" s="12" t="s">
        <v>6</v>
      </c>
      <c r="I3031" s="12" t="s">
        <v>37</v>
      </c>
      <c r="J3031" s="12" t="s">
        <v>8475</v>
      </c>
      <c r="K3031" s="12"/>
      <c r="L3031" s="13">
        <v>89.29</v>
      </c>
      <c r="M3031" s="13">
        <v>0</v>
      </c>
      <c r="N3031" s="13">
        <v>8</v>
      </c>
      <c r="O3031" s="13">
        <v>714.32</v>
      </c>
    </row>
    <row r="3032" spans="1:15" hidden="1" x14ac:dyDescent="0.25">
      <c r="A3032" t="str">
        <f t="shared" si="48"/>
        <v>A93371505P08K012200108798</v>
      </c>
      <c r="B3032" s="12" t="s">
        <v>20</v>
      </c>
      <c r="C3032" s="12" t="s">
        <v>20</v>
      </c>
      <c r="D3032" s="12" t="s">
        <v>8476</v>
      </c>
      <c r="E3032" s="12" t="s">
        <v>8477</v>
      </c>
      <c r="F3032" s="12" t="s">
        <v>8478</v>
      </c>
      <c r="G3032" s="12"/>
      <c r="H3032" s="12" t="s">
        <v>6</v>
      </c>
      <c r="I3032" s="12" t="s">
        <v>37</v>
      </c>
      <c r="J3032" s="12" t="s">
        <v>8480</v>
      </c>
      <c r="K3032" s="12"/>
      <c r="L3032" s="13">
        <v>89.29</v>
      </c>
      <c r="M3032" s="13">
        <v>0</v>
      </c>
      <c r="N3032" s="13">
        <v>4</v>
      </c>
      <c r="O3032" s="13">
        <v>357.16</v>
      </c>
    </row>
    <row r="3033" spans="1:15" hidden="1" x14ac:dyDescent="0.25">
      <c r="A3033" t="str">
        <f t="shared" si="48"/>
        <v>A93371506P08K022100048086</v>
      </c>
      <c r="B3033" s="12" t="s">
        <v>20</v>
      </c>
      <c r="C3033" s="12" t="s">
        <v>20</v>
      </c>
      <c r="D3033" s="12" t="s">
        <v>8481</v>
      </c>
      <c r="E3033" s="12" t="s">
        <v>8482</v>
      </c>
      <c r="F3033" s="12" t="s">
        <v>8474</v>
      </c>
      <c r="G3033" s="12"/>
      <c r="H3033" s="12" t="s">
        <v>6</v>
      </c>
      <c r="I3033" s="12" t="s">
        <v>37</v>
      </c>
      <c r="J3033" s="12" t="s">
        <v>8479</v>
      </c>
      <c r="K3033" s="12"/>
      <c r="L3033" s="13">
        <v>89.29</v>
      </c>
      <c r="M3033" s="13">
        <v>0</v>
      </c>
      <c r="N3033" s="13">
        <v>2</v>
      </c>
      <c r="O3033" s="13">
        <v>178.58</v>
      </c>
    </row>
    <row r="3034" spans="1:15" hidden="1" x14ac:dyDescent="0.25">
      <c r="A3034" t="str">
        <f t="shared" si="48"/>
        <v>A93371507P08K032100020351</v>
      </c>
      <c r="B3034" s="12" t="s">
        <v>20</v>
      </c>
      <c r="C3034" s="12" t="s">
        <v>20</v>
      </c>
      <c r="D3034" s="12" t="s">
        <v>8483</v>
      </c>
      <c r="E3034" s="12" t="s">
        <v>8484</v>
      </c>
      <c r="F3034" s="12" t="s">
        <v>8485</v>
      </c>
      <c r="G3034" s="12"/>
      <c r="H3034" s="12" t="s">
        <v>6</v>
      </c>
      <c r="I3034" s="12" t="s">
        <v>37</v>
      </c>
      <c r="J3034" s="12" t="s">
        <v>8486</v>
      </c>
      <c r="K3034" s="12"/>
      <c r="L3034" s="13">
        <v>89.29</v>
      </c>
      <c r="M3034" s="13">
        <v>0</v>
      </c>
      <c r="N3034" s="13">
        <v>1</v>
      </c>
      <c r="O3034" s="13">
        <v>89.29</v>
      </c>
    </row>
    <row r="3035" spans="1:15" hidden="1" x14ac:dyDescent="0.25">
      <c r="A3035" t="str">
        <f t="shared" si="48"/>
        <v>A80690507P08K042200114355</v>
      </c>
      <c r="B3035" s="12" t="s">
        <v>20</v>
      </c>
      <c r="C3035" s="12" t="s">
        <v>20</v>
      </c>
      <c r="D3035" s="12" t="s">
        <v>8487</v>
      </c>
      <c r="E3035" s="12" t="s">
        <v>8488</v>
      </c>
      <c r="F3035" s="12" t="s">
        <v>8489</v>
      </c>
      <c r="G3035" s="12"/>
      <c r="H3035" s="12" t="s">
        <v>6</v>
      </c>
      <c r="I3035" s="12" t="s">
        <v>37</v>
      </c>
      <c r="J3035" s="12" t="s">
        <v>8490</v>
      </c>
      <c r="K3035" s="12"/>
      <c r="L3035" s="13">
        <v>89.29</v>
      </c>
      <c r="M3035" s="13">
        <v>0</v>
      </c>
      <c r="N3035" s="13">
        <v>2</v>
      </c>
      <c r="O3035" s="13">
        <v>178.58</v>
      </c>
    </row>
    <row r="3036" spans="1:15" hidden="1" x14ac:dyDescent="0.25">
      <c r="A3036" t="str">
        <f t="shared" si="48"/>
        <v>A80690608P08K052200114355</v>
      </c>
      <c r="B3036" s="12" t="s">
        <v>20</v>
      </c>
      <c r="C3036" s="12" t="s">
        <v>20</v>
      </c>
      <c r="D3036" s="12" t="s">
        <v>8491</v>
      </c>
      <c r="E3036" s="12" t="s">
        <v>8492</v>
      </c>
      <c r="F3036" s="12" t="s">
        <v>8493</v>
      </c>
      <c r="G3036" s="12"/>
      <c r="H3036" s="12" t="s">
        <v>6</v>
      </c>
      <c r="I3036" s="12" t="s">
        <v>37</v>
      </c>
      <c r="J3036" s="12" t="s">
        <v>8490</v>
      </c>
      <c r="K3036" s="12"/>
      <c r="L3036" s="13">
        <v>82</v>
      </c>
      <c r="M3036" s="13">
        <v>0</v>
      </c>
      <c r="N3036" s="13">
        <v>23</v>
      </c>
      <c r="O3036" s="13">
        <v>1886</v>
      </c>
    </row>
    <row r="3037" spans="1:15" hidden="1" x14ac:dyDescent="0.25">
      <c r="A3037" t="str">
        <f t="shared" si="48"/>
        <v>A80690709P08K062200105474</v>
      </c>
      <c r="B3037" s="12" t="s">
        <v>20</v>
      </c>
      <c r="C3037" s="12" t="s">
        <v>20</v>
      </c>
      <c r="D3037" s="12" t="s">
        <v>8494</v>
      </c>
      <c r="E3037" s="12" t="s">
        <v>8495</v>
      </c>
      <c r="F3037" s="12" t="s">
        <v>8496</v>
      </c>
      <c r="G3037" s="12"/>
      <c r="H3037" s="12" t="s">
        <v>6</v>
      </c>
      <c r="I3037" s="12" t="s">
        <v>37</v>
      </c>
      <c r="J3037" s="12" t="s">
        <v>8497</v>
      </c>
      <c r="K3037" s="12"/>
      <c r="L3037" s="13">
        <v>78.13</v>
      </c>
      <c r="M3037" s="13">
        <v>0</v>
      </c>
      <c r="N3037" s="13">
        <v>7</v>
      </c>
      <c r="O3037" s="13">
        <v>546.91</v>
      </c>
    </row>
    <row r="3038" spans="1:15" hidden="1" x14ac:dyDescent="0.25">
      <c r="A3038" t="str">
        <f t="shared" si="48"/>
        <v>A80690811P08K072200114357</v>
      </c>
      <c r="B3038" s="12" t="s">
        <v>20</v>
      </c>
      <c r="C3038" s="12" t="s">
        <v>20</v>
      </c>
      <c r="D3038" s="12" t="s">
        <v>8498</v>
      </c>
      <c r="E3038" s="12" t="s">
        <v>8499</v>
      </c>
      <c r="F3038" s="12" t="s">
        <v>8500</v>
      </c>
      <c r="G3038" s="12"/>
      <c r="H3038" s="12" t="s">
        <v>6</v>
      </c>
      <c r="I3038" s="12" t="s">
        <v>37</v>
      </c>
      <c r="J3038" s="12" t="s">
        <v>8501</v>
      </c>
      <c r="K3038" s="12"/>
      <c r="L3038" s="13">
        <v>67.83</v>
      </c>
      <c r="M3038" s="13">
        <v>0</v>
      </c>
      <c r="N3038" s="13">
        <v>7</v>
      </c>
      <c r="O3038" s="13">
        <v>474.81</v>
      </c>
    </row>
    <row r="3039" spans="1:15" hidden="1" x14ac:dyDescent="0.25">
      <c r="A3039" t="str">
        <f t="shared" si="48"/>
        <v>A80690912P08K082200087436</v>
      </c>
      <c r="B3039" s="12" t="s">
        <v>20</v>
      </c>
      <c r="C3039" s="12" t="s">
        <v>20</v>
      </c>
      <c r="D3039" s="12" t="s">
        <v>8502</v>
      </c>
      <c r="E3039" s="12" t="s">
        <v>8503</v>
      </c>
      <c r="F3039" s="12" t="s">
        <v>8504</v>
      </c>
      <c r="G3039" s="12"/>
      <c r="H3039" s="12" t="s">
        <v>6</v>
      </c>
      <c r="I3039" s="12" t="s">
        <v>37</v>
      </c>
      <c r="J3039" s="12" t="s">
        <v>8505</v>
      </c>
      <c r="K3039" s="12"/>
      <c r="L3039" s="13">
        <v>89.29</v>
      </c>
      <c r="M3039" s="13">
        <v>0</v>
      </c>
      <c r="N3039" s="13">
        <v>9</v>
      </c>
      <c r="O3039" s="13">
        <v>803.61</v>
      </c>
    </row>
    <row r="3040" spans="1:15" hidden="1" x14ac:dyDescent="0.25">
      <c r="A3040" t="str">
        <f t="shared" si="48"/>
        <v>A80690912P08K081301151370</v>
      </c>
      <c r="B3040" s="12" t="s">
        <v>20</v>
      </c>
      <c r="C3040" s="12" t="s">
        <v>20</v>
      </c>
      <c r="D3040" s="12" t="s">
        <v>8502</v>
      </c>
      <c r="E3040" s="12" t="s">
        <v>8503</v>
      </c>
      <c r="F3040" s="12" t="s">
        <v>8504</v>
      </c>
      <c r="G3040" s="12"/>
      <c r="H3040" s="12" t="s">
        <v>6</v>
      </c>
      <c r="I3040" s="12" t="s">
        <v>37</v>
      </c>
      <c r="J3040" s="12" t="s">
        <v>8506</v>
      </c>
      <c r="K3040" s="12"/>
      <c r="L3040" s="13">
        <v>89.29</v>
      </c>
      <c r="M3040" s="13">
        <v>0</v>
      </c>
      <c r="N3040" s="13">
        <v>2</v>
      </c>
      <c r="O3040" s="13">
        <v>178.58</v>
      </c>
    </row>
    <row r="3041" spans="1:15" hidden="1" x14ac:dyDescent="0.25">
      <c r="A3041" t="str">
        <f t="shared" si="48"/>
        <v>A80690912P08K081206021510</v>
      </c>
      <c r="B3041" s="12" t="s">
        <v>20</v>
      </c>
      <c r="C3041" s="12" t="s">
        <v>20</v>
      </c>
      <c r="D3041" s="12" t="s">
        <v>8502</v>
      </c>
      <c r="E3041" s="12" t="s">
        <v>8503</v>
      </c>
      <c r="F3041" s="12" t="s">
        <v>8504</v>
      </c>
      <c r="G3041" s="12"/>
      <c r="H3041" s="12" t="s">
        <v>6</v>
      </c>
      <c r="I3041" s="12" t="s">
        <v>37</v>
      </c>
      <c r="J3041" s="12" t="s">
        <v>8507</v>
      </c>
      <c r="K3041" s="12"/>
      <c r="L3041" s="13">
        <v>89.29</v>
      </c>
      <c r="M3041" s="13">
        <v>0</v>
      </c>
      <c r="N3041" s="13">
        <v>2</v>
      </c>
      <c r="O3041" s="13">
        <v>178.58</v>
      </c>
    </row>
    <row r="3042" spans="1:15" hidden="1" x14ac:dyDescent="0.25">
      <c r="A3042" t="str">
        <f t="shared" si="48"/>
        <v>A80691013P08K092200087437</v>
      </c>
      <c r="B3042" s="12" t="s">
        <v>20</v>
      </c>
      <c r="C3042" s="12" t="s">
        <v>20</v>
      </c>
      <c r="D3042" s="12" t="s">
        <v>8508</v>
      </c>
      <c r="E3042" s="12" t="s">
        <v>8509</v>
      </c>
      <c r="F3042" s="12" t="s">
        <v>8510</v>
      </c>
      <c r="G3042" s="12"/>
      <c r="H3042" s="12" t="s">
        <v>6</v>
      </c>
      <c r="I3042" s="12" t="s">
        <v>37</v>
      </c>
      <c r="J3042" s="12" t="s">
        <v>8511</v>
      </c>
      <c r="K3042" s="12"/>
      <c r="L3042" s="13">
        <v>89.29</v>
      </c>
      <c r="M3042" s="13">
        <v>0</v>
      </c>
      <c r="N3042" s="13">
        <v>12</v>
      </c>
      <c r="O3042" s="13">
        <v>1071.48</v>
      </c>
    </row>
    <row r="3043" spans="1:15" hidden="1" x14ac:dyDescent="0.25">
      <c r="A3043" t="str">
        <f t="shared" si="48"/>
        <v>A806901214P08K10</v>
      </c>
      <c r="B3043" s="12" t="s">
        <v>20</v>
      </c>
      <c r="C3043" s="12" t="s">
        <v>20</v>
      </c>
      <c r="D3043" s="12" t="s">
        <v>8512</v>
      </c>
      <c r="E3043" s="12" t="s">
        <v>8513</v>
      </c>
      <c r="F3043" s="12" t="s">
        <v>1956</v>
      </c>
      <c r="G3043" s="12"/>
      <c r="H3043" s="12" t="s">
        <v>6</v>
      </c>
      <c r="I3043" s="12" t="s">
        <v>37</v>
      </c>
      <c r="J3043" s="12"/>
      <c r="K3043" s="12"/>
      <c r="L3043" s="13">
        <v>89.29</v>
      </c>
      <c r="M3043" s="13">
        <v>0</v>
      </c>
      <c r="N3043" s="13">
        <v>-5</v>
      </c>
      <c r="O3043" s="13">
        <v>-446.45</v>
      </c>
    </row>
    <row r="3044" spans="1:15" hidden="1" x14ac:dyDescent="0.25">
      <c r="A3044" t="str">
        <f t="shared" si="48"/>
        <v>A806901214P08K100</v>
      </c>
      <c r="B3044" s="12" t="s">
        <v>20</v>
      </c>
      <c r="C3044" s="12" t="s">
        <v>20</v>
      </c>
      <c r="D3044" s="12" t="s">
        <v>8512</v>
      </c>
      <c r="E3044" s="12" t="s">
        <v>8513</v>
      </c>
      <c r="F3044" s="12" t="s">
        <v>1956</v>
      </c>
      <c r="G3044" s="12"/>
      <c r="H3044" s="12" t="s">
        <v>6</v>
      </c>
      <c r="I3044" s="12" t="s">
        <v>37</v>
      </c>
      <c r="J3044" s="12" t="s">
        <v>8514</v>
      </c>
      <c r="K3044" s="12"/>
      <c r="L3044" s="13">
        <v>89.29</v>
      </c>
      <c r="M3044" s="13">
        <v>0</v>
      </c>
      <c r="N3044" s="13">
        <v>10</v>
      </c>
      <c r="O3044" s="13">
        <v>892.9</v>
      </c>
    </row>
    <row r="3045" spans="1:15" hidden="1" x14ac:dyDescent="0.25">
      <c r="A3045" t="str">
        <f t="shared" si="48"/>
        <v>A806901214P08K10KAI13513</v>
      </c>
      <c r="B3045" s="12" t="s">
        <v>20</v>
      </c>
      <c r="C3045" s="12" t="s">
        <v>20</v>
      </c>
      <c r="D3045" s="12" t="s">
        <v>8512</v>
      </c>
      <c r="E3045" s="12" t="s">
        <v>8513</v>
      </c>
      <c r="F3045" s="12" t="s">
        <v>1956</v>
      </c>
      <c r="G3045" s="12"/>
      <c r="H3045" s="12" t="s">
        <v>6</v>
      </c>
      <c r="I3045" s="12" t="s">
        <v>37</v>
      </c>
      <c r="J3045" s="12" t="s">
        <v>8515</v>
      </c>
      <c r="K3045" s="12"/>
      <c r="L3045" s="13">
        <v>89.29</v>
      </c>
      <c r="M3045" s="13">
        <v>0</v>
      </c>
      <c r="N3045" s="13">
        <v>1</v>
      </c>
      <c r="O3045" s="13">
        <v>89.29</v>
      </c>
    </row>
    <row r="3046" spans="1:15" hidden="1" x14ac:dyDescent="0.25">
      <c r="A3046" t="str">
        <f t="shared" si="48"/>
        <v>AZT 1889.5P08K11648761</v>
      </c>
      <c r="B3046" s="12" t="s">
        <v>20</v>
      </c>
      <c r="C3046" s="12" t="s">
        <v>20</v>
      </c>
      <c r="D3046" s="12" t="s">
        <v>8516</v>
      </c>
      <c r="E3046" s="12" t="s">
        <v>8517</v>
      </c>
      <c r="F3046" s="12" t="s">
        <v>8518</v>
      </c>
      <c r="G3046" s="12"/>
      <c r="H3046" s="12" t="s">
        <v>6</v>
      </c>
      <c r="I3046" s="12" t="s">
        <v>37</v>
      </c>
      <c r="J3046" s="12" t="s">
        <v>8519</v>
      </c>
      <c r="K3046" s="12"/>
      <c r="L3046" s="13">
        <v>78.569999999999993</v>
      </c>
      <c r="M3046" s="13">
        <v>0</v>
      </c>
      <c r="N3046" s="13">
        <v>1</v>
      </c>
      <c r="O3046" s="13">
        <v>78.569999999999993</v>
      </c>
    </row>
    <row r="3047" spans="1:15" hidden="1" x14ac:dyDescent="0.25">
      <c r="A3047" t="str">
        <f t="shared" si="48"/>
        <v>AZT 1889.5P08K111001130056</v>
      </c>
      <c r="B3047" s="12" t="s">
        <v>20</v>
      </c>
      <c r="C3047" s="12" t="s">
        <v>20</v>
      </c>
      <c r="D3047" s="12" t="s">
        <v>8516</v>
      </c>
      <c r="E3047" s="12" t="s">
        <v>8517</v>
      </c>
      <c r="F3047" s="12" t="s">
        <v>8518</v>
      </c>
      <c r="G3047" s="12"/>
      <c r="H3047" s="12" t="s">
        <v>6</v>
      </c>
      <c r="I3047" s="12" t="s">
        <v>37</v>
      </c>
      <c r="J3047" s="12" t="s">
        <v>8520</v>
      </c>
      <c r="K3047" s="12"/>
      <c r="L3047" s="13">
        <v>78.569999999999993</v>
      </c>
      <c r="M3047" s="13">
        <v>0</v>
      </c>
      <c r="N3047" s="13">
        <v>1</v>
      </c>
      <c r="O3047" s="13">
        <v>78.569999999999993</v>
      </c>
    </row>
    <row r="3048" spans="1:15" hidden="1" x14ac:dyDescent="0.25">
      <c r="A3048" t="str">
        <f t="shared" si="48"/>
        <v>AZT 1889.5P08K111001130043</v>
      </c>
      <c r="B3048" s="12" t="s">
        <v>20</v>
      </c>
      <c r="C3048" s="12" t="s">
        <v>20</v>
      </c>
      <c r="D3048" s="12" t="s">
        <v>8516</v>
      </c>
      <c r="E3048" s="12" t="s">
        <v>8517</v>
      </c>
      <c r="F3048" s="12" t="s">
        <v>8518</v>
      </c>
      <c r="G3048" s="12"/>
      <c r="H3048" s="12" t="s">
        <v>6</v>
      </c>
      <c r="I3048" s="12" t="s">
        <v>37</v>
      </c>
      <c r="J3048" s="12" t="s">
        <v>8521</v>
      </c>
      <c r="K3048" s="12"/>
      <c r="L3048" s="13">
        <v>78.569999999999993</v>
      </c>
      <c r="M3048" s="13">
        <v>0</v>
      </c>
      <c r="N3048" s="13">
        <v>1</v>
      </c>
      <c r="O3048" s="13">
        <v>78.569999999999993</v>
      </c>
    </row>
    <row r="3049" spans="1:15" hidden="1" x14ac:dyDescent="0.25">
      <c r="A3049" t="str">
        <f t="shared" si="48"/>
        <v>AZT 1889.6P08K111009030633</v>
      </c>
      <c r="B3049" s="12" t="s">
        <v>20</v>
      </c>
      <c r="C3049" s="12" t="s">
        <v>20</v>
      </c>
      <c r="D3049" s="12" t="s">
        <v>8522</v>
      </c>
      <c r="E3049" s="12" t="s">
        <v>8517</v>
      </c>
      <c r="F3049" s="12" t="s">
        <v>8523</v>
      </c>
      <c r="G3049" s="12"/>
      <c r="H3049" s="12" t="s">
        <v>6</v>
      </c>
      <c r="I3049" s="12" t="s">
        <v>37</v>
      </c>
      <c r="J3049" s="12" t="s">
        <v>8524</v>
      </c>
      <c r="K3049" s="12"/>
      <c r="L3049" s="13">
        <v>78.569999999999993</v>
      </c>
      <c r="M3049" s="13">
        <v>0</v>
      </c>
      <c r="N3049" s="13">
        <v>1</v>
      </c>
      <c r="O3049" s="13">
        <v>78.569999999999993</v>
      </c>
    </row>
    <row r="3050" spans="1:15" hidden="1" x14ac:dyDescent="0.25">
      <c r="A3050" t="str">
        <f t="shared" si="48"/>
        <v>AZT 1889.7P08K11648761</v>
      </c>
      <c r="B3050" s="12" t="s">
        <v>20</v>
      </c>
      <c r="C3050" s="12" t="s">
        <v>20</v>
      </c>
      <c r="D3050" s="12" t="s">
        <v>8525</v>
      </c>
      <c r="E3050" s="12" t="s">
        <v>8517</v>
      </c>
      <c r="F3050" s="12" t="s">
        <v>8526</v>
      </c>
      <c r="G3050" s="12"/>
      <c r="H3050" s="12" t="s">
        <v>6</v>
      </c>
      <c r="I3050" s="12" t="s">
        <v>37</v>
      </c>
      <c r="J3050" s="12" t="s">
        <v>8519</v>
      </c>
      <c r="K3050" s="12"/>
      <c r="L3050" s="13">
        <v>78.569999999999993</v>
      </c>
      <c r="M3050" s="13">
        <v>0</v>
      </c>
      <c r="N3050" s="13">
        <v>2</v>
      </c>
      <c r="O3050" s="13">
        <v>157.13999999999999</v>
      </c>
    </row>
    <row r="3051" spans="1:15" hidden="1" x14ac:dyDescent="0.25">
      <c r="A3051" t="str">
        <f t="shared" si="48"/>
        <v>AZT 1889.7P08K111008140322</v>
      </c>
      <c r="B3051" s="12" t="s">
        <v>20</v>
      </c>
      <c r="C3051" s="12" t="s">
        <v>20</v>
      </c>
      <c r="D3051" s="12" t="s">
        <v>8525</v>
      </c>
      <c r="E3051" s="12" t="s">
        <v>8517</v>
      </c>
      <c r="F3051" s="12" t="s">
        <v>8526</v>
      </c>
      <c r="G3051" s="12"/>
      <c r="H3051" s="12" t="s">
        <v>6</v>
      </c>
      <c r="I3051" s="12" t="s">
        <v>37</v>
      </c>
      <c r="J3051" s="12" t="s">
        <v>8527</v>
      </c>
      <c r="K3051" s="12"/>
      <c r="L3051" s="13">
        <v>78.569999999999993</v>
      </c>
      <c r="M3051" s="13">
        <v>0</v>
      </c>
      <c r="N3051" s="13">
        <v>4</v>
      </c>
      <c r="O3051" s="13">
        <v>314.27999999999997</v>
      </c>
    </row>
    <row r="3052" spans="1:15" hidden="1" x14ac:dyDescent="0.25">
      <c r="A3052" t="str">
        <f t="shared" si="48"/>
        <v>AZT 1890.10P08K121408160010</v>
      </c>
      <c r="B3052" s="12" t="s">
        <v>20</v>
      </c>
      <c r="C3052" s="12" t="s">
        <v>20</v>
      </c>
      <c r="D3052" s="12" t="s">
        <v>8528</v>
      </c>
      <c r="E3052" s="12" t="s">
        <v>8529</v>
      </c>
      <c r="F3052" s="12" t="s">
        <v>8530</v>
      </c>
      <c r="G3052" s="12"/>
      <c r="H3052" s="12" t="s">
        <v>6</v>
      </c>
      <c r="I3052" s="12" t="s">
        <v>37</v>
      </c>
      <c r="J3052" s="12" t="s">
        <v>8531</v>
      </c>
      <c r="K3052" s="12"/>
      <c r="L3052" s="13">
        <v>78.569999999999993</v>
      </c>
      <c r="M3052" s="13">
        <v>0</v>
      </c>
      <c r="N3052" s="13">
        <v>1</v>
      </c>
      <c r="O3052" s="13">
        <v>78.569999999999993</v>
      </c>
    </row>
    <row r="3053" spans="1:15" hidden="1" x14ac:dyDescent="0.25">
      <c r="A3053" t="str">
        <f t="shared" si="48"/>
        <v>AZT 1890.8P08K121408160010</v>
      </c>
      <c r="B3053" s="12" t="s">
        <v>20</v>
      </c>
      <c r="C3053" s="12" t="s">
        <v>20</v>
      </c>
      <c r="D3053" s="12" t="s">
        <v>8532</v>
      </c>
      <c r="E3053" s="12" t="s">
        <v>8529</v>
      </c>
      <c r="F3053" s="12" t="s">
        <v>8533</v>
      </c>
      <c r="G3053" s="12"/>
      <c r="H3053" s="12" t="s">
        <v>6</v>
      </c>
      <c r="I3053" s="12" t="s">
        <v>37</v>
      </c>
      <c r="J3053" s="12" t="s">
        <v>8531</v>
      </c>
      <c r="K3053" s="12"/>
      <c r="L3053" s="13">
        <v>78.569999999999993</v>
      </c>
      <c r="M3053" s="13">
        <v>0</v>
      </c>
      <c r="N3053" s="13">
        <v>2</v>
      </c>
      <c r="O3053" s="13">
        <v>157.13999999999999</v>
      </c>
    </row>
    <row r="3054" spans="1:15" hidden="1" x14ac:dyDescent="0.25">
      <c r="A3054" t="str">
        <f t="shared" si="48"/>
        <v>TI-138.105P08K141501300840</v>
      </c>
      <c r="B3054" s="12" t="s">
        <v>20</v>
      </c>
      <c r="C3054" s="12" t="s">
        <v>20</v>
      </c>
      <c r="D3054" s="12" t="s">
        <v>8534</v>
      </c>
      <c r="E3054" s="12" t="s">
        <v>8535</v>
      </c>
      <c r="F3054" s="12" t="s">
        <v>8536</v>
      </c>
      <c r="G3054" s="12"/>
      <c r="H3054" s="12" t="s">
        <v>6</v>
      </c>
      <c r="I3054" s="12"/>
      <c r="J3054" s="12" t="s">
        <v>8537</v>
      </c>
      <c r="K3054" s="12"/>
      <c r="L3054" s="13">
        <v>67.86</v>
      </c>
      <c r="M3054" s="13">
        <v>0</v>
      </c>
      <c r="N3054" s="13">
        <v>4</v>
      </c>
      <c r="O3054" s="13">
        <v>271.44</v>
      </c>
    </row>
    <row r="3055" spans="1:15" hidden="1" x14ac:dyDescent="0.25">
      <c r="A3055" t="str">
        <f t="shared" si="48"/>
        <v>TI-138.108P08K161205070442</v>
      </c>
      <c r="B3055" s="12" t="s">
        <v>20</v>
      </c>
      <c r="C3055" s="12" t="s">
        <v>20</v>
      </c>
      <c r="D3055" s="12" t="s">
        <v>8538</v>
      </c>
      <c r="E3055" s="12" t="s">
        <v>8539</v>
      </c>
      <c r="F3055" s="12" t="s">
        <v>8540</v>
      </c>
      <c r="G3055" s="12"/>
      <c r="H3055" s="12" t="s">
        <v>6</v>
      </c>
      <c r="I3055" s="12"/>
      <c r="J3055" s="12" t="s">
        <v>8541</v>
      </c>
      <c r="K3055" s="12"/>
      <c r="L3055" s="13">
        <v>71.430000000000007</v>
      </c>
      <c r="M3055" s="13">
        <v>0</v>
      </c>
      <c r="N3055" s="13">
        <v>4</v>
      </c>
      <c r="O3055" s="13">
        <v>285.72000000000003</v>
      </c>
    </row>
    <row r="3056" spans="1:15" hidden="1" x14ac:dyDescent="0.25">
      <c r="A3056" t="str">
        <f t="shared" si="48"/>
        <v>TI-702.306P08K1820G32773</v>
      </c>
      <c r="B3056" s="12" t="s">
        <v>20</v>
      </c>
      <c r="C3056" s="12" t="s">
        <v>20</v>
      </c>
      <c r="D3056" s="12" t="s">
        <v>8542</v>
      </c>
      <c r="E3056" s="12" t="s">
        <v>8543</v>
      </c>
      <c r="F3056" s="12" t="s">
        <v>8544</v>
      </c>
      <c r="G3056" s="12"/>
      <c r="H3056" s="12" t="s">
        <v>6</v>
      </c>
      <c r="I3056" s="12" t="s">
        <v>37</v>
      </c>
      <c r="J3056" s="12" t="s">
        <v>8545</v>
      </c>
      <c r="K3056" s="12"/>
      <c r="L3056" s="13">
        <v>2.59</v>
      </c>
      <c r="M3056" s="13">
        <v>0</v>
      </c>
      <c r="N3056" s="13">
        <v>37</v>
      </c>
      <c r="O3056" s="13">
        <v>95.83</v>
      </c>
    </row>
    <row r="3057" spans="1:15" hidden="1" x14ac:dyDescent="0.25">
      <c r="A3057" t="str">
        <f t="shared" si="48"/>
        <v>TI-702.307P08K1920G32774</v>
      </c>
      <c r="B3057" s="12" t="s">
        <v>20</v>
      </c>
      <c r="C3057" s="12" t="s">
        <v>20</v>
      </c>
      <c r="D3057" s="12" t="s">
        <v>8546</v>
      </c>
      <c r="E3057" s="12" t="s">
        <v>8547</v>
      </c>
      <c r="F3057" s="12" t="s">
        <v>8548</v>
      </c>
      <c r="G3057" s="12"/>
      <c r="H3057" s="12" t="s">
        <v>6</v>
      </c>
      <c r="I3057" s="12" t="s">
        <v>37</v>
      </c>
      <c r="J3057" s="12" t="s">
        <v>8549</v>
      </c>
      <c r="K3057" s="12"/>
      <c r="L3057" s="13">
        <v>2.2400000000000002</v>
      </c>
      <c r="M3057" s="13">
        <v>0</v>
      </c>
      <c r="N3057" s="13">
        <v>68</v>
      </c>
      <c r="O3057" s="13">
        <v>152.32</v>
      </c>
    </row>
    <row r="3058" spans="1:15" hidden="1" x14ac:dyDescent="0.25">
      <c r="A3058" t="str">
        <f t="shared" si="48"/>
        <v>TI-702.308P08K2020G06545</v>
      </c>
      <c r="B3058" s="12" t="s">
        <v>20</v>
      </c>
      <c r="C3058" s="12" t="s">
        <v>20</v>
      </c>
      <c r="D3058" s="12" t="s">
        <v>8550</v>
      </c>
      <c r="E3058" s="12" t="s">
        <v>8551</v>
      </c>
      <c r="F3058" s="12" t="s">
        <v>8552</v>
      </c>
      <c r="G3058" s="12"/>
      <c r="H3058" s="12" t="s">
        <v>6</v>
      </c>
      <c r="I3058" s="12" t="s">
        <v>37</v>
      </c>
      <c r="J3058" s="12" t="s">
        <v>8553</v>
      </c>
      <c r="K3058" s="12"/>
      <c r="L3058" s="13">
        <v>2.2000000000000002</v>
      </c>
      <c r="M3058" s="13">
        <v>0</v>
      </c>
      <c r="N3058" s="13">
        <v>11</v>
      </c>
      <c r="O3058" s="13">
        <v>24.2</v>
      </c>
    </row>
    <row r="3059" spans="1:15" hidden="1" x14ac:dyDescent="0.25">
      <c r="A3059" t="str">
        <f t="shared" si="48"/>
        <v>TI-702.308P08K2019G11509</v>
      </c>
      <c r="B3059" s="12" t="s">
        <v>20</v>
      </c>
      <c r="C3059" s="12" t="s">
        <v>20</v>
      </c>
      <c r="D3059" s="12" t="s">
        <v>8550</v>
      </c>
      <c r="E3059" s="12" t="s">
        <v>8551</v>
      </c>
      <c r="F3059" s="12" t="s">
        <v>8552</v>
      </c>
      <c r="G3059" s="12"/>
      <c r="H3059" s="12" t="s">
        <v>6</v>
      </c>
      <c r="I3059" s="12" t="s">
        <v>37</v>
      </c>
      <c r="J3059" s="12" t="s">
        <v>8554</v>
      </c>
      <c r="K3059" s="12"/>
      <c r="L3059" s="13">
        <v>2.2000000000000002</v>
      </c>
      <c r="M3059" s="13">
        <v>0</v>
      </c>
      <c r="N3059" s="13">
        <v>1</v>
      </c>
      <c r="O3059" s="13">
        <v>2.2000000000000002</v>
      </c>
    </row>
    <row r="3060" spans="1:15" hidden="1" x14ac:dyDescent="0.25">
      <c r="A3060" t="str">
        <f t="shared" si="48"/>
        <v>TI-702.309P08K212200028996</v>
      </c>
      <c r="B3060" s="12" t="s">
        <v>20</v>
      </c>
      <c r="C3060" s="12" t="s">
        <v>20</v>
      </c>
      <c r="D3060" s="12" t="s">
        <v>8558</v>
      </c>
      <c r="E3060" s="12" t="s">
        <v>8555</v>
      </c>
      <c r="F3060" s="12" t="s">
        <v>8556</v>
      </c>
      <c r="G3060" s="12"/>
      <c r="H3060" s="12" t="s">
        <v>6</v>
      </c>
      <c r="I3060" s="12" t="s">
        <v>37</v>
      </c>
      <c r="J3060" s="12" t="s">
        <v>8557</v>
      </c>
      <c r="K3060" s="12"/>
      <c r="L3060" s="13">
        <v>2.68</v>
      </c>
      <c r="M3060" s="13">
        <v>0</v>
      </c>
      <c r="N3060" s="13">
        <v>3</v>
      </c>
      <c r="O3060" s="13">
        <v>8.0399999999999991</v>
      </c>
    </row>
    <row r="3061" spans="1:15" hidden="1" x14ac:dyDescent="0.25">
      <c r="A3061" t="str">
        <f t="shared" si="48"/>
        <v>TI-702.310P08K222200073157</v>
      </c>
      <c r="B3061" s="12" t="s">
        <v>20</v>
      </c>
      <c r="C3061" s="12" t="s">
        <v>20</v>
      </c>
      <c r="D3061" s="12" t="s">
        <v>8559</v>
      </c>
      <c r="E3061" s="12" t="s">
        <v>8560</v>
      </c>
      <c r="F3061" s="12" t="s">
        <v>8561</v>
      </c>
      <c r="G3061" s="12"/>
      <c r="H3061" s="12" t="s">
        <v>6</v>
      </c>
      <c r="I3061" s="12" t="s">
        <v>37</v>
      </c>
      <c r="J3061" s="12" t="s">
        <v>8562</v>
      </c>
      <c r="K3061" s="12"/>
      <c r="L3061" s="13">
        <v>3.47</v>
      </c>
      <c r="M3061" s="13">
        <v>0</v>
      </c>
      <c r="N3061" s="13">
        <v>1</v>
      </c>
      <c r="O3061" s="13">
        <v>3.47</v>
      </c>
    </row>
    <row r="3062" spans="1:15" hidden="1" x14ac:dyDescent="0.25">
      <c r="A3062" t="str">
        <f t="shared" si="48"/>
        <v>AZT 1653P08K241312100400</v>
      </c>
      <c r="B3062" s="12" t="s">
        <v>20</v>
      </c>
      <c r="C3062" s="12" t="s">
        <v>20</v>
      </c>
      <c r="D3062" s="12" t="s">
        <v>8563</v>
      </c>
      <c r="E3062" s="12" t="s">
        <v>8564</v>
      </c>
      <c r="F3062" s="12" t="s">
        <v>8565</v>
      </c>
      <c r="G3062" s="12"/>
      <c r="H3062" s="12" t="s">
        <v>6</v>
      </c>
      <c r="I3062" s="12"/>
      <c r="J3062" s="12" t="s">
        <v>8566</v>
      </c>
      <c r="K3062" s="12"/>
      <c r="L3062" s="13">
        <v>76.180000000000007</v>
      </c>
      <c r="M3062" s="13">
        <v>0</v>
      </c>
      <c r="N3062" s="13">
        <v>3</v>
      </c>
      <c r="O3062" s="13">
        <v>228.54</v>
      </c>
    </row>
    <row r="3063" spans="1:15" hidden="1" x14ac:dyDescent="0.25">
      <c r="A3063" t="str">
        <f t="shared" si="48"/>
        <v>AZT 1654P08K24A140309048</v>
      </c>
      <c r="B3063" s="12" t="s">
        <v>20</v>
      </c>
      <c r="C3063" s="12" t="s">
        <v>20</v>
      </c>
      <c r="D3063" s="12" t="s">
        <v>8567</v>
      </c>
      <c r="E3063" s="12" t="s">
        <v>8568</v>
      </c>
      <c r="F3063" s="12" t="s">
        <v>8569</v>
      </c>
      <c r="G3063" s="12"/>
      <c r="H3063" s="12" t="s">
        <v>6</v>
      </c>
      <c r="I3063" s="12"/>
      <c r="J3063" s="12" t="s">
        <v>8570</v>
      </c>
      <c r="K3063" s="12"/>
      <c r="L3063" s="13">
        <v>77.37</v>
      </c>
      <c r="M3063" s="13">
        <v>0</v>
      </c>
      <c r="N3063" s="13">
        <v>3</v>
      </c>
      <c r="O3063" s="13">
        <v>232.11</v>
      </c>
    </row>
    <row r="3064" spans="1:15" hidden="1" x14ac:dyDescent="0.25">
      <c r="A3064" t="str">
        <f t="shared" si="48"/>
        <v>AZT 1655P08K24B14021112740</v>
      </c>
      <c r="B3064" s="12" t="s">
        <v>20</v>
      </c>
      <c r="C3064" s="12" t="s">
        <v>20</v>
      </c>
      <c r="D3064" s="12" t="s">
        <v>8571</v>
      </c>
      <c r="E3064" s="12" t="s">
        <v>8572</v>
      </c>
      <c r="F3064" s="12" t="s">
        <v>8573</v>
      </c>
      <c r="G3064" s="12"/>
      <c r="H3064" s="12" t="s">
        <v>6</v>
      </c>
      <c r="I3064" s="12"/>
      <c r="J3064" s="12" t="s">
        <v>8574</v>
      </c>
      <c r="K3064" s="12"/>
      <c r="L3064" s="13">
        <v>76.180000000000007</v>
      </c>
      <c r="M3064" s="13">
        <v>0</v>
      </c>
      <c r="N3064" s="13">
        <v>12</v>
      </c>
      <c r="O3064" s="13">
        <v>914.16</v>
      </c>
    </row>
    <row r="3065" spans="1:15" hidden="1" x14ac:dyDescent="0.25">
      <c r="A3065" t="str">
        <f t="shared" si="48"/>
        <v>AZT 1656P08K251403290150</v>
      </c>
      <c r="B3065" s="12" t="s">
        <v>20</v>
      </c>
      <c r="C3065" s="12" t="s">
        <v>20</v>
      </c>
      <c r="D3065" s="12" t="s">
        <v>8575</v>
      </c>
      <c r="E3065" s="12" t="s">
        <v>8576</v>
      </c>
      <c r="F3065" s="12" t="s">
        <v>8577</v>
      </c>
      <c r="G3065" s="12"/>
      <c r="H3065" s="12" t="s">
        <v>6</v>
      </c>
      <c r="I3065" s="12"/>
      <c r="J3065" s="12" t="s">
        <v>8578</v>
      </c>
      <c r="K3065" s="12"/>
      <c r="L3065" s="13">
        <v>74.2</v>
      </c>
      <c r="M3065" s="13">
        <v>0</v>
      </c>
      <c r="N3065" s="13">
        <v>8</v>
      </c>
      <c r="O3065" s="13">
        <v>593.6</v>
      </c>
    </row>
    <row r="3066" spans="1:15" hidden="1" x14ac:dyDescent="0.25">
      <c r="A3066" t="str">
        <f t="shared" si="48"/>
        <v>AZT 1656P08K251403290090</v>
      </c>
      <c r="B3066" s="12" t="s">
        <v>20</v>
      </c>
      <c r="C3066" s="12" t="s">
        <v>20</v>
      </c>
      <c r="D3066" s="12" t="s">
        <v>8575</v>
      </c>
      <c r="E3066" s="12" t="s">
        <v>8576</v>
      </c>
      <c r="F3066" s="12" t="s">
        <v>8577</v>
      </c>
      <c r="G3066" s="12"/>
      <c r="H3066" s="12" t="s">
        <v>6</v>
      </c>
      <c r="I3066" s="12"/>
      <c r="J3066" s="12" t="s">
        <v>8579</v>
      </c>
      <c r="K3066" s="12"/>
      <c r="L3066" s="13">
        <v>74.2</v>
      </c>
      <c r="M3066" s="13">
        <v>0</v>
      </c>
      <c r="N3066" s="13">
        <v>5</v>
      </c>
      <c r="O3066" s="13">
        <v>371</v>
      </c>
    </row>
    <row r="3067" spans="1:15" hidden="1" x14ac:dyDescent="0.25">
      <c r="A3067" t="str">
        <f t="shared" si="48"/>
        <v>PLANAT05IZQP08K26190704095</v>
      </c>
      <c r="B3067" s="12" t="s">
        <v>20</v>
      </c>
      <c r="C3067" s="12" t="s">
        <v>20</v>
      </c>
      <c r="D3067" s="12" t="s">
        <v>8580</v>
      </c>
      <c r="E3067" s="12" t="s">
        <v>8581</v>
      </c>
      <c r="F3067" s="12" t="s">
        <v>8582</v>
      </c>
      <c r="G3067" s="12"/>
      <c r="H3067" s="12" t="s">
        <v>6</v>
      </c>
      <c r="I3067" s="12"/>
      <c r="J3067" s="12" t="s">
        <v>8583</v>
      </c>
      <c r="K3067" s="12"/>
      <c r="L3067" s="13">
        <v>74.52</v>
      </c>
      <c r="M3067" s="13">
        <v>0</v>
      </c>
      <c r="N3067" s="13">
        <v>3</v>
      </c>
      <c r="O3067" s="13">
        <v>223.56</v>
      </c>
    </row>
    <row r="3068" spans="1:15" hidden="1" x14ac:dyDescent="0.25">
      <c r="A3068" t="str">
        <f t="shared" si="48"/>
        <v>AZT 1650P08K271403290090</v>
      </c>
      <c r="B3068" s="12" t="s">
        <v>20</v>
      </c>
      <c r="C3068" s="12" t="s">
        <v>20</v>
      </c>
      <c r="D3068" s="12" t="s">
        <v>8584</v>
      </c>
      <c r="E3068" s="12" t="s">
        <v>8585</v>
      </c>
      <c r="F3068" s="12" t="s">
        <v>8586</v>
      </c>
      <c r="G3068" s="12"/>
      <c r="H3068" s="12" t="s">
        <v>6</v>
      </c>
      <c r="I3068" s="12"/>
      <c r="J3068" s="12" t="s">
        <v>8579</v>
      </c>
      <c r="K3068" s="12"/>
      <c r="L3068" s="13">
        <v>75.760000000000005</v>
      </c>
      <c r="M3068" s="13">
        <v>0</v>
      </c>
      <c r="N3068" s="13">
        <v>14</v>
      </c>
      <c r="O3068" s="13">
        <v>1060.6400000000001</v>
      </c>
    </row>
    <row r="3069" spans="1:15" hidden="1" x14ac:dyDescent="0.25">
      <c r="A3069" t="str">
        <f t="shared" si="48"/>
        <v>TI-727.208P08K31A7139</v>
      </c>
      <c r="B3069" s="12" t="s">
        <v>20</v>
      </c>
      <c r="C3069" s="12" t="s">
        <v>20</v>
      </c>
      <c r="D3069" s="12" t="s">
        <v>8587</v>
      </c>
      <c r="E3069" s="12" t="s">
        <v>8588</v>
      </c>
      <c r="F3069" s="12" t="s">
        <v>8589</v>
      </c>
      <c r="G3069" s="12"/>
      <c r="H3069" s="12" t="s">
        <v>6</v>
      </c>
      <c r="I3069" s="12"/>
      <c r="J3069" s="12" t="s">
        <v>8590</v>
      </c>
      <c r="K3069" s="12"/>
      <c r="L3069" s="13">
        <v>89.29</v>
      </c>
      <c r="M3069" s="13">
        <v>0</v>
      </c>
      <c r="N3069" s="13">
        <v>1</v>
      </c>
      <c r="O3069" s="13">
        <v>89.29</v>
      </c>
    </row>
    <row r="3070" spans="1:15" hidden="1" x14ac:dyDescent="0.25">
      <c r="A3070" t="str">
        <f t="shared" si="48"/>
        <v>TI-727.210P08K33A3236</v>
      </c>
      <c r="B3070" s="12" t="s">
        <v>20</v>
      </c>
      <c r="C3070" s="12" t="s">
        <v>20</v>
      </c>
      <c r="D3070" s="12" t="s">
        <v>8591</v>
      </c>
      <c r="E3070" s="12" t="s">
        <v>8592</v>
      </c>
      <c r="F3070" s="12" t="s">
        <v>8593</v>
      </c>
      <c r="G3070" s="12"/>
      <c r="H3070" s="12" t="s">
        <v>6</v>
      </c>
      <c r="I3070" s="12"/>
      <c r="J3070" s="12" t="s">
        <v>8594</v>
      </c>
      <c r="K3070" s="12"/>
      <c r="L3070" s="13">
        <v>44.65</v>
      </c>
      <c r="M3070" s="13">
        <v>0</v>
      </c>
      <c r="N3070" s="13">
        <v>1</v>
      </c>
      <c r="O3070" s="13">
        <v>44.65</v>
      </c>
    </row>
    <row r="3071" spans="1:15" hidden="1" x14ac:dyDescent="0.25">
      <c r="A3071" t="str">
        <f t="shared" si="48"/>
        <v>010612007P08L03C190106104</v>
      </c>
      <c r="B3071" s="12" t="s">
        <v>20</v>
      </c>
      <c r="C3071" s="12" t="s">
        <v>20</v>
      </c>
      <c r="D3071" s="12" t="s">
        <v>8595</v>
      </c>
      <c r="E3071" s="12" t="s">
        <v>8596</v>
      </c>
      <c r="F3071" s="12" t="s">
        <v>8597</v>
      </c>
      <c r="G3071" s="12"/>
      <c r="H3071" s="12" t="s">
        <v>6</v>
      </c>
      <c r="I3071" s="12"/>
      <c r="J3071" s="12" t="s">
        <v>8598</v>
      </c>
      <c r="K3071" s="12"/>
      <c r="L3071" s="13">
        <v>52.82</v>
      </c>
      <c r="M3071" s="13">
        <v>0</v>
      </c>
      <c r="N3071" s="13">
        <v>2</v>
      </c>
      <c r="O3071" s="13">
        <v>105.64</v>
      </c>
    </row>
    <row r="3072" spans="1:15" hidden="1" x14ac:dyDescent="0.25">
      <c r="A3072" t="str">
        <f t="shared" si="48"/>
        <v>010612009P08L04B2200491</v>
      </c>
      <c r="B3072" s="12" t="s">
        <v>20</v>
      </c>
      <c r="C3072" s="12" t="s">
        <v>20</v>
      </c>
      <c r="D3072" s="12" t="s">
        <v>8599</v>
      </c>
      <c r="E3072" s="12" t="s">
        <v>8600</v>
      </c>
      <c r="F3072" s="12" t="s">
        <v>8601</v>
      </c>
      <c r="G3072" s="12"/>
      <c r="H3072" s="12" t="s">
        <v>6</v>
      </c>
      <c r="I3072" s="12"/>
      <c r="J3072" s="12" t="s">
        <v>8602</v>
      </c>
      <c r="K3072" s="12"/>
      <c r="L3072" s="13">
        <v>39.26</v>
      </c>
      <c r="M3072" s="13">
        <v>0</v>
      </c>
      <c r="N3072" s="13">
        <v>2</v>
      </c>
      <c r="O3072" s="13">
        <v>78.52</v>
      </c>
    </row>
    <row r="3073" spans="1:15" hidden="1" x14ac:dyDescent="0.25">
      <c r="A3073" t="str">
        <f t="shared" si="48"/>
        <v>010612011P08L05B2200366</v>
      </c>
      <c r="B3073" s="12" t="s">
        <v>20</v>
      </c>
      <c r="C3073" s="12" t="s">
        <v>20</v>
      </c>
      <c r="D3073" s="12" t="s">
        <v>8603</v>
      </c>
      <c r="E3073" s="12" t="s">
        <v>8604</v>
      </c>
      <c r="F3073" s="12" t="s">
        <v>8605</v>
      </c>
      <c r="G3073" s="12"/>
      <c r="H3073" s="12" t="s">
        <v>6</v>
      </c>
      <c r="I3073" s="12"/>
      <c r="J3073" s="12" t="s">
        <v>8606</v>
      </c>
      <c r="K3073" s="12"/>
      <c r="L3073" s="13">
        <v>52.82</v>
      </c>
      <c r="M3073" s="13">
        <v>0</v>
      </c>
      <c r="N3073" s="13">
        <v>2</v>
      </c>
      <c r="O3073" s="13">
        <v>105.64</v>
      </c>
    </row>
    <row r="3074" spans="1:15" hidden="1" x14ac:dyDescent="0.25">
      <c r="A3074" t="str">
        <f t="shared" si="48"/>
        <v>010611007P08L06B2200334</v>
      </c>
      <c r="B3074" s="12" t="s">
        <v>20</v>
      </c>
      <c r="C3074" s="12" t="s">
        <v>20</v>
      </c>
      <c r="D3074" s="12" t="s">
        <v>8607</v>
      </c>
      <c r="E3074" s="12" t="s">
        <v>8608</v>
      </c>
      <c r="F3074" s="12" t="s">
        <v>8609</v>
      </c>
      <c r="G3074" s="12"/>
      <c r="H3074" s="12" t="s">
        <v>6</v>
      </c>
      <c r="I3074" s="12"/>
      <c r="J3074" s="12" t="s">
        <v>8610</v>
      </c>
      <c r="K3074" s="12"/>
      <c r="L3074" s="13">
        <v>46.05</v>
      </c>
      <c r="M3074" s="13">
        <v>0</v>
      </c>
      <c r="N3074" s="13">
        <v>2</v>
      </c>
      <c r="O3074" s="13">
        <v>92.1</v>
      </c>
    </row>
    <row r="3075" spans="1:15" hidden="1" x14ac:dyDescent="0.25">
      <c r="A3075" t="str">
        <f t="shared" ref="A3075:A3138" si="49">CONCATENATE(D3075,E3075,J3075)</f>
        <v>010611011P08L08B2200424</v>
      </c>
      <c r="B3075" s="12" t="s">
        <v>20</v>
      </c>
      <c r="C3075" s="12" t="s">
        <v>20</v>
      </c>
      <c r="D3075" s="12" t="s">
        <v>8611</v>
      </c>
      <c r="E3075" s="12" t="s">
        <v>8612</v>
      </c>
      <c r="F3075" s="12" t="s">
        <v>8613</v>
      </c>
      <c r="G3075" s="12"/>
      <c r="H3075" s="12" t="s">
        <v>6</v>
      </c>
      <c r="I3075" s="12"/>
      <c r="J3075" s="12" t="s">
        <v>8614</v>
      </c>
      <c r="K3075" s="12"/>
      <c r="L3075" s="13">
        <v>52.82</v>
      </c>
      <c r="M3075" s="13">
        <v>0</v>
      </c>
      <c r="N3075" s="13">
        <v>2</v>
      </c>
      <c r="O3075" s="13">
        <v>105.64</v>
      </c>
    </row>
    <row r="3076" spans="1:15" hidden="1" x14ac:dyDescent="0.25">
      <c r="A3076" t="str">
        <f t="shared" si="49"/>
        <v>010620019P08L09B2200373</v>
      </c>
      <c r="B3076" s="12" t="s">
        <v>20</v>
      </c>
      <c r="C3076" s="12" t="s">
        <v>20</v>
      </c>
      <c r="D3076" s="12" t="s">
        <v>8615</v>
      </c>
      <c r="E3076" s="12" t="s">
        <v>8616</v>
      </c>
      <c r="F3076" s="12" t="s">
        <v>8617</v>
      </c>
      <c r="G3076" s="12"/>
      <c r="H3076" s="12" t="s">
        <v>6</v>
      </c>
      <c r="I3076" s="12"/>
      <c r="J3076" s="12" t="s">
        <v>8618</v>
      </c>
      <c r="K3076" s="12"/>
      <c r="L3076" s="13">
        <v>47.86</v>
      </c>
      <c r="M3076" s="13">
        <v>0</v>
      </c>
      <c r="N3076" s="13">
        <v>2</v>
      </c>
      <c r="O3076" s="13">
        <v>95.72</v>
      </c>
    </row>
    <row r="3077" spans="1:15" hidden="1" x14ac:dyDescent="0.25">
      <c r="A3077" t="str">
        <f t="shared" si="49"/>
        <v>028402006P08L102100451</v>
      </c>
      <c r="B3077" s="12" t="s">
        <v>20</v>
      </c>
      <c r="C3077" s="12" t="s">
        <v>20</v>
      </c>
      <c r="D3077" s="12" t="s">
        <v>8619</v>
      </c>
      <c r="E3077" s="12" t="s">
        <v>8620</v>
      </c>
      <c r="F3077" s="12" t="s">
        <v>8621</v>
      </c>
      <c r="G3077" s="12"/>
      <c r="H3077" s="12" t="s">
        <v>6</v>
      </c>
      <c r="I3077" s="12" t="s">
        <v>48</v>
      </c>
      <c r="J3077" s="12" t="s">
        <v>8622</v>
      </c>
      <c r="K3077" s="12"/>
      <c r="L3077" s="13">
        <v>61.48</v>
      </c>
      <c r="M3077" s="13">
        <v>0</v>
      </c>
      <c r="N3077" s="13">
        <v>2</v>
      </c>
      <c r="O3077" s="13">
        <v>122.96</v>
      </c>
    </row>
    <row r="3078" spans="1:15" hidden="1" x14ac:dyDescent="0.25">
      <c r="A3078" t="str">
        <f t="shared" si="49"/>
        <v>028401006P08L11G2100451</v>
      </c>
      <c r="B3078" s="12" t="s">
        <v>20</v>
      </c>
      <c r="C3078" s="12" t="s">
        <v>20</v>
      </c>
      <c r="D3078" s="12" t="s">
        <v>8623</v>
      </c>
      <c r="E3078" s="12" t="s">
        <v>8624</v>
      </c>
      <c r="F3078" s="12" t="s">
        <v>8625</v>
      </c>
      <c r="G3078" s="12"/>
      <c r="H3078" s="12" t="s">
        <v>6</v>
      </c>
      <c r="I3078" s="12" t="s">
        <v>48</v>
      </c>
      <c r="J3078" s="12" t="s">
        <v>8626</v>
      </c>
      <c r="K3078" s="12"/>
      <c r="L3078" s="13">
        <v>57.71</v>
      </c>
      <c r="M3078" s="13">
        <v>0</v>
      </c>
      <c r="N3078" s="13">
        <v>2</v>
      </c>
      <c r="O3078" s="13">
        <v>115.42</v>
      </c>
    </row>
    <row r="3079" spans="1:15" hidden="1" x14ac:dyDescent="0.25">
      <c r="A3079" t="str">
        <f t="shared" si="49"/>
        <v>028412006P08L12G2100480</v>
      </c>
      <c r="B3079" s="12" t="s">
        <v>20</v>
      </c>
      <c r="C3079" s="12" t="s">
        <v>20</v>
      </c>
      <c r="D3079" s="12" t="s">
        <v>8627</v>
      </c>
      <c r="E3079" s="12" t="s">
        <v>8628</v>
      </c>
      <c r="F3079" s="12" t="s">
        <v>8629</v>
      </c>
      <c r="G3079" s="12"/>
      <c r="H3079" s="12" t="s">
        <v>6</v>
      </c>
      <c r="I3079" s="12" t="s">
        <v>48</v>
      </c>
      <c r="J3079" s="12" t="s">
        <v>8630</v>
      </c>
      <c r="K3079" s="12"/>
      <c r="L3079" s="13">
        <v>65.209999999999994</v>
      </c>
      <c r="M3079" s="13">
        <v>0</v>
      </c>
      <c r="N3079" s="13">
        <v>2</v>
      </c>
      <c r="O3079" s="13">
        <v>130.41999999999999</v>
      </c>
    </row>
    <row r="3080" spans="1:15" hidden="1" x14ac:dyDescent="0.25">
      <c r="A3080" t="str">
        <f t="shared" si="49"/>
        <v>028411006P08L13G2100516</v>
      </c>
      <c r="B3080" s="12" t="s">
        <v>20</v>
      </c>
      <c r="C3080" s="12" t="s">
        <v>20</v>
      </c>
      <c r="D3080" s="12" t="s">
        <v>8631</v>
      </c>
      <c r="E3080" s="12" t="s">
        <v>8632</v>
      </c>
      <c r="F3080" s="12" t="s">
        <v>8633</v>
      </c>
      <c r="G3080" s="12"/>
      <c r="H3080" s="12" t="s">
        <v>6</v>
      </c>
      <c r="I3080" s="12" t="s">
        <v>48</v>
      </c>
      <c r="J3080" s="12" t="s">
        <v>8634</v>
      </c>
      <c r="K3080" s="12"/>
      <c r="L3080" s="13">
        <v>71.48</v>
      </c>
      <c r="M3080" s="13">
        <v>0</v>
      </c>
      <c r="N3080" s="13">
        <v>2</v>
      </c>
      <c r="O3080" s="13">
        <v>142.96</v>
      </c>
    </row>
    <row r="3081" spans="1:15" hidden="1" x14ac:dyDescent="0.25">
      <c r="A3081" t="str">
        <f t="shared" si="49"/>
        <v>028402012P08L14G2100530</v>
      </c>
      <c r="B3081" s="12" t="s">
        <v>20</v>
      </c>
      <c r="C3081" s="12" t="s">
        <v>20</v>
      </c>
      <c r="D3081" s="12" t="s">
        <v>8635</v>
      </c>
      <c r="E3081" s="12" t="s">
        <v>8636</v>
      </c>
      <c r="F3081" s="12" t="s">
        <v>8637</v>
      </c>
      <c r="G3081" s="12"/>
      <c r="H3081" s="12" t="s">
        <v>6</v>
      </c>
      <c r="I3081" s="12" t="s">
        <v>48</v>
      </c>
      <c r="J3081" s="12" t="s">
        <v>8638</v>
      </c>
      <c r="K3081" s="12"/>
      <c r="L3081" s="13">
        <v>67.709999999999994</v>
      </c>
      <c r="M3081" s="13">
        <v>0</v>
      </c>
      <c r="N3081" s="13">
        <v>2</v>
      </c>
      <c r="O3081" s="13">
        <v>135.41999999999999</v>
      </c>
    </row>
    <row r="3082" spans="1:15" hidden="1" x14ac:dyDescent="0.25">
      <c r="A3082" t="str">
        <f t="shared" si="49"/>
        <v>028402014P08L15M2100706</v>
      </c>
      <c r="B3082" s="12" t="s">
        <v>20</v>
      </c>
      <c r="C3082" s="12" t="s">
        <v>20</v>
      </c>
      <c r="D3082" s="12" t="s">
        <v>8639</v>
      </c>
      <c r="E3082" s="12" t="s">
        <v>8640</v>
      </c>
      <c r="F3082" s="12" t="s">
        <v>8641</v>
      </c>
      <c r="G3082" s="12"/>
      <c r="H3082" s="12" t="s">
        <v>6</v>
      </c>
      <c r="I3082" s="12" t="s">
        <v>48</v>
      </c>
      <c r="J3082" s="12" t="s">
        <v>8642</v>
      </c>
      <c r="K3082" s="12"/>
      <c r="L3082" s="13">
        <v>67.709999999999994</v>
      </c>
      <c r="M3082" s="13">
        <v>0</v>
      </c>
      <c r="N3082" s="13">
        <v>2</v>
      </c>
      <c r="O3082" s="13">
        <v>135.41999999999999</v>
      </c>
    </row>
    <row r="3083" spans="1:15" hidden="1" x14ac:dyDescent="0.25">
      <c r="A3083" t="str">
        <f t="shared" si="49"/>
        <v>028401012P08L16A2102877</v>
      </c>
      <c r="B3083" s="12" t="s">
        <v>20</v>
      </c>
      <c r="C3083" s="12" t="s">
        <v>20</v>
      </c>
      <c r="D3083" s="12" t="s">
        <v>8643</v>
      </c>
      <c r="E3083" s="12" t="s">
        <v>8644</v>
      </c>
      <c r="F3083" s="12" t="s">
        <v>8645</v>
      </c>
      <c r="G3083" s="12"/>
      <c r="H3083" s="12" t="s">
        <v>6</v>
      </c>
      <c r="I3083" s="12" t="s">
        <v>48</v>
      </c>
      <c r="J3083" s="12" t="s">
        <v>8646</v>
      </c>
      <c r="K3083" s="12"/>
      <c r="L3083" s="13">
        <v>74.81</v>
      </c>
      <c r="M3083" s="13">
        <v>0</v>
      </c>
      <c r="N3083" s="13">
        <v>2</v>
      </c>
      <c r="O3083" s="13">
        <v>149.62</v>
      </c>
    </row>
    <row r="3084" spans="1:15" hidden="1" x14ac:dyDescent="0.25">
      <c r="A3084" t="str">
        <f t="shared" si="49"/>
        <v>028401014P08L17G2100430</v>
      </c>
      <c r="B3084" s="12" t="s">
        <v>20</v>
      </c>
      <c r="C3084" s="12" t="s">
        <v>20</v>
      </c>
      <c r="D3084" s="12" t="s">
        <v>8647</v>
      </c>
      <c r="E3084" s="12" t="s">
        <v>8648</v>
      </c>
      <c r="F3084" s="12" t="s">
        <v>8649</v>
      </c>
      <c r="G3084" s="12"/>
      <c r="H3084" s="12" t="s">
        <v>6</v>
      </c>
      <c r="I3084" s="12" t="s">
        <v>48</v>
      </c>
      <c r="J3084" s="12" t="s">
        <v>8650</v>
      </c>
      <c r="K3084" s="12"/>
      <c r="L3084" s="13">
        <v>74.81</v>
      </c>
      <c r="M3084" s="13">
        <v>0</v>
      </c>
      <c r="N3084" s="13">
        <v>2</v>
      </c>
      <c r="O3084" s="13">
        <v>149.62</v>
      </c>
    </row>
    <row r="3085" spans="1:15" hidden="1" x14ac:dyDescent="0.25">
      <c r="A3085" t="str">
        <f t="shared" si="49"/>
        <v>A98870550YNP08L192100002812</v>
      </c>
      <c r="B3085" s="12" t="s">
        <v>20</v>
      </c>
      <c r="C3085" s="12" t="s">
        <v>20</v>
      </c>
      <c r="D3085" s="12" t="s">
        <v>8651</v>
      </c>
      <c r="E3085" s="12" t="s">
        <v>8652</v>
      </c>
      <c r="F3085" s="12" t="s">
        <v>8653</v>
      </c>
      <c r="G3085" s="12"/>
      <c r="H3085" s="12" t="s">
        <v>6</v>
      </c>
      <c r="I3085" s="12" t="s">
        <v>424</v>
      </c>
      <c r="J3085" s="12" t="s">
        <v>8654</v>
      </c>
      <c r="K3085" s="12"/>
      <c r="L3085" s="13">
        <v>82.92</v>
      </c>
      <c r="M3085" s="13">
        <v>0</v>
      </c>
      <c r="N3085" s="13">
        <v>2</v>
      </c>
      <c r="O3085" s="13">
        <v>165.84</v>
      </c>
    </row>
    <row r="3086" spans="1:15" hidden="1" x14ac:dyDescent="0.25">
      <c r="A3086" t="str">
        <f t="shared" si="49"/>
        <v>F14AB-PA00277P08L201450003</v>
      </c>
      <c r="B3086" s="12" t="s">
        <v>20</v>
      </c>
      <c r="C3086" s="12" t="s">
        <v>20</v>
      </c>
      <c r="D3086" s="12" t="s">
        <v>8655</v>
      </c>
      <c r="E3086" s="12" t="s">
        <v>8656</v>
      </c>
      <c r="F3086" s="12" t="s">
        <v>8657</v>
      </c>
      <c r="G3086" s="12"/>
      <c r="H3086" s="12" t="s">
        <v>6</v>
      </c>
      <c r="I3086" s="12"/>
      <c r="J3086" s="12" t="s">
        <v>8658</v>
      </c>
      <c r="K3086" s="12"/>
      <c r="L3086" s="13">
        <v>66.97</v>
      </c>
      <c r="M3086" s="13">
        <v>0</v>
      </c>
      <c r="N3086" s="13">
        <v>3</v>
      </c>
      <c r="O3086" s="13">
        <v>200.91</v>
      </c>
    </row>
    <row r="3087" spans="1:15" hidden="1" x14ac:dyDescent="0.25">
      <c r="A3087" t="str">
        <f t="shared" si="49"/>
        <v>F14AB-PA00279P08L211450004</v>
      </c>
      <c r="B3087" s="12" t="s">
        <v>20</v>
      </c>
      <c r="C3087" s="12" t="s">
        <v>20</v>
      </c>
      <c r="D3087" s="12" t="s">
        <v>8659</v>
      </c>
      <c r="E3087" s="12" t="s">
        <v>8660</v>
      </c>
      <c r="F3087" s="12" t="s">
        <v>8661</v>
      </c>
      <c r="G3087" s="12"/>
      <c r="H3087" s="12" t="s">
        <v>6</v>
      </c>
      <c r="I3087" s="12"/>
      <c r="J3087" s="12" t="s">
        <v>8662</v>
      </c>
      <c r="K3087" s="12"/>
      <c r="L3087" s="13">
        <v>95.76</v>
      </c>
      <c r="M3087" s="13">
        <v>0</v>
      </c>
      <c r="N3087" s="13">
        <v>2</v>
      </c>
      <c r="O3087" s="13">
        <v>191.52</v>
      </c>
    </row>
    <row r="3088" spans="1:15" hidden="1" x14ac:dyDescent="0.25">
      <c r="A3088" t="str">
        <f t="shared" si="49"/>
        <v>109.090P08L33210632486</v>
      </c>
      <c r="B3088" s="12" t="s">
        <v>35</v>
      </c>
      <c r="C3088" s="12" t="s">
        <v>35</v>
      </c>
      <c r="D3088" s="12" t="s">
        <v>8663</v>
      </c>
      <c r="E3088" s="12" t="s">
        <v>8664</v>
      </c>
      <c r="F3088" s="12" t="s">
        <v>8665</v>
      </c>
      <c r="G3088" s="12"/>
      <c r="H3088" s="12" t="s">
        <v>6</v>
      </c>
      <c r="I3088" s="12" t="s">
        <v>37</v>
      </c>
      <c r="J3088" s="12" t="s">
        <v>4921</v>
      </c>
      <c r="K3088" s="12"/>
      <c r="L3088" s="13">
        <v>8.9</v>
      </c>
      <c r="M3088" s="13">
        <v>0</v>
      </c>
      <c r="N3088" s="13">
        <v>5</v>
      </c>
      <c r="O3088" s="13">
        <v>44.5</v>
      </c>
    </row>
    <row r="3089" spans="1:15" hidden="1" x14ac:dyDescent="0.25">
      <c r="A3089" t="str">
        <f t="shared" si="49"/>
        <v>109.090P08L33190805275</v>
      </c>
      <c r="B3089" s="12" t="s">
        <v>35</v>
      </c>
      <c r="C3089" s="12" t="s">
        <v>35</v>
      </c>
      <c r="D3089" s="12" t="s">
        <v>8663</v>
      </c>
      <c r="E3089" s="12" t="s">
        <v>8664</v>
      </c>
      <c r="F3089" s="12" t="s">
        <v>8665</v>
      </c>
      <c r="G3089" s="12"/>
      <c r="H3089" s="12" t="s">
        <v>6</v>
      </c>
      <c r="I3089" s="12" t="s">
        <v>37</v>
      </c>
      <c r="J3089" s="12" t="s">
        <v>8666</v>
      </c>
      <c r="K3089" s="12"/>
      <c r="L3089" s="13">
        <v>8.9</v>
      </c>
      <c r="M3089" s="13">
        <v>0</v>
      </c>
      <c r="N3089" s="13">
        <v>2</v>
      </c>
      <c r="O3089" s="13">
        <v>17.8</v>
      </c>
    </row>
    <row r="3090" spans="1:15" hidden="1" x14ac:dyDescent="0.25">
      <c r="A3090" t="str">
        <f t="shared" si="49"/>
        <v>Ti-109.095P08M01221052558</v>
      </c>
      <c r="B3090" s="12" t="s">
        <v>35</v>
      </c>
      <c r="C3090" s="12" t="s">
        <v>35</v>
      </c>
      <c r="D3090" s="12" t="s">
        <v>8667</v>
      </c>
      <c r="E3090" s="12" t="s">
        <v>8668</v>
      </c>
      <c r="F3090" s="12" t="s">
        <v>8669</v>
      </c>
      <c r="G3090" s="12"/>
      <c r="H3090" s="12" t="s">
        <v>6</v>
      </c>
      <c r="I3090" s="12" t="s">
        <v>37</v>
      </c>
      <c r="J3090" s="12" t="s">
        <v>8670</v>
      </c>
      <c r="K3090" s="12"/>
      <c r="L3090" s="13">
        <v>6.52</v>
      </c>
      <c r="M3090" s="13">
        <v>0</v>
      </c>
      <c r="N3090" s="13">
        <v>3</v>
      </c>
      <c r="O3090" s="13">
        <v>19.559999999999999</v>
      </c>
    </row>
    <row r="3091" spans="1:15" hidden="1" x14ac:dyDescent="0.25">
      <c r="A3091" t="str">
        <f t="shared" si="49"/>
        <v>Ti-109.095P08M01201123842</v>
      </c>
      <c r="B3091" s="12" t="s">
        <v>35</v>
      </c>
      <c r="C3091" s="12" t="s">
        <v>35</v>
      </c>
      <c r="D3091" s="12" t="s">
        <v>8667</v>
      </c>
      <c r="E3091" s="12" t="s">
        <v>8668</v>
      </c>
      <c r="F3091" s="12" t="s">
        <v>8669</v>
      </c>
      <c r="G3091" s="12"/>
      <c r="H3091" s="12" t="s">
        <v>6</v>
      </c>
      <c r="I3091" s="12" t="s">
        <v>37</v>
      </c>
      <c r="J3091" s="12" t="s">
        <v>8671</v>
      </c>
      <c r="K3091" s="12"/>
      <c r="L3091" s="13">
        <v>6.52</v>
      </c>
      <c r="M3091" s="13">
        <v>0</v>
      </c>
      <c r="N3091" s="13">
        <v>1</v>
      </c>
      <c r="O3091" s="13">
        <v>6.52</v>
      </c>
    </row>
    <row r="3092" spans="1:15" hidden="1" x14ac:dyDescent="0.25">
      <c r="A3092" t="str">
        <f t="shared" si="49"/>
        <v>Ti-109.095P08M01210329045</v>
      </c>
      <c r="B3092" s="12" t="s">
        <v>35</v>
      </c>
      <c r="C3092" s="12" t="s">
        <v>35</v>
      </c>
      <c r="D3092" s="12" t="s">
        <v>8667</v>
      </c>
      <c r="E3092" s="12" t="s">
        <v>8668</v>
      </c>
      <c r="F3092" s="12" t="s">
        <v>8669</v>
      </c>
      <c r="G3092" s="12"/>
      <c r="H3092" s="12" t="s">
        <v>6</v>
      </c>
      <c r="I3092" s="12" t="s">
        <v>37</v>
      </c>
      <c r="J3092" s="12" t="s">
        <v>8672</v>
      </c>
      <c r="K3092" s="12"/>
      <c r="L3092" s="13">
        <v>6.52</v>
      </c>
      <c r="M3092" s="13">
        <v>0</v>
      </c>
      <c r="N3092" s="13">
        <v>8</v>
      </c>
      <c r="O3092" s="13">
        <v>52.16</v>
      </c>
    </row>
    <row r="3093" spans="1:15" hidden="1" x14ac:dyDescent="0.25">
      <c r="A3093" t="str">
        <f t="shared" si="49"/>
        <v>Ti-109.095P08M01210430310</v>
      </c>
      <c r="B3093" s="12" t="s">
        <v>35</v>
      </c>
      <c r="C3093" s="12" t="s">
        <v>35</v>
      </c>
      <c r="D3093" s="12" t="s">
        <v>8667</v>
      </c>
      <c r="E3093" s="12" t="s">
        <v>8668</v>
      </c>
      <c r="F3093" s="12" t="s">
        <v>8669</v>
      </c>
      <c r="G3093" s="12"/>
      <c r="H3093" s="12" t="s">
        <v>6</v>
      </c>
      <c r="I3093" s="12" t="s">
        <v>37</v>
      </c>
      <c r="J3093" s="12" t="s">
        <v>8673</v>
      </c>
      <c r="K3093" s="12"/>
      <c r="L3093" s="13">
        <v>6.52</v>
      </c>
      <c r="M3093" s="13">
        <v>0</v>
      </c>
      <c r="N3093" s="13">
        <v>2</v>
      </c>
      <c r="O3093" s="13">
        <v>13.04</v>
      </c>
    </row>
    <row r="3094" spans="1:15" hidden="1" x14ac:dyDescent="0.25">
      <c r="A3094" t="str">
        <f t="shared" si="49"/>
        <v>Ti-110.040P08M05220749712</v>
      </c>
      <c r="B3094" s="12" t="s">
        <v>35</v>
      </c>
      <c r="C3094" s="12" t="s">
        <v>35</v>
      </c>
      <c r="D3094" s="12" t="s">
        <v>8674</v>
      </c>
      <c r="E3094" s="12" t="s">
        <v>8675</v>
      </c>
      <c r="F3094" s="12" t="s">
        <v>8676</v>
      </c>
      <c r="G3094" s="12"/>
      <c r="H3094" s="12" t="s">
        <v>6</v>
      </c>
      <c r="I3094" s="12" t="s">
        <v>37</v>
      </c>
      <c r="J3094" s="12" t="s">
        <v>8677</v>
      </c>
      <c r="K3094" s="12"/>
      <c r="L3094" s="13">
        <v>5.86</v>
      </c>
      <c r="M3094" s="13">
        <v>0</v>
      </c>
      <c r="N3094" s="13">
        <v>1</v>
      </c>
      <c r="O3094" s="13">
        <v>5.86</v>
      </c>
    </row>
    <row r="3095" spans="1:15" hidden="1" x14ac:dyDescent="0.25">
      <c r="A3095" t="str">
        <f t="shared" si="49"/>
        <v>Ti-110.045P08M06220749713</v>
      </c>
      <c r="B3095" s="12" t="s">
        <v>35</v>
      </c>
      <c r="C3095" s="12" t="s">
        <v>35</v>
      </c>
      <c r="D3095" s="12" t="s">
        <v>8678</v>
      </c>
      <c r="E3095" s="12" t="s">
        <v>8679</v>
      </c>
      <c r="F3095" s="12" t="s">
        <v>8680</v>
      </c>
      <c r="G3095" s="12"/>
      <c r="H3095" s="12" t="s">
        <v>6</v>
      </c>
      <c r="I3095" s="12" t="s">
        <v>37</v>
      </c>
      <c r="J3095" s="12" t="s">
        <v>8681</v>
      </c>
      <c r="K3095" s="12"/>
      <c r="L3095" s="13">
        <v>6.48</v>
      </c>
      <c r="M3095" s="13">
        <v>0</v>
      </c>
      <c r="N3095" s="13">
        <v>1</v>
      </c>
      <c r="O3095" s="13">
        <v>6.48</v>
      </c>
    </row>
    <row r="3096" spans="1:15" hidden="1" x14ac:dyDescent="0.25">
      <c r="A3096" t="str">
        <f t="shared" si="49"/>
        <v>Ti-110.055P08M08221052562</v>
      </c>
      <c r="B3096" s="12" t="s">
        <v>35</v>
      </c>
      <c r="C3096" s="12" t="s">
        <v>35</v>
      </c>
      <c r="D3096" s="12" t="s">
        <v>8682</v>
      </c>
      <c r="E3096" s="12" t="s">
        <v>8683</v>
      </c>
      <c r="F3096" s="12" t="s">
        <v>8684</v>
      </c>
      <c r="G3096" s="12"/>
      <c r="H3096" s="12" t="s">
        <v>6</v>
      </c>
      <c r="I3096" s="12" t="s">
        <v>37</v>
      </c>
      <c r="J3096" s="12" t="s">
        <v>8685</v>
      </c>
      <c r="K3096" s="12"/>
      <c r="L3096" s="13">
        <v>48.16</v>
      </c>
      <c r="M3096" s="13">
        <v>0</v>
      </c>
      <c r="N3096" s="13">
        <v>1</v>
      </c>
      <c r="O3096" s="13">
        <v>48.16</v>
      </c>
    </row>
    <row r="3097" spans="1:15" hidden="1" x14ac:dyDescent="0.25">
      <c r="A3097" t="str">
        <f t="shared" si="49"/>
        <v>Ti-110.060P08M09220749715</v>
      </c>
      <c r="B3097" s="12" t="s">
        <v>35</v>
      </c>
      <c r="C3097" s="12" t="s">
        <v>35</v>
      </c>
      <c r="D3097" s="12" t="s">
        <v>8686</v>
      </c>
      <c r="E3097" s="12" t="s">
        <v>8687</v>
      </c>
      <c r="F3097" s="12" t="s">
        <v>8688</v>
      </c>
      <c r="G3097" s="12"/>
      <c r="H3097" s="12" t="s">
        <v>6</v>
      </c>
      <c r="I3097" s="12" t="s">
        <v>37</v>
      </c>
      <c r="J3097" s="12" t="s">
        <v>8689</v>
      </c>
      <c r="K3097" s="12"/>
      <c r="L3097" s="13">
        <v>48.16</v>
      </c>
      <c r="M3097" s="13">
        <v>0</v>
      </c>
      <c r="N3097" s="13">
        <v>2</v>
      </c>
      <c r="O3097" s="13">
        <v>96.32</v>
      </c>
    </row>
    <row r="3098" spans="1:15" hidden="1" x14ac:dyDescent="0.25">
      <c r="A3098" t="str">
        <f t="shared" si="49"/>
        <v>Ti-110.065P08M10220749124</v>
      </c>
      <c r="B3098" s="12" t="s">
        <v>35</v>
      </c>
      <c r="C3098" s="12" t="s">
        <v>35</v>
      </c>
      <c r="D3098" s="12" t="s">
        <v>8690</v>
      </c>
      <c r="E3098" s="12" t="s">
        <v>8691</v>
      </c>
      <c r="F3098" s="12" t="s">
        <v>8692</v>
      </c>
      <c r="G3098" s="12"/>
      <c r="H3098" s="12" t="s">
        <v>6</v>
      </c>
      <c r="I3098" s="12" t="s">
        <v>37</v>
      </c>
      <c r="J3098" s="12" t="s">
        <v>8693</v>
      </c>
      <c r="K3098" s="12"/>
      <c r="L3098" s="13">
        <v>27.75</v>
      </c>
      <c r="M3098" s="13">
        <v>0</v>
      </c>
      <c r="N3098" s="13">
        <v>4</v>
      </c>
      <c r="O3098" s="13">
        <v>111</v>
      </c>
    </row>
    <row r="3099" spans="1:15" hidden="1" x14ac:dyDescent="0.25">
      <c r="A3099" t="str">
        <f t="shared" si="49"/>
        <v>Ti-110.065P08M10220749716</v>
      </c>
      <c r="B3099" s="12" t="s">
        <v>35</v>
      </c>
      <c r="C3099" s="12" t="s">
        <v>35</v>
      </c>
      <c r="D3099" s="12" t="s">
        <v>8690</v>
      </c>
      <c r="E3099" s="12" t="s">
        <v>8691</v>
      </c>
      <c r="F3099" s="12" t="s">
        <v>8692</v>
      </c>
      <c r="G3099" s="12"/>
      <c r="H3099" s="12" t="s">
        <v>6</v>
      </c>
      <c r="I3099" s="12" t="s">
        <v>37</v>
      </c>
      <c r="J3099" s="12" t="s">
        <v>8694</v>
      </c>
      <c r="K3099" s="12"/>
      <c r="L3099" s="13">
        <v>27.75</v>
      </c>
      <c r="M3099" s="13">
        <v>0</v>
      </c>
      <c r="N3099" s="13">
        <v>6</v>
      </c>
      <c r="O3099" s="13">
        <v>166.5</v>
      </c>
    </row>
    <row r="3100" spans="1:15" hidden="1" x14ac:dyDescent="0.25">
      <c r="A3100" t="str">
        <f t="shared" si="49"/>
        <v>Ti-110.070P08M11220749125</v>
      </c>
      <c r="B3100" s="12" t="s">
        <v>35</v>
      </c>
      <c r="C3100" s="12" t="s">
        <v>35</v>
      </c>
      <c r="D3100" s="12" t="s">
        <v>8695</v>
      </c>
      <c r="E3100" s="12" t="s">
        <v>8696</v>
      </c>
      <c r="F3100" s="12" t="s">
        <v>8697</v>
      </c>
      <c r="G3100" s="12"/>
      <c r="H3100" s="12" t="s">
        <v>6</v>
      </c>
      <c r="I3100" s="12" t="s">
        <v>37</v>
      </c>
      <c r="J3100" s="12" t="s">
        <v>8698</v>
      </c>
      <c r="K3100" s="12"/>
      <c r="L3100" s="13">
        <v>27.75</v>
      </c>
      <c r="M3100" s="13">
        <v>0</v>
      </c>
      <c r="N3100" s="13">
        <v>3</v>
      </c>
      <c r="O3100" s="13">
        <v>83.25</v>
      </c>
    </row>
    <row r="3101" spans="1:15" hidden="1" x14ac:dyDescent="0.25">
      <c r="A3101" t="str">
        <f t="shared" si="49"/>
        <v>Ti-110.070P08M11220749717</v>
      </c>
      <c r="B3101" s="12" t="s">
        <v>35</v>
      </c>
      <c r="C3101" s="12" t="s">
        <v>35</v>
      </c>
      <c r="D3101" s="12" t="s">
        <v>8695</v>
      </c>
      <c r="E3101" s="12" t="s">
        <v>8696</v>
      </c>
      <c r="F3101" s="12" t="s">
        <v>8697</v>
      </c>
      <c r="G3101" s="12"/>
      <c r="H3101" s="12" t="s">
        <v>6</v>
      </c>
      <c r="I3101" s="12" t="s">
        <v>37</v>
      </c>
      <c r="J3101" s="12" t="s">
        <v>8699</v>
      </c>
      <c r="K3101" s="12"/>
      <c r="L3101" s="13">
        <v>27.75</v>
      </c>
      <c r="M3101" s="13">
        <v>0</v>
      </c>
      <c r="N3101" s="13">
        <v>7</v>
      </c>
      <c r="O3101" s="13">
        <v>194.25</v>
      </c>
    </row>
    <row r="3102" spans="1:15" hidden="1" x14ac:dyDescent="0.25">
      <c r="A3102" t="str">
        <f t="shared" si="49"/>
        <v>Ti-110.075P08M12220749718</v>
      </c>
      <c r="B3102" s="12" t="s">
        <v>35</v>
      </c>
      <c r="C3102" s="12" t="s">
        <v>35</v>
      </c>
      <c r="D3102" s="12" t="s">
        <v>8700</v>
      </c>
      <c r="E3102" s="12" t="s">
        <v>8701</v>
      </c>
      <c r="F3102" s="12" t="s">
        <v>8702</v>
      </c>
      <c r="G3102" s="12"/>
      <c r="H3102" s="12" t="s">
        <v>6</v>
      </c>
      <c r="I3102" s="12" t="s">
        <v>37</v>
      </c>
      <c r="J3102" s="12" t="s">
        <v>8703</v>
      </c>
      <c r="K3102" s="12"/>
      <c r="L3102" s="13">
        <v>27.75</v>
      </c>
      <c r="M3102" s="13">
        <v>0</v>
      </c>
      <c r="N3102" s="13">
        <v>5</v>
      </c>
      <c r="O3102" s="13">
        <v>138.75</v>
      </c>
    </row>
    <row r="3103" spans="1:15" hidden="1" x14ac:dyDescent="0.25">
      <c r="A3103" t="str">
        <f t="shared" si="49"/>
        <v>Ti-110.075P08M12220749126</v>
      </c>
      <c r="B3103" s="12" t="s">
        <v>35</v>
      </c>
      <c r="C3103" s="12" t="s">
        <v>35</v>
      </c>
      <c r="D3103" s="12" t="s">
        <v>8700</v>
      </c>
      <c r="E3103" s="12" t="s">
        <v>8701</v>
      </c>
      <c r="F3103" s="12" t="s">
        <v>8702</v>
      </c>
      <c r="G3103" s="12"/>
      <c r="H3103" s="12" t="s">
        <v>6</v>
      </c>
      <c r="I3103" s="12" t="s">
        <v>37</v>
      </c>
      <c r="J3103" s="12" t="s">
        <v>8704</v>
      </c>
      <c r="K3103" s="12"/>
      <c r="L3103" s="13">
        <v>27.75</v>
      </c>
      <c r="M3103" s="13">
        <v>0</v>
      </c>
      <c r="N3103" s="13">
        <v>3</v>
      </c>
      <c r="O3103" s="13">
        <v>83.25</v>
      </c>
    </row>
    <row r="3104" spans="1:15" hidden="1" x14ac:dyDescent="0.25">
      <c r="A3104" t="str">
        <f t="shared" si="49"/>
        <v>Ti-110.075P08M12221052564</v>
      </c>
      <c r="B3104" s="12" t="s">
        <v>35</v>
      </c>
      <c r="C3104" s="12" t="s">
        <v>35</v>
      </c>
      <c r="D3104" s="12" t="s">
        <v>8700</v>
      </c>
      <c r="E3104" s="12" t="s">
        <v>8701</v>
      </c>
      <c r="F3104" s="12" t="s">
        <v>8702</v>
      </c>
      <c r="G3104" s="12"/>
      <c r="H3104" s="12" t="s">
        <v>6</v>
      </c>
      <c r="I3104" s="12" t="s">
        <v>37</v>
      </c>
      <c r="J3104" s="12" t="s">
        <v>8705</v>
      </c>
      <c r="K3104" s="12"/>
      <c r="L3104" s="13">
        <v>27.75</v>
      </c>
      <c r="M3104" s="13">
        <v>0</v>
      </c>
      <c r="N3104" s="13">
        <v>3</v>
      </c>
      <c r="O3104" s="13">
        <v>83.25</v>
      </c>
    </row>
    <row r="3105" spans="1:15" hidden="1" x14ac:dyDescent="0.25">
      <c r="A3105" t="str">
        <f t="shared" si="49"/>
        <v>Ti-110.080P08M13220749719</v>
      </c>
      <c r="B3105" s="12" t="s">
        <v>35</v>
      </c>
      <c r="C3105" s="12" t="s">
        <v>35</v>
      </c>
      <c r="D3105" s="12" t="s">
        <v>8706</v>
      </c>
      <c r="E3105" s="12" t="s">
        <v>8707</v>
      </c>
      <c r="F3105" s="12" t="s">
        <v>8708</v>
      </c>
      <c r="G3105" s="12"/>
      <c r="H3105" s="12" t="s">
        <v>6</v>
      </c>
      <c r="I3105" s="12" t="s">
        <v>37</v>
      </c>
      <c r="J3105" s="12" t="s">
        <v>8709</v>
      </c>
      <c r="K3105" s="12"/>
      <c r="L3105" s="13">
        <v>27.75</v>
      </c>
      <c r="M3105" s="13">
        <v>0</v>
      </c>
      <c r="N3105" s="13">
        <v>6</v>
      </c>
      <c r="O3105" s="13">
        <v>166.5</v>
      </c>
    </row>
    <row r="3106" spans="1:15" hidden="1" x14ac:dyDescent="0.25">
      <c r="A3106" t="str">
        <f t="shared" si="49"/>
        <v>Ti-110.080P08M13220749127</v>
      </c>
      <c r="B3106" s="12" t="s">
        <v>35</v>
      </c>
      <c r="C3106" s="12" t="s">
        <v>35</v>
      </c>
      <c r="D3106" s="12" t="s">
        <v>8706</v>
      </c>
      <c r="E3106" s="12" t="s">
        <v>8707</v>
      </c>
      <c r="F3106" s="12" t="s">
        <v>8708</v>
      </c>
      <c r="G3106" s="12"/>
      <c r="H3106" s="12" t="s">
        <v>6</v>
      </c>
      <c r="I3106" s="12" t="s">
        <v>37</v>
      </c>
      <c r="J3106" s="12" t="s">
        <v>8710</v>
      </c>
      <c r="K3106" s="12"/>
      <c r="L3106" s="13">
        <v>27.75</v>
      </c>
      <c r="M3106" s="13">
        <v>0</v>
      </c>
      <c r="N3106" s="13">
        <v>2</v>
      </c>
      <c r="O3106" s="13">
        <v>55.5</v>
      </c>
    </row>
    <row r="3107" spans="1:15" hidden="1" x14ac:dyDescent="0.25">
      <c r="A3107" t="str">
        <f t="shared" si="49"/>
        <v>Ti-110.085P08M14221052566</v>
      </c>
      <c r="B3107" s="12" t="s">
        <v>35</v>
      </c>
      <c r="C3107" s="12" t="s">
        <v>35</v>
      </c>
      <c r="D3107" s="12" t="s">
        <v>8711</v>
      </c>
      <c r="E3107" s="12" t="s">
        <v>8712</v>
      </c>
      <c r="F3107" s="12" t="s">
        <v>8713</v>
      </c>
      <c r="G3107" s="12"/>
      <c r="H3107" s="12" t="s">
        <v>6</v>
      </c>
      <c r="I3107" s="12" t="s">
        <v>37</v>
      </c>
      <c r="J3107" s="12" t="s">
        <v>8714</v>
      </c>
      <c r="K3107" s="12"/>
      <c r="L3107" s="13">
        <v>28.37</v>
      </c>
      <c r="M3107" s="13">
        <v>0</v>
      </c>
      <c r="N3107" s="13">
        <v>1</v>
      </c>
      <c r="O3107" s="13">
        <v>28.37</v>
      </c>
    </row>
    <row r="3108" spans="1:15" hidden="1" x14ac:dyDescent="0.25">
      <c r="A3108" t="str">
        <f t="shared" si="49"/>
        <v>Ti-110.085P08M14220749720</v>
      </c>
      <c r="B3108" s="12" t="s">
        <v>35</v>
      </c>
      <c r="C3108" s="12" t="s">
        <v>35</v>
      </c>
      <c r="D3108" s="12" t="s">
        <v>8711</v>
      </c>
      <c r="E3108" s="12" t="s">
        <v>8712</v>
      </c>
      <c r="F3108" s="12" t="s">
        <v>8713</v>
      </c>
      <c r="G3108" s="12"/>
      <c r="H3108" s="12" t="s">
        <v>6</v>
      </c>
      <c r="I3108" s="12" t="s">
        <v>37</v>
      </c>
      <c r="J3108" s="12" t="s">
        <v>8715</v>
      </c>
      <c r="K3108" s="12"/>
      <c r="L3108" s="13">
        <v>28.37</v>
      </c>
      <c r="M3108" s="13">
        <v>0</v>
      </c>
      <c r="N3108" s="13">
        <v>9</v>
      </c>
      <c r="O3108" s="13">
        <v>255.33</v>
      </c>
    </row>
    <row r="3109" spans="1:15" hidden="1" x14ac:dyDescent="0.25">
      <c r="A3109" t="str">
        <f t="shared" si="49"/>
        <v>Ti-110.090P08M15220749721</v>
      </c>
      <c r="B3109" s="12" t="s">
        <v>35</v>
      </c>
      <c r="C3109" s="12" t="s">
        <v>35</v>
      </c>
      <c r="D3109" s="12" t="s">
        <v>8716</v>
      </c>
      <c r="E3109" s="12" t="s">
        <v>8717</v>
      </c>
      <c r="F3109" s="12" t="s">
        <v>8718</v>
      </c>
      <c r="G3109" s="12"/>
      <c r="H3109" s="12" t="s">
        <v>6</v>
      </c>
      <c r="I3109" s="12" t="s">
        <v>37</v>
      </c>
      <c r="J3109" s="12" t="s">
        <v>8719</v>
      </c>
      <c r="K3109" s="12"/>
      <c r="L3109" s="13">
        <v>49.36</v>
      </c>
      <c r="M3109" s="13">
        <v>0</v>
      </c>
      <c r="N3109" s="13">
        <v>1</v>
      </c>
      <c r="O3109" s="13">
        <v>49.36</v>
      </c>
    </row>
    <row r="3110" spans="1:15" hidden="1" x14ac:dyDescent="0.25">
      <c r="A3110" t="str">
        <f t="shared" si="49"/>
        <v>Ti-110.095P08M16221052567</v>
      </c>
      <c r="B3110" s="12" t="s">
        <v>35</v>
      </c>
      <c r="C3110" s="12" t="s">
        <v>35</v>
      </c>
      <c r="D3110" s="12" t="s">
        <v>8720</v>
      </c>
      <c r="E3110" s="12" t="s">
        <v>8721</v>
      </c>
      <c r="F3110" s="12" t="s">
        <v>8722</v>
      </c>
      <c r="G3110" s="12"/>
      <c r="H3110" s="12" t="s">
        <v>6</v>
      </c>
      <c r="I3110" s="12" t="s">
        <v>37</v>
      </c>
      <c r="J3110" s="12" t="s">
        <v>8723</v>
      </c>
      <c r="K3110" s="12"/>
      <c r="L3110" s="13">
        <v>28.37</v>
      </c>
      <c r="M3110" s="13">
        <v>0</v>
      </c>
      <c r="N3110" s="13">
        <v>4</v>
      </c>
      <c r="O3110" s="13">
        <v>113.48</v>
      </c>
    </row>
    <row r="3111" spans="1:15" hidden="1" x14ac:dyDescent="0.25">
      <c r="A3111" t="str">
        <f t="shared" si="49"/>
        <v>Ti-110.100P08M17221052568</v>
      </c>
      <c r="B3111" s="12" t="s">
        <v>35</v>
      </c>
      <c r="C3111" s="12" t="s">
        <v>35</v>
      </c>
      <c r="D3111" s="12" t="s">
        <v>8724</v>
      </c>
      <c r="E3111" s="12" t="s">
        <v>8725</v>
      </c>
      <c r="F3111" s="12" t="s">
        <v>8726</v>
      </c>
      <c r="G3111" s="12"/>
      <c r="H3111" s="12" t="s">
        <v>6</v>
      </c>
      <c r="I3111" s="12" t="s">
        <v>37</v>
      </c>
      <c r="J3111" s="12" t="s">
        <v>8727</v>
      </c>
      <c r="K3111" s="12"/>
      <c r="L3111" s="13">
        <v>28.38</v>
      </c>
      <c r="M3111" s="13">
        <v>0</v>
      </c>
      <c r="N3111" s="13">
        <v>8</v>
      </c>
      <c r="O3111" s="13">
        <v>227.04</v>
      </c>
    </row>
    <row r="3112" spans="1:15" hidden="1" x14ac:dyDescent="0.25">
      <c r="A3112" t="str">
        <f t="shared" si="49"/>
        <v>Ti-110.100P08M17211139223</v>
      </c>
      <c r="B3112" s="12" t="s">
        <v>35</v>
      </c>
      <c r="C3112" s="12" t="s">
        <v>35</v>
      </c>
      <c r="D3112" s="12" t="s">
        <v>8724</v>
      </c>
      <c r="E3112" s="12" t="s">
        <v>8725</v>
      </c>
      <c r="F3112" s="12" t="s">
        <v>8726</v>
      </c>
      <c r="G3112" s="12"/>
      <c r="H3112" s="12" t="s">
        <v>6</v>
      </c>
      <c r="I3112" s="12" t="s">
        <v>37</v>
      </c>
      <c r="J3112" s="12" t="s">
        <v>8728</v>
      </c>
      <c r="K3112" s="12"/>
      <c r="L3112" s="13">
        <v>28.38</v>
      </c>
      <c r="M3112" s="13">
        <v>0</v>
      </c>
      <c r="N3112" s="13">
        <v>5</v>
      </c>
      <c r="O3112" s="13">
        <v>141.9</v>
      </c>
    </row>
    <row r="3113" spans="1:15" hidden="1" x14ac:dyDescent="0.25">
      <c r="A3113" t="str">
        <f t="shared" si="49"/>
        <v>Ti-SF-135.602RP08M212306001328</v>
      </c>
      <c r="B3113" s="12" t="s">
        <v>20</v>
      </c>
      <c r="C3113" s="12" t="s">
        <v>20</v>
      </c>
      <c r="D3113" s="12" t="s">
        <v>8729</v>
      </c>
      <c r="E3113" s="12" t="s">
        <v>8730</v>
      </c>
      <c r="F3113" s="12" t="s">
        <v>8731</v>
      </c>
      <c r="G3113" s="12"/>
      <c r="H3113" s="12" t="s">
        <v>6</v>
      </c>
      <c r="I3113" s="12" t="s">
        <v>37</v>
      </c>
      <c r="J3113" s="12" t="s">
        <v>8732</v>
      </c>
      <c r="K3113" s="12"/>
      <c r="L3113" s="13">
        <v>65.78</v>
      </c>
      <c r="M3113" s="13">
        <v>0</v>
      </c>
      <c r="N3113" s="13">
        <v>18</v>
      </c>
      <c r="O3113" s="13">
        <v>1184.04</v>
      </c>
    </row>
    <row r="3114" spans="1:15" hidden="1" x14ac:dyDescent="0.25">
      <c r="A3114" t="str">
        <f t="shared" si="49"/>
        <v>Ti-SF-135.602LP08M222306001327</v>
      </c>
      <c r="B3114" s="12" t="s">
        <v>20</v>
      </c>
      <c r="C3114" s="12" t="s">
        <v>20</v>
      </c>
      <c r="D3114" s="12" t="s">
        <v>8733</v>
      </c>
      <c r="E3114" s="12" t="s">
        <v>8734</v>
      </c>
      <c r="F3114" s="12" t="s">
        <v>8735</v>
      </c>
      <c r="G3114" s="12"/>
      <c r="H3114" s="12" t="s">
        <v>6</v>
      </c>
      <c r="I3114" s="12" t="s">
        <v>37</v>
      </c>
      <c r="J3114" s="12" t="s">
        <v>8736</v>
      </c>
      <c r="K3114" s="12"/>
      <c r="L3114" s="13">
        <v>65.78</v>
      </c>
      <c r="M3114" s="13">
        <v>0</v>
      </c>
      <c r="N3114" s="13">
        <v>17</v>
      </c>
      <c r="O3114" s="13">
        <v>1118.26</v>
      </c>
    </row>
    <row r="3115" spans="1:15" hidden="1" x14ac:dyDescent="0.25">
      <c r="A3115" t="str">
        <f t="shared" si="49"/>
        <v>Ti-SF-135.603RP08M232306001330</v>
      </c>
      <c r="B3115" s="12" t="s">
        <v>20</v>
      </c>
      <c r="C3115" s="12" t="s">
        <v>20</v>
      </c>
      <c r="D3115" s="12" t="s">
        <v>8737</v>
      </c>
      <c r="E3115" s="12" t="s">
        <v>8738</v>
      </c>
      <c r="F3115" s="12" t="s">
        <v>8739</v>
      </c>
      <c r="G3115" s="12"/>
      <c r="H3115" s="12" t="s">
        <v>6</v>
      </c>
      <c r="I3115" s="12" t="s">
        <v>37</v>
      </c>
      <c r="J3115" s="12" t="s">
        <v>8740</v>
      </c>
      <c r="K3115" s="12"/>
      <c r="L3115" s="13">
        <v>65.78</v>
      </c>
      <c r="M3115" s="13">
        <v>0</v>
      </c>
      <c r="N3115" s="13">
        <v>5</v>
      </c>
      <c r="O3115" s="13">
        <v>328.9</v>
      </c>
    </row>
    <row r="3116" spans="1:15" hidden="1" x14ac:dyDescent="0.25">
      <c r="A3116" t="str">
        <f t="shared" si="49"/>
        <v>Ti-SF-135.603LP08M242306001329</v>
      </c>
      <c r="B3116" s="12" t="s">
        <v>20</v>
      </c>
      <c r="C3116" s="12" t="s">
        <v>20</v>
      </c>
      <c r="D3116" s="12" t="s">
        <v>8741</v>
      </c>
      <c r="E3116" s="12" t="s">
        <v>8742</v>
      </c>
      <c r="F3116" s="12" t="s">
        <v>8743</v>
      </c>
      <c r="G3116" s="12"/>
      <c r="H3116" s="12" t="s">
        <v>6</v>
      </c>
      <c r="I3116" s="12" t="s">
        <v>37</v>
      </c>
      <c r="J3116" s="12" t="s">
        <v>8744</v>
      </c>
      <c r="K3116" s="12"/>
      <c r="L3116" s="13">
        <v>65.78</v>
      </c>
      <c r="M3116" s="13">
        <v>0</v>
      </c>
      <c r="N3116" s="13">
        <v>6</v>
      </c>
      <c r="O3116" s="13">
        <v>394.68</v>
      </c>
    </row>
    <row r="3117" spans="1:15" hidden="1" x14ac:dyDescent="0.25">
      <c r="A3117" t="str">
        <f t="shared" si="49"/>
        <v>070370075P09A011706070375</v>
      </c>
      <c r="B3117" s="12" t="s">
        <v>35</v>
      </c>
      <c r="C3117" s="12" t="s">
        <v>35</v>
      </c>
      <c r="D3117" s="12" t="s">
        <v>8745</v>
      </c>
      <c r="E3117" s="12" t="s">
        <v>8746</v>
      </c>
      <c r="F3117" s="12" t="s">
        <v>8747</v>
      </c>
      <c r="G3117" s="12"/>
      <c r="H3117" s="12" t="s">
        <v>6</v>
      </c>
      <c r="I3117" s="12" t="s">
        <v>37</v>
      </c>
      <c r="J3117" s="12" t="s">
        <v>8748</v>
      </c>
      <c r="K3117" s="12"/>
      <c r="L3117" s="13">
        <v>56.46</v>
      </c>
      <c r="M3117" s="13">
        <v>0</v>
      </c>
      <c r="N3117" s="13">
        <v>2</v>
      </c>
      <c r="O3117" s="13">
        <v>112.92</v>
      </c>
    </row>
    <row r="3118" spans="1:15" hidden="1" x14ac:dyDescent="0.25">
      <c r="A3118" t="str">
        <f t="shared" si="49"/>
        <v>070370075P09A01M2105107</v>
      </c>
      <c r="B3118" s="12" t="s">
        <v>35</v>
      </c>
      <c r="C3118" s="12" t="s">
        <v>35</v>
      </c>
      <c r="D3118" s="12" t="s">
        <v>8745</v>
      </c>
      <c r="E3118" s="12" t="s">
        <v>8746</v>
      </c>
      <c r="F3118" s="12" t="s">
        <v>8747</v>
      </c>
      <c r="G3118" s="12"/>
      <c r="H3118" s="12" t="s">
        <v>6</v>
      </c>
      <c r="I3118" s="12" t="s">
        <v>37</v>
      </c>
      <c r="J3118" s="12" t="s">
        <v>8749</v>
      </c>
      <c r="K3118" s="12"/>
      <c r="L3118" s="13">
        <v>56.46</v>
      </c>
      <c r="M3118" s="13">
        <v>0</v>
      </c>
      <c r="N3118" s="13">
        <v>2</v>
      </c>
      <c r="O3118" s="13">
        <v>112.92</v>
      </c>
    </row>
    <row r="3119" spans="1:15" hidden="1" x14ac:dyDescent="0.25">
      <c r="A3119" t="str">
        <f t="shared" si="49"/>
        <v>070370080P09A02 A2204510</v>
      </c>
      <c r="B3119" s="12" t="s">
        <v>35</v>
      </c>
      <c r="C3119" s="12" t="s">
        <v>35</v>
      </c>
      <c r="D3119" s="12" t="s">
        <v>8750</v>
      </c>
      <c r="E3119" s="12" t="s">
        <v>8751</v>
      </c>
      <c r="F3119" s="12" t="s">
        <v>8752</v>
      </c>
      <c r="G3119" s="12"/>
      <c r="H3119" s="12" t="s">
        <v>6</v>
      </c>
      <c r="I3119" s="12" t="s">
        <v>37</v>
      </c>
      <c r="J3119" s="12" t="s">
        <v>8753</v>
      </c>
      <c r="K3119" s="12"/>
      <c r="L3119" s="13">
        <v>7.51</v>
      </c>
      <c r="M3119" s="13">
        <v>0</v>
      </c>
      <c r="N3119" s="13">
        <v>1</v>
      </c>
      <c r="O3119" s="13">
        <v>7.51</v>
      </c>
    </row>
    <row r="3120" spans="1:15" hidden="1" x14ac:dyDescent="0.25">
      <c r="A3120" t="str">
        <f t="shared" si="49"/>
        <v>070370080P09A02 F190703713</v>
      </c>
      <c r="B3120" s="12" t="s">
        <v>35</v>
      </c>
      <c r="C3120" s="12" t="s">
        <v>35</v>
      </c>
      <c r="D3120" s="12" t="s">
        <v>8750</v>
      </c>
      <c r="E3120" s="12" t="s">
        <v>8751</v>
      </c>
      <c r="F3120" s="12" t="s">
        <v>8752</v>
      </c>
      <c r="G3120" s="12"/>
      <c r="H3120" s="12" t="s">
        <v>6</v>
      </c>
      <c r="I3120" s="12" t="s">
        <v>37</v>
      </c>
      <c r="J3120" s="12" t="s">
        <v>8754</v>
      </c>
      <c r="K3120" s="12"/>
      <c r="L3120" s="13">
        <v>7.51</v>
      </c>
      <c r="M3120" s="13">
        <v>0</v>
      </c>
      <c r="N3120" s="13">
        <v>9</v>
      </c>
      <c r="O3120" s="13">
        <v>67.59</v>
      </c>
    </row>
    <row r="3121" spans="1:15" hidden="1" x14ac:dyDescent="0.25">
      <c r="A3121" t="str">
        <f t="shared" si="49"/>
        <v>070370085P09A03 H2104930</v>
      </c>
      <c r="B3121" s="12" t="s">
        <v>35</v>
      </c>
      <c r="C3121" s="12" t="s">
        <v>35</v>
      </c>
      <c r="D3121" s="12" t="s">
        <v>8755</v>
      </c>
      <c r="E3121" s="12" t="s">
        <v>8756</v>
      </c>
      <c r="F3121" s="12" t="s">
        <v>8757</v>
      </c>
      <c r="G3121" s="12"/>
      <c r="H3121" s="12" t="s">
        <v>6</v>
      </c>
      <c r="I3121" s="12" t="s">
        <v>37</v>
      </c>
      <c r="J3121" s="12" t="s">
        <v>8758</v>
      </c>
      <c r="K3121" s="12"/>
      <c r="L3121" s="13">
        <v>11.49</v>
      </c>
      <c r="M3121" s="13">
        <v>0</v>
      </c>
      <c r="N3121" s="13">
        <v>3</v>
      </c>
      <c r="O3121" s="13">
        <v>34.47</v>
      </c>
    </row>
    <row r="3122" spans="1:15" hidden="1" x14ac:dyDescent="0.25">
      <c r="A3122" t="str">
        <f t="shared" si="49"/>
        <v>070370085P09A03 A2200005</v>
      </c>
      <c r="B3122" s="12" t="s">
        <v>35</v>
      </c>
      <c r="C3122" s="12" t="s">
        <v>35</v>
      </c>
      <c r="D3122" s="12" t="s">
        <v>8755</v>
      </c>
      <c r="E3122" s="12" t="s">
        <v>8756</v>
      </c>
      <c r="F3122" s="12" t="s">
        <v>8757</v>
      </c>
      <c r="G3122" s="12"/>
      <c r="H3122" s="12" t="s">
        <v>6</v>
      </c>
      <c r="I3122" s="12" t="s">
        <v>37</v>
      </c>
      <c r="J3122" s="12" t="s">
        <v>8759</v>
      </c>
      <c r="K3122" s="12"/>
      <c r="L3122" s="13">
        <v>11.49</v>
      </c>
      <c r="M3122" s="13">
        <v>0</v>
      </c>
      <c r="N3122" s="13">
        <v>1</v>
      </c>
      <c r="O3122" s="13">
        <v>11.49</v>
      </c>
    </row>
    <row r="3123" spans="1:15" hidden="1" x14ac:dyDescent="0.25">
      <c r="A3123" t="str">
        <f t="shared" si="49"/>
        <v>070370085P09A03 M2106572</v>
      </c>
      <c r="B3123" s="12" t="s">
        <v>35</v>
      </c>
      <c r="C3123" s="12" t="s">
        <v>35</v>
      </c>
      <c r="D3123" s="12" t="s">
        <v>8755</v>
      </c>
      <c r="E3123" s="12" t="s">
        <v>8756</v>
      </c>
      <c r="F3123" s="12" t="s">
        <v>8757</v>
      </c>
      <c r="G3123" s="12"/>
      <c r="H3123" s="12" t="s">
        <v>6</v>
      </c>
      <c r="I3123" s="12" t="s">
        <v>37</v>
      </c>
      <c r="J3123" s="12" t="s">
        <v>8760</v>
      </c>
      <c r="K3123" s="12"/>
      <c r="L3123" s="13">
        <v>11.49</v>
      </c>
      <c r="M3123" s="13">
        <v>0</v>
      </c>
      <c r="N3123" s="13">
        <v>5</v>
      </c>
      <c r="O3123" s="13">
        <v>57.45</v>
      </c>
    </row>
    <row r="3124" spans="1:15" hidden="1" x14ac:dyDescent="0.25">
      <c r="A3124" t="str">
        <f t="shared" si="49"/>
        <v>070370090P09A04 D2204744</v>
      </c>
      <c r="B3124" s="12" t="s">
        <v>35</v>
      </c>
      <c r="C3124" s="12" t="s">
        <v>35</v>
      </c>
      <c r="D3124" s="12" t="s">
        <v>8761</v>
      </c>
      <c r="E3124" s="12" t="s">
        <v>8762</v>
      </c>
      <c r="F3124" s="12" t="s">
        <v>8763</v>
      </c>
      <c r="G3124" s="12"/>
      <c r="H3124" s="12" t="s">
        <v>6</v>
      </c>
      <c r="I3124" s="12" t="s">
        <v>37</v>
      </c>
      <c r="J3124" s="12" t="s">
        <v>8764</v>
      </c>
      <c r="K3124" s="12"/>
      <c r="L3124" s="13">
        <v>23.62</v>
      </c>
      <c r="M3124" s="13">
        <v>0</v>
      </c>
      <c r="N3124" s="13">
        <v>2</v>
      </c>
      <c r="O3124" s="13">
        <v>47.24</v>
      </c>
    </row>
    <row r="3125" spans="1:15" hidden="1" x14ac:dyDescent="0.25">
      <c r="A3125" t="str">
        <f t="shared" si="49"/>
        <v>070370090P09A04 L2105144</v>
      </c>
      <c r="B3125" s="12" t="s">
        <v>35</v>
      </c>
      <c r="C3125" s="12" t="s">
        <v>35</v>
      </c>
      <c r="D3125" s="12" t="s">
        <v>8761</v>
      </c>
      <c r="E3125" s="12" t="s">
        <v>8762</v>
      </c>
      <c r="F3125" s="12" t="s">
        <v>8763</v>
      </c>
      <c r="G3125" s="12"/>
      <c r="H3125" s="12" t="s">
        <v>6</v>
      </c>
      <c r="I3125" s="12" t="s">
        <v>37</v>
      </c>
      <c r="J3125" s="12" t="s">
        <v>8765</v>
      </c>
      <c r="K3125" s="12"/>
      <c r="L3125" s="13">
        <v>23.62</v>
      </c>
      <c r="M3125" s="13">
        <v>0</v>
      </c>
      <c r="N3125" s="13">
        <v>1</v>
      </c>
      <c r="O3125" s="13">
        <v>23.62</v>
      </c>
    </row>
    <row r="3126" spans="1:15" hidden="1" x14ac:dyDescent="0.25">
      <c r="A3126" t="str">
        <f t="shared" si="49"/>
        <v>070370090P09A04 M2105109</v>
      </c>
      <c r="B3126" s="12" t="s">
        <v>35</v>
      </c>
      <c r="C3126" s="12" t="s">
        <v>35</v>
      </c>
      <c r="D3126" s="12" t="s">
        <v>8761</v>
      </c>
      <c r="E3126" s="12" t="s">
        <v>8762</v>
      </c>
      <c r="F3126" s="12" t="s">
        <v>8763</v>
      </c>
      <c r="G3126" s="12"/>
      <c r="H3126" s="12" t="s">
        <v>6</v>
      </c>
      <c r="I3126" s="12" t="s">
        <v>37</v>
      </c>
      <c r="J3126" s="12" t="s">
        <v>8766</v>
      </c>
      <c r="K3126" s="12"/>
      <c r="L3126" s="13">
        <v>23.62</v>
      </c>
      <c r="M3126" s="13">
        <v>0</v>
      </c>
      <c r="N3126" s="13">
        <v>1</v>
      </c>
      <c r="O3126" s="13">
        <v>23.62</v>
      </c>
    </row>
    <row r="3127" spans="1:15" hidden="1" x14ac:dyDescent="0.25">
      <c r="A3127" t="str">
        <f t="shared" si="49"/>
        <v>070370090P09A04 M2106403</v>
      </c>
      <c r="B3127" s="12" t="s">
        <v>35</v>
      </c>
      <c r="C3127" s="12" t="s">
        <v>35</v>
      </c>
      <c r="D3127" s="12" t="s">
        <v>8761</v>
      </c>
      <c r="E3127" s="12" t="s">
        <v>8762</v>
      </c>
      <c r="F3127" s="12" t="s">
        <v>8763</v>
      </c>
      <c r="G3127" s="12"/>
      <c r="H3127" s="12" t="s">
        <v>6</v>
      </c>
      <c r="I3127" s="12" t="s">
        <v>37</v>
      </c>
      <c r="J3127" s="12" t="s">
        <v>8767</v>
      </c>
      <c r="K3127" s="12"/>
      <c r="L3127" s="13">
        <v>23.62</v>
      </c>
      <c r="M3127" s="13">
        <v>0</v>
      </c>
      <c r="N3127" s="13">
        <v>4</v>
      </c>
      <c r="O3127" s="13">
        <v>94.48</v>
      </c>
    </row>
    <row r="3128" spans="1:15" hidden="1" x14ac:dyDescent="0.25">
      <c r="A3128" t="str">
        <f t="shared" si="49"/>
        <v>070370090P09A04 M2106404</v>
      </c>
      <c r="B3128" s="12" t="s">
        <v>35</v>
      </c>
      <c r="C3128" s="12" t="s">
        <v>35</v>
      </c>
      <c r="D3128" s="12" t="s">
        <v>8761</v>
      </c>
      <c r="E3128" s="12" t="s">
        <v>8762</v>
      </c>
      <c r="F3128" s="12" t="s">
        <v>8763</v>
      </c>
      <c r="G3128" s="12"/>
      <c r="H3128" s="12" t="s">
        <v>6</v>
      </c>
      <c r="I3128" s="12" t="s">
        <v>37</v>
      </c>
      <c r="J3128" s="12" t="s">
        <v>8768</v>
      </c>
      <c r="K3128" s="12"/>
      <c r="L3128" s="13">
        <v>23.62</v>
      </c>
      <c r="M3128" s="13">
        <v>0</v>
      </c>
      <c r="N3128" s="13">
        <v>2</v>
      </c>
      <c r="O3128" s="13">
        <v>47.24</v>
      </c>
    </row>
    <row r="3129" spans="1:15" hidden="1" x14ac:dyDescent="0.25">
      <c r="A3129" t="str">
        <f t="shared" si="49"/>
        <v>070370095P09A05 A2202000</v>
      </c>
      <c r="B3129" s="12" t="s">
        <v>35</v>
      </c>
      <c r="C3129" s="12" t="s">
        <v>35</v>
      </c>
      <c r="D3129" s="12" t="s">
        <v>8769</v>
      </c>
      <c r="E3129" s="12" t="s">
        <v>8770</v>
      </c>
      <c r="F3129" s="12" t="s">
        <v>8771</v>
      </c>
      <c r="G3129" s="12"/>
      <c r="H3129" s="12" t="s">
        <v>6</v>
      </c>
      <c r="I3129" s="12" t="s">
        <v>37</v>
      </c>
      <c r="J3129" s="12" t="s">
        <v>8772</v>
      </c>
      <c r="K3129" s="12"/>
      <c r="L3129" s="13">
        <v>28.54</v>
      </c>
      <c r="M3129" s="13">
        <v>0</v>
      </c>
      <c r="N3129" s="13">
        <v>12</v>
      </c>
      <c r="O3129" s="13">
        <v>342.48</v>
      </c>
    </row>
    <row r="3130" spans="1:15" hidden="1" x14ac:dyDescent="0.25">
      <c r="A3130" t="str">
        <f t="shared" si="49"/>
        <v>070370095P09A05 F2202331</v>
      </c>
      <c r="B3130" s="12" t="s">
        <v>35</v>
      </c>
      <c r="C3130" s="12" t="s">
        <v>35</v>
      </c>
      <c r="D3130" s="12" t="s">
        <v>8769</v>
      </c>
      <c r="E3130" s="12" t="s">
        <v>8770</v>
      </c>
      <c r="F3130" s="12" t="s">
        <v>8771</v>
      </c>
      <c r="G3130" s="12"/>
      <c r="H3130" s="12" t="s">
        <v>6</v>
      </c>
      <c r="I3130" s="12" t="s">
        <v>37</v>
      </c>
      <c r="J3130" s="12" t="s">
        <v>8773</v>
      </c>
      <c r="K3130" s="12"/>
      <c r="L3130" s="13">
        <v>28.54</v>
      </c>
      <c r="M3130" s="13">
        <v>0</v>
      </c>
      <c r="N3130" s="13">
        <v>1</v>
      </c>
      <c r="O3130" s="13">
        <v>28.54</v>
      </c>
    </row>
    <row r="3131" spans="1:15" hidden="1" x14ac:dyDescent="0.25">
      <c r="A3131" t="str">
        <f t="shared" si="49"/>
        <v>070370095P09A05 L2105149</v>
      </c>
      <c r="B3131" s="12" t="s">
        <v>35</v>
      </c>
      <c r="C3131" s="12" t="s">
        <v>35</v>
      </c>
      <c r="D3131" s="12" t="s">
        <v>8769</v>
      </c>
      <c r="E3131" s="12" t="s">
        <v>8770</v>
      </c>
      <c r="F3131" s="12" t="s">
        <v>8771</v>
      </c>
      <c r="G3131" s="12"/>
      <c r="H3131" s="12" t="s">
        <v>6</v>
      </c>
      <c r="I3131" s="12" t="s">
        <v>37</v>
      </c>
      <c r="J3131" s="12" t="s">
        <v>8774</v>
      </c>
      <c r="K3131" s="12"/>
      <c r="L3131" s="13">
        <v>28.54</v>
      </c>
      <c r="M3131" s="13">
        <v>0</v>
      </c>
      <c r="N3131" s="13">
        <v>1</v>
      </c>
      <c r="O3131" s="13">
        <v>28.54</v>
      </c>
    </row>
    <row r="3132" spans="1:15" hidden="1" x14ac:dyDescent="0.25">
      <c r="A3132" t="str">
        <f t="shared" si="49"/>
        <v>070370095P09A05 L2106051</v>
      </c>
      <c r="B3132" s="12" t="s">
        <v>35</v>
      </c>
      <c r="C3132" s="12" t="s">
        <v>35</v>
      </c>
      <c r="D3132" s="12" t="s">
        <v>8769</v>
      </c>
      <c r="E3132" s="12" t="s">
        <v>8770</v>
      </c>
      <c r="F3132" s="12" t="s">
        <v>8771</v>
      </c>
      <c r="G3132" s="12"/>
      <c r="H3132" s="12" t="s">
        <v>6</v>
      </c>
      <c r="I3132" s="12" t="s">
        <v>37</v>
      </c>
      <c r="J3132" s="12" t="s">
        <v>8775</v>
      </c>
      <c r="K3132" s="12"/>
      <c r="L3132" s="13">
        <v>28.54</v>
      </c>
      <c r="M3132" s="13">
        <v>0</v>
      </c>
      <c r="N3132" s="13">
        <v>1</v>
      </c>
      <c r="O3132" s="13">
        <v>28.54</v>
      </c>
    </row>
    <row r="3133" spans="1:15" hidden="1" x14ac:dyDescent="0.25">
      <c r="A3133" t="str">
        <f t="shared" si="49"/>
        <v>070370100P09A06H2200684</v>
      </c>
      <c r="B3133" s="12" t="s">
        <v>35</v>
      </c>
      <c r="C3133" s="12" t="s">
        <v>35</v>
      </c>
      <c r="D3133" s="12" t="s">
        <v>8776</v>
      </c>
      <c r="E3133" s="12" t="s">
        <v>8777</v>
      </c>
      <c r="F3133" s="12" t="s">
        <v>8778</v>
      </c>
      <c r="G3133" s="12"/>
      <c r="H3133" s="12" t="s">
        <v>6</v>
      </c>
      <c r="I3133" s="12" t="s">
        <v>37</v>
      </c>
      <c r="J3133" s="12" t="s">
        <v>8779</v>
      </c>
      <c r="K3133" s="12"/>
      <c r="L3133" s="13">
        <v>36.85</v>
      </c>
      <c r="M3133" s="13">
        <v>0</v>
      </c>
      <c r="N3133" s="13">
        <v>1</v>
      </c>
      <c r="O3133" s="13">
        <v>36.85</v>
      </c>
    </row>
    <row r="3134" spans="1:15" hidden="1" x14ac:dyDescent="0.25">
      <c r="A3134" t="str">
        <f t="shared" si="49"/>
        <v>070370100P09A06L2106057</v>
      </c>
      <c r="B3134" s="12" t="s">
        <v>35</v>
      </c>
      <c r="C3134" s="12" t="s">
        <v>35</v>
      </c>
      <c r="D3134" s="12" t="s">
        <v>8776</v>
      </c>
      <c r="E3134" s="12" t="s">
        <v>8777</v>
      </c>
      <c r="F3134" s="12" t="s">
        <v>8778</v>
      </c>
      <c r="G3134" s="12"/>
      <c r="H3134" s="12" t="s">
        <v>6</v>
      </c>
      <c r="I3134" s="12" t="s">
        <v>37</v>
      </c>
      <c r="J3134" s="12" t="s">
        <v>8780</v>
      </c>
      <c r="K3134" s="12"/>
      <c r="L3134" s="13">
        <v>36.85</v>
      </c>
      <c r="M3134" s="13">
        <v>0</v>
      </c>
      <c r="N3134" s="13">
        <v>6</v>
      </c>
      <c r="O3134" s="13">
        <v>221.1</v>
      </c>
    </row>
    <row r="3135" spans="1:15" hidden="1" x14ac:dyDescent="0.25">
      <c r="A3135" t="str">
        <f t="shared" si="49"/>
        <v>070370100P09A06E2202861</v>
      </c>
      <c r="B3135" s="12" t="s">
        <v>35</v>
      </c>
      <c r="C3135" s="12" t="s">
        <v>35</v>
      </c>
      <c r="D3135" s="12" t="s">
        <v>8776</v>
      </c>
      <c r="E3135" s="12" t="s">
        <v>8777</v>
      </c>
      <c r="F3135" s="12" t="s">
        <v>8778</v>
      </c>
      <c r="G3135" s="12"/>
      <c r="H3135" s="12" t="s">
        <v>6</v>
      </c>
      <c r="I3135" s="12" t="s">
        <v>37</v>
      </c>
      <c r="J3135" s="12" t="s">
        <v>8781</v>
      </c>
      <c r="K3135" s="12"/>
      <c r="L3135" s="13">
        <v>36.85</v>
      </c>
      <c r="M3135" s="13">
        <v>0</v>
      </c>
      <c r="N3135" s="13">
        <v>1</v>
      </c>
      <c r="O3135" s="13">
        <v>36.85</v>
      </c>
    </row>
    <row r="3136" spans="1:15" hidden="1" x14ac:dyDescent="0.25">
      <c r="A3136" t="str">
        <f t="shared" si="49"/>
        <v>070370100P09A06B2203554</v>
      </c>
      <c r="B3136" s="12" t="s">
        <v>35</v>
      </c>
      <c r="C3136" s="12" t="s">
        <v>35</v>
      </c>
      <c r="D3136" s="12" t="s">
        <v>8776</v>
      </c>
      <c r="E3136" s="12" t="s">
        <v>8777</v>
      </c>
      <c r="F3136" s="12" t="s">
        <v>8778</v>
      </c>
      <c r="G3136" s="12"/>
      <c r="H3136" s="12" t="s">
        <v>6</v>
      </c>
      <c r="I3136" s="12" t="s">
        <v>37</v>
      </c>
      <c r="J3136" s="12" t="s">
        <v>8782</v>
      </c>
      <c r="K3136" s="12"/>
      <c r="L3136" s="13">
        <v>36.85</v>
      </c>
      <c r="M3136" s="13">
        <v>0</v>
      </c>
      <c r="N3136" s="13">
        <v>8</v>
      </c>
      <c r="O3136" s="13">
        <v>294.8</v>
      </c>
    </row>
    <row r="3137" spans="1:15" hidden="1" x14ac:dyDescent="0.25">
      <c r="A3137" t="str">
        <f t="shared" si="49"/>
        <v>070370105P09A07 K2204420</v>
      </c>
      <c r="B3137" s="12" t="s">
        <v>35</v>
      </c>
      <c r="C3137" s="12" t="s">
        <v>35</v>
      </c>
      <c r="D3137" s="12" t="s">
        <v>8783</v>
      </c>
      <c r="E3137" s="12" t="s">
        <v>8784</v>
      </c>
      <c r="F3137" s="12" t="s">
        <v>8785</v>
      </c>
      <c r="G3137" s="12"/>
      <c r="H3137" s="12" t="s">
        <v>6</v>
      </c>
      <c r="I3137" s="12" t="s">
        <v>37</v>
      </c>
      <c r="J3137" s="12" t="s">
        <v>8786</v>
      </c>
      <c r="K3137" s="12"/>
      <c r="L3137" s="13">
        <v>31.77</v>
      </c>
      <c r="M3137" s="13">
        <v>0</v>
      </c>
      <c r="N3137" s="13">
        <v>2</v>
      </c>
      <c r="O3137" s="13">
        <v>63.54</v>
      </c>
    </row>
    <row r="3138" spans="1:15" hidden="1" x14ac:dyDescent="0.25">
      <c r="A3138" t="str">
        <f t="shared" si="49"/>
        <v>070370105P09A07 E2200454</v>
      </c>
      <c r="B3138" s="12" t="s">
        <v>35</v>
      </c>
      <c r="C3138" s="12" t="s">
        <v>35</v>
      </c>
      <c r="D3138" s="12" t="s">
        <v>8783</v>
      </c>
      <c r="E3138" s="12" t="s">
        <v>8784</v>
      </c>
      <c r="F3138" s="12" t="s">
        <v>8785</v>
      </c>
      <c r="G3138" s="12"/>
      <c r="H3138" s="12" t="s">
        <v>6</v>
      </c>
      <c r="I3138" s="12" t="s">
        <v>37</v>
      </c>
      <c r="J3138" s="12" t="s">
        <v>8787</v>
      </c>
      <c r="K3138" s="12"/>
      <c r="L3138" s="13">
        <v>31.77</v>
      </c>
      <c r="M3138" s="13">
        <v>0</v>
      </c>
      <c r="N3138" s="13">
        <v>2</v>
      </c>
      <c r="O3138" s="13">
        <v>63.54</v>
      </c>
    </row>
    <row r="3139" spans="1:15" hidden="1" x14ac:dyDescent="0.25">
      <c r="A3139" t="str">
        <f t="shared" ref="A3139:A3202" si="50">CONCATENATE(D3139,E3139,J3139)</f>
        <v>070370105P09A07 F2202347</v>
      </c>
      <c r="B3139" s="12" t="s">
        <v>35</v>
      </c>
      <c r="C3139" s="12" t="s">
        <v>35</v>
      </c>
      <c r="D3139" s="12" t="s">
        <v>8783</v>
      </c>
      <c r="E3139" s="12" t="s">
        <v>8784</v>
      </c>
      <c r="F3139" s="12" t="s">
        <v>8785</v>
      </c>
      <c r="G3139" s="12"/>
      <c r="H3139" s="12" t="s">
        <v>6</v>
      </c>
      <c r="I3139" s="12" t="s">
        <v>37</v>
      </c>
      <c r="J3139" s="12" t="s">
        <v>8788</v>
      </c>
      <c r="K3139" s="12"/>
      <c r="L3139" s="13">
        <v>31.77</v>
      </c>
      <c r="M3139" s="13">
        <v>0</v>
      </c>
      <c r="N3139" s="13">
        <v>2</v>
      </c>
      <c r="O3139" s="13">
        <v>63.54</v>
      </c>
    </row>
    <row r="3140" spans="1:15" hidden="1" x14ac:dyDescent="0.25">
      <c r="A3140" t="str">
        <f t="shared" si="50"/>
        <v>070370105P09A07 A2202594</v>
      </c>
      <c r="B3140" s="12" t="s">
        <v>35</v>
      </c>
      <c r="C3140" s="12" t="s">
        <v>35</v>
      </c>
      <c r="D3140" s="12" t="s">
        <v>8783</v>
      </c>
      <c r="E3140" s="12" t="s">
        <v>8784</v>
      </c>
      <c r="F3140" s="12" t="s">
        <v>8785</v>
      </c>
      <c r="G3140" s="12"/>
      <c r="H3140" s="12" t="s">
        <v>6</v>
      </c>
      <c r="I3140" s="12" t="s">
        <v>37</v>
      </c>
      <c r="J3140" s="12" t="s">
        <v>8789</v>
      </c>
      <c r="K3140" s="12"/>
      <c r="L3140" s="13">
        <v>31.77</v>
      </c>
      <c r="M3140" s="13">
        <v>0</v>
      </c>
      <c r="N3140" s="13">
        <v>1</v>
      </c>
      <c r="O3140" s="13">
        <v>31.77</v>
      </c>
    </row>
    <row r="3141" spans="1:15" hidden="1" x14ac:dyDescent="0.25">
      <c r="A3141" t="str">
        <f t="shared" si="50"/>
        <v>070370105P09A07 M2100871</v>
      </c>
      <c r="B3141" s="12" t="s">
        <v>35</v>
      </c>
      <c r="C3141" s="12" t="s">
        <v>35</v>
      </c>
      <c r="D3141" s="12" t="s">
        <v>8783</v>
      </c>
      <c r="E3141" s="12" t="s">
        <v>8784</v>
      </c>
      <c r="F3141" s="12" t="s">
        <v>8785</v>
      </c>
      <c r="G3141" s="12"/>
      <c r="H3141" s="12" t="s">
        <v>6</v>
      </c>
      <c r="I3141" s="12" t="s">
        <v>37</v>
      </c>
      <c r="J3141" s="12" t="s">
        <v>8790</v>
      </c>
      <c r="K3141" s="12"/>
      <c r="L3141" s="13">
        <v>31.77</v>
      </c>
      <c r="M3141" s="13">
        <v>0</v>
      </c>
      <c r="N3141" s="13">
        <v>3</v>
      </c>
      <c r="O3141" s="13">
        <v>95.31</v>
      </c>
    </row>
    <row r="3142" spans="1:15" hidden="1" x14ac:dyDescent="0.25">
      <c r="A3142" t="str">
        <f t="shared" si="50"/>
        <v>070370105P09A07 H2200682</v>
      </c>
      <c r="B3142" s="12" t="s">
        <v>35</v>
      </c>
      <c r="C3142" s="12" t="s">
        <v>35</v>
      </c>
      <c r="D3142" s="12" t="s">
        <v>8783</v>
      </c>
      <c r="E3142" s="12" t="s">
        <v>8784</v>
      </c>
      <c r="F3142" s="12" t="s">
        <v>8785</v>
      </c>
      <c r="G3142" s="12"/>
      <c r="H3142" s="12" t="s">
        <v>6</v>
      </c>
      <c r="I3142" s="12" t="s">
        <v>37</v>
      </c>
      <c r="J3142" s="12" t="s">
        <v>8791</v>
      </c>
      <c r="K3142" s="12"/>
      <c r="L3142" s="13">
        <v>31.77</v>
      </c>
      <c r="M3142" s="13">
        <v>0</v>
      </c>
      <c r="N3142" s="13">
        <v>1</v>
      </c>
      <c r="O3142" s="13">
        <v>31.77</v>
      </c>
    </row>
    <row r="3143" spans="1:15" hidden="1" x14ac:dyDescent="0.25">
      <c r="A3143" t="str">
        <f t="shared" si="50"/>
        <v>070370105P09A07 M2103748</v>
      </c>
      <c r="B3143" s="12" t="s">
        <v>35</v>
      </c>
      <c r="C3143" s="12" t="s">
        <v>35</v>
      </c>
      <c r="D3143" s="12" t="s">
        <v>8783</v>
      </c>
      <c r="E3143" s="12" t="s">
        <v>8784</v>
      </c>
      <c r="F3143" s="12" t="s">
        <v>8785</v>
      </c>
      <c r="G3143" s="12"/>
      <c r="H3143" s="12" t="s">
        <v>6</v>
      </c>
      <c r="I3143" s="12" t="s">
        <v>37</v>
      </c>
      <c r="J3143" s="12" t="s">
        <v>8792</v>
      </c>
      <c r="K3143" s="12"/>
      <c r="L3143" s="13">
        <v>31.77</v>
      </c>
      <c r="M3143" s="13">
        <v>0</v>
      </c>
      <c r="N3143" s="13">
        <v>1</v>
      </c>
      <c r="O3143" s="13">
        <v>31.77</v>
      </c>
    </row>
    <row r="3144" spans="1:15" hidden="1" x14ac:dyDescent="0.25">
      <c r="A3144" t="str">
        <f t="shared" si="50"/>
        <v>070370110P09A08L2105141</v>
      </c>
      <c r="B3144" s="12" t="s">
        <v>35</v>
      </c>
      <c r="C3144" s="12" t="s">
        <v>35</v>
      </c>
      <c r="D3144" s="12" t="s">
        <v>8793</v>
      </c>
      <c r="E3144" s="12" t="s">
        <v>8794</v>
      </c>
      <c r="F3144" s="12" t="s">
        <v>8795</v>
      </c>
      <c r="G3144" s="12"/>
      <c r="H3144" s="12" t="s">
        <v>6</v>
      </c>
      <c r="I3144" s="12" t="s">
        <v>37</v>
      </c>
      <c r="J3144" s="12" t="s">
        <v>8796</v>
      </c>
      <c r="K3144" s="12"/>
      <c r="L3144" s="13">
        <v>42.16</v>
      </c>
      <c r="M3144" s="13">
        <v>0</v>
      </c>
      <c r="N3144" s="13">
        <v>6</v>
      </c>
      <c r="O3144" s="13">
        <v>252.96</v>
      </c>
    </row>
    <row r="3145" spans="1:15" hidden="1" x14ac:dyDescent="0.25">
      <c r="A3145" t="str">
        <f t="shared" si="50"/>
        <v>070370110P09A08L2105411</v>
      </c>
      <c r="B3145" s="12" t="s">
        <v>35</v>
      </c>
      <c r="C3145" s="12" t="s">
        <v>35</v>
      </c>
      <c r="D3145" s="12" t="s">
        <v>8793</v>
      </c>
      <c r="E3145" s="12" t="s">
        <v>8794</v>
      </c>
      <c r="F3145" s="12" t="s">
        <v>8795</v>
      </c>
      <c r="G3145" s="12"/>
      <c r="H3145" s="12" t="s">
        <v>6</v>
      </c>
      <c r="I3145" s="12" t="s">
        <v>37</v>
      </c>
      <c r="J3145" s="12" t="s">
        <v>8797</v>
      </c>
      <c r="K3145" s="12"/>
      <c r="L3145" s="13">
        <v>42.16</v>
      </c>
      <c r="M3145" s="13">
        <v>0</v>
      </c>
      <c r="N3145" s="13">
        <v>2</v>
      </c>
      <c r="O3145" s="13">
        <v>84.32</v>
      </c>
    </row>
    <row r="3146" spans="1:15" hidden="1" x14ac:dyDescent="0.25">
      <c r="A3146" t="str">
        <f t="shared" si="50"/>
        <v>070370110P09A08L2106054</v>
      </c>
      <c r="B3146" s="12" t="s">
        <v>35</v>
      </c>
      <c r="C3146" s="12" t="s">
        <v>35</v>
      </c>
      <c r="D3146" s="12" t="s">
        <v>8793</v>
      </c>
      <c r="E3146" s="12" t="s">
        <v>8794</v>
      </c>
      <c r="F3146" s="12" t="s">
        <v>8795</v>
      </c>
      <c r="G3146" s="12"/>
      <c r="H3146" s="12" t="s">
        <v>6</v>
      </c>
      <c r="I3146" s="12" t="s">
        <v>37</v>
      </c>
      <c r="J3146" s="12" t="s">
        <v>8798</v>
      </c>
      <c r="K3146" s="12"/>
      <c r="L3146" s="13">
        <v>42.16</v>
      </c>
      <c r="M3146" s="13">
        <v>0</v>
      </c>
      <c r="N3146" s="13">
        <v>2</v>
      </c>
      <c r="O3146" s="13">
        <v>84.32</v>
      </c>
    </row>
    <row r="3147" spans="1:15" hidden="1" x14ac:dyDescent="0.25">
      <c r="A3147" t="str">
        <f t="shared" si="50"/>
        <v>070370110P09A08M2107223</v>
      </c>
      <c r="B3147" s="12" t="s">
        <v>35</v>
      </c>
      <c r="C3147" s="12" t="s">
        <v>35</v>
      </c>
      <c r="D3147" s="12" t="s">
        <v>8793</v>
      </c>
      <c r="E3147" s="12" t="s">
        <v>8794</v>
      </c>
      <c r="F3147" s="12" t="s">
        <v>8795</v>
      </c>
      <c r="G3147" s="12"/>
      <c r="H3147" s="12" t="s">
        <v>6</v>
      </c>
      <c r="I3147" s="12" t="s">
        <v>37</v>
      </c>
      <c r="J3147" s="12" t="s">
        <v>8799</v>
      </c>
      <c r="K3147" s="12"/>
      <c r="L3147" s="13">
        <v>42.16</v>
      </c>
      <c r="M3147" s="13">
        <v>0</v>
      </c>
      <c r="N3147" s="13">
        <v>4</v>
      </c>
      <c r="O3147" s="13">
        <v>168.64</v>
      </c>
    </row>
    <row r="3148" spans="1:15" hidden="1" x14ac:dyDescent="0.25">
      <c r="A3148" t="str">
        <f t="shared" si="50"/>
        <v>070370115P09A09B2206433</v>
      </c>
      <c r="B3148" s="12" t="s">
        <v>35</v>
      </c>
      <c r="C3148" s="12" t="s">
        <v>35</v>
      </c>
      <c r="D3148" s="12" t="s">
        <v>8800</v>
      </c>
      <c r="E3148" s="12" t="s">
        <v>8801</v>
      </c>
      <c r="F3148" s="12" t="s">
        <v>8802</v>
      </c>
      <c r="G3148" s="12"/>
      <c r="H3148" s="12" t="s">
        <v>6</v>
      </c>
      <c r="I3148" s="12" t="s">
        <v>37</v>
      </c>
      <c r="J3148" s="12" t="s">
        <v>8803</v>
      </c>
      <c r="K3148" s="12"/>
      <c r="L3148" s="13">
        <v>42.49</v>
      </c>
      <c r="M3148" s="13">
        <v>0</v>
      </c>
      <c r="N3148" s="13">
        <v>4</v>
      </c>
      <c r="O3148" s="13">
        <v>169.96</v>
      </c>
    </row>
    <row r="3149" spans="1:15" hidden="1" x14ac:dyDescent="0.25">
      <c r="A3149" t="str">
        <f t="shared" si="50"/>
        <v>070370115P09A09F2300295</v>
      </c>
      <c r="B3149" s="12" t="s">
        <v>35</v>
      </c>
      <c r="C3149" s="12" t="s">
        <v>35</v>
      </c>
      <c r="D3149" s="12" t="s">
        <v>8800</v>
      </c>
      <c r="E3149" s="12" t="s">
        <v>8801</v>
      </c>
      <c r="F3149" s="12" t="s">
        <v>8802</v>
      </c>
      <c r="G3149" s="12"/>
      <c r="H3149" s="12" t="s">
        <v>6</v>
      </c>
      <c r="I3149" s="12" t="s">
        <v>37</v>
      </c>
      <c r="J3149" s="12" t="s">
        <v>8804</v>
      </c>
      <c r="K3149" s="12"/>
      <c r="L3149" s="13">
        <v>42.49</v>
      </c>
      <c r="M3149" s="13">
        <v>0</v>
      </c>
      <c r="N3149" s="13">
        <v>1</v>
      </c>
      <c r="O3149" s="13">
        <v>42.49</v>
      </c>
    </row>
    <row r="3150" spans="1:15" hidden="1" x14ac:dyDescent="0.25">
      <c r="A3150" t="str">
        <f t="shared" si="50"/>
        <v>070370115P09A09L2106040</v>
      </c>
      <c r="B3150" s="12" t="s">
        <v>35</v>
      </c>
      <c r="C3150" s="12" t="s">
        <v>35</v>
      </c>
      <c r="D3150" s="12" t="s">
        <v>8800</v>
      </c>
      <c r="E3150" s="12" t="s">
        <v>8801</v>
      </c>
      <c r="F3150" s="12" t="s">
        <v>8802</v>
      </c>
      <c r="G3150" s="12"/>
      <c r="H3150" s="12" t="s">
        <v>6</v>
      </c>
      <c r="I3150" s="12" t="s">
        <v>37</v>
      </c>
      <c r="J3150" s="12" t="s">
        <v>8805</v>
      </c>
      <c r="K3150" s="12"/>
      <c r="L3150" s="13">
        <v>42.49</v>
      </c>
      <c r="M3150" s="13">
        <v>0</v>
      </c>
      <c r="N3150" s="13">
        <v>7</v>
      </c>
      <c r="O3150" s="13">
        <v>297.43</v>
      </c>
    </row>
    <row r="3151" spans="1:15" hidden="1" x14ac:dyDescent="0.25">
      <c r="A3151" t="str">
        <f t="shared" si="50"/>
        <v>070370115P09A09L2105146</v>
      </c>
      <c r="B3151" s="12" t="s">
        <v>35</v>
      </c>
      <c r="C3151" s="12" t="s">
        <v>35</v>
      </c>
      <c r="D3151" s="12" t="s">
        <v>8800</v>
      </c>
      <c r="E3151" s="12" t="s">
        <v>8801</v>
      </c>
      <c r="F3151" s="12" t="s">
        <v>8802</v>
      </c>
      <c r="G3151" s="12"/>
      <c r="H3151" s="12" t="s">
        <v>6</v>
      </c>
      <c r="I3151" s="12" t="s">
        <v>37</v>
      </c>
      <c r="J3151" s="12" t="s">
        <v>8806</v>
      </c>
      <c r="K3151" s="12"/>
      <c r="L3151" s="13">
        <v>42.49</v>
      </c>
      <c r="M3151" s="13">
        <v>0</v>
      </c>
      <c r="N3151" s="13">
        <v>3</v>
      </c>
      <c r="O3151" s="13">
        <v>127.47</v>
      </c>
    </row>
    <row r="3152" spans="1:15" hidden="1" x14ac:dyDescent="0.25">
      <c r="A3152" t="str">
        <f t="shared" si="50"/>
        <v>PFNA-75P09A11 210328864</v>
      </c>
      <c r="B3152" s="12" t="s">
        <v>35</v>
      </c>
      <c r="C3152" s="12" t="s">
        <v>35</v>
      </c>
      <c r="D3152" s="12" t="s">
        <v>8807</v>
      </c>
      <c r="E3152" s="12" t="s">
        <v>8808</v>
      </c>
      <c r="F3152" s="12" t="s">
        <v>8809</v>
      </c>
      <c r="G3152" s="12"/>
      <c r="H3152" s="12" t="s">
        <v>6</v>
      </c>
      <c r="I3152" s="12" t="s">
        <v>37</v>
      </c>
      <c r="J3152" s="12" t="s">
        <v>8810</v>
      </c>
      <c r="K3152" s="12"/>
      <c r="L3152" s="13">
        <v>51.32</v>
      </c>
      <c r="M3152" s="13">
        <v>0</v>
      </c>
      <c r="N3152" s="13">
        <v>4</v>
      </c>
      <c r="O3152" s="13">
        <v>205.28</v>
      </c>
    </row>
    <row r="3153" spans="1:15" hidden="1" x14ac:dyDescent="0.25">
      <c r="A3153" t="str">
        <f t="shared" si="50"/>
        <v>PFNA-75P09A11 221255050</v>
      </c>
      <c r="B3153" s="12" t="s">
        <v>35</v>
      </c>
      <c r="C3153" s="12" t="s">
        <v>35</v>
      </c>
      <c r="D3153" s="12" t="s">
        <v>8807</v>
      </c>
      <c r="E3153" s="12" t="s">
        <v>8808</v>
      </c>
      <c r="F3153" s="12" t="s">
        <v>8809</v>
      </c>
      <c r="G3153" s="12"/>
      <c r="H3153" s="12" t="s">
        <v>6</v>
      </c>
      <c r="I3153" s="12" t="s">
        <v>37</v>
      </c>
      <c r="J3153" s="12" t="s">
        <v>8811</v>
      </c>
      <c r="K3153" s="12"/>
      <c r="L3153" s="13">
        <v>51.32</v>
      </c>
      <c r="M3153" s="13">
        <v>0</v>
      </c>
      <c r="N3153" s="13">
        <v>5</v>
      </c>
      <c r="O3153" s="13">
        <v>256.60000000000002</v>
      </c>
    </row>
    <row r="3154" spans="1:15" hidden="1" x14ac:dyDescent="0.25">
      <c r="A3154" t="str">
        <f t="shared" si="50"/>
        <v>PFNA-75P09A11 2306000604</v>
      </c>
      <c r="B3154" s="12" t="s">
        <v>35</v>
      </c>
      <c r="C3154" s="12" t="s">
        <v>35</v>
      </c>
      <c r="D3154" s="12" t="s">
        <v>8807</v>
      </c>
      <c r="E3154" s="12" t="s">
        <v>8808</v>
      </c>
      <c r="F3154" s="12" t="s">
        <v>8809</v>
      </c>
      <c r="G3154" s="12"/>
      <c r="H3154" s="12" t="s">
        <v>6</v>
      </c>
      <c r="I3154" s="12" t="s">
        <v>37</v>
      </c>
      <c r="J3154" s="12" t="s">
        <v>8812</v>
      </c>
      <c r="K3154" s="12"/>
      <c r="L3154" s="13">
        <v>51.32</v>
      </c>
      <c r="M3154" s="13">
        <v>0</v>
      </c>
      <c r="N3154" s="13">
        <v>15</v>
      </c>
      <c r="O3154" s="13">
        <v>769.8</v>
      </c>
    </row>
    <row r="3155" spans="1:15" hidden="1" x14ac:dyDescent="0.25">
      <c r="A3155" t="str">
        <f t="shared" si="50"/>
        <v>PFNA-80P09A12 221255051</v>
      </c>
      <c r="B3155" s="12" t="s">
        <v>35</v>
      </c>
      <c r="C3155" s="12" t="s">
        <v>35</v>
      </c>
      <c r="D3155" s="12" t="s">
        <v>8813</v>
      </c>
      <c r="E3155" s="12" t="s">
        <v>8814</v>
      </c>
      <c r="F3155" s="12" t="s">
        <v>8815</v>
      </c>
      <c r="G3155" s="12"/>
      <c r="H3155" s="12" t="s">
        <v>6</v>
      </c>
      <c r="I3155" s="12" t="s">
        <v>37</v>
      </c>
      <c r="J3155" s="12" t="s">
        <v>8816</v>
      </c>
      <c r="K3155" s="12"/>
      <c r="L3155" s="13">
        <v>54.03</v>
      </c>
      <c r="M3155" s="13">
        <v>0</v>
      </c>
      <c r="N3155" s="13">
        <v>13</v>
      </c>
      <c r="O3155" s="13">
        <v>702.39</v>
      </c>
    </row>
    <row r="3156" spans="1:15" hidden="1" x14ac:dyDescent="0.25">
      <c r="A3156" t="str">
        <f t="shared" si="50"/>
        <v>PFNA-80P09A12 2306000605</v>
      </c>
      <c r="B3156" s="12" t="s">
        <v>35</v>
      </c>
      <c r="C3156" s="12" t="s">
        <v>35</v>
      </c>
      <c r="D3156" s="12" t="s">
        <v>8813</v>
      </c>
      <c r="E3156" s="12" t="s">
        <v>8814</v>
      </c>
      <c r="F3156" s="12" t="s">
        <v>8815</v>
      </c>
      <c r="G3156" s="12"/>
      <c r="H3156" s="12" t="s">
        <v>6</v>
      </c>
      <c r="I3156" s="12" t="s">
        <v>37</v>
      </c>
      <c r="J3156" s="12" t="s">
        <v>8817</v>
      </c>
      <c r="K3156" s="12"/>
      <c r="L3156" s="13">
        <v>54.03</v>
      </c>
      <c r="M3156" s="13">
        <v>0</v>
      </c>
      <c r="N3156" s="13">
        <v>15</v>
      </c>
      <c r="O3156" s="13">
        <v>810.45</v>
      </c>
    </row>
    <row r="3157" spans="1:15" hidden="1" x14ac:dyDescent="0.25">
      <c r="A3157" t="str">
        <f t="shared" si="50"/>
        <v>PFNA-85P09A13 221255052</v>
      </c>
      <c r="B3157" s="12" t="s">
        <v>35</v>
      </c>
      <c r="C3157" s="12" t="s">
        <v>35</v>
      </c>
      <c r="D3157" s="12" t="s">
        <v>8818</v>
      </c>
      <c r="E3157" s="12" t="s">
        <v>8819</v>
      </c>
      <c r="F3157" s="12" t="s">
        <v>8820</v>
      </c>
      <c r="G3157" s="12"/>
      <c r="H3157" s="12" t="s">
        <v>6</v>
      </c>
      <c r="I3157" s="12" t="s">
        <v>37</v>
      </c>
      <c r="J3157" s="12" t="s">
        <v>8821</v>
      </c>
      <c r="K3157" s="12"/>
      <c r="L3157" s="13">
        <v>54.3</v>
      </c>
      <c r="M3157" s="13">
        <v>0</v>
      </c>
      <c r="N3157" s="13">
        <v>13</v>
      </c>
      <c r="O3157" s="13">
        <v>705.9</v>
      </c>
    </row>
    <row r="3158" spans="1:15" hidden="1" x14ac:dyDescent="0.25">
      <c r="A3158" t="str">
        <f t="shared" si="50"/>
        <v>PFNA-90P09A14 221255053</v>
      </c>
      <c r="B3158" s="12" t="s">
        <v>35</v>
      </c>
      <c r="C3158" s="12" t="s">
        <v>35</v>
      </c>
      <c r="D3158" s="12" t="s">
        <v>8822</v>
      </c>
      <c r="E3158" s="12" t="s">
        <v>8823</v>
      </c>
      <c r="F3158" s="12" t="s">
        <v>8824</v>
      </c>
      <c r="G3158" s="12"/>
      <c r="H3158" s="12" t="s">
        <v>6</v>
      </c>
      <c r="I3158" s="12" t="s">
        <v>37</v>
      </c>
      <c r="J3158" s="12" t="s">
        <v>8825</v>
      </c>
      <c r="K3158" s="12"/>
      <c r="L3158" s="13">
        <v>57.49</v>
      </c>
      <c r="M3158" s="13">
        <v>0</v>
      </c>
      <c r="N3158" s="13">
        <v>12</v>
      </c>
      <c r="O3158" s="13">
        <v>689.88</v>
      </c>
    </row>
    <row r="3159" spans="1:15" hidden="1" x14ac:dyDescent="0.25">
      <c r="A3159" t="str">
        <f t="shared" si="50"/>
        <v>PFNA-95P09A15 221255054</v>
      </c>
      <c r="B3159" s="12" t="s">
        <v>35</v>
      </c>
      <c r="C3159" s="12" t="s">
        <v>35</v>
      </c>
      <c r="D3159" s="12" t="s">
        <v>8826</v>
      </c>
      <c r="E3159" s="12" t="s">
        <v>8827</v>
      </c>
      <c r="F3159" s="12" t="s">
        <v>8828</v>
      </c>
      <c r="G3159" s="12"/>
      <c r="H3159" s="12" t="s">
        <v>6</v>
      </c>
      <c r="I3159" s="12" t="s">
        <v>37</v>
      </c>
      <c r="J3159" s="12" t="s">
        <v>8829</v>
      </c>
      <c r="K3159" s="12"/>
      <c r="L3159" s="13">
        <v>57.49</v>
      </c>
      <c r="M3159" s="13">
        <v>0</v>
      </c>
      <c r="N3159" s="13">
        <v>13</v>
      </c>
      <c r="O3159" s="13">
        <v>747.37</v>
      </c>
    </row>
    <row r="3160" spans="1:15" hidden="1" x14ac:dyDescent="0.25">
      <c r="A3160" t="str">
        <f t="shared" si="50"/>
        <v>PFNA-100P09A16 210328869</v>
      </c>
      <c r="B3160" s="12" t="s">
        <v>35</v>
      </c>
      <c r="C3160" s="12" t="s">
        <v>35</v>
      </c>
      <c r="D3160" s="12" t="s">
        <v>8830</v>
      </c>
      <c r="E3160" s="12" t="s">
        <v>8831</v>
      </c>
      <c r="F3160" s="12" t="s">
        <v>8832</v>
      </c>
      <c r="G3160" s="12"/>
      <c r="H3160" s="12" t="s">
        <v>6</v>
      </c>
      <c r="I3160" s="12" t="s">
        <v>37</v>
      </c>
      <c r="J3160" s="12" t="s">
        <v>8833</v>
      </c>
      <c r="K3160" s="12"/>
      <c r="L3160" s="13">
        <v>54.05</v>
      </c>
      <c r="M3160" s="13">
        <v>0</v>
      </c>
      <c r="N3160" s="13">
        <v>2</v>
      </c>
      <c r="O3160" s="13">
        <v>108.1</v>
      </c>
    </row>
    <row r="3161" spans="1:15" hidden="1" x14ac:dyDescent="0.25">
      <c r="A3161" t="str">
        <f t="shared" si="50"/>
        <v>PFNA-105P09A17 210328870</v>
      </c>
      <c r="B3161" s="12" t="s">
        <v>35</v>
      </c>
      <c r="C3161" s="12" t="s">
        <v>35</v>
      </c>
      <c r="D3161" s="12" t="s">
        <v>8834</v>
      </c>
      <c r="E3161" s="12" t="s">
        <v>8835</v>
      </c>
      <c r="F3161" s="12" t="s">
        <v>8836</v>
      </c>
      <c r="G3161" s="12"/>
      <c r="H3161" s="12" t="s">
        <v>6</v>
      </c>
      <c r="I3161" s="12" t="s">
        <v>37</v>
      </c>
      <c r="J3161" s="12" t="s">
        <v>8837</v>
      </c>
      <c r="K3161" s="12"/>
      <c r="L3161" s="13">
        <v>53.91</v>
      </c>
      <c r="M3161" s="13">
        <v>0</v>
      </c>
      <c r="N3161" s="13">
        <v>5</v>
      </c>
      <c r="O3161" s="13">
        <v>269.55</v>
      </c>
    </row>
    <row r="3162" spans="1:15" hidden="1" x14ac:dyDescent="0.25">
      <c r="A3162" t="str">
        <f t="shared" si="50"/>
        <v>PFNA-110P09A18 210328871</v>
      </c>
      <c r="B3162" s="12" t="s">
        <v>35</v>
      </c>
      <c r="C3162" s="12" t="s">
        <v>35</v>
      </c>
      <c r="D3162" s="12" t="s">
        <v>8838</v>
      </c>
      <c r="E3162" s="12" t="s">
        <v>8839</v>
      </c>
      <c r="F3162" s="12" t="s">
        <v>8840</v>
      </c>
      <c r="G3162" s="12"/>
      <c r="H3162" s="12" t="s">
        <v>6</v>
      </c>
      <c r="I3162" s="12" t="s">
        <v>37</v>
      </c>
      <c r="J3162" s="12" t="s">
        <v>8841</v>
      </c>
      <c r="K3162" s="12"/>
      <c r="L3162" s="13">
        <v>52.29</v>
      </c>
      <c r="M3162" s="13">
        <v>0</v>
      </c>
      <c r="N3162" s="13">
        <v>5</v>
      </c>
      <c r="O3162" s="13">
        <v>261.45</v>
      </c>
    </row>
    <row r="3163" spans="1:15" hidden="1" x14ac:dyDescent="0.25">
      <c r="A3163" t="str">
        <f t="shared" si="50"/>
        <v>PFNA-115P09A19 210328872</v>
      </c>
      <c r="B3163" s="12" t="s">
        <v>35</v>
      </c>
      <c r="C3163" s="12" t="s">
        <v>35</v>
      </c>
      <c r="D3163" s="12" t="s">
        <v>8842</v>
      </c>
      <c r="E3163" s="12" t="s">
        <v>8843</v>
      </c>
      <c r="F3163" s="12" t="s">
        <v>8844</v>
      </c>
      <c r="G3163" s="12"/>
      <c r="H3163" s="12" t="s">
        <v>6</v>
      </c>
      <c r="I3163" s="12" t="s">
        <v>37</v>
      </c>
      <c r="J3163" s="12" t="s">
        <v>8845</v>
      </c>
      <c r="K3163" s="12"/>
      <c r="L3163" s="13">
        <v>15.81</v>
      </c>
      <c r="M3163" s="13">
        <v>0</v>
      </c>
      <c r="N3163" s="13">
        <v>4</v>
      </c>
      <c r="O3163" s="13">
        <v>63.24</v>
      </c>
    </row>
    <row r="3164" spans="1:15" hidden="1" x14ac:dyDescent="0.25">
      <c r="A3164" t="str">
        <f t="shared" si="50"/>
        <v>PFNA-120P09A20 210328873</v>
      </c>
      <c r="B3164" s="12" t="s">
        <v>35</v>
      </c>
      <c r="C3164" s="12" t="s">
        <v>35</v>
      </c>
      <c r="D3164" s="12" t="s">
        <v>8846</v>
      </c>
      <c r="E3164" s="12" t="s">
        <v>8847</v>
      </c>
      <c r="F3164" s="12" t="s">
        <v>8848</v>
      </c>
      <c r="G3164" s="12"/>
      <c r="H3164" s="12" t="s">
        <v>6</v>
      </c>
      <c r="I3164" s="12" t="s">
        <v>37</v>
      </c>
      <c r="J3164" s="12" t="s">
        <v>8849</v>
      </c>
      <c r="K3164" s="12"/>
      <c r="L3164" s="13">
        <v>16.22</v>
      </c>
      <c r="M3164" s="13">
        <v>0</v>
      </c>
      <c r="N3164" s="13">
        <v>2</v>
      </c>
      <c r="O3164" s="13">
        <v>32.44</v>
      </c>
    </row>
    <row r="3165" spans="1:15" hidden="1" x14ac:dyDescent="0.25">
      <c r="A3165" t="str">
        <f t="shared" si="50"/>
        <v>TI-761.050P09A21200112101</v>
      </c>
      <c r="B3165" s="12" t="s">
        <v>35</v>
      </c>
      <c r="C3165" s="12" t="s">
        <v>35</v>
      </c>
      <c r="D3165" s="12" t="s">
        <v>8850</v>
      </c>
      <c r="E3165" s="12" t="s">
        <v>8851</v>
      </c>
      <c r="F3165" s="12" t="s">
        <v>8852</v>
      </c>
      <c r="G3165" s="12"/>
      <c r="H3165" s="12" t="s">
        <v>6</v>
      </c>
      <c r="I3165" s="12"/>
      <c r="J3165" s="12" t="s">
        <v>8853</v>
      </c>
      <c r="K3165" s="12"/>
      <c r="L3165" s="13">
        <v>9.59</v>
      </c>
      <c r="M3165" s="13">
        <v>0</v>
      </c>
      <c r="N3165" s="13">
        <v>4</v>
      </c>
      <c r="O3165" s="13">
        <v>38.36</v>
      </c>
    </row>
    <row r="3166" spans="1:15" hidden="1" x14ac:dyDescent="0.25">
      <c r="A3166" t="str">
        <f t="shared" si="50"/>
        <v>Ti-168.070P09B210733105</v>
      </c>
      <c r="B3166" s="12" t="s">
        <v>35</v>
      </c>
      <c r="C3166" s="12" t="s">
        <v>35</v>
      </c>
      <c r="D3166" s="12" t="s">
        <v>8855</v>
      </c>
      <c r="E3166" s="12" t="s">
        <v>8854</v>
      </c>
      <c r="F3166" s="12" t="s">
        <v>8856</v>
      </c>
      <c r="G3166" s="12"/>
      <c r="H3166" s="12" t="s">
        <v>6</v>
      </c>
      <c r="I3166" s="12" t="s">
        <v>37</v>
      </c>
      <c r="J3166" s="12" t="s">
        <v>8857</v>
      </c>
      <c r="K3166" s="12"/>
      <c r="L3166" s="13">
        <v>20.18</v>
      </c>
      <c r="M3166" s="13">
        <v>0</v>
      </c>
      <c r="N3166" s="13">
        <v>5</v>
      </c>
      <c r="O3166" s="13">
        <v>100.9</v>
      </c>
    </row>
    <row r="3167" spans="1:15" hidden="1" x14ac:dyDescent="0.25">
      <c r="A3167" t="str">
        <f t="shared" si="50"/>
        <v>Ti-168.070P09B2306000751</v>
      </c>
      <c r="B3167" s="12" t="s">
        <v>35</v>
      </c>
      <c r="C3167" s="12" t="s">
        <v>35</v>
      </c>
      <c r="D3167" s="12" t="s">
        <v>8855</v>
      </c>
      <c r="E3167" s="12" t="s">
        <v>8854</v>
      </c>
      <c r="F3167" s="12" t="s">
        <v>8856</v>
      </c>
      <c r="G3167" s="12"/>
      <c r="H3167" s="12" t="s">
        <v>6</v>
      </c>
      <c r="I3167" s="12" t="s">
        <v>37</v>
      </c>
      <c r="J3167" s="12" t="s">
        <v>8858</v>
      </c>
      <c r="K3167" s="12"/>
      <c r="L3167" s="13">
        <v>20.18</v>
      </c>
      <c r="M3167" s="13">
        <v>0</v>
      </c>
      <c r="N3167" s="13">
        <v>3</v>
      </c>
      <c r="O3167" s="13">
        <v>60.54</v>
      </c>
    </row>
    <row r="3168" spans="1:15" hidden="1" x14ac:dyDescent="0.25">
      <c r="A3168" t="str">
        <f t="shared" si="50"/>
        <v>Ti-168.075P09B2306000752</v>
      </c>
      <c r="B3168" s="12" t="s">
        <v>35</v>
      </c>
      <c r="C3168" s="12" t="s">
        <v>35</v>
      </c>
      <c r="D3168" s="12" t="s">
        <v>8859</v>
      </c>
      <c r="E3168" s="12" t="s">
        <v>8854</v>
      </c>
      <c r="F3168" s="12" t="s">
        <v>8860</v>
      </c>
      <c r="G3168" s="12"/>
      <c r="H3168" s="12" t="s">
        <v>6</v>
      </c>
      <c r="I3168" s="12" t="s">
        <v>37</v>
      </c>
      <c r="J3168" s="12" t="s">
        <v>8861</v>
      </c>
      <c r="K3168" s="12"/>
      <c r="L3168" s="13">
        <v>18.600000000000001</v>
      </c>
      <c r="M3168" s="13">
        <v>0</v>
      </c>
      <c r="N3168" s="13">
        <v>5</v>
      </c>
      <c r="O3168" s="13">
        <v>93</v>
      </c>
    </row>
    <row r="3169" spans="1:15" hidden="1" x14ac:dyDescent="0.25">
      <c r="A3169" t="str">
        <f t="shared" si="50"/>
        <v>Ti-168.080P09B210733105</v>
      </c>
      <c r="B3169" s="12" t="s">
        <v>35</v>
      </c>
      <c r="C3169" s="12" t="s">
        <v>35</v>
      </c>
      <c r="D3169" s="12" t="s">
        <v>8862</v>
      </c>
      <c r="E3169" s="12" t="s">
        <v>8854</v>
      </c>
      <c r="F3169" s="12" t="s">
        <v>8863</v>
      </c>
      <c r="G3169" s="12"/>
      <c r="H3169" s="12" t="s">
        <v>6</v>
      </c>
      <c r="I3169" s="12" t="s">
        <v>37</v>
      </c>
      <c r="J3169" s="12" t="s">
        <v>8857</v>
      </c>
      <c r="K3169" s="12"/>
      <c r="L3169" s="13">
        <v>19.32</v>
      </c>
      <c r="M3169" s="13">
        <v>0</v>
      </c>
      <c r="N3169" s="13">
        <v>4</v>
      </c>
      <c r="O3169" s="13">
        <v>77.28</v>
      </c>
    </row>
    <row r="3170" spans="1:15" hidden="1" x14ac:dyDescent="0.25">
      <c r="A3170" t="str">
        <f t="shared" si="50"/>
        <v>Ti-168.080P09B2306000753</v>
      </c>
      <c r="B3170" s="12" t="s">
        <v>35</v>
      </c>
      <c r="C3170" s="12" t="s">
        <v>35</v>
      </c>
      <c r="D3170" s="12" t="s">
        <v>8862</v>
      </c>
      <c r="E3170" s="12" t="s">
        <v>8854</v>
      </c>
      <c r="F3170" s="12" t="s">
        <v>8863</v>
      </c>
      <c r="G3170" s="12"/>
      <c r="H3170" s="12" t="s">
        <v>6</v>
      </c>
      <c r="I3170" s="12" t="s">
        <v>37</v>
      </c>
      <c r="J3170" s="12" t="s">
        <v>8864</v>
      </c>
      <c r="K3170" s="12"/>
      <c r="L3170" s="13">
        <v>19.32</v>
      </c>
      <c r="M3170" s="13">
        <v>0</v>
      </c>
      <c r="N3170" s="13">
        <v>9</v>
      </c>
      <c r="O3170" s="13">
        <v>173.88</v>
      </c>
    </row>
    <row r="3171" spans="1:15" hidden="1" x14ac:dyDescent="0.25">
      <c r="A3171" t="str">
        <f t="shared" si="50"/>
        <v>Ti-168.085P09B2306000754</v>
      </c>
      <c r="B3171" s="12" t="s">
        <v>35</v>
      </c>
      <c r="C3171" s="12" t="s">
        <v>35</v>
      </c>
      <c r="D3171" s="12" t="s">
        <v>8865</v>
      </c>
      <c r="E3171" s="12" t="s">
        <v>8854</v>
      </c>
      <c r="F3171" s="12" t="s">
        <v>8866</v>
      </c>
      <c r="G3171" s="12"/>
      <c r="H3171" s="12" t="s">
        <v>6</v>
      </c>
      <c r="I3171" s="12" t="s">
        <v>37</v>
      </c>
      <c r="J3171" s="12" t="s">
        <v>8867</v>
      </c>
      <c r="K3171" s="12"/>
      <c r="L3171" s="13">
        <v>18.600000000000001</v>
      </c>
      <c r="M3171" s="13">
        <v>0</v>
      </c>
      <c r="N3171" s="13">
        <v>9</v>
      </c>
      <c r="O3171" s="13">
        <v>167.4</v>
      </c>
    </row>
    <row r="3172" spans="1:15" hidden="1" x14ac:dyDescent="0.25">
      <c r="A3172" t="str">
        <f t="shared" si="50"/>
        <v>Ti-168.100P09B2306000755</v>
      </c>
      <c r="B3172" s="12" t="s">
        <v>35</v>
      </c>
      <c r="C3172" s="12" t="s">
        <v>35</v>
      </c>
      <c r="D3172" s="12" t="s">
        <v>8868</v>
      </c>
      <c r="E3172" s="12" t="s">
        <v>8854</v>
      </c>
      <c r="F3172" s="12" t="s">
        <v>8869</v>
      </c>
      <c r="G3172" s="12"/>
      <c r="H3172" s="12" t="s">
        <v>6</v>
      </c>
      <c r="I3172" s="12" t="s">
        <v>37</v>
      </c>
      <c r="J3172" s="12" t="s">
        <v>8870</v>
      </c>
      <c r="K3172" s="12"/>
      <c r="L3172" s="13">
        <v>18.600000000000001</v>
      </c>
      <c r="M3172" s="13">
        <v>0</v>
      </c>
      <c r="N3172" s="13">
        <v>4</v>
      </c>
      <c r="O3172" s="13">
        <v>74.400000000000006</v>
      </c>
    </row>
    <row r="3173" spans="1:15" hidden="1" x14ac:dyDescent="0.25">
      <c r="A3173" t="str">
        <f t="shared" si="50"/>
        <v>Ti-168.105P09B2306000756</v>
      </c>
      <c r="B3173" s="12" t="s">
        <v>35</v>
      </c>
      <c r="C3173" s="12" t="s">
        <v>35</v>
      </c>
      <c r="D3173" s="12" t="s">
        <v>8871</v>
      </c>
      <c r="E3173" s="12" t="s">
        <v>8854</v>
      </c>
      <c r="F3173" s="12" t="s">
        <v>8872</v>
      </c>
      <c r="G3173" s="12"/>
      <c r="H3173" s="12" t="s">
        <v>6</v>
      </c>
      <c r="I3173" s="12" t="s">
        <v>37</v>
      </c>
      <c r="J3173" s="12" t="s">
        <v>8873</v>
      </c>
      <c r="K3173" s="12"/>
      <c r="L3173" s="13">
        <v>19.100000000000001</v>
      </c>
      <c r="M3173" s="13">
        <v>0</v>
      </c>
      <c r="N3173" s="13">
        <v>1</v>
      </c>
      <c r="O3173" s="13">
        <v>19.100000000000001</v>
      </c>
    </row>
    <row r="3174" spans="1:15" hidden="1" x14ac:dyDescent="0.25">
      <c r="A3174" t="str">
        <f t="shared" si="50"/>
        <v>TI-761.055P09B01200112101</v>
      </c>
      <c r="B3174" s="12" t="s">
        <v>35</v>
      </c>
      <c r="C3174" s="12" t="s">
        <v>35</v>
      </c>
      <c r="D3174" s="12" t="s">
        <v>8874</v>
      </c>
      <c r="E3174" s="12" t="s">
        <v>8875</v>
      </c>
      <c r="F3174" s="12" t="s">
        <v>8876</v>
      </c>
      <c r="G3174" s="12"/>
      <c r="H3174" s="12" t="s">
        <v>6</v>
      </c>
      <c r="I3174" s="12"/>
      <c r="J3174" s="12" t="s">
        <v>8853</v>
      </c>
      <c r="K3174" s="12"/>
      <c r="L3174" s="13">
        <v>11.99</v>
      </c>
      <c r="M3174" s="13">
        <v>0</v>
      </c>
      <c r="N3174" s="13">
        <v>3</v>
      </c>
      <c r="O3174" s="13">
        <v>35.97</v>
      </c>
    </row>
    <row r="3175" spans="1:15" hidden="1" x14ac:dyDescent="0.25">
      <c r="A3175" t="str">
        <f t="shared" si="50"/>
        <v>TI-761.060P09B02200112101</v>
      </c>
      <c r="B3175" s="12" t="s">
        <v>35</v>
      </c>
      <c r="C3175" s="12" t="s">
        <v>35</v>
      </c>
      <c r="D3175" s="12" t="s">
        <v>8877</v>
      </c>
      <c r="E3175" s="12" t="s">
        <v>8878</v>
      </c>
      <c r="F3175" s="12" t="s">
        <v>8879</v>
      </c>
      <c r="G3175" s="12"/>
      <c r="H3175" s="12" t="s">
        <v>6</v>
      </c>
      <c r="I3175" s="12"/>
      <c r="J3175" s="12" t="s">
        <v>8853</v>
      </c>
      <c r="K3175" s="12"/>
      <c r="L3175" s="13">
        <v>23.98</v>
      </c>
      <c r="M3175" s="13">
        <v>0</v>
      </c>
      <c r="N3175" s="13">
        <v>1</v>
      </c>
      <c r="O3175" s="13">
        <v>23.98</v>
      </c>
    </row>
    <row r="3176" spans="1:15" hidden="1" x14ac:dyDescent="0.25">
      <c r="A3176" t="str">
        <f t="shared" si="50"/>
        <v>TI-761.065P09B03200112101</v>
      </c>
      <c r="B3176" s="12" t="s">
        <v>35</v>
      </c>
      <c r="C3176" s="12" t="s">
        <v>35</v>
      </c>
      <c r="D3176" s="12" t="s">
        <v>8880</v>
      </c>
      <c r="E3176" s="12" t="s">
        <v>8881</v>
      </c>
      <c r="F3176" s="12" t="s">
        <v>8882</v>
      </c>
      <c r="G3176" s="12"/>
      <c r="H3176" s="12" t="s">
        <v>6</v>
      </c>
      <c r="I3176" s="12"/>
      <c r="J3176" s="12" t="s">
        <v>8853</v>
      </c>
      <c r="K3176" s="12"/>
      <c r="L3176" s="13">
        <v>4</v>
      </c>
      <c r="M3176" s="13">
        <v>0</v>
      </c>
      <c r="N3176" s="13">
        <v>11</v>
      </c>
      <c r="O3176" s="13">
        <v>44</v>
      </c>
    </row>
    <row r="3177" spans="1:15" hidden="1" x14ac:dyDescent="0.25">
      <c r="A3177" t="str">
        <f t="shared" si="50"/>
        <v>TI-761.070P09B04210733105</v>
      </c>
      <c r="B3177" s="12" t="s">
        <v>35</v>
      </c>
      <c r="C3177" s="12" t="s">
        <v>35</v>
      </c>
      <c r="D3177" s="12" t="s">
        <v>8883</v>
      </c>
      <c r="E3177" s="12" t="s">
        <v>8884</v>
      </c>
      <c r="F3177" s="12" t="s">
        <v>8885</v>
      </c>
      <c r="G3177" s="12"/>
      <c r="H3177" s="12" t="s">
        <v>6</v>
      </c>
      <c r="I3177" s="12"/>
      <c r="J3177" s="12" t="s">
        <v>8857</v>
      </c>
      <c r="K3177" s="12"/>
      <c r="L3177" s="13">
        <v>47.95</v>
      </c>
      <c r="M3177" s="13">
        <v>0</v>
      </c>
      <c r="N3177" s="13">
        <v>3</v>
      </c>
      <c r="O3177" s="13">
        <v>143.85</v>
      </c>
    </row>
    <row r="3178" spans="1:15" hidden="1" x14ac:dyDescent="0.25">
      <c r="A3178" t="str">
        <f t="shared" si="50"/>
        <v>TI-761.090P09B08200112101</v>
      </c>
      <c r="B3178" s="12" t="s">
        <v>35</v>
      </c>
      <c r="C3178" s="12" t="s">
        <v>35</v>
      </c>
      <c r="D3178" s="12" t="s">
        <v>8886</v>
      </c>
      <c r="E3178" s="12" t="s">
        <v>8887</v>
      </c>
      <c r="F3178" s="12" t="s">
        <v>8888</v>
      </c>
      <c r="G3178" s="12"/>
      <c r="H3178" s="12" t="s">
        <v>6</v>
      </c>
      <c r="I3178" s="12"/>
      <c r="J3178" s="12" t="s">
        <v>8853</v>
      </c>
      <c r="K3178" s="12"/>
      <c r="L3178" s="13">
        <v>1.5</v>
      </c>
      <c r="M3178" s="13">
        <v>0</v>
      </c>
      <c r="N3178" s="13">
        <v>29</v>
      </c>
      <c r="O3178" s="13">
        <v>43.5</v>
      </c>
    </row>
    <row r="3179" spans="1:15" hidden="1" x14ac:dyDescent="0.25">
      <c r="A3179" t="str">
        <f t="shared" si="50"/>
        <v>TI-761.095P09B09200112101</v>
      </c>
      <c r="B3179" s="12" t="s">
        <v>35</v>
      </c>
      <c r="C3179" s="12" t="s">
        <v>35</v>
      </c>
      <c r="D3179" s="12" t="s">
        <v>8889</v>
      </c>
      <c r="E3179" s="12" t="s">
        <v>8890</v>
      </c>
      <c r="F3179" s="12" t="s">
        <v>8891</v>
      </c>
      <c r="G3179" s="12"/>
      <c r="H3179" s="12" t="s">
        <v>6</v>
      </c>
      <c r="I3179" s="12"/>
      <c r="J3179" s="12" t="s">
        <v>8853</v>
      </c>
      <c r="K3179" s="12"/>
      <c r="L3179" s="13">
        <v>3.42</v>
      </c>
      <c r="M3179" s="13">
        <v>0</v>
      </c>
      <c r="N3179" s="13">
        <v>13</v>
      </c>
      <c r="O3179" s="13">
        <v>44.46</v>
      </c>
    </row>
    <row r="3180" spans="1:15" hidden="1" x14ac:dyDescent="0.25">
      <c r="A3180" t="str">
        <f t="shared" si="50"/>
        <v>168.050P09B11200112101</v>
      </c>
      <c r="B3180" s="12" t="s">
        <v>35</v>
      </c>
      <c r="C3180" s="12" t="s">
        <v>35</v>
      </c>
      <c r="D3180" s="12" t="s">
        <v>8892</v>
      </c>
      <c r="E3180" s="12" t="s">
        <v>8893</v>
      </c>
      <c r="F3180" s="12" t="s">
        <v>8894</v>
      </c>
      <c r="G3180" s="12"/>
      <c r="H3180" s="12" t="s">
        <v>6</v>
      </c>
      <c r="I3180" s="12" t="s">
        <v>37</v>
      </c>
      <c r="J3180" s="12" t="s">
        <v>8853</v>
      </c>
      <c r="K3180" s="12"/>
      <c r="L3180" s="13">
        <v>9.25</v>
      </c>
      <c r="M3180" s="13">
        <v>0</v>
      </c>
      <c r="N3180" s="13">
        <v>3</v>
      </c>
      <c r="O3180" s="13">
        <v>27.75</v>
      </c>
    </row>
    <row r="3181" spans="1:15" hidden="1" x14ac:dyDescent="0.25">
      <c r="A3181" t="str">
        <f t="shared" si="50"/>
        <v>168.055P09B12200112100</v>
      </c>
      <c r="B3181" s="12" t="s">
        <v>35</v>
      </c>
      <c r="C3181" s="12" t="s">
        <v>35</v>
      </c>
      <c r="D3181" s="12" t="s">
        <v>8895</v>
      </c>
      <c r="E3181" s="12" t="s">
        <v>8896</v>
      </c>
      <c r="F3181" s="12" t="s">
        <v>8897</v>
      </c>
      <c r="G3181" s="12"/>
      <c r="H3181" s="12" t="s">
        <v>6</v>
      </c>
      <c r="I3181" s="12" t="s">
        <v>37</v>
      </c>
      <c r="J3181" s="12" t="s">
        <v>8898</v>
      </c>
      <c r="K3181" s="12"/>
      <c r="L3181" s="13">
        <v>18.489999999999998</v>
      </c>
      <c r="M3181" s="13">
        <v>0</v>
      </c>
      <c r="N3181" s="13">
        <v>8</v>
      </c>
      <c r="O3181" s="13">
        <v>147.91999999999999</v>
      </c>
    </row>
    <row r="3182" spans="1:15" hidden="1" x14ac:dyDescent="0.25">
      <c r="A3182" t="str">
        <f t="shared" si="50"/>
        <v>168.060P09B13201124668</v>
      </c>
      <c r="B3182" s="12" t="s">
        <v>35</v>
      </c>
      <c r="C3182" s="12" t="s">
        <v>35</v>
      </c>
      <c r="D3182" s="12" t="s">
        <v>8899</v>
      </c>
      <c r="E3182" s="12" t="s">
        <v>8900</v>
      </c>
      <c r="F3182" s="12" t="s">
        <v>8901</v>
      </c>
      <c r="G3182" s="12"/>
      <c r="H3182" s="12" t="s">
        <v>6</v>
      </c>
      <c r="I3182" s="12" t="s">
        <v>37</v>
      </c>
      <c r="J3182" s="12" t="s">
        <v>8902</v>
      </c>
      <c r="K3182" s="12"/>
      <c r="L3182" s="13">
        <v>12.66</v>
      </c>
      <c r="M3182" s="13">
        <v>0</v>
      </c>
      <c r="N3182" s="13">
        <v>16</v>
      </c>
      <c r="O3182" s="13">
        <v>202.56</v>
      </c>
    </row>
    <row r="3183" spans="1:15" hidden="1" x14ac:dyDescent="0.25">
      <c r="A3183" t="str">
        <f t="shared" si="50"/>
        <v>168.065P09B14201123687</v>
      </c>
      <c r="B3183" s="12" t="s">
        <v>35</v>
      </c>
      <c r="C3183" s="12" t="s">
        <v>35</v>
      </c>
      <c r="D3183" s="12" t="s">
        <v>8903</v>
      </c>
      <c r="E3183" s="12" t="s">
        <v>8904</v>
      </c>
      <c r="F3183" s="12" t="s">
        <v>8905</v>
      </c>
      <c r="G3183" s="12"/>
      <c r="H3183" s="12" t="s">
        <v>6</v>
      </c>
      <c r="I3183" s="12" t="s">
        <v>37</v>
      </c>
      <c r="J3183" s="12" t="s">
        <v>8906</v>
      </c>
      <c r="K3183" s="12"/>
      <c r="L3183" s="13">
        <v>10.33</v>
      </c>
      <c r="M3183" s="13">
        <v>0</v>
      </c>
      <c r="N3183" s="13">
        <v>8</v>
      </c>
      <c r="O3183" s="13">
        <v>82.64</v>
      </c>
    </row>
    <row r="3184" spans="1:15" hidden="1" x14ac:dyDescent="0.25">
      <c r="A3184" t="str">
        <f t="shared" si="50"/>
        <v>168.070P09B15200112103</v>
      </c>
      <c r="B3184" s="12" t="s">
        <v>35</v>
      </c>
      <c r="C3184" s="12" t="s">
        <v>35</v>
      </c>
      <c r="D3184" s="12" t="s">
        <v>8907</v>
      </c>
      <c r="E3184" s="12" t="s">
        <v>8908</v>
      </c>
      <c r="F3184" s="12" t="s">
        <v>8909</v>
      </c>
      <c r="G3184" s="12"/>
      <c r="H3184" s="12" t="s">
        <v>6</v>
      </c>
      <c r="I3184" s="12" t="s">
        <v>37</v>
      </c>
      <c r="J3184" s="12" t="s">
        <v>8910</v>
      </c>
      <c r="K3184" s="12"/>
      <c r="L3184" s="13">
        <v>8.67</v>
      </c>
      <c r="M3184" s="13">
        <v>0</v>
      </c>
      <c r="N3184" s="13">
        <v>12</v>
      </c>
      <c r="O3184" s="13">
        <v>104.04</v>
      </c>
    </row>
    <row r="3185" spans="1:15" hidden="1" x14ac:dyDescent="0.25">
      <c r="A3185" t="str">
        <f t="shared" si="50"/>
        <v>168.075P09B16220545925</v>
      </c>
      <c r="B3185" s="12" t="s">
        <v>35</v>
      </c>
      <c r="C3185" s="12" t="s">
        <v>35</v>
      </c>
      <c r="D3185" s="12" t="s">
        <v>8911</v>
      </c>
      <c r="E3185" s="12" t="s">
        <v>8912</v>
      </c>
      <c r="F3185" s="12" t="s">
        <v>8913</v>
      </c>
      <c r="G3185" s="12"/>
      <c r="H3185" s="12" t="s">
        <v>6</v>
      </c>
      <c r="I3185" s="12" t="s">
        <v>37</v>
      </c>
      <c r="J3185" s="12" t="s">
        <v>8914</v>
      </c>
      <c r="K3185" s="12"/>
      <c r="L3185" s="13">
        <v>6.13</v>
      </c>
      <c r="M3185" s="13">
        <v>0</v>
      </c>
      <c r="N3185" s="13">
        <v>3</v>
      </c>
      <c r="O3185" s="13">
        <v>18.39</v>
      </c>
    </row>
    <row r="3186" spans="1:15" hidden="1" x14ac:dyDescent="0.25">
      <c r="A3186" t="str">
        <f t="shared" si="50"/>
        <v>168.075P09B162306000757</v>
      </c>
      <c r="B3186" s="12" t="s">
        <v>35</v>
      </c>
      <c r="C3186" s="12" t="s">
        <v>35</v>
      </c>
      <c r="D3186" s="12" t="s">
        <v>8911</v>
      </c>
      <c r="E3186" s="12" t="s">
        <v>8912</v>
      </c>
      <c r="F3186" s="12" t="s">
        <v>8913</v>
      </c>
      <c r="G3186" s="12"/>
      <c r="H3186" s="12" t="s">
        <v>6</v>
      </c>
      <c r="I3186" s="12" t="s">
        <v>37</v>
      </c>
      <c r="J3186" s="12" t="s">
        <v>8915</v>
      </c>
      <c r="K3186" s="12"/>
      <c r="L3186" s="13">
        <v>6.13</v>
      </c>
      <c r="M3186" s="13">
        <v>0</v>
      </c>
      <c r="N3186" s="13">
        <v>5</v>
      </c>
      <c r="O3186" s="13">
        <v>30.65</v>
      </c>
    </row>
    <row r="3187" spans="1:15" hidden="1" x14ac:dyDescent="0.25">
      <c r="A3187" t="str">
        <f t="shared" si="50"/>
        <v>168.080P09B17210632950</v>
      </c>
      <c r="B3187" s="12" t="s">
        <v>35</v>
      </c>
      <c r="C3187" s="12" t="s">
        <v>35</v>
      </c>
      <c r="D3187" s="12" t="s">
        <v>8916</v>
      </c>
      <c r="E3187" s="12" t="s">
        <v>8917</v>
      </c>
      <c r="F3187" s="12" t="s">
        <v>8918</v>
      </c>
      <c r="G3187" s="12"/>
      <c r="H3187" s="12" t="s">
        <v>6</v>
      </c>
      <c r="I3187" s="12" t="s">
        <v>37</v>
      </c>
      <c r="J3187" s="12" t="s">
        <v>8919</v>
      </c>
      <c r="K3187" s="12"/>
      <c r="L3187" s="13">
        <v>11.45</v>
      </c>
      <c r="M3187" s="13">
        <v>0</v>
      </c>
      <c r="N3187" s="13">
        <v>7</v>
      </c>
      <c r="O3187" s="13">
        <v>80.150000000000006</v>
      </c>
    </row>
    <row r="3188" spans="1:15" hidden="1" x14ac:dyDescent="0.25">
      <c r="A3188" t="str">
        <f t="shared" si="50"/>
        <v>168.085P09B18201124667</v>
      </c>
      <c r="B3188" s="12" t="s">
        <v>35</v>
      </c>
      <c r="C3188" s="12" t="s">
        <v>35</v>
      </c>
      <c r="D3188" s="12" t="s">
        <v>8920</v>
      </c>
      <c r="E3188" s="12" t="s">
        <v>8921</v>
      </c>
      <c r="F3188" s="12" t="s">
        <v>8922</v>
      </c>
      <c r="G3188" s="12"/>
      <c r="H3188" s="12" t="s">
        <v>6</v>
      </c>
      <c r="I3188" s="12" t="s">
        <v>37</v>
      </c>
      <c r="J3188" s="12" t="s">
        <v>8923</v>
      </c>
      <c r="K3188" s="12"/>
      <c r="L3188" s="13">
        <v>12.61</v>
      </c>
      <c r="M3188" s="13">
        <v>0</v>
      </c>
      <c r="N3188" s="13">
        <v>14</v>
      </c>
      <c r="O3188" s="13">
        <v>176.54</v>
      </c>
    </row>
    <row r="3189" spans="1:15" hidden="1" x14ac:dyDescent="0.25">
      <c r="A3189" t="str">
        <f t="shared" si="50"/>
        <v>168.090P09B19220749611</v>
      </c>
      <c r="B3189" s="12" t="s">
        <v>35</v>
      </c>
      <c r="C3189" s="12" t="s">
        <v>35</v>
      </c>
      <c r="D3189" s="12" t="s">
        <v>8924</v>
      </c>
      <c r="E3189" s="12" t="s">
        <v>8925</v>
      </c>
      <c r="F3189" s="12" t="s">
        <v>8926</v>
      </c>
      <c r="G3189" s="12"/>
      <c r="H3189" s="12" t="s">
        <v>6</v>
      </c>
      <c r="I3189" s="12" t="s">
        <v>37</v>
      </c>
      <c r="J3189" s="12" t="s">
        <v>8927</v>
      </c>
      <c r="K3189" s="12"/>
      <c r="L3189" s="13">
        <v>10.36</v>
      </c>
      <c r="M3189" s="13">
        <v>0</v>
      </c>
      <c r="N3189" s="13">
        <v>7</v>
      </c>
      <c r="O3189" s="13">
        <v>72.52</v>
      </c>
    </row>
    <row r="3190" spans="1:15" hidden="1" x14ac:dyDescent="0.25">
      <c r="A3190" t="str">
        <f t="shared" si="50"/>
        <v>168.095P09B20210632957</v>
      </c>
      <c r="B3190" s="12" t="s">
        <v>35</v>
      </c>
      <c r="C3190" s="12" t="s">
        <v>35</v>
      </c>
      <c r="D3190" s="12" t="s">
        <v>8928</v>
      </c>
      <c r="E3190" s="12" t="s">
        <v>8929</v>
      </c>
      <c r="F3190" s="12" t="s">
        <v>8930</v>
      </c>
      <c r="G3190" s="12"/>
      <c r="H3190" s="12" t="s">
        <v>6</v>
      </c>
      <c r="I3190" s="12" t="s">
        <v>37</v>
      </c>
      <c r="J3190" s="12" t="s">
        <v>8931</v>
      </c>
      <c r="K3190" s="12"/>
      <c r="L3190" s="13">
        <v>13.34</v>
      </c>
      <c r="M3190" s="13">
        <v>0</v>
      </c>
      <c r="N3190" s="13">
        <v>7</v>
      </c>
      <c r="O3190" s="13">
        <v>93.38</v>
      </c>
    </row>
    <row r="3191" spans="1:15" hidden="1" x14ac:dyDescent="0.25">
      <c r="A3191" t="str">
        <f t="shared" si="50"/>
        <v>168.095P09B20220545927</v>
      </c>
      <c r="B3191" s="12" t="s">
        <v>35</v>
      </c>
      <c r="C3191" s="12" t="s">
        <v>35</v>
      </c>
      <c r="D3191" s="12" t="s">
        <v>8928</v>
      </c>
      <c r="E3191" s="12" t="s">
        <v>8929</v>
      </c>
      <c r="F3191" s="12" t="s">
        <v>8930</v>
      </c>
      <c r="G3191" s="12"/>
      <c r="H3191" s="12" t="s">
        <v>6</v>
      </c>
      <c r="I3191" s="12" t="s">
        <v>37</v>
      </c>
      <c r="J3191" s="12" t="s">
        <v>8932</v>
      </c>
      <c r="K3191" s="12"/>
      <c r="L3191" s="13">
        <v>13.34</v>
      </c>
      <c r="M3191" s="13">
        <v>0</v>
      </c>
      <c r="N3191" s="13">
        <v>5</v>
      </c>
      <c r="O3191" s="13">
        <v>66.7</v>
      </c>
    </row>
    <row r="3192" spans="1:15" hidden="1" x14ac:dyDescent="0.25">
      <c r="A3192" t="str">
        <f t="shared" si="50"/>
        <v>168.100P09B2115322</v>
      </c>
      <c r="B3192" s="12" t="s">
        <v>35</v>
      </c>
      <c r="C3192" s="12" t="s">
        <v>35</v>
      </c>
      <c r="D3192" s="12" t="s">
        <v>8933</v>
      </c>
      <c r="E3192" s="12" t="s">
        <v>8934</v>
      </c>
      <c r="F3192" s="12" t="s">
        <v>8935</v>
      </c>
      <c r="G3192" s="12"/>
      <c r="H3192" s="12" t="s">
        <v>6</v>
      </c>
      <c r="I3192" s="12" t="s">
        <v>37</v>
      </c>
      <c r="J3192" s="12" t="s">
        <v>8936</v>
      </c>
      <c r="K3192" s="12"/>
      <c r="L3192" s="13">
        <v>10.93</v>
      </c>
      <c r="M3192" s="13">
        <v>0</v>
      </c>
      <c r="N3192" s="13">
        <v>17</v>
      </c>
      <c r="O3192" s="13">
        <v>185.81</v>
      </c>
    </row>
    <row r="3193" spans="1:15" hidden="1" x14ac:dyDescent="0.25">
      <c r="A3193" t="str">
        <f t="shared" si="50"/>
        <v>168.105P09C01200113012</v>
      </c>
      <c r="B3193" s="12" t="s">
        <v>35</v>
      </c>
      <c r="C3193" s="12" t="s">
        <v>35</v>
      </c>
      <c r="D3193" s="12" t="s">
        <v>8937</v>
      </c>
      <c r="E3193" s="12" t="s">
        <v>8938</v>
      </c>
      <c r="F3193" s="12" t="s">
        <v>8939</v>
      </c>
      <c r="G3193" s="12"/>
      <c r="H3193" s="12" t="s">
        <v>6</v>
      </c>
      <c r="I3193" s="12" t="s">
        <v>37</v>
      </c>
      <c r="J3193" s="12" t="s">
        <v>8940</v>
      </c>
      <c r="K3193" s="12"/>
      <c r="L3193" s="13">
        <v>10.46</v>
      </c>
      <c r="M3193" s="13">
        <v>0</v>
      </c>
      <c r="N3193" s="13">
        <v>8</v>
      </c>
      <c r="O3193" s="13">
        <v>83.68</v>
      </c>
    </row>
    <row r="3194" spans="1:15" hidden="1" x14ac:dyDescent="0.25">
      <c r="A3194" t="str">
        <f t="shared" si="50"/>
        <v>Ti-465.240P09C02200114110</v>
      </c>
      <c r="B3194" s="12" t="s">
        <v>35</v>
      </c>
      <c r="C3194" s="12" t="s">
        <v>35</v>
      </c>
      <c r="D3194" s="12" t="s">
        <v>8941</v>
      </c>
      <c r="E3194" s="12" t="s">
        <v>8942</v>
      </c>
      <c r="F3194" s="12" t="s">
        <v>8943</v>
      </c>
      <c r="G3194" s="12"/>
      <c r="H3194" s="12" t="s">
        <v>6</v>
      </c>
      <c r="I3194" s="12" t="s">
        <v>37</v>
      </c>
      <c r="J3194" s="12" t="s">
        <v>8944</v>
      </c>
      <c r="K3194" s="12"/>
      <c r="L3194" s="13">
        <v>27.02</v>
      </c>
      <c r="M3194" s="13">
        <v>0</v>
      </c>
      <c r="N3194" s="13">
        <v>4</v>
      </c>
      <c r="O3194" s="13">
        <v>108.08</v>
      </c>
    </row>
    <row r="3195" spans="1:15" hidden="1" x14ac:dyDescent="0.25">
      <c r="A3195" t="str">
        <f t="shared" si="50"/>
        <v>Ti-465.245P09C03200114111</v>
      </c>
      <c r="B3195" s="12" t="s">
        <v>35</v>
      </c>
      <c r="C3195" s="12" t="s">
        <v>35</v>
      </c>
      <c r="D3195" s="12" t="s">
        <v>8945</v>
      </c>
      <c r="E3195" s="12" t="s">
        <v>8946</v>
      </c>
      <c r="F3195" s="12" t="s">
        <v>8947</v>
      </c>
      <c r="G3195" s="12"/>
      <c r="H3195" s="12" t="s">
        <v>6</v>
      </c>
      <c r="I3195" s="12" t="s">
        <v>37</v>
      </c>
      <c r="J3195" s="12" t="s">
        <v>8948</v>
      </c>
      <c r="K3195" s="12"/>
      <c r="L3195" s="13">
        <v>17.350000000000001</v>
      </c>
      <c r="M3195" s="13">
        <v>0</v>
      </c>
      <c r="N3195" s="13">
        <v>4</v>
      </c>
      <c r="O3195" s="13">
        <v>69.400000000000006</v>
      </c>
    </row>
    <row r="3196" spans="1:15" hidden="1" x14ac:dyDescent="0.25">
      <c r="A3196" t="str">
        <f t="shared" si="50"/>
        <v>Ti-465.250P09C04200114112</v>
      </c>
      <c r="B3196" s="12" t="s">
        <v>35</v>
      </c>
      <c r="C3196" s="12" t="s">
        <v>35</v>
      </c>
      <c r="D3196" s="12" t="s">
        <v>8949</v>
      </c>
      <c r="E3196" s="12" t="s">
        <v>8950</v>
      </c>
      <c r="F3196" s="12" t="s">
        <v>8951</v>
      </c>
      <c r="G3196" s="12"/>
      <c r="H3196" s="12" t="s">
        <v>6</v>
      </c>
      <c r="I3196" s="12" t="s">
        <v>37</v>
      </c>
      <c r="J3196" s="12" t="s">
        <v>8952</v>
      </c>
      <c r="K3196" s="12"/>
      <c r="L3196" s="13">
        <v>18.21</v>
      </c>
      <c r="M3196" s="13">
        <v>0</v>
      </c>
      <c r="N3196" s="13">
        <v>5</v>
      </c>
      <c r="O3196" s="13">
        <v>91.05</v>
      </c>
    </row>
    <row r="3197" spans="1:15" hidden="1" x14ac:dyDescent="0.25">
      <c r="A3197" t="str">
        <f t="shared" si="50"/>
        <v>Ti-473.250P09C04200114112</v>
      </c>
      <c r="B3197" s="12" t="s">
        <v>35</v>
      </c>
      <c r="C3197" s="12" t="s">
        <v>35</v>
      </c>
      <c r="D3197" s="12" t="s">
        <v>8953</v>
      </c>
      <c r="E3197" s="12" t="s">
        <v>8950</v>
      </c>
      <c r="F3197" s="12" t="s">
        <v>8954</v>
      </c>
      <c r="G3197" s="12"/>
      <c r="H3197" s="12" t="s">
        <v>6</v>
      </c>
      <c r="I3197" s="12"/>
      <c r="J3197" s="12" t="s">
        <v>8952</v>
      </c>
      <c r="K3197" s="12"/>
      <c r="L3197" s="13">
        <v>33.57</v>
      </c>
      <c r="M3197" s="13">
        <v>0</v>
      </c>
      <c r="N3197" s="13">
        <v>9</v>
      </c>
      <c r="O3197" s="13">
        <v>302.13</v>
      </c>
    </row>
    <row r="3198" spans="1:15" hidden="1" x14ac:dyDescent="0.25">
      <c r="A3198" t="str">
        <f t="shared" si="50"/>
        <v>Ti-465.255P09C05200114113</v>
      </c>
      <c r="B3198" s="12" t="s">
        <v>35</v>
      </c>
      <c r="C3198" s="12" t="s">
        <v>35</v>
      </c>
      <c r="D3198" s="12" t="s">
        <v>8955</v>
      </c>
      <c r="E3198" s="12" t="s">
        <v>8956</v>
      </c>
      <c r="F3198" s="12" t="s">
        <v>8957</v>
      </c>
      <c r="G3198" s="12"/>
      <c r="H3198" s="12" t="s">
        <v>6</v>
      </c>
      <c r="I3198" s="12" t="s">
        <v>37</v>
      </c>
      <c r="J3198" s="12" t="s">
        <v>8958</v>
      </c>
      <c r="K3198" s="12"/>
      <c r="L3198" s="13">
        <v>21.29</v>
      </c>
      <c r="M3198" s="13">
        <v>0</v>
      </c>
      <c r="N3198" s="13">
        <v>19</v>
      </c>
      <c r="O3198" s="13">
        <v>404.51</v>
      </c>
    </row>
    <row r="3199" spans="1:15" hidden="1" x14ac:dyDescent="0.25">
      <c r="A3199" t="str">
        <f t="shared" si="50"/>
        <v>Ti-473.255P09C05200114113</v>
      </c>
      <c r="B3199" s="12" t="s">
        <v>35</v>
      </c>
      <c r="C3199" s="12" t="s">
        <v>35</v>
      </c>
      <c r="D3199" s="12" t="s">
        <v>8959</v>
      </c>
      <c r="E3199" s="12" t="s">
        <v>8956</v>
      </c>
      <c r="F3199" s="12" t="s">
        <v>8960</v>
      </c>
      <c r="G3199" s="12"/>
      <c r="H3199" s="12" t="s">
        <v>6</v>
      </c>
      <c r="I3199" s="12"/>
      <c r="J3199" s="12" t="s">
        <v>8958</v>
      </c>
      <c r="K3199" s="12"/>
      <c r="L3199" s="13">
        <v>19.04</v>
      </c>
      <c r="M3199" s="13">
        <v>0</v>
      </c>
      <c r="N3199" s="13">
        <v>9</v>
      </c>
      <c r="O3199" s="13">
        <v>171.36</v>
      </c>
    </row>
    <row r="3200" spans="1:15" hidden="1" x14ac:dyDescent="0.25">
      <c r="A3200" t="str">
        <f t="shared" si="50"/>
        <v>Ti-465.260P09C06200114127</v>
      </c>
      <c r="B3200" s="12" t="s">
        <v>35</v>
      </c>
      <c r="C3200" s="12" t="s">
        <v>35</v>
      </c>
      <c r="D3200" s="12" t="s">
        <v>8961</v>
      </c>
      <c r="E3200" s="12" t="s">
        <v>8962</v>
      </c>
      <c r="F3200" s="12" t="s">
        <v>8963</v>
      </c>
      <c r="G3200" s="12"/>
      <c r="H3200" s="12" t="s">
        <v>6</v>
      </c>
      <c r="I3200" s="12" t="s">
        <v>37</v>
      </c>
      <c r="J3200" s="12" t="s">
        <v>8964</v>
      </c>
      <c r="K3200" s="12"/>
      <c r="L3200" s="13">
        <v>31.58</v>
      </c>
      <c r="M3200" s="13">
        <v>0</v>
      </c>
      <c r="N3200" s="13">
        <v>27</v>
      </c>
      <c r="O3200" s="13">
        <v>852.66</v>
      </c>
    </row>
    <row r="3201" spans="1:15" hidden="1" x14ac:dyDescent="0.25">
      <c r="A3201" t="str">
        <f t="shared" si="50"/>
        <v>Ti-473.260P09C06200114127</v>
      </c>
      <c r="B3201" s="12" t="s">
        <v>35</v>
      </c>
      <c r="C3201" s="12" t="s">
        <v>35</v>
      </c>
      <c r="D3201" s="12" t="s">
        <v>8965</v>
      </c>
      <c r="E3201" s="12" t="s">
        <v>8962</v>
      </c>
      <c r="F3201" s="12" t="s">
        <v>8966</v>
      </c>
      <c r="G3201" s="12"/>
      <c r="H3201" s="12" t="s">
        <v>6</v>
      </c>
      <c r="I3201" s="12"/>
      <c r="J3201" s="12" t="s">
        <v>8964</v>
      </c>
      <c r="K3201" s="12"/>
      <c r="L3201" s="13">
        <v>8.65</v>
      </c>
      <c r="M3201" s="13">
        <v>0</v>
      </c>
      <c r="N3201" s="13">
        <v>4</v>
      </c>
      <c r="O3201" s="13">
        <v>34.6</v>
      </c>
    </row>
    <row r="3202" spans="1:15" hidden="1" x14ac:dyDescent="0.25">
      <c r="A3202" t="str">
        <f t="shared" si="50"/>
        <v>Ti-465.265P09C07190703806</v>
      </c>
      <c r="B3202" s="12" t="s">
        <v>35</v>
      </c>
      <c r="C3202" s="12" t="s">
        <v>35</v>
      </c>
      <c r="D3202" s="12" t="s">
        <v>8967</v>
      </c>
      <c r="E3202" s="12" t="s">
        <v>8968</v>
      </c>
      <c r="F3202" s="12" t="s">
        <v>8969</v>
      </c>
      <c r="G3202" s="12"/>
      <c r="H3202" s="12" t="s">
        <v>6</v>
      </c>
      <c r="I3202" s="12" t="s">
        <v>37</v>
      </c>
      <c r="J3202" s="12" t="s">
        <v>8970</v>
      </c>
      <c r="K3202" s="12"/>
      <c r="L3202" s="13">
        <v>23.3</v>
      </c>
      <c r="M3202" s="13">
        <v>0</v>
      </c>
      <c r="N3202" s="13">
        <v>16</v>
      </c>
      <c r="O3202" s="13">
        <v>372.8</v>
      </c>
    </row>
    <row r="3203" spans="1:15" hidden="1" x14ac:dyDescent="0.25">
      <c r="A3203" t="str">
        <f t="shared" ref="A3203:A3266" si="51">CONCATENATE(D3203,E3203,J3203)</f>
        <v>Ti-465.265P09C07200114128</v>
      </c>
      <c r="B3203" s="12" t="s">
        <v>35</v>
      </c>
      <c r="C3203" s="12" t="s">
        <v>35</v>
      </c>
      <c r="D3203" s="12" t="s">
        <v>8967</v>
      </c>
      <c r="E3203" s="12" t="s">
        <v>8968</v>
      </c>
      <c r="F3203" s="12" t="s">
        <v>8969</v>
      </c>
      <c r="G3203" s="12"/>
      <c r="H3203" s="12" t="s">
        <v>6</v>
      </c>
      <c r="I3203" s="12" t="s">
        <v>37</v>
      </c>
      <c r="J3203" s="12" t="s">
        <v>8971</v>
      </c>
      <c r="K3203" s="12"/>
      <c r="L3203" s="13">
        <v>23.3</v>
      </c>
      <c r="M3203" s="13">
        <v>0</v>
      </c>
      <c r="N3203" s="13">
        <v>10</v>
      </c>
      <c r="O3203" s="13">
        <v>233</v>
      </c>
    </row>
    <row r="3204" spans="1:15" hidden="1" x14ac:dyDescent="0.25">
      <c r="A3204" t="str">
        <f t="shared" si="51"/>
        <v>Ti-465.270P09C08190703804</v>
      </c>
      <c r="B3204" s="12" t="s">
        <v>35</v>
      </c>
      <c r="C3204" s="12" t="s">
        <v>35</v>
      </c>
      <c r="D3204" s="12" t="s">
        <v>8972</v>
      </c>
      <c r="E3204" s="12" t="s">
        <v>8973</v>
      </c>
      <c r="F3204" s="12" t="s">
        <v>8974</v>
      </c>
      <c r="G3204" s="12"/>
      <c r="H3204" s="12" t="s">
        <v>6</v>
      </c>
      <c r="I3204" s="12" t="s">
        <v>37</v>
      </c>
      <c r="J3204" s="12" t="s">
        <v>8975</v>
      </c>
      <c r="K3204" s="12"/>
      <c r="L3204" s="13">
        <v>22.11</v>
      </c>
      <c r="M3204" s="13">
        <v>0</v>
      </c>
      <c r="N3204" s="13">
        <v>22</v>
      </c>
      <c r="O3204" s="13">
        <v>486.42</v>
      </c>
    </row>
    <row r="3205" spans="1:15" hidden="1" x14ac:dyDescent="0.25">
      <c r="A3205" t="str">
        <f t="shared" si="51"/>
        <v>Ti-465.275P09C09200114130</v>
      </c>
      <c r="B3205" s="12" t="s">
        <v>35</v>
      </c>
      <c r="C3205" s="12" t="s">
        <v>35</v>
      </c>
      <c r="D3205" s="12" t="s">
        <v>8976</v>
      </c>
      <c r="E3205" s="12" t="s">
        <v>8977</v>
      </c>
      <c r="F3205" s="12" t="s">
        <v>8978</v>
      </c>
      <c r="G3205" s="12"/>
      <c r="H3205" s="12" t="s">
        <v>6</v>
      </c>
      <c r="I3205" s="12" t="s">
        <v>37</v>
      </c>
      <c r="J3205" s="12" t="s">
        <v>8979</v>
      </c>
      <c r="K3205" s="12"/>
      <c r="L3205" s="13">
        <v>22.5</v>
      </c>
      <c r="M3205" s="13">
        <v>0</v>
      </c>
      <c r="N3205" s="13">
        <v>39</v>
      </c>
      <c r="O3205" s="13">
        <v>877.5</v>
      </c>
    </row>
    <row r="3206" spans="1:15" hidden="1" x14ac:dyDescent="0.25">
      <c r="A3206" t="str">
        <f t="shared" si="51"/>
        <v>Ti-465.280P09C10200114131</v>
      </c>
      <c r="B3206" s="12" t="s">
        <v>35</v>
      </c>
      <c r="C3206" s="12" t="s">
        <v>35</v>
      </c>
      <c r="D3206" s="12" t="s">
        <v>8980</v>
      </c>
      <c r="E3206" s="12" t="s">
        <v>8981</v>
      </c>
      <c r="F3206" s="12" t="s">
        <v>8982</v>
      </c>
      <c r="G3206" s="12"/>
      <c r="H3206" s="12" t="s">
        <v>6</v>
      </c>
      <c r="I3206" s="12" t="s">
        <v>37</v>
      </c>
      <c r="J3206" s="12" t="s">
        <v>8983</v>
      </c>
      <c r="K3206" s="12"/>
      <c r="L3206" s="13">
        <v>18.89</v>
      </c>
      <c r="M3206" s="13">
        <v>0</v>
      </c>
      <c r="N3206" s="13">
        <v>43</v>
      </c>
      <c r="O3206" s="13">
        <v>812.27</v>
      </c>
    </row>
    <row r="3207" spans="1:15" hidden="1" x14ac:dyDescent="0.25">
      <c r="A3207" t="str">
        <f t="shared" si="51"/>
        <v>Ti-465.285P09C11200114132</v>
      </c>
      <c r="B3207" s="12" t="s">
        <v>35</v>
      </c>
      <c r="C3207" s="12" t="s">
        <v>35</v>
      </c>
      <c r="D3207" s="12" t="s">
        <v>8984</v>
      </c>
      <c r="E3207" s="12" t="s">
        <v>8985</v>
      </c>
      <c r="F3207" s="12" t="s">
        <v>8986</v>
      </c>
      <c r="G3207" s="12"/>
      <c r="H3207" s="12" t="s">
        <v>6</v>
      </c>
      <c r="I3207" s="12" t="s">
        <v>37</v>
      </c>
      <c r="J3207" s="12" t="s">
        <v>8987</v>
      </c>
      <c r="K3207" s="12"/>
      <c r="L3207" s="13">
        <v>15.93</v>
      </c>
      <c r="M3207" s="13">
        <v>0</v>
      </c>
      <c r="N3207" s="13">
        <v>46</v>
      </c>
      <c r="O3207" s="13">
        <v>732.78</v>
      </c>
    </row>
    <row r="3208" spans="1:15" hidden="1" x14ac:dyDescent="0.25">
      <c r="A3208" t="str">
        <f t="shared" si="51"/>
        <v>Ti-465.290P09C12200114133</v>
      </c>
      <c r="B3208" s="12" t="s">
        <v>35</v>
      </c>
      <c r="C3208" s="12" t="s">
        <v>35</v>
      </c>
      <c r="D3208" s="12" t="s">
        <v>8988</v>
      </c>
      <c r="E3208" s="12" t="s">
        <v>8989</v>
      </c>
      <c r="F3208" s="12" t="s">
        <v>8990</v>
      </c>
      <c r="G3208" s="12"/>
      <c r="H3208" s="12" t="s">
        <v>6</v>
      </c>
      <c r="I3208" s="12" t="s">
        <v>37</v>
      </c>
      <c r="J3208" s="12" t="s">
        <v>8991</v>
      </c>
      <c r="K3208" s="12"/>
      <c r="L3208" s="13">
        <v>22.95</v>
      </c>
      <c r="M3208" s="13">
        <v>0</v>
      </c>
      <c r="N3208" s="13">
        <v>41</v>
      </c>
      <c r="O3208" s="13">
        <v>940.95</v>
      </c>
    </row>
    <row r="3209" spans="1:15" hidden="1" x14ac:dyDescent="0.25">
      <c r="A3209" t="str">
        <f t="shared" si="51"/>
        <v>Ti-465.295P09C13200114134</v>
      </c>
      <c r="B3209" s="12" t="s">
        <v>35</v>
      </c>
      <c r="C3209" s="12" t="s">
        <v>35</v>
      </c>
      <c r="D3209" s="12" t="s">
        <v>8992</v>
      </c>
      <c r="E3209" s="12" t="s">
        <v>8993</v>
      </c>
      <c r="F3209" s="12" t="s">
        <v>8994</v>
      </c>
      <c r="G3209" s="12"/>
      <c r="H3209" s="12" t="s">
        <v>6</v>
      </c>
      <c r="I3209" s="12" t="s">
        <v>37</v>
      </c>
      <c r="J3209" s="12" t="s">
        <v>8356</v>
      </c>
      <c r="K3209" s="12"/>
      <c r="L3209" s="13">
        <v>23.09</v>
      </c>
      <c r="M3209" s="13">
        <v>0</v>
      </c>
      <c r="N3209" s="13">
        <v>40</v>
      </c>
      <c r="O3209" s="13">
        <v>923.6</v>
      </c>
    </row>
    <row r="3210" spans="1:15" hidden="1" x14ac:dyDescent="0.25">
      <c r="A3210" t="str">
        <f t="shared" si="51"/>
        <v>Ti-465.300P09C14200114135</v>
      </c>
      <c r="B3210" s="12" t="s">
        <v>35</v>
      </c>
      <c r="C3210" s="12" t="s">
        <v>35</v>
      </c>
      <c r="D3210" s="12" t="s">
        <v>8995</v>
      </c>
      <c r="E3210" s="12" t="s">
        <v>8996</v>
      </c>
      <c r="F3210" s="12" t="s">
        <v>8997</v>
      </c>
      <c r="G3210" s="12"/>
      <c r="H3210" s="12" t="s">
        <v>6</v>
      </c>
      <c r="I3210" s="12" t="s">
        <v>37</v>
      </c>
      <c r="J3210" s="12" t="s">
        <v>8360</v>
      </c>
      <c r="K3210" s="12"/>
      <c r="L3210" s="13">
        <v>21.29</v>
      </c>
      <c r="M3210" s="13">
        <v>0</v>
      </c>
      <c r="N3210" s="13">
        <v>22</v>
      </c>
      <c r="O3210" s="13">
        <v>468.38</v>
      </c>
    </row>
    <row r="3211" spans="1:15" hidden="1" x14ac:dyDescent="0.25">
      <c r="A3211" t="str">
        <f t="shared" si="51"/>
        <v>Ti-465.305P09C15200114123</v>
      </c>
      <c r="B3211" s="12" t="s">
        <v>35</v>
      </c>
      <c r="C3211" s="12" t="s">
        <v>35</v>
      </c>
      <c r="D3211" s="12" t="s">
        <v>8998</v>
      </c>
      <c r="E3211" s="12" t="s">
        <v>8999</v>
      </c>
      <c r="F3211" s="12" t="s">
        <v>9000</v>
      </c>
      <c r="G3211" s="12"/>
      <c r="H3211" s="12" t="s">
        <v>6</v>
      </c>
      <c r="I3211" s="12" t="s">
        <v>37</v>
      </c>
      <c r="J3211" s="12" t="s">
        <v>9001</v>
      </c>
      <c r="K3211" s="12"/>
      <c r="L3211" s="13">
        <v>21.29</v>
      </c>
      <c r="M3211" s="13">
        <v>0</v>
      </c>
      <c r="N3211" s="13">
        <v>20</v>
      </c>
      <c r="O3211" s="13">
        <v>425.8</v>
      </c>
    </row>
    <row r="3212" spans="1:15" hidden="1" x14ac:dyDescent="0.25">
      <c r="A3212" t="str">
        <f t="shared" si="51"/>
        <v>Ti-465.310P09C16200114124</v>
      </c>
      <c r="B3212" s="12" t="s">
        <v>35</v>
      </c>
      <c r="C3212" s="12" t="s">
        <v>35</v>
      </c>
      <c r="D3212" s="12" t="s">
        <v>9002</v>
      </c>
      <c r="E3212" s="12" t="s">
        <v>9003</v>
      </c>
      <c r="F3212" s="12" t="s">
        <v>9004</v>
      </c>
      <c r="G3212" s="12"/>
      <c r="H3212" s="12" t="s">
        <v>6</v>
      </c>
      <c r="I3212" s="12" t="s">
        <v>37</v>
      </c>
      <c r="J3212" s="12" t="s">
        <v>9005</v>
      </c>
      <c r="K3212" s="12"/>
      <c r="L3212" s="13">
        <v>20.7</v>
      </c>
      <c r="M3212" s="13">
        <v>0</v>
      </c>
      <c r="N3212" s="13">
        <v>18</v>
      </c>
      <c r="O3212" s="13">
        <v>372.6</v>
      </c>
    </row>
    <row r="3213" spans="1:15" hidden="1" x14ac:dyDescent="0.25">
      <c r="A3213" t="str">
        <f t="shared" si="51"/>
        <v>Ti-465.315P09C17200114125</v>
      </c>
      <c r="B3213" s="12" t="s">
        <v>35</v>
      </c>
      <c r="C3213" s="12" t="s">
        <v>35</v>
      </c>
      <c r="D3213" s="12" t="s">
        <v>9006</v>
      </c>
      <c r="E3213" s="12" t="s">
        <v>9007</v>
      </c>
      <c r="F3213" s="12" t="s">
        <v>9008</v>
      </c>
      <c r="G3213" s="12"/>
      <c r="H3213" s="12" t="s">
        <v>6</v>
      </c>
      <c r="I3213" s="12" t="s">
        <v>37</v>
      </c>
      <c r="J3213" s="12" t="s">
        <v>9009</v>
      </c>
      <c r="K3213" s="12"/>
      <c r="L3213" s="13">
        <v>21.29</v>
      </c>
      <c r="M3213" s="13">
        <v>0</v>
      </c>
      <c r="N3213" s="13">
        <v>28</v>
      </c>
      <c r="O3213" s="13">
        <v>596.12</v>
      </c>
    </row>
    <row r="3214" spans="1:15" hidden="1" x14ac:dyDescent="0.25">
      <c r="A3214" t="str">
        <f t="shared" si="51"/>
        <v>Ti-465.320P09C18200114126</v>
      </c>
      <c r="B3214" s="12" t="s">
        <v>35</v>
      </c>
      <c r="C3214" s="12" t="s">
        <v>35</v>
      </c>
      <c r="D3214" s="12" t="s">
        <v>9010</v>
      </c>
      <c r="E3214" s="12" t="s">
        <v>9011</v>
      </c>
      <c r="F3214" s="12" t="s">
        <v>9012</v>
      </c>
      <c r="G3214" s="12"/>
      <c r="H3214" s="12" t="s">
        <v>6</v>
      </c>
      <c r="I3214" s="12" t="s">
        <v>37</v>
      </c>
      <c r="J3214" s="12" t="s">
        <v>9013</v>
      </c>
      <c r="K3214" s="12"/>
      <c r="L3214" s="13">
        <v>22.65</v>
      </c>
      <c r="M3214" s="13">
        <v>0</v>
      </c>
      <c r="N3214" s="13">
        <v>19</v>
      </c>
      <c r="O3214" s="13">
        <v>430.35</v>
      </c>
    </row>
    <row r="3215" spans="1:15" hidden="1" x14ac:dyDescent="0.25">
      <c r="A3215" t="str">
        <f t="shared" si="51"/>
        <v>Ti-115.020P09C19210228152</v>
      </c>
      <c r="B3215" s="12" t="s">
        <v>7435</v>
      </c>
      <c r="C3215" s="12" t="s">
        <v>7435</v>
      </c>
      <c r="D3215" s="12" t="s">
        <v>9014</v>
      </c>
      <c r="E3215" s="12" t="s">
        <v>9015</v>
      </c>
      <c r="F3215" s="12" t="s">
        <v>9016</v>
      </c>
      <c r="G3215" s="12"/>
      <c r="H3215" s="12" t="s">
        <v>6</v>
      </c>
      <c r="I3215" s="12" t="s">
        <v>37</v>
      </c>
      <c r="J3215" s="12" t="s">
        <v>7439</v>
      </c>
      <c r="K3215" s="12"/>
      <c r="L3215" s="13">
        <v>4.82</v>
      </c>
      <c r="M3215" s="13">
        <v>0</v>
      </c>
      <c r="N3215" s="13">
        <v>238</v>
      </c>
      <c r="O3215" s="13">
        <v>1147.1600000000001</v>
      </c>
    </row>
    <row r="3216" spans="1:15" hidden="1" x14ac:dyDescent="0.25">
      <c r="A3216" t="str">
        <f t="shared" si="51"/>
        <v>465.425P09C20190703816</v>
      </c>
      <c r="B3216" s="12" t="s">
        <v>35</v>
      </c>
      <c r="C3216" s="12" t="s">
        <v>35</v>
      </c>
      <c r="D3216" s="12" t="s">
        <v>9017</v>
      </c>
      <c r="E3216" s="12" t="s">
        <v>9018</v>
      </c>
      <c r="F3216" s="12" t="s">
        <v>9019</v>
      </c>
      <c r="G3216" s="12"/>
      <c r="H3216" s="12" t="s">
        <v>6</v>
      </c>
      <c r="I3216" s="12"/>
      <c r="J3216" s="12" t="s">
        <v>9020</v>
      </c>
      <c r="K3216" s="12"/>
      <c r="L3216" s="13">
        <v>23.29</v>
      </c>
      <c r="M3216" s="13">
        <v>0</v>
      </c>
      <c r="N3216" s="13">
        <v>1</v>
      </c>
      <c r="O3216" s="13">
        <v>23.29</v>
      </c>
    </row>
    <row r="3217" spans="1:15" hidden="1" x14ac:dyDescent="0.25">
      <c r="A3217" t="str">
        <f t="shared" si="51"/>
        <v>465.430P09C20190703816</v>
      </c>
      <c r="B3217" s="12" t="s">
        <v>35</v>
      </c>
      <c r="C3217" s="12" t="s">
        <v>35</v>
      </c>
      <c r="D3217" s="12" t="s">
        <v>9021</v>
      </c>
      <c r="E3217" s="12" t="s">
        <v>9018</v>
      </c>
      <c r="F3217" s="12" t="s">
        <v>9022</v>
      </c>
      <c r="G3217" s="12"/>
      <c r="H3217" s="12" t="s">
        <v>6</v>
      </c>
      <c r="I3217" s="12"/>
      <c r="J3217" s="12" t="s">
        <v>9020</v>
      </c>
      <c r="K3217" s="12"/>
      <c r="L3217" s="13">
        <v>23.29</v>
      </c>
      <c r="M3217" s="13">
        <v>0</v>
      </c>
      <c r="N3217" s="13">
        <v>10</v>
      </c>
      <c r="O3217" s="13">
        <v>232.9</v>
      </c>
    </row>
    <row r="3218" spans="1:15" hidden="1" x14ac:dyDescent="0.25">
      <c r="A3218" t="str">
        <f t="shared" si="51"/>
        <v>465.435P09C20190703816</v>
      </c>
      <c r="B3218" s="12" t="s">
        <v>35</v>
      </c>
      <c r="C3218" s="12" t="s">
        <v>35</v>
      </c>
      <c r="D3218" s="12" t="s">
        <v>9023</v>
      </c>
      <c r="E3218" s="12" t="s">
        <v>9018</v>
      </c>
      <c r="F3218" s="12" t="s">
        <v>9024</v>
      </c>
      <c r="G3218" s="12"/>
      <c r="H3218" s="12" t="s">
        <v>6</v>
      </c>
      <c r="I3218" s="12" t="s">
        <v>37</v>
      </c>
      <c r="J3218" s="12" t="s">
        <v>9020</v>
      </c>
      <c r="K3218" s="12"/>
      <c r="L3218" s="13">
        <v>23.29</v>
      </c>
      <c r="M3218" s="13">
        <v>0</v>
      </c>
      <c r="N3218" s="13">
        <v>1</v>
      </c>
      <c r="O3218" s="13">
        <v>23.29</v>
      </c>
    </row>
    <row r="3219" spans="1:15" hidden="1" x14ac:dyDescent="0.25">
      <c r="A3219" t="str">
        <f t="shared" si="51"/>
        <v>465.445P09D01190703814</v>
      </c>
      <c r="B3219" s="12" t="s">
        <v>35</v>
      </c>
      <c r="C3219" s="12" t="s">
        <v>35</v>
      </c>
      <c r="D3219" s="12" t="s">
        <v>9025</v>
      </c>
      <c r="E3219" s="12" t="s">
        <v>9026</v>
      </c>
      <c r="F3219" s="12" t="s">
        <v>9027</v>
      </c>
      <c r="G3219" s="12"/>
      <c r="H3219" s="12" t="s">
        <v>6</v>
      </c>
      <c r="I3219" s="12" t="s">
        <v>37</v>
      </c>
      <c r="J3219" s="12" t="s">
        <v>9028</v>
      </c>
      <c r="K3219" s="12"/>
      <c r="L3219" s="13">
        <v>23.29</v>
      </c>
      <c r="M3219" s="13">
        <v>0</v>
      </c>
      <c r="N3219" s="13">
        <v>7</v>
      </c>
      <c r="O3219" s="13">
        <v>163.03</v>
      </c>
    </row>
    <row r="3220" spans="1:15" hidden="1" x14ac:dyDescent="0.25">
      <c r="A3220" t="str">
        <f t="shared" si="51"/>
        <v>465.450P09D02190703812</v>
      </c>
      <c r="B3220" s="12" t="s">
        <v>35</v>
      </c>
      <c r="C3220" s="12" t="s">
        <v>35</v>
      </c>
      <c r="D3220" s="12" t="s">
        <v>9029</v>
      </c>
      <c r="E3220" s="12" t="s">
        <v>9030</v>
      </c>
      <c r="F3220" s="12" t="s">
        <v>9031</v>
      </c>
      <c r="G3220" s="12"/>
      <c r="H3220" s="12" t="s">
        <v>6</v>
      </c>
      <c r="I3220" s="12" t="s">
        <v>37</v>
      </c>
      <c r="J3220" s="12" t="s">
        <v>9032</v>
      </c>
      <c r="K3220" s="12"/>
      <c r="L3220" s="13">
        <v>19.399999999999999</v>
      </c>
      <c r="M3220" s="13">
        <v>0</v>
      </c>
      <c r="N3220" s="13">
        <v>41</v>
      </c>
      <c r="O3220" s="13">
        <v>795.4</v>
      </c>
    </row>
    <row r="3221" spans="1:15" hidden="1" x14ac:dyDescent="0.25">
      <c r="A3221" t="str">
        <f t="shared" si="51"/>
        <v>465.455P09D03190703812</v>
      </c>
      <c r="B3221" s="12" t="s">
        <v>35</v>
      </c>
      <c r="C3221" s="12" t="s">
        <v>35</v>
      </c>
      <c r="D3221" s="12" t="s">
        <v>9033</v>
      </c>
      <c r="E3221" s="12" t="s">
        <v>9034</v>
      </c>
      <c r="F3221" s="12" t="s">
        <v>9035</v>
      </c>
      <c r="G3221" s="12"/>
      <c r="H3221" s="12" t="s">
        <v>6</v>
      </c>
      <c r="I3221" s="12" t="s">
        <v>37</v>
      </c>
      <c r="J3221" s="12" t="s">
        <v>9032</v>
      </c>
      <c r="K3221" s="12"/>
      <c r="L3221" s="13">
        <v>19.71</v>
      </c>
      <c r="M3221" s="13">
        <v>0</v>
      </c>
      <c r="N3221" s="13">
        <v>31</v>
      </c>
      <c r="O3221" s="13">
        <v>611.01</v>
      </c>
    </row>
    <row r="3222" spans="1:15" hidden="1" x14ac:dyDescent="0.25">
      <c r="A3222" t="str">
        <f t="shared" si="51"/>
        <v>465.460P09D04190703808</v>
      </c>
      <c r="B3222" s="12" t="s">
        <v>35</v>
      </c>
      <c r="C3222" s="12" t="s">
        <v>35</v>
      </c>
      <c r="D3222" s="12" t="s">
        <v>9036</v>
      </c>
      <c r="E3222" s="12" t="s">
        <v>9037</v>
      </c>
      <c r="F3222" s="12" t="s">
        <v>9038</v>
      </c>
      <c r="G3222" s="12"/>
      <c r="H3222" s="12" t="s">
        <v>6</v>
      </c>
      <c r="I3222" s="12" t="s">
        <v>37</v>
      </c>
      <c r="J3222" s="12" t="s">
        <v>9039</v>
      </c>
      <c r="K3222" s="12"/>
      <c r="L3222" s="13">
        <v>18.38</v>
      </c>
      <c r="M3222" s="13">
        <v>0</v>
      </c>
      <c r="N3222" s="13">
        <v>66</v>
      </c>
      <c r="O3222" s="13">
        <v>1213.08</v>
      </c>
    </row>
    <row r="3223" spans="1:15" hidden="1" x14ac:dyDescent="0.25">
      <c r="A3223" t="str">
        <f t="shared" si="51"/>
        <v>465.465P09D05190703807</v>
      </c>
      <c r="B3223" s="12" t="s">
        <v>35</v>
      </c>
      <c r="C3223" s="12" t="s">
        <v>35</v>
      </c>
      <c r="D3223" s="12" t="s">
        <v>9040</v>
      </c>
      <c r="E3223" s="12" t="s">
        <v>9041</v>
      </c>
      <c r="F3223" s="12" t="s">
        <v>9042</v>
      </c>
      <c r="G3223" s="12"/>
      <c r="H3223" s="12" t="s">
        <v>6</v>
      </c>
      <c r="I3223" s="12" t="s">
        <v>37</v>
      </c>
      <c r="J3223" s="12" t="s">
        <v>9043</v>
      </c>
      <c r="K3223" s="12"/>
      <c r="L3223" s="13">
        <v>18.600000000000001</v>
      </c>
      <c r="M3223" s="13">
        <v>0</v>
      </c>
      <c r="N3223" s="13">
        <v>19</v>
      </c>
      <c r="O3223" s="13">
        <v>353.4</v>
      </c>
    </row>
    <row r="3224" spans="1:15" hidden="1" x14ac:dyDescent="0.25">
      <c r="A3224" t="str">
        <f t="shared" si="51"/>
        <v>465.470P09D06190805269</v>
      </c>
      <c r="B3224" s="12" t="s">
        <v>35</v>
      </c>
      <c r="C3224" s="12" t="s">
        <v>35</v>
      </c>
      <c r="D3224" s="12" t="s">
        <v>9044</v>
      </c>
      <c r="E3224" s="12" t="s">
        <v>9045</v>
      </c>
      <c r="F3224" s="12" t="s">
        <v>9046</v>
      </c>
      <c r="G3224" s="12"/>
      <c r="H3224" s="12" t="s">
        <v>6</v>
      </c>
      <c r="I3224" s="12" t="s">
        <v>37</v>
      </c>
      <c r="J3224" s="12" t="s">
        <v>4947</v>
      </c>
      <c r="K3224" s="12"/>
      <c r="L3224" s="13">
        <v>17.86</v>
      </c>
      <c r="M3224" s="13">
        <v>0</v>
      </c>
      <c r="N3224" s="13">
        <v>10</v>
      </c>
      <c r="O3224" s="13">
        <v>178.6</v>
      </c>
    </row>
    <row r="3225" spans="1:15" hidden="1" x14ac:dyDescent="0.25">
      <c r="A3225" t="str">
        <f t="shared" si="51"/>
        <v>465.475P09D07190805271</v>
      </c>
      <c r="B3225" s="12" t="s">
        <v>35</v>
      </c>
      <c r="C3225" s="12" t="s">
        <v>35</v>
      </c>
      <c r="D3225" s="12" t="s">
        <v>9047</v>
      </c>
      <c r="E3225" s="12" t="s">
        <v>9048</v>
      </c>
      <c r="F3225" s="12" t="s">
        <v>9049</v>
      </c>
      <c r="G3225" s="12"/>
      <c r="H3225" s="12" t="s">
        <v>6</v>
      </c>
      <c r="I3225" s="12" t="s">
        <v>37</v>
      </c>
      <c r="J3225" s="12" t="s">
        <v>9050</v>
      </c>
      <c r="K3225" s="12"/>
      <c r="L3225" s="13">
        <v>16.940000000000001</v>
      </c>
      <c r="M3225" s="13">
        <v>0</v>
      </c>
      <c r="N3225" s="13">
        <v>6</v>
      </c>
      <c r="O3225" s="13">
        <v>101.64</v>
      </c>
    </row>
    <row r="3226" spans="1:15" hidden="1" x14ac:dyDescent="0.25">
      <c r="A3226" t="str">
        <f t="shared" si="51"/>
        <v>465.480P09D08190805272</v>
      </c>
      <c r="B3226" s="12" t="s">
        <v>35</v>
      </c>
      <c r="C3226" s="12" t="s">
        <v>35</v>
      </c>
      <c r="D3226" s="12" t="s">
        <v>9051</v>
      </c>
      <c r="E3226" s="12" t="s">
        <v>9052</v>
      </c>
      <c r="F3226" s="12" t="s">
        <v>9053</v>
      </c>
      <c r="G3226" s="12"/>
      <c r="H3226" s="12" t="s">
        <v>6</v>
      </c>
      <c r="I3226" s="12" t="s">
        <v>37</v>
      </c>
      <c r="J3226" s="12" t="s">
        <v>4964</v>
      </c>
      <c r="K3226" s="12"/>
      <c r="L3226" s="13">
        <v>11.39</v>
      </c>
      <c r="M3226" s="13">
        <v>0</v>
      </c>
      <c r="N3226" s="13">
        <v>1</v>
      </c>
      <c r="O3226" s="13">
        <v>11.39</v>
      </c>
    </row>
    <row r="3227" spans="1:15" hidden="1" x14ac:dyDescent="0.25">
      <c r="A3227" t="str">
        <f t="shared" si="51"/>
        <v>465.485P09D09190805273</v>
      </c>
      <c r="B3227" s="12" t="s">
        <v>35</v>
      </c>
      <c r="C3227" s="12" t="s">
        <v>35</v>
      </c>
      <c r="D3227" s="12" t="s">
        <v>9054</v>
      </c>
      <c r="E3227" s="12" t="s">
        <v>9055</v>
      </c>
      <c r="F3227" s="12" t="s">
        <v>9056</v>
      </c>
      <c r="G3227" s="12"/>
      <c r="H3227" s="12" t="s">
        <v>6</v>
      </c>
      <c r="I3227" s="12" t="s">
        <v>37</v>
      </c>
      <c r="J3227" s="12" t="s">
        <v>4968</v>
      </c>
      <c r="K3227" s="12"/>
      <c r="L3227" s="13">
        <v>18.39</v>
      </c>
      <c r="M3227" s="13">
        <v>0</v>
      </c>
      <c r="N3227" s="13">
        <v>17</v>
      </c>
      <c r="O3227" s="13">
        <v>312.63</v>
      </c>
    </row>
    <row r="3228" spans="1:15" hidden="1" x14ac:dyDescent="0.25">
      <c r="A3228" t="str">
        <f t="shared" si="51"/>
        <v>465.490P09D10200214385</v>
      </c>
      <c r="B3228" s="12" t="s">
        <v>35</v>
      </c>
      <c r="C3228" s="12" t="s">
        <v>35</v>
      </c>
      <c r="D3228" s="12" t="s">
        <v>9057</v>
      </c>
      <c r="E3228" s="12" t="s">
        <v>9058</v>
      </c>
      <c r="F3228" s="12" t="s">
        <v>9059</v>
      </c>
      <c r="G3228" s="12"/>
      <c r="H3228" s="12" t="s">
        <v>6</v>
      </c>
      <c r="I3228" s="12" t="s">
        <v>37</v>
      </c>
      <c r="J3228" s="12" t="s">
        <v>9060</v>
      </c>
      <c r="K3228" s="12"/>
      <c r="L3228" s="13">
        <v>16.63</v>
      </c>
      <c r="M3228" s="13">
        <v>0</v>
      </c>
      <c r="N3228" s="13">
        <v>7</v>
      </c>
      <c r="O3228" s="13">
        <v>116.41</v>
      </c>
    </row>
    <row r="3229" spans="1:15" hidden="1" x14ac:dyDescent="0.25">
      <c r="A3229" t="str">
        <f t="shared" si="51"/>
        <v>465.495P09D11190805275</v>
      </c>
      <c r="B3229" s="12" t="s">
        <v>35</v>
      </c>
      <c r="C3229" s="12" t="s">
        <v>35</v>
      </c>
      <c r="D3229" s="12" t="s">
        <v>9061</v>
      </c>
      <c r="E3229" s="12" t="s">
        <v>9062</v>
      </c>
      <c r="F3229" s="12" t="s">
        <v>9063</v>
      </c>
      <c r="G3229" s="12"/>
      <c r="H3229" s="12" t="s">
        <v>6</v>
      </c>
      <c r="I3229" s="12" t="s">
        <v>37</v>
      </c>
      <c r="J3229" s="12" t="s">
        <v>8666</v>
      </c>
      <c r="K3229" s="12"/>
      <c r="L3229" s="13">
        <v>18.45</v>
      </c>
      <c r="M3229" s="13">
        <v>0</v>
      </c>
      <c r="N3229" s="13">
        <v>6</v>
      </c>
      <c r="O3229" s="13">
        <v>110.7</v>
      </c>
    </row>
    <row r="3230" spans="1:15" hidden="1" x14ac:dyDescent="0.25">
      <c r="A3230" t="str">
        <f t="shared" si="51"/>
        <v>465.500P09D12190805276</v>
      </c>
      <c r="B3230" s="12" t="s">
        <v>35</v>
      </c>
      <c r="C3230" s="12" t="s">
        <v>35</v>
      </c>
      <c r="D3230" s="12" t="s">
        <v>9064</v>
      </c>
      <c r="E3230" s="12" t="s">
        <v>9065</v>
      </c>
      <c r="F3230" s="12" t="s">
        <v>9066</v>
      </c>
      <c r="G3230" s="12"/>
      <c r="H3230" s="12" t="s">
        <v>6</v>
      </c>
      <c r="I3230" s="12" t="s">
        <v>37</v>
      </c>
      <c r="J3230" s="12" t="s">
        <v>4976</v>
      </c>
      <c r="K3230" s="12"/>
      <c r="L3230" s="13">
        <v>19.71</v>
      </c>
      <c r="M3230" s="13">
        <v>0</v>
      </c>
      <c r="N3230" s="13">
        <v>4</v>
      </c>
      <c r="O3230" s="13">
        <v>78.84</v>
      </c>
    </row>
    <row r="3231" spans="1:15" hidden="1" x14ac:dyDescent="0.25">
      <c r="A3231" t="str">
        <f t="shared" si="51"/>
        <v>465.505P09D13632700</v>
      </c>
      <c r="B3231" s="12" t="s">
        <v>35</v>
      </c>
      <c r="C3231" s="12" t="s">
        <v>35</v>
      </c>
      <c r="D3231" s="12" t="s">
        <v>9067</v>
      </c>
      <c r="E3231" s="12" t="s">
        <v>9068</v>
      </c>
      <c r="F3231" s="12" t="s">
        <v>9069</v>
      </c>
      <c r="G3231" s="12"/>
      <c r="H3231" s="12" t="s">
        <v>6</v>
      </c>
      <c r="I3231" s="12" t="s">
        <v>37</v>
      </c>
      <c r="J3231" s="12" t="s">
        <v>9070</v>
      </c>
      <c r="K3231" s="12"/>
      <c r="L3231" s="13">
        <v>33.57</v>
      </c>
      <c r="M3231" s="13">
        <v>0</v>
      </c>
      <c r="N3231" s="13">
        <v>1</v>
      </c>
      <c r="O3231" s="13">
        <v>33.57</v>
      </c>
    </row>
    <row r="3232" spans="1:15" hidden="1" x14ac:dyDescent="0.25">
      <c r="A3232" t="str">
        <f t="shared" si="51"/>
        <v>115.020P09D14200316715</v>
      </c>
      <c r="B3232" s="12" t="s">
        <v>7435</v>
      </c>
      <c r="C3232" s="12" t="s">
        <v>7435</v>
      </c>
      <c r="D3232" s="12" t="s">
        <v>9071</v>
      </c>
      <c r="E3232" s="12" t="s">
        <v>9072</v>
      </c>
      <c r="F3232" s="12" t="s">
        <v>9073</v>
      </c>
      <c r="G3232" s="12"/>
      <c r="H3232" s="12" t="s">
        <v>6</v>
      </c>
      <c r="I3232" s="12" t="s">
        <v>37</v>
      </c>
      <c r="J3232" s="12" t="s">
        <v>9074</v>
      </c>
      <c r="K3232" s="12"/>
      <c r="L3232" s="13">
        <v>3.67</v>
      </c>
      <c r="M3232" s="13">
        <v>0</v>
      </c>
      <c r="N3232" s="13">
        <v>445</v>
      </c>
      <c r="O3232" s="13">
        <v>1633.15</v>
      </c>
    </row>
    <row r="3233" spans="1:15" hidden="1" x14ac:dyDescent="0.25">
      <c r="A3233" t="str">
        <f t="shared" si="51"/>
        <v>SF-500.360P09D15210329237</v>
      </c>
      <c r="B3233" s="12" t="s">
        <v>35</v>
      </c>
      <c r="C3233" s="12" t="s">
        <v>35</v>
      </c>
      <c r="D3233" s="12" t="s">
        <v>9075</v>
      </c>
      <c r="E3233" s="12" t="s">
        <v>9076</v>
      </c>
      <c r="F3233" s="12" t="s">
        <v>9077</v>
      </c>
      <c r="G3233" s="12"/>
      <c r="H3233" s="12" t="s">
        <v>6</v>
      </c>
      <c r="I3233" s="12" t="s">
        <v>37</v>
      </c>
      <c r="J3233" s="12" t="s">
        <v>62</v>
      </c>
      <c r="K3233" s="12"/>
      <c r="L3233" s="13">
        <v>0</v>
      </c>
      <c r="M3233" s="13">
        <v>0</v>
      </c>
      <c r="N3233" s="13">
        <v>4</v>
      </c>
      <c r="O3233" s="13">
        <v>0</v>
      </c>
    </row>
    <row r="3234" spans="1:15" hidden="1" x14ac:dyDescent="0.25">
      <c r="A3234" t="str">
        <f t="shared" si="51"/>
        <v>SF-500.365P09D16200316715</v>
      </c>
      <c r="B3234" s="12" t="s">
        <v>35</v>
      </c>
      <c r="C3234" s="12" t="s">
        <v>35</v>
      </c>
      <c r="D3234" s="12" t="s">
        <v>9078</v>
      </c>
      <c r="E3234" s="12" t="s">
        <v>9079</v>
      </c>
      <c r="F3234" s="12" t="s">
        <v>9080</v>
      </c>
      <c r="G3234" s="12"/>
      <c r="H3234" s="12" t="s">
        <v>6</v>
      </c>
      <c r="I3234" s="12" t="s">
        <v>37</v>
      </c>
      <c r="J3234" s="12" t="s">
        <v>9074</v>
      </c>
      <c r="K3234" s="12"/>
      <c r="L3234" s="13">
        <v>33.57</v>
      </c>
      <c r="M3234" s="13">
        <v>0</v>
      </c>
      <c r="N3234" s="13">
        <v>25</v>
      </c>
      <c r="O3234" s="13">
        <v>839.25</v>
      </c>
    </row>
    <row r="3235" spans="1:15" hidden="1" x14ac:dyDescent="0.25">
      <c r="A3235" t="str">
        <f t="shared" si="51"/>
        <v>SF-500.370P09D17200316715</v>
      </c>
      <c r="B3235" s="12" t="s">
        <v>35</v>
      </c>
      <c r="C3235" s="12" t="s">
        <v>35</v>
      </c>
      <c r="D3235" s="12" t="s">
        <v>9081</v>
      </c>
      <c r="E3235" s="12" t="s">
        <v>9082</v>
      </c>
      <c r="F3235" s="12" t="s">
        <v>9083</v>
      </c>
      <c r="G3235" s="12"/>
      <c r="H3235" s="12" t="s">
        <v>6</v>
      </c>
      <c r="I3235" s="12" t="s">
        <v>37</v>
      </c>
      <c r="J3235" s="12" t="s">
        <v>9074</v>
      </c>
      <c r="K3235" s="12"/>
      <c r="L3235" s="13">
        <v>33.57</v>
      </c>
      <c r="M3235" s="13">
        <v>0</v>
      </c>
      <c r="N3235" s="13">
        <v>5</v>
      </c>
      <c r="O3235" s="13">
        <v>167.85</v>
      </c>
    </row>
    <row r="3236" spans="1:15" hidden="1" x14ac:dyDescent="0.25">
      <c r="A3236" t="str">
        <f t="shared" si="51"/>
        <v>SF-500.375P09D18200316715</v>
      </c>
      <c r="B3236" s="12" t="s">
        <v>35</v>
      </c>
      <c r="C3236" s="12" t="s">
        <v>35</v>
      </c>
      <c r="D3236" s="12" t="s">
        <v>9084</v>
      </c>
      <c r="E3236" s="12" t="s">
        <v>9085</v>
      </c>
      <c r="F3236" s="12" t="s">
        <v>9086</v>
      </c>
      <c r="G3236" s="12"/>
      <c r="H3236" s="12" t="s">
        <v>6</v>
      </c>
      <c r="I3236" s="12" t="s">
        <v>37</v>
      </c>
      <c r="J3236" s="12" t="s">
        <v>9074</v>
      </c>
      <c r="K3236" s="12"/>
      <c r="L3236" s="13">
        <v>33.57</v>
      </c>
      <c r="M3236" s="13">
        <v>0</v>
      </c>
      <c r="N3236" s="13">
        <v>20</v>
      </c>
      <c r="O3236" s="13">
        <v>671.4</v>
      </c>
    </row>
    <row r="3237" spans="1:15" hidden="1" x14ac:dyDescent="0.25">
      <c r="A3237" t="str">
        <f t="shared" si="51"/>
        <v>SF-500.380P09D19200316715</v>
      </c>
      <c r="B3237" s="12" t="s">
        <v>35</v>
      </c>
      <c r="C3237" s="12" t="s">
        <v>35</v>
      </c>
      <c r="D3237" s="12" t="s">
        <v>9087</v>
      </c>
      <c r="E3237" s="12" t="s">
        <v>9088</v>
      </c>
      <c r="F3237" s="12" t="s">
        <v>9089</v>
      </c>
      <c r="G3237" s="12"/>
      <c r="H3237" s="12" t="s">
        <v>6</v>
      </c>
      <c r="I3237" s="12" t="s">
        <v>37</v>
      </c>
      <c r="J3237" s="12" t="s">
        <v>9074</v>
      </c>
      <c r="K3237" s="12"/>
      <c r="L3237" s="13">
        <v>33.57</v>
      </c>
      <c r="M3237" s="13">
        <v>0</v>
      </c>
      <c r="N3237" s="13">
        <v>19</v>
      </c>
      <c r="O3237" s="13">
        <v>637.83000000000004</v>
      </c>
    </row>
    <row r="3238" spans="1:15" hidden="1" x14ac:dyDescent="0.25">
      <c r="A3238" t="str">
        <f t="shared" si="51"/>
        <v>SF-500.385P09D20200316715</v>
      </c>
      <c r="B3238" s="12" t="s">
        <v>35</v>
      </c>
      <c r="C3238" s="12" t="s">
        <v>35</v>
      </c>
      <c r="D3238" s="12" t="s">
        <v>9090</v>
      </c>
      <c r="E3238" s="12" t="s">
        <v>9091</v>
      </c>
      <c r="F3238" s="12" t="s">
        <v>9092</v>
      </c>
      <c r="G3238" s="12"/>
      <c r="H3238" s="12" t="s">
        <v>6</v>
      </c>
      <c r="I3238" s="12" t="s">
        <v>37</v>
      </c>
      <c r="J3238" s="12" t="s">
        <v>9074</v>
      </c>
      <c r="K3238" s="12"/>
      <c r="L3238" s="13">
        <v>33.57</v>
      </c>
      <c r="M3238" s="13">
        <v>0</v>
      </c>
      <c r="N3238" s="13">
        <v>25</v>
      </c>
      <c r="O3238" s="13">
        <v>839.25</v>
      </c>
    </row>
    <row r="3239" spans="1:15" hidden="1" x14ac:dyDescent="0.25">
      <c r="A3239" t="str">
        <f t="shared" si="51"/>
        <v>SF-500.390P09D21200316715</v>
      </c>
      <c r="B3239" s="12" t="s">
        <v>35</v>
      </c>
      <c r="C3239" s="12" t="s">
        <v>35</v>
      </c>
      <c r="D3239" s="12" t="s">
        <v>9093</v>
      </c>
      <c r="E3239" s="12" t="s">
        <v>9094</v>
      </c>
      <c r="F3239" s="12" t="s">
        <v>9095</v>
      </c>
      <c r="G3239" s="12"/>
      <c r="H3239" s="12" t="s">
        <v>6</v>
      </c>
      <c r="I3239" s="12" t="s">
        <v>37</v>
      </c>
      <c r="J3239" s="12" t="s">
        <v>9074</v>
      </c>
      <c r="K3239" s="12"/>
      <c r="L3239" s="13">
        <v>33.57</v>
      </c>
      <c r="M3239" s="13">
        <v>0</v>
      </c>
      <c r="N3239" s="13">
        <v>25</v>
      </c>
      <c r="O3239" s="13">
        <v>839.25</v>
      </c>
    </row>
    <row r="3240" spans="1:15" hidden="1" x14ac:dyDescent="0.25">
      <c r="A3240" t="str">
        <f t="shared" si="51"/>
        <v>SF-500.795P09E01200214389</v>
      </c>
      <c r="B3240" s="12" t="s">
        <v>35</v>
      </c>
      <c r="C3240" s="12" t="s">
        <v>35</v>
      </c>
      <c r="D3240" s="12" t="s">
        <v>9096</v>
      </c>
      <c r="E3240" s="12" t="s">
        <v>9097</v>
      </c>
      <c r="F3240" s="12" t="s">
        <v>9098</v>
      </c>
      <c r="G3240" s="12"/>
      <c r="H3240" s="12" t="s">
        <v>6</v>
      </c>
      <c r="I3240" s="12" t="s">
        <v>37</v>
      </c>
      <c r="J3240" s="12" t="s">
        <v>9099</v>
      </c>
      <c r="K3240" s="12"/>
      <c r="L3240" s="13">
        <v>4.88</v>
      </c>
      <c r="M3240" s="13">
        <v>0</v>
      </c>
      <c r="N3240" s="13">
        <v>25</v>
      </c>
      <c r="O3240" s="13">
        <v>122</v>
      </c>
    </row>
    <row r="3241" spans="1:15" hidden="1" x14ac:dyDescent="0.25">
      <c r="A3241" t="str">
        <f t="shared" si="51"/>
        <v>060640045P09E03L190606415</v>
      </c>
      <c r="B3241" s="12" t="s">
        <v>35</v>
      </c>
      <c r="C3241" s="12" t="s">
        <v>35</v>
      </c>
      <c r="D3241" s="12" t="s">
        <v>9101</v>
      </c>
      <c r="E3241" s="12" t="s">
        <v>9102</v>
      </c>
      <c r="F3241" s="12" t="s">
        <v>9103</v>
      </c>
      <c r="G3241" s="12"/>
      <c r="H3241" s="12" t="s">
        <v>6</v>
      </c>
      <c r="I3241" s="12" t="s">
        <v>37</v>
      </c>
      <c r="J3241" s="12" t="s">
        <v>9100</v>
      </c>
      <c r="K3241" s="12"/>
      <c r="L3241" s="13">
        <v>18.25</v>
      </c>
      <c r="M3241" s="13">
        <v>0</v>
      </c>
      <c r="N3241" s="13">
        <v>3</v>
      </c>
      <c r="O3241" s="13">
        <v>54.75</v>
      </c>
    </row>
    <row r="3242" spans="1:15" hidden="1" x14ac:dyDescent="0.25">
      <c r="A3242" t="str">
        <f t="shared" si="51"/>
        <v>060640050P09E04C190606403</v>
      </c>
      <c r="B3242" s="12" t="s">
        <v>35</v>
      </c>
      <c r="C3242" s="12" t="s">
        <v>35</v>
      </c>
      <c r="D3242" s="12" t="s">
        <v>9104</v>
      </c>
      <c r="E3242" s="12" t="s">
        <v>9105</v>
      </c>
      <c r="F3242" s="12" t="s">
        <v>9106</v>
      </c>
      <c r="G3242" s="12"/>
      <c r="H3242" s="12" t="s">
        <v>6</v>
      </c>
      <c r="I3242" s="12" t="s">
        <v>37</v>
      </c>
      <c r="J3242" s="12" t="s">
        <v>9107</v>
      </c>
      <c r="K3242" s="12"/>
      <c r="L3242" s="13">
        <v>18.5</v>
      </c>
      <c r="M3242" s="13">
        <v>0</v>
      </c>
      <c r="N3242" s="13">
        <v>4</v>
      </c>
      <c r="O3242" s="13">
        <v>74</v>
      </c>
    </row>
    <row r="3243" spans="1:15" hidden="1" x14ac:dyDescent="0.25">
      <c r="A3243" t="str">
        <f t="shared" si="51"/>
        <v>060640055P09E05A2100801</v>
      </c>
      <c r="B3243" s="12" t="s">
        <v>35</v>
      </c>
      <c r="C3243" s="12" t="s">
        <v>35</v>
      </c>
      <c r="D3243" s="12" t="s">
        <v>9108</v>
      </c>
      <c r="E3243" s="12" t="s">
        <v>9109</v>
      </c>
      <c r="F3243" s="12" t="s">
        <v>9110</v>
      </c>
      <c r="G3243" s="12"/>
      <c r="H3243" s="12" t="s">
        <v>6</v>
      </c>
      <c r="I3243" s="12" t="s">
        <v>37</v>
      </c>
      <c r="J3243" s="12" t="s">
        <v>9111</v>
      </c>
      <c r="K3243" s="12"/>
      <c r="L3243" s="13">
        <v>17.86</v>
      </c>
      <c r="M3243" s="13">
        <v>0</v>
      </c>
      <c r="N3243" s="13">
        <v>3</v>
      </c>
      <c r="O3243" s="13">
        <v>53.58</v>
      </c>
    </row>
    <row r="3244" spans="1:15" hidden="1" x14ac:dyDescent="0.25">
      <c r="A3244" t="str">
        <f t="shared" si="51"/>
        <v>060640060P09E06K190606405</v>
      </c>
      <c r="B3244" s="12" t="s">
        <v>35</v>
      </c>
      <c r="C3244" s="12" t="s">
        <v>35</v>
      </c>
      <c r="D3244" s="12" t="s">
        <v>9112</v>
      </c>
      <c r="E3244" s="12" t="s">
        <v>9113</v>
      </c>
      <c r="F3244" s="12" t="s">
        <v>9114</v>
      </c>
      <c r="G3244" s="12"/>
      <c r="H3244" s="12" t="s">
        <v>6</v>
      </c>
      <c r="I3244" s="12" t="s">
        <v>37</v>
      </c>
      <c r="J3244" s="12" t="s">
        <v>9115</v>
      </c>
      <c r="K3244" s="12"/>
      <c r="L3244" s="13">
        <v>19</v>
      </c>
      <c r="M3244" s="13">
        <v>0</v>
      </c>
      <c r="N3244" s="13">
        <v>5</v>
      </c>
      <c r="O3244" s="13">
        <v>95</v>
      </c>
    </row>
    <row r="3245" spans="1:15" hidden="1" x14ac:dyDescent="0.25">
      <c r="A3245" t="str">
        <f t="shared" si="51"/>
        <v>060640065P09E07A2100811</v>
      </c>
      <c r="B3245" s="12" t="s">
        <v>35</v>
      </c>
      <c r="C3245" s="12" t="s">
        <v>35</v>
      </c>
      <c r="D3245" s="12" t="s">
        <v>9116</v>
      </c>
      <c r="E3245" s="12" t="s">
        <v>9117</v>
      </c>
      <c r="F3245" s="12" t="s">
        <v>9118</v>
      </c>
      <c r="G3245" s="12"/>
      <c r="H3245" s="12" t="s">
        <v>6</v>
      </c>
      <c r="I3245" s="12" t="s">
        <v>37</v>
      </c>
      <c r="J3245" s="12" t="s">
        <v>9119</v>
      </c>
      <c r="K3245" s="12"/>
      <c r="L3245" s="13">
        <v>19.25</v>
      </c>
      <c r="M3245" s="13">
        <v>0</v>
      </c>
      <c r="N3245" s="13">
        <v>2</v>
      </c>
      <c r="O3245" s="13">
        <v>38.5</v>
      </c>
    </row>
    <row r="3246" spans="1:15" hidden="1" x14ac:dyDescent="0.25">
      <c r="A3246" t="str">
        <f t="shared" si="51"/>
        <v>060640070P09E08K190606407</v>
      </c>
      <c r="B3246" s="12" t="s">
        <v>35</v>
      </c>
      <c r="C3246" s="12" t="s">
        <v>35</v>
      </c>
      <c r="D3246" s="12" t="s">
        <v>9120</v>
      </c>
      <c r="E3246" s="12" t="s">
        <v>9121</v>
      </c>
      <c r="F3246" s="12" t="s">
        <v>9122</v>
      </c>
      <c r="G3246" s="12"/>
      <c r="H3246" s="12" t="s">
        <v>6</v>
      </c>
      <c r="I3246" s="12" t="s">
        <v>37</v>
      </c>
      <c r="J3246" s="12" t="s">
        <v>9123</v>
      </c>
      <c r="K3246" s="12"/>
      <c r="L3246" s="13">
        <v>20.73</v>
      </c>
      <c r="M3246" s="13">
        <v>0</v>
      </c>
      <c r="N3246" s="13">
        <v>2</v>
      </c>
      <c r="O3246" s="13">
        <v>41.46</v>
      </c>
    </row>
    <row r="3247" spans="1:15" hidden="1" x14ac:dyDescent="0.25">
      <c r="A3247" t="str">
        <f t="shared" si="51"/>
        <v>060640075P09E09K190606407</v>
      </c>
      <c r="B3247" s="12" t="s">
        <v>35</v>
      </c>
      <c r="C3247" s="12" t="s">
        <v>35</v>
      </c>
      <c r="D3247" s="12" t="s">
        <v>9124</v>
      </c>
      <c r="E3247" s="12" t="s">
        <v>9125</v>
      </c>
      <c r="F3247" s="12" t="s">
        <v>9126</v>
      </c>
      <c r="G3247" s="12"/>
      <c r="H3247" s="12" t="s">
        <v>6</v>
      </c>
      <c r="I3247" s="12" t="s">
        <v>37</v>
      </c>
      <c r="J3247" s="12" t="s">
        <v>9123</v>
      </c>
      <c r="K3247" s="12"/>
      <c r="L3247" s="13">
        <v>20.56</v>
      </c>
      <c r="M3247" s="13">
        <v>0</v>
      </c>
      <c r="N3247" s="13">
        <v>2</v>
      </c>
      <c r="O3247" s="13">
        <v>41.12</v>
      </c>
    </row>
    <row r="3248" spans="1:15" hidden="1" x14ac:dyDescent="0.25">
      <c r="A3248" t="str">
        <f t="shared" si="51"/>
        <v>060640080P09E10A2100830</v>
      </c>
      <c r="B3248" s="12" t="s">
        <v>35</v>
      </c>
      <c r="C3248" s="12" t="s">
        <v>35</v>
      </c>
      <c r="D3248" s="12" t="s">
        <v>9127</v>
      </c>
      <c r="E3248" s="12" t="s">
        <v>9128</v>
      </c>
      <c r="F3248" s="12" t="s">
        <v>9129</v>
      </c>
      <c r="G3248" s="12"/>
      <c r="H3248" s="12" t="s">
        <v>6</v>
      </c>
      <c r="I3248" s="12" t="s">
        <v>37</v>
      </c>
      <c r="J3248" s="12" t="s">
        <v>9130</v>
      </c>
      <c r="K3248" s="12"/>
      <c r="L3248" s="13">
        <v>20</v>
      </c>
      <c r="M3248" s="13">
        <v>0</v>
      </c>
      <c r="N3248" s="13">
        <v>5</v>
      </c>
      <c r="O3248" s="13">
        <v>100</v>
      </c>
    </row>
    <row r="3249" spans="1:15" hidden="1" x14ac:dyDescent="0.25">
      <c r="A3249" t="str">
        <f t="shared" si="51"/>
        <v>060640080P09E10C190606401</v>
      </c>
      <c r="B3249" s="12" t="s">
        <v>35</v>
      </c>
      <c r="C3249" s="12" t="s">
        <v>35</v>
      </c>
      <c r="D3249" s="12" t="s">
        <v>9127</v>
      </c>
      <c r="E3249" s="12" t="s">
        <v>9128</v>
      </c>
      <c r="F3249" s="12" t="s">
        <v>9129</v>
      </c>
      <c r="G3249" s="12"/>
      <c r="H3249" s="12" t="s">
        <v>6</v>
      </c>
      <c r="I3249" s="12" t="s">
        <v>37</v>
      </c>
      <c r="J3249" s="12" t="s">
        <v>9131</v>
      </c>
      <c r="K3249" s="12"/>
      <c r="L3249" s="13">
        <v>20</v>
      </c>
      <c r="M3249" s="13">
        <v>0</v>
      </c>
      <c r="N3249" s="13">
        <v>2</v>
      </c>
      <c r="O3249" s="13">
        <v>40</v>
      </c>
    </row>
    <row r="3250" spans="1:15" hidden="1" x14ac:dyDescent="0.25">
      <c r="A3250" t="str">
        <f t="shared" si="51"/>
        <v>060640085P09E11L190606414</v>
      </c>
      <c r="B3250" s="12" t="s">
        <v>35</v>
      </c>
      <c r="C3250" s="12" t="s">
        <v>35</v>
      </c>
      <c r="D3250" s="12" t="s">
        <v>9132</v>
      </c>
      <c r="E3250" s="12" t="s">
        <v>9133</v>
      </c>
      <c r="F3250" s="12" t="s">
        <v>9134</v>
      </c>
      <c r="G3250" s="12"/>
      <c r="H3250" s="12" t="s">
        <v>6</v>
      </c>
      <c r="I3250" s="12" t="s">
        <v>37</v>
      </c>
      <c r="J3250" s="12" t="s">
        <v>9135</v>
      </c>
      <c r="K3250" s="12"/>
      <c r="L3250" s="13">
        <v>20.25</v>
      </c>
      <c r="M3250" s="13">
        <v>0</v>
      </c>
      <c r="N3250" s="13">
        <v>3</v>
      </c>
      <c r="O3250" s="13">
        <v>60.75</v>
      </c>
    </row>
    <row r="3251" spans="1:15" hidden="1" x14ac:dyDescent="0.25">
      <c r="A3251" t="str">
        <f t="shared" si="51"/>
        <v>060640090P09E12A2100836</v>
      </c>
      <c r="B3251" s="12" t="s">
        <v>35</v>
      </c>
      <c r="C3251" s="12" t="s">
        <v>35</v>
      </c>
      <c r="D3251" s="12" t="s">
        <v>9136</v>
      </c>
      <c r="E3251" s="12" t="s">
        <v>9137</v>
      </c>
      <c r="F3251" s="12" t="s">
        <v>9138</v>
      </c>
      <c r="G3251" s="12"/>
      <c r="H3251" s="12" t="s">
        <v>6</v>
      </c>
      <c r="I3251" s="12" t="s">
        <v>37</v>
      </c>
      <c r="J3251" s="12" t="s">
        <v>9139</v>
      </c>
      <c r="K3251" s="12"/>
      <c r="L3251" s="13">
        <v>20.5</v>
      </c>
      <c r="M3251" s="13">
        <v>0</v>
      </c>
      <c r="N3251" s="13">
        <v>10</v>
      </c>
      <c r="O3251" s="13">
        <v>205</v>
      </c>
    </row>
    <row r="3252" spans="1:15" hidden="1" x14ac:dyDescent="0.25">
      <c r="A3252" t="str">
        <f t="shared" si="51"/>
        <v>060640095P09E13A2100790</v>
      </c>
      <c r="B3252" s="12" t="s">
        <v>35</v>
      </c>
      <c r="C3252" s="12" t="s">
        <v>35</v>
      </c>
      <c r="D3252" s="12" t="s">
        <v>9140</v>
      </c>
      <c r="E3252" s="12" t="s">
        <v>9141</v>
      </c>
      <c r="F3252" s="12" t="s">
        <v>9142</v>
      </c>
      <c r="G3252" s="12"/>
      <c r="H3252" s="12" t="s">
        <v>6</v>
      </c>
      <c r="I3252" s="12" t="s">
        <v>37</v>
      </c>
      <c r="J3252" s="12" t="s">
        <v>9143</v>
      </c>
      <c r="K3252" s="12"/>
      <c r="L3252" s="13">
        <v>20.75</v>
      </c>
      <c r="M3252" s="13">
        <v>0</v>
      </c>
      <c r="N3252" s="13">
        <v>11</v>
      </c>
      <c r="O3252" s="13">
        <v>228.25</v>
      </c>
    </row>
    <row r="3253" spans="1:15" hidden="1" x14ac:dyDescent="0.25">
      <c r="A3253" t="str">
        <f t="shared" si="51"/>
        <v>060640100P09E14A2100800</v>
      </c>
      <c r="B3253" s="12" t="s">
        <v>35</v>
      </c>
      <c r="C3253" s="12" t="s">
        <v>35</v>
      </c>
      <c r="D3253" s="12" t="s">
        <v>9144</v>
      </c>
      <c r="E3253" s="12" t="s">
        <v>9145</v>
      </c>
      <c r="F3253" s="12" t="s">
        <v>9146</v>
      </c>
      <c r="G3253" s="12"/>
      <c r="H3253" s="12" t="s">
        <v>6</v>
      </c>
      <c r="I3253" s="12" t="s">
        <v>37</v>
      </c>
      <c r="J3253" s="12" t="s">
        <v>9147</v>
      </c>
      <c r="K3253" s="12"/>
      <c r="L3253" s="13">
        <v>21</v>
      </c>
      <c r="M3253" s="13">
        <v>0</v>
      </c>
      <c r="N3253" s="13">
        <v>12</v>
      </c>
      <c r="O3253" s="13">
        <v>252</v>
      </c>
    </row>
    <row r="3254" spans="1:15" hidden="1" x14ac:dyDescent="0.25">
      <c r="A3254" t="str">
        <f t="shared" si="51"/>
        <v>060640105P09E15H190606403</v>
      </c>
      <c r="B3254" s="12" t="s">
        <v>35</v>
      </c>
      <c r="C3254" s="12" t="s">
        <v>35</v>
      </c>
      <c r="D3254" s="12" t="s">
        <v>9148</v>
      </c>
      <c r="E3254" s="12" t="s">
        <v>9149</v>
      </c>
      <c r="F3254" s="12" t="s">
        <v>9150</v>
      </c>
      <c r="G3254" s="12"/>
      <c r="H3254" s="12" t="s">
        <v>6</v>
      </c>
      <c r="I3254" s="12" t="s">
        <v>37</v>
      </c>
      <c r="J3254" s="12" t="s">
        <v>9151</v>
      </c>
      <c r="K3254" s="12"/>
      <c r="L3254" s="13">
        <v>21.25</v>
      </c>
      <c r="M3254" s="13">
        <v>0</v>
      </c>
      <c r="N3254" s="13">
        <v>6</v>
      </c>
      <c r="O3254" s="13">
        <v>127.5</v>
      </c>
    </row>
    <row r="3255" spans="1:15" hidden="1" x14ac:dyDescent="0.25">
      <c r="A3255" t="str">
        <f t="shared" si="51"/>
        <v>060640105P09E15A2100796</v>
      </c>
      <c r="B3255" s="12" t="s">
        <v>35</v>
      </c>
      <c r="C3255" s="12" t="s">
        <v>35</v>
      </c>
      <c r="D3255" s="12" t="s">
        <v>9148</v>
      </c>
      <c r="E3255" s="12" t="s">
        <v>9149</v>
      </c>
      <c r="F3255" s="12" t="s">
        <v>9150</v>
      </c>
      <c r="G3255" s="12"/>
      <c r="H3255" s="12" t="s">
        <v>6</v>
      </c>
      <c r="I3255" s="12" t="s">
        <v>37</v>
      </c>
      <c r="J3255" s="12" t="s">
        <v>9152</v>
      </c>
      <c r="K3255" s="12"/>
      <c r="L3255" s="13">
        <v>21.25</v>
      </c>
      <c r="M3255" s="13">
        <v>0</v>
      </c>
      <c r="N3255" s="13">
        <v>7</v>
      </c>
      <c r="O3255" s="13">
        <v>148.75</v>
      </c>
    </row>
    <row r="3256" spans="1:15" hidden="1" x14ac:dyDescent="0.25">
      <c r="A3256" t="str">
        <f t="shared" si="51"/>
        <v>060640110P09E16A2100797</v>
      </c>
      <c r="B3256" s="12" t="s">
        <v>35</v>
      </c>
      <c r="C3256" s="12" t="s">
        <v>35</v>
      </c>
      <c r="D3256" s="12" t="s">
        <v>9153</v>
      </c>
      <c r="E3256" s="12" t="s">
        <v>9154</v>
      </c>
      <c r="F3256" s="12" t="s">
        <v>9155</v>
      </c>
      <c r="G3256" s="12"/>
      <c r="H3256" s="12" t="s">
        <v>6</v>
      </c>
      <c r="I3256" s="12" t="s">
        <v>37</v>
      </c>
      <c r="J3256" s="12" t="s">
        <v>9156</v>
      </c>
      <c r="K3256" s="12"/>
      <c r="L3256" s="13">
        <v>21.5</v>
      </c>
      <c r="M3256" s="13">
        <v>0</v>
      </c>
      <c r="N3256" s="13">
        <v>8</v>
      </c>
      <c r="O3256" s="13">
        <v>172</v>
      </c>
    </row>
    <row r="3257" spans="1:15" hidden="1" x14ac:dyDescent="0.25">
      <c r="A3257" t="str">
        <f t="shared" si="51"/>
        <v>060640115P09E171712060641</v>
      </c>
      <c r="B3257" s="12" t="s">
        <v>35</v>
      </c>
      <c r="C3257" s="12" t="s">
        <v>35</v>
      </c>
      <c r="D3257" s="12" t="s">
        <v>9157</v>
      </c>
      <c r="E3257" s="12" t="s">
        <v>9158</v>
      </c>
      <c r="F3257" s="12" t="s">
        <v>9159</v>
      </c>
      <c r="G3257" s="12"/>
      <c r="H3257" s="12" t="s">
        <v>6</v>
      </c>
      <c r="I3257" s="12" t="s">
        <v>37</v>
      </c>
      <c r="J3257" s="12" t="s">
        <v>9160</v>
      </c>
      <c r="K3257" s="12"/>
      <c r="L3257" s="13">
        <v>21.75</v>
      </c>
      <c r="M3257" s="13">
        <v>0</v>
      </c>
      <c r="N3257" s="13">
        <v>8</v>
      </c>
      <c r="O3257" s="13">
        <v>174</v>
      </c>
    </row>
    <row r="3258" spans="1:15" hidden="1" x14ac:dyDescent="0.25">
      <c r="A3258" t="str">
        <f t="shared" si="51"/>
        <v>060640120P09E18A2100818</v>
      </c>
      <c r="B3258" s="12" t="s">
        <v>35</v>
      </c>
      <c r="C3258" s="12" t="s">
        <v>35</v>
      </c>
      <c r="D3258" s="12" t="s">
        <v>9161</v>
      </c>
      <c r="E3258" s="12" t="s">
        <v>9162</v>
      </c>
      <c r="F3258" s="12" t="s">
        <v>9163</v>
      </c>
      <c r="G3258" s="12"/>
      <c r="H3258" s="12" t="s">
        <v>6</v>
      </c>
      <c r="I3258" s="12" t="s">
        <v>37</v>
      </c>
      <c r="J3258" s="12" t="s">
        <v>9164</v>
      </c>
      <c r="K3258" s="12"/>
      <c r="L3258" s="13">
        <v>22</v>
      </c>
      <c r="M3258" s="13">
        <v>0</v>
      </c>
      <c r="N3258" s="13">
        <v>8</v>
      </c>
      <c r="O3258" s="13">
        <v>176</v>
      </c>
    </row>
    <row r="3259" spans="1:15" hidden="1" x14ac:dyDescent="0.25">
      <c r="A3259" t="str">
        <f t="shared" si="51"/>
        <v>071620000P09E19K180716201</v>
      </c>
      <c r="B3259" s="12" t="s">
        <v>9165</v>
      </c>
      <c r="C3259" s="12" t="s">
        <v>9165</v>
      </c>
      <c r="D3259" s="12" t="s">
        <v>9166</v>
      </c>
      <c r="E3259" s="12" t="s">
        <v>9167</v>
      </c>
      <c r="F3259" s="12" t="s">
        <v>9168</v>
      </c>
      <c r="G3259" s="12"/>
      <c r="H3259" s="12" t="s">
        <v>6</v>
      </c>
      <c r="I3259" s="12" t="s">
        <v>37</v>
      </c>
      <c r="J3259" s="12" t="s">
        <v>9169</v>
      </c>
      <c r="K3259" s="12"/>
      <c r="L3259" s="13">
        <v>8.5500000000000007</v>
      </c>
      <c r="M3259" s="13">
        <v>0</v>
      </c>
      <c r="N3259" s="13">
        <v>14</v>
      </c>
      <c r="O3259" s="13">
        <v>119.7</v>
      </c>
    </row>
    <row r="3260" spans="1:15" hidden="1" x14ac:dyDescent="0.25">
      <c r="A3260" t="str">
        <f t="shared" si="51"/>
        <v>071630000P09E20F200716301</v>
      </c>
      <c r="B3260" s="12" t="s">
        <v>9165</v>
      </c>
      <c r="C3260" s="12" t="s">
        <v>9165</v>
      </c>
      <c r="D3260" s="12" t="s">
        <v>9170</v>
      </c>
      <c r="E3260" s="12" t="s">
        <v>9171</v>
      </c>
      <c r="F3260" s="12" t="s">
        <v>9172</v>
      </c>
      <c r="G3260" s="12"/>
      <c r="H3260" s="12" t="s">
        <v>6</v>
      </c>
      <c r="I3260" s="12" t="s">
        <v>37</v>
      </c>
      <c r="J3260" s="12" t="s">
        <v>9173</v>
      </c>
      <c r="K3260" s="12"/>
      <c r="L3260" s="13">
        <v>8.1999999999999993</v>
      </c>
      <c r="M3260" s="13">
        <v>0</v>
      </c>
      <c r="N3260" s="13">
        <v>21</v>
      </c>
      <c r="O3260" s="13">
        <v>172.2</v>
      </c>
    </row>
    <row r="3261" spans="1:15" hidden="1" x14ac:dyDescent="0.25">
      <c r="A3261" t="str">
        <f t="shared" si="51"/>
        <v>071630000P09E20M2236068</v>
      </c>
      <c r="B3261" s="12" t="s">
        <v>9165</v>
      </c>
      <c r="C3261" s="12" t="s">
        <v>9165</v>
      </c>
      <c r="D3261" s="12" t="s">
        <v>9170</v>
      </c>
      <c r="E3261" s="12" t="s">
        <v>9171</v>
      </c>
      <c r="F3261" s="12" t="s">
        <v>9172</v>
      </c>
      <c r="G3261" s="12"/>
      <c r="H3261" s="12" t="s">
        <v>6</v>
      </c>
      <c r="I3261" s="12" t="s">
        <v>37</v>
      </c>
      <c r="J3261" s="12" t="s">
        <v>9174</v>
      </c>
      <c r="K3261" s="12"/>
      <c r="L3261" s="13">
        <v>8.1999999999999993</v>
      </c>
      <c r="M3261" s="13">
        <v>0</v>
      </c>
      <c r="N3261" s="13">
        <v>5</v>
      </c>
      <c r="O3261" s="13">
        <v>41</v>
      </c>
    </row>
    <row r="3262" spans="1:15" hidden="1" x14ac:dyDescent="0.25">
      <c r="A3262" t="str">
        <f t="shared" si="51"/>
        <v>030400012P09E21H190304005</v>
      </c>
      <c r="B3262" s="12" t="s">
        <v>20</v>
      </c>
      <c r="C3262" s="12" t="s">
        <v>20</v>
      </c>
      <c r="D3262" s="12" t="s">
        <v>9175</v>
      </c>
      <c r="E3262" s="12" t="s">
        <v>9176</v>
      </c>
      <c r="F3262" s="12" t="s">
        <v>9177</v>
      </c>
      <c r="G3262" s="12"/>
      <c r="H3262" s="12" t="s">
        <v>6</v>
      </c>
      <c r="I3262" s="12" t="s">
        <v>37</v>
      </c>
      <c r="J3262" s="12" t="s">
        <v>9178</v>
      </c>
      <c r="K3262" s="12"/>
      <c r="L3262" s="13">
        <v>33.75</v>
      </c>
      <c r="M3262" s="13">
        <v>0</v>
      </c>
      <c r="N3262" s="13">
        <v>5</v>
      </c>
      <c r="O3262" s="13">
        <v>168.75</v>
      </c>
    </row>
    <row r="3263" spans="1:15" hidden="1" x14ac:dyDescent="0.25">
      <c r="A3263" t="str">
        <f t="shared" si="51"/>
        <v>030410012P09E21H190304103</v>
      </c>
      <c r="B3263" s="12" t="s">
        <v>20</v>
      </c>
      <c r="C3263" s="12" t="s">
        <v>20</v>
      </c>
      <c r="D3263" s="12" t="s">
        <v>9179</v>
      </c>
      <c r="E3263" s="12" t="s">
        <v>9176</v>
      </c>
      <c r="F3263" s="12" t="s">
        <v>9180</v>
      </c>
      <c r="G3263" s="12"/>
      <c r="H3263" s="12" t="s">
        <v>6</v>
      </c>
      <c r="I3263" s="12" t="s">
        <v>37</v>
      </c>
      <c r="J3263" s="12" t="s">
        <v>9181</v>
      </c>
      <c r="K3263" s="12"/>
      <c r="L3263" s="13">
        <v>33.75</v>
      </c>
      <c r="M3263" s="13">
        <v>0</v>
      </c>
      <c r="N3263" s="13">
        <v>1</v>
      </c>
      <c r="O3263" s="13">
        <v>33.75</v>
      </c>
    </row>
    <row r="3264" spans="1:15" hidden="1" x14ac:dyDescent="0.25">
      <c r="A3264" t="str">
        <f t="shared" si="51"/>
        <v>030410012P09E21H190304104</v>
      </c>
      <c r="B3264" s="12" t="s">
        <v>20</v>
      </c>
      <c r="C3264" s="12" t="s">
        <v>20</v>
      </c>
      <c r="D3264" s="12" t="s">
        <v>9179</v>
      </c>
      <c r="E3264" s="12" t="s">
        <v>9176</v>
      </c>
      <c r="F3264" s="12" t="s">
        <v>9180</v>
      </c>
      <c r="G3264" s="12"/>
      <c r="H3264" s="12" t="s">
        <v>6</v>
      </c>
      <c r="I3264" s="12" t="s">
        <v>37</v>
      </c>
      <c r="J3264" s="12" t="s">
        <v>9182</v>
      </c>
      <c r="K3264" s="12"/>
      <c r="L3264" s="13">
        <v>33.75</v>
      </c>
      <c r="M3264" s="13">
        <v>0</v>
      </c>
      <c r="N3264" s="13">
        <v>2</v>
      </c>
      <c r="O3264" s="13">
        <v>67.5</v>
      </c>
    </row>
    <row r="3265" spans="1:15" hidden="1" x14ac:dyDescent="0.25">
      <c r="A3265" t="str">
        <f t="shared" si="51"/>
        <v>030400016P09F01H190304004</v>
      </c>
      <c r="B3265" s="12" t="s">
        <v>20</v>
      </c>
      <c r="C3265" s="12" t="s">
        <v>20</v>
      </c>
      <c r="D3265" s="12" t="s">
        <v>9183</v>
      </c>
      <c r="E3265" s="12" t="s">
        <v>9184</v>
      </c>
      <c r="F3265" s="12" t="s">
        <v>9185</v>
      </c>
      <c r="G3265" s="12"/>
      <c r="H3265" s="12" t="s">
        <v>6</v>
      </c>
      <c r="I3265" s="12" t="s">
        <v>37</v>
      </c>
      <c r="J3265" s="12" t="s">
        <v>9186</v>
      </c>
      <c r="K3265" s="12"/>
      <c r="L3265" s="13">
        <v>35.159999999999997</v>
      </c>
      <c r="M3265" s="13">
        <v>0</v>
      </c>
      <c r="N3265" s="13">
        <v>6</v>
      </c>
      <c r="O3265" s="13">
        <v>210.96</v>
      </c>
    </row>
    <row r="3266" spans="1:15" hidden="1" x14ac:dyDescent="0.25">
      <c r="A3266" t="str">
        <f t="shared" si="51"/>
        <v>030410016P09F01H190304101</v>
      </c>
      <c r="B3266" s="12" t="s">
        <v>20</v>
      </c>
      <c r="C3266" s="12" t="s">
        <v>20</v>
      </c>
      <c r="D3266" s="12" t="s">
        <v>9187</v>
      </c>
      <c r="E3266" s="12" t="s">
        <v>9184</v>
      </c>
      <c r="F3266" s="12" t="s">
        <v>9188</v>
      </c>
      <c r="G3266" s="12"/>
      <c r="H3266" s="12" t="s">
        <v>6</v>
      </c>
      <c r="I3266" s="12" t="s">
        <v>37</v>
      </c>
      <c r="J3266" s="12" t="s">
        <v>9189</v>
      </c>
      <c r="K3266" s="12"/>
      <c r="L3266" s="13">
        <v>56.25</v>
      </c>
      <c r="M3266" s="13">
        <v>0</v>
      </c>
      <c r="N3266" s="13">
        <v>4</v>
      </c>
      <c r="O3266" s="13">
        <v>225</v>
      </c>
    </row>
    <row r="3267" spans="1:15" hidden="1" x14ac:dyDescent="0.25">
      <c r="A3267" t="str">
        <f t="shared" ref="A3267:A3330" si="52">CONCATENATE(D3267,E3267,J3267)</f>
        <v>060320020P09G19M2234118</v>
      </c>
      <c r="B3267" s="12" t="s">
        <v>35</v>
      </c>
      <c r="C3267" s="12" t="s">
        <v>35</v>
      </c>
      <c r="D3267" s="12" t="s">
        <v>9190</v>
      </c>
      <c r="E3267" s="12" t="s">
        <v>9191</v>
      </c>
      <c r="F3267" s="12" t="s">
        <v>9192</v>
      </c>
      <c r="G3267" s="12"/>
      <c r="H3267" s="12" t="s">
        <v>6</v>
      </c>
      <c r="I3267" s="12" t="s">
        <v>37</v>
      </c>
      <c r="J3267" s="12" t="s">
        <v>9193</v>
      </c>
      <c r="K3267" s="12"/>
      <c r="L3267" s="13">
        <v>0</v>
      </c>
      <c r="M3267" s="13">
        <v>0</v>
      </c>
      <c r="N3267" s="13">
        <v>12</v>
      </c>
      <c r="O3267" s="13">
        <v>0</v>
      </c>
    </row>
    <row r="3268" spans="1:15" hidden="1" x14ac:dyDescent="0.25">
      <c r="A3268" t="str">
        <f t="shared" si="52"/>
        <v>060320022P09G20J2201577</v>
      </c>
      <c r="B3268" s="12" t="s">
        <v>35</v>
      </c>
      <c r="C3268" s="12" t="s">
        <v>35</v>
      </c>
      <c r="D3268" s="12" t="s">
        <v>9194</v>
      </c>
      <c r="E3268" s="12" t="s">
        <v>9195</v>
      </c>
      <c r="F3268" s="12" t="s">
        <v>9196</v>
      </c>
      <c r="G3268" s="12"/>
      <c r="H3268" s="12" t="s">
        <v>6</v>
      </c>
      <c r="I3268" s="12" t="s">
        <v>37</v>
      </c>
      <c r="J3268" s="12" t="s">
        <v>9197</v>
      </c>
      <c r="K3268" s="12"/>
      <c r="L3268" s="13">
        <v>18.84</v>
      </c>
      <c r="M3268" s="13">
        <v>0</v>
      </c>
      <c r="N3268" s="13">
        <v>9</v>
      </c>
      <c r="O3268" s="13">
        <v>169.56</v>
      </c>
    </row>
    <row r="3269" spans="1:15" hidden="1" x14ac:dyDescent="0.25">
      <c r="A3269" t="str">
        <f t="shared" si="52"/>
        <v>060320022P09G20J200603216</v>
      </c>
      <c r="B3269" s="12" t="s">
        <v>35</v>
      </c>
      <c r="C3269" s="12" t="s">
        <v>35</v>
      </c>
      <c r="D3269" s="12" t="s">
        <v>9194</v>
      </c>
      <c r="E3269" s="12" t="s">
        <v>9195</v>
      </c>
      <c r="F3269" s="12" t="s">
        <v>9196</v>
      </c>
      <c r="G3269" s="12"/>
      <c r="H3269" s="12" t="s">
        <v>6</v>
      </c>
      <c r="I3269" s="12" t="s">
        <v>37</v>
      </c>
      <c r="J3269" s="12" t="s">
        <v>9198</v>
      </c>
      <c r="K3269" s="12"/>
      <c r="L3269" s="13">
        <v>18.84</v>
      </c>
      <c r="M3269" s="13">
        <v>0</v>
      </c>
      <c r="N3269" s="13">
        <v>8</v>
      </c>
      <c r="O3269" s="13">
        <v>150.72</v>
      </c>
    </row>
    <row r="3270" spans="1:15" hidden="1" x14ac:dyDescent="0.25">
      <c r="A3270" t="str">
        <f t="shared" si="52"/>
        <v>060320024P09G21M2234138</v>
      </c>
      <c r="B3270" s="12" t="s">
        <v>35</v>
      </c>
      <c r="C3270" s="12" t="s">
        <v>35</v>
      </c>
      <c r="D3270" s="12" t="s">
        <v>9199</v>
      </c>
      <c r="E3270" s="12" t="s">
        <v>9200</v>
      </c>
      <c r="F3270" s="12" t="s">
        <v>9201</v>
      </c>
      <c r="G3270" s="12"/>
      <c r="H3270" s="12" t="s">
        <v>6</v>
      </c>
      <c r="I3270" s="12" t="s">
        <v>37</v>
      </c>
      <c r="J3270" s="12" t="s">
        <v>9202</v>
      </c>
      <c r="K3270" s="12"/>
      <c r="L3270" s="13">
        <v>0</v>
      </c>
      <c r="M3270" s="13">
        <v>0</v>
      </c>
      <c r="N3270" s="13">
        <v>12</v>
      </c>
      <c r="O3270" s="13">
        <v>0</v>
      </c>
    </row>
    <row r="3271" spans="1:15" hidden="1" x14ac:dyDescent="0.25">
      <c r="A3271" t="str">
        <f t="shared" si="52"/>
        <v>060320026P09G22M2234141</v>
      </c>
      <c r="B3271" s="12" t="s">
        <v>35</v>
      </c>
      <c r="C3271" s="12" t="s">
        <v>35</v>
      </c>
      <c r="D3271" s="12" t="s">
        <v>9203</v>
      </c>
      <c r="E3271" s="12" t="s">
        <v>9204</v>
      </c>
      <c r="F3271" s="12" t="s">
        <v>9205</v>
      </c>
      <c r="G3271" s="12"/>
      <c r="H3271" s="12" t="s">
        <v>6</v>
      </c>
      <c r="I3271" s="12" t="s">
        <v>37</v>
      </c>
      <c r="J3271" s="12" t="s">
        <v>9206</v>
      </c>
      <c r="K3271" s="12"/>
      <c r="L3271" s="13">
        <v>0</v>
      </c>
      <c r="M3271" s="13">
        <v>0</v>
      </c>
      <c r="N3271" s="13">
        <v>11</v>
      </c>
      <c r="O3271" s="13">
        <v>0</v>
      </c>
    </row>
    <row r="3272" spans="1:15" hidden="1" x14ac:dyDescent="0.25">
      <c r="A3272" t="str">
        <f t="shared" si="52"/>
        <v>060320028P09H19M2234105</v>
      </c>
      <c r="B3272" s="12" t="s">
        <v>35</v>
      </c>
      <c r="C3272" s="12" t="s">
        <v>35</v>
      </c>
      <c r="D3272" s="12" t="s">
        <v>9207</v>
      </c>
      <c r="E3272" s="12" t="s">
        <v>9208</v>
      </c>
      <c r="F3272" s="12" t="s">
        <v>9209</v>
      </c>
      <c r="G3272" s="12"/>
      <c r="H3272" s="12" t="s">
        <v>6</v>
      </c>
      <c r="I3272" s="12" t="s">
        <v>37</v>
      </c>
      <c r="J3272" s="12" t="s">
        <v>9210</v>
      </c>
      <c r="K3272" s="12"/>
      <c r="L3272" s="13">
        <v>0</v>
      </c>
      <c r="M3272" s="13">
        <v>0</v>
      </c>
      <c r="N3272" s="13">
        <v>12</v>
      </c>
      <c r="O3272" s="13">
        <v>0</v>
      </c>
    </row>
    <row r="3273" spans="1:15" hidden="1" x14ac:dyDescent="0.25">
      <c r="A3273" t="str">
        <f t="shared" si="52"/>
        <v>060320030P09H20K2205298</v>
      </c>
      <c r="B3273" s="12" t="s">
        <v>35</v>
      </c>
      <c r="C3273" s="12" t="s">
        <v>35</v>
      </c>
      <c r="D3273" s="12" t="s">
        <v>9211</v>
      </c>
      <c r="E3273" s="12" t="s">
        <v>9212</v>
      </c>
      <c r="F3273" s="12" t="s">
        <v>9213</v>
      </c>
      <c r="G3273" s="12"/>
      <c r="H3273" s="12" t="s">
        <v>6</v>
      </c>
      <c r="I3273" s="12" t="s">
        <v>37</v>
      </c>
      <c r="J3273" s="12" t="s">
        <v>9214</v>
      </c>
      <c r="K3273" s="12"/>
      <c r="L3273" s="13">
        <v>18.84</v>
      </c>
      <c r="M3273" s="13">
        <v>0</v>
      </c>
      <c r="N3273" s="13">
        <v>10</v>
      </c>
      <c r="O3273" s="13">
        <v>188.4</v>
      </c>
    </row>
    <row r="3274" spans="1:15" hidden="1" x14ac:dyDescent="0.25">
      <c r="A3274" t="str">
        <f t="shared" si="52"/>
        <v>060320030P09H20J200603213</v>
      </c>
      <c r="B3274" s="12" t="s">
        <v>35</v>
      </c>
      <c r="C3274" s="12" t="s">
        <v>35</v>
      </c>
      <c r="D3274" s="12" t="s">
        <v>9211</v>
      </c>
      <c r="E3274" s="12" t="s">
        <v>9212</v>
      </c>
      <c r="F3274" s="12" t="s">
        <v>9213</v>
      </c>
      <c r="G3274" s="12"/>
      <c r="H3274" s="12" t="s">
        <v>6</v>
      </c>
      <c r="I3274" s="12" t="s">
        <v>37</v>
      </c>
      <c r="J3274" s="12" t="s">
        <v>9215</v>
      </c>
      <c r="K3274" s="12"/>
      <c r="L3274" s="13">
        <v>18.84</v>
      </c>
      <c r="M3274" s="13">
        <v>0</v>
      </c>
      <c r="N3274" s="13">
        <v>7</v>
      </c>
      <c r="O3274" s="13">
        <v>131.88</v>
      </c>
    </row>
    <row r="3275" spans="1:15" hidden="1" x14ac:dyDescent="0.25">
      <c r="A3275" t="str">
        <f t="shared" si="52"/>
        <v>060320032P09H21M2234114</v>
      </c>
      <c r="B3275" s="12" t="s">
        <v>35</v>
      </c>
      <c r="C3275" s="12" t="s">
        <v>35</v>
      </c>
      <c r="D3275" s="12" t="s">
        <v>9216</v>
      </c>
      <c r="E3275" s="12" t="s">
        <v>9217</v>
      </c>
      <c r="F3275" s="12" t="s">
        <v>9218</v>
      </c>
      <c r="G3275" s="12"/>
      <c r="H3275" s="12" t="s">
        <v>6</v>
      </c>
      <c r="I3275" s="12" t="s">
        <v>37</v>
      </c>
      <c r="J3275" s="12" t="s">
        <v>9219</v>
      </c>
      <c r="K3275" s="12"/>
      <c r="L3275" s="13">
        <v>0</v>
      </c>
      <c r="M3275" s="13">
        <v>0</v>
      </c>
      <c r="N3275" s="13">
        <v>11</v>
      </c>
      <c r="O3275" s="13">
        <v>0</v>
      </c>
    </row>
    <row r="3276" spans="1:15" hidden="1" x14ac:dyDescent="0.25">
      <c r="A3276" t="str">
        <f t="shared" si="52"/>
        <v>060320034P09H22D190603204</v>
      </c>
      <c r="B3276" s="12" t="s">
        <v>35</v>
      </c>
      <c r="C3276" s="12" t="s">
        <v>35</v>
      </c>
      <c r="D3276" s="12" t="s">
        <v>9220</v>
      </c>
      <c r="E3276" s="12" t="s">
        <v>9221</v>
      </c>
      <c r="F3276" s="12" t="s">
        <v>9222</v>
      </c>
      <c r="G3276" s="12"/>
      <c r="H3276" s="12" t="s">
        <v>6</v>
      </c>
      <c r="I3276" s="12" t="s">
        <v>37</v>
      </c>
      <c r="J3276" s="12" t="s">
        <v>9223</v>
      </c>
      <c r="K3276" s="12"/>
      <c r="L3276" s="13">
        <v>18.84</v>
      </c>
      <c r="M3276" s="13">
        <v>0</v>
      </c>
      <c r="N3276" s="13">
        <v>5</v>
      </c>
      <c r="O3276" s="13">
        <v>94.2</v>
      </c>
    </row>
    <row r="3277" spans="1:15" hidden="1" x14ac:dyDescent="0.25">
      <c r="A3277" t="str">
        <f t="shared" si="52"/>
        <v>060320034P09H22J200603208</v>
      </c>
      <c r="B3277" s="12" t="s">
        <v>35</v>
      </c>
      <c r="C3277" s="12" t="s">
        <v>35</v>
      </c>
      <c r="D3277" s="12" t="s">
        <v>9220</v>
      </c>
      <c r="E3277" s="12" t="s">
        <v>9221</v>
      </c>
      <c r="F3277" s="12" t="s">
        <v>9222</v>
      </c>
      <c r="G3277" s="12"/>
      <c r="H3277" s="12" t="s">
        <v>6</v>
      </c>
      <c r="I3277" s="12" t="s">
        <v>37</v>
      </c>
      <c r="J3277" s="12" t="s">
        <v>9224</v>
      </c>
      <c r="K3277" s="12"/>
      <c r="L3277" s="13">
        <v>18.84</v>
      </c>
      <c r="M3277" s="13">
        <v>0</v>
      </c>
      <c r="N3277" s="13">
        <v>2</v>
      </c>
      <c r="O3277" s="13">
        <v>37.68</v>
      </c>
    </row>
    <row r="3278" spans="1:15" hidden="1" x14ac:dyDescent="0.25">
      <c r="A3278" t="str">
        <f t="shared" si="52"/>
        <v>060320034P09H22K2205285</v>
      </c>
      <c r="B3278" s="12" t="s">
        <v>35</v>
      </c>
      <c r="C3278" s="12" t="s">
        <v>35</v>
      </c>
      <c r="D3278" s="12" t="s">
        <v>9220</v>
      </c>
      <c r="E3278" s="12" t="s">
        <v>9221</v>
      </c>
      <c r="F3278" s="12" t="s">
        <v>9222</v>
      </c>
      <c r="G3278" s="12"/>
      <c r="H3278" s="12" t="s">
        <v>6</v>
      </c>
      <c r="I3278" s="12" t="s">
        <v>37</v>
      </c>
      <c r="J3278" s="12" t="s">
        <v>9225</v>
      </c>
      <c r="K3278" s="12"/>
      <c r="L3278" s="13">
        <v>18.84</v>
      </c>
      <c r="M3278" s="13">
        <v>0</v>
      </c>
      <c r="N3278" s="13">
        <v>10</v>
      </c>
      <c r="O3278" s="13">
        <v>188.4</v>
      </c>
    </row>
    <row r="3279" spans="1:15" hidden="1" x14ac:dyDescent="0.25">
      <c r="A3279" t="str">
        <f t="shared" si="52"/>
        <v>060320036P09H231504060321</v>
      </c>
      <c r="B3279" s="12" t="s">
        <v>35</v>
      </c>
      <c r="C3279" s="12" t="s">
        <v>35</v>
      </c>
      <c r="D3279" s="12" t="s">
        <v>9226</v>
      </c>
      <c r="E3279" s="12" t="s">
        <v>9227</v>
      </c>
      <c r="F3279" s="12" t="s">
        <v>9228</v>
      </c>
      <c r="G3279" s="12"/>
      <c r="H3279" s="12" t="s">
        <v>6</v>
      </c>
      <c r="I3279" s="12" t="s">
        <v>37</v>
      </c>
      <c r="J3279" s="12" t="s">
        <v>9229</v>
      </c>
      <c r="K3279" s="12"/>
      <c r="L3279" s="13">
        <v>18.84</v>
      </c>
      <c r="M3279" s="13">
        <v>0</v>
      </c>
      <c r="N3279" s="13">
        <v>1</v>
      </c>
      <c r="O3279" s="13">
        <v>18.84</v>
      </c>
    </row>
    <row r="3280" spans="1:15" hidden="1" x14ac:dyDescent="0.25">
      <c r="A3280" t="str">
        <f t="shared" si="52"/>
        <v>060320036P09H23A2301652</v>
      </c>
      <c r="B3280" s="12" t="s">
        <v>35</v>
      </c>
      <c r="C3280" s="12" t="s">
        <v>35</v>
      </c>
      <c r="D3280" s="12" t="s">
        <v>9226</v>
      </c>
      <c r="E3280" s="12" t="s">
        <v>9227</v>
      </c>
      <c r="F3280" s="12" t="s">
        <v>9228</v>
      </c>
      <c r="G3280" s="12"/>
      <c r="H3280" s="12" t="s">
        <v>6</v>
      </c>
      <c r="I3280" s="12" t="s">
        <v>37</v>
      </c>
      <c r="J3280" s="12" t="s">
        <v>9230</v>
      </c>
      <c r="K3280" s="12"/>
      <c r="L3280" s="13">
        <v>18.84</v>
      </c>
      <c r="M3280" s="13">
        <v>0</v>
      </c>
      <c r="N3280" s="13">
        <v>6</v>
      </c>
      <c r="O3280" s="13">
        <v>113.04</v>
      </c>
    </row>
    <row r="3281" spans="1:15" hidden="1" x14ac:dyDescent="0.25">
      <c r="A3281" t="str">
        <f t="shared" si="52"/>
        <v>060320036P09H23D190603205</v>
      </c>
      <c r="B3281" s="12" t="s">
        <v>35</v>
      </c>
      <c r="C3281" s="12" t="s">
        <v>35</v>
      </c>
      <c r="D3281" s="12" t="s">
        <v>9226</v>
      </c>
      <c r="E3281" s="12" t="s">
        <v>9227</v>
      </c>
      <c r="F3281" s="12" t="s">
        <v>9228</v>
      </c>
      <c r="G3281" s="12"/>
      <c r="H3281" s="12" t="s">
        <v>6</v>
      </c>
      <c r="I3281" s="12" t="s">
        <v>37</v>
      </c>
      <c r="J3281" s="12" t="s">
        <v>9231</v>
      </c>
      <c r="K3281" s="12"/>
      <c r="L3281" s="13">
        <v>18.84</v>
      </c>
      <c r="M3281" s="13">
        <v>0</v>
      </c>
      <c r="N3281" s="13">
        <v>10</v>
      </c>
      <c r="O3281" s="13">
        <v>188.4</v>
      </c>
    </row>
    <row r="3282" spans="1:15" hidden="1" x14ac:dyDescent="0.25">
      <c r="A3282" t="str">
        <f t="shared" si="52"/>
        <v>060320038P09H24M190603201</v>
      </c>
      <c r="B3282" s="12" t="s">
        <v>35</v>
      </c>
      <c r="C3282" s="12" t="s">
        <v>35</v>
      </c>
      <c r="D3282" s="12" t="s">
        <v>9232</v>
      </c>
      <c r="E3282" s="12" t="s">
        <v>9233</v>
      </c>
      <c r="F3282" s="12" t="s">
        <v>9234</v>
      </c>
      <c r="G3282" s="12"/>
      <c r="H3282" s="12" t="s">
        <v>6</v>
      </c>
      <c r="I3282" s="12" t="s">
        <v>37</v>
      </c>
      <c r="J3282" s="12" t="s">
        <v>9235</v>
      </c>
      <c r="K3282" s="12"/>
      <c r="L3282" s="13">
        <v>18.84</v>
      </c>
      <c r="M3282" s="13">
        <v>0</v>
      </c>
      <c r="N3282" s="13">
        <v>3</v>
      </c>
      <c r="O3282" s="13">
        <v>56.52</v>
      </c>
    </row>
    <row r="3283" spans="1:15" hidden="1" x14ac:dyDescent="0.25">
      <c r="A3283" t="str">
        <f t="shared" si="52"/>
        <v>060320038P09H24M2236091</v>
      </c>
      <c r="B3283" s="12" t="s">
        <v>35</v>
      </c>
      <c r="C3283" s="12" t="s">
        <v>35</v>
      </c>
      <c r="D3283" s="12" t="s">
        <v>9232</v>
      </c>
      <c r="E3283" s="12" t="s">
        <v>9233</v>
      </c>
      <c r="F3283" s="12" t="s">
        <v>9234</v>
      </c>
      <c r="G3283" s="12"/>
      <c r="H3283" s="12" t="s">
        <v>6</v>
      </c>
      <c r="I3283" s="12" t="s">
        <v>37</v>
      </c>
      <c r="J3283" s="12" t="s">
        <v>9236</v>
      </c>
      <c r="K3283" s="12"/>
      <c r="L3283" s="13">
        <v>18.84</v>
      </c>
      <c r="M3283" s="13">
        <v>0</v>
      </c>
      <c r="N3283" s="13">
        <v>5</v>
      </c>
      <c r="O3283" s="13">
        <v>94.2</v>
      </c>
    </row>
    <row r="3284" spans="1:15" hidden="1" x14ac:dyDescent="0.25">
      <c r="A3284" t="str">
        <f t="shared" si="52"/>
        <v>060320038P09H24E2204083</v>
      </c>
      <c r="B3284" s="12" t="s">
        <v>35</v>
      </c>
      <c r="C3284" s="12" t="s">
        <v>35</v>
      </c>
      <c r="D3284" s="12" t="s">
        <v>9232</v>
      </c>
      <c r="E3284" s="12" t="s">
        <v>9233</v>
      </c>
      <c r="F3284" s="12" t="s">
        <v>9234</v>
      </c>
      <c r="G3284" s="12"/>
      <c r="H3284" s="12" t="s">
        <v>6</v>
      </c>
      <c r="I3284" s="12" t="s">
        <v>37</v>
      </c>
      <c r="J3284" s="12" t="s">
        <v>9237</v>
      </c>
      <c r="K3284" s="12"/>
      <c r="L3284" s="13">
        <v>18.84</v>
      </c>
      <c r="M3284" s="13">
        <v>0</v>
      </c>
      <c r="N3284" s="13">
        <v>6</v>
      </c>
      <c r="O3284" s="13">
        <v>113.04</v>
      </c>
    </row>
    <row r="3285" spans="1:15" hidden="1" x14ac:dyDescent="0.25">
      <c r="A3285" t="str">
        <f t="shared" si="52"/>
        <v>060320038P09H24E2200560</v>
      </c>
      <c r="B3285" s="12" t="s">
        <v>35</v>
      </c>
      <c r="C3285" s="12" t="s">
        <v>35</v>
      </c>
      <c r="D3285" s="12" t="s">
        <v>9232</v>
      </c>
      <c r="E3285" s="12" t="s">
        <v>9233</v>
      </c>
      <c r="F3285" s="12" t="s">
        <v>9234</v>
      </c>
      <c r="G3285" s="12"/>
      <c r="H3285" s="12" t="s">
        <v>6</v>
      </c>
      <c r="I3285" s="12" t="s">
        <v>37</v>
      </c>
      <c r="J3285" s="12" t="s">
        <v>9238</v>
      </c>
      <c r="K3285" s="12"/>
      <c r="L3285" s="13">
        <v>18.84</v>
      </c>
      <c r="M3285" s="13">
        <v>0</v>
      </c>
      <c r="N3285" s="13">
        <v>3</v>
      </c>
      <c r="O3285" s="13">
        <v>56.52</v>
      </c>
    </row>
    <row r="3286" spans="1:15" hidden="1" x14ac:dyDescent="0.25">
      <c r="A3286" t="str">
        <f t="shared" si="52"/>
        <v>060320040P09H25J200603207</v>
      </c>
      <c r="B3286" s="12" t="s">
        <v>35</v>
      </c>
      <c r="C3286" s="12" t="s">
        <v>35</v>
      </c>
      <c r="D3286" s="12" t="s">
        <v>9239</v>
      </c>
      <c r="E3286" s="12" t="s">
        <v>9240</v>
      </c>
      <c r="F3286" s="12" t="s">
        <v>9241</v>
      </c>
      <c r="G3286" s="12"/>
      <c r="H3286" s="12" t="s">
        <v>6</v>
      </c>
      <c r="I3286" s="12" t="s">
        <v>37</v>
      </c>
      <c r="J3286" s="12" t="s">
        <v>9242</v>
      </c>
      <c r="K3286" s="12"/>
      <c r="L3286" s="13">
        <v>18.48</v>
      </c>
      <c r="M3286" s="13">
        <v>0</v>
      </c>
      <c r="N3286" s="13">
        <v>6</v>
      </c>
      <c r="O3286" s="13">
        <v>110.88</v>
      </c>
    </row>
    <row r="3287" spans="1:15" hidden="1" x14ac:dyDescent="0.25">
      <c r="A3287" t="str">
        <f t="shared" si="52"/>
        <v>060320040P09H25K2205296</v>
      </c>
      <c r="B3287" s="12" t="s">
        <v>35</v>
      </c>
      <c r="C3287" s="12" t="s">
        <v>35</v>
      </c>
      <c r="D3287" s="12" t="s">
        <v>9239</v>
      </c>
      <c r="E3287" s="12" t="s">
        <v>9240</v>
      </c>
      <c r="F3287" s="12" t="s">
        <v>9241</v>
      </c>
      <c r="G3287" s="12"/>
      <c r="H3287" s="12" t="s">
        <v>6</v>
      </c>
      <c r="I3287" s="12" t="s">
        <v>37</v>
      </c>
      <c r="J3287" s="12" t="s">
        <v>9243</v>
      </c>
      <c r="K3287" s="12"/>
      <c r="L3287" s="13">
        <v>18.48</v>
      </c>
      <c r="M3287" s="13">
        <v>0</v>
      </c>
      <c r="N3287" s="13">
        <v>9</v>
      </c>
      <c r="O3287" s="13">
        <v>166.32</v>
      </c>
    </row>
    <row r="3288" spans="1:15" hidden="1" x14ac:dyDescent="0.25">
      <c r="A3288" t="str">
        <f t="shared" si="52"/>
        <v>CF01-001-145P10A01A6396</v>
      </c>
      <c r="B3288" s="12" t="s">
        <v>30</v>
      </c>
      <c r="C3288" s="12" t="s">
        <v>30</v>
      </c>
      <c r="D3288" s="12" t="s">
        <v>9244</v>
      </c>
      <c r="E3288" s="12" t="s">
        <v>9245</v>
      </c>
      <c r="F3288" s="12" t="s">
        <v>9246</v>
      </c>
      <c r="G3288" s="12"/>
      <c r="H3288" s="12" t="s">
        <v>6</v>
      </c>
      <c r="I3288" s="12"/>
      <c r="J3288" s="12" t="s">
        <v>9247</v>
      </c>
      <c r="K3288" s="12"/>
      <c r="L3288" s="13">
        <v>133.93</v>
      </c>
      <c r="M3288" s="13">
        <v>0</v>
      </c>
      <c r="N3288" s="13">
        <v>3</v>
      </c>
      <c r="O3288" s="13">
        <v>401.79</v>
      </c>
    </row>
    <row r="3289" spans="1:15" hidden="1" x14ac:dyDescent="0.25">
      <c r="A3289" t="str">
        <f t="shared" si="52"/>
        <v>NTEX-30CMP10A01 - P06B15CLN000043/0473</v>
      </c>
      <c r="B3289" s="12" t="s">
        <v>30</v>
      </c>
      <c r="C3289" s="12" t="s">
        <v>30</v>
      </c>
      <c r="D3289" s="12" t="s">
        <v>9248</v>
      </c>
      <c r="E3289" s="12" t="s">
        <v>9249</v>
      </c>
      <c r="F3289" s="12" t="s">
        <v>9250</v>
      </c>
      <c r="G3289" s="12"/>
      <c r="H3289" s="12" t="s">
        <v>6</v>
      </c>
      <c r="I3289" s="12"/>
      <c r="J3289" s="12" t="s">
        <v>9251</v>
      </c>
      <c r="K3289" s="12"/>
      <c r="L3289" s="13">
        <v>95.66</v>
      </c>
      <c r="M3289" s="13">
        <v>0</v>
      </c>
      <c r="N3289" s="13">
        <v>3</v>
      </c>
      <c r="O3289" s="13">
        <v>286.98</v>
      </c>
    </row>
    <row r="3290" spans="1:15" hidden="1" x14ac:dyDescent="0.25">
      <c r="A3290" t="str">
        <f t="shared" si="52"/>
        <v>NTEX-35CMP10A01 - P06B15CLN000045/0473</v>
      </c>
      <c r="B3290" s="12" t="s">
        <v>30</v>
      </c>
      <c r="C3290" s="12" t="s">
        <v>30</v>
      </c>
      <c r="D3290" s="12" t="s">
        <v>9252</v>
      </c>
      <c r="E3290" s="12" t="s">
        <v>9249</v>
      </c>
      <c r="F3290" s="12" t="s">
        <v>9253</v>
      </c>
      <c r="G3290" s="12"/>
      <c r="H3290" s="12" t="s">
        <v>6</v>
      </c>
      <c r="I3290" s="12"/>
      <c r="J3290" s="12" t="s">
        <v>9254</v>
      </c>
      <c r="K3290" s="12"/>
      <c r="L3290" s="13">
        <v>133.93</v>
      </c>
      <c r="M3290" s="13">
        <v>0</v>
      </c>
      <c r="N3290" s="13">
        <v>4</v>
      </c>
      <c r="O3290" s="13">
        <v>535.72</v>
      </c>
    </row>
    <row r="3291" spans="1:15" hidden="1" x14ac:dyDescent="0.25">
      <c r="A3291" t="str">
        <f t="shared" si="52"/>
        <v>SZT2120P10C031412191190</v>
      </c>
      <c r="B3291" s="12" t="s">
        <v>25</v>
      </c>
      <c r="C3291" s="12" t="s">
        <v>25</v>
      </c>
      <c r="D3291" s="12" t="s">
        <v>9255</v>
      </c>
      <c r="E3291" s="12" t="s">
        <v>9256</v>
      </c>
      <c r="F3291" s="12" t="s">
        <v>9257</v>
      </c>
      <c r="G3291" s="12"/>
      <c r="H3291" s="12" t="s">
        <v>6</v>
      </c>
      <c r="I3291" s="12"/>
      <c r="J3291" s="12" t="s">
        <v>9258</v>
      </c>
      <c r="K3291" s="12"/>
      <c r="L3291" s="13">
        <v>133.93</v>
      </c>
      <c r="M3291" s="13">
        <v>0</v>
      </c>
      <c r="N3291" s="13">
        <v>5</v>
      </c>
      <c r="O3291" s="13">
        <v>669.65</v>
      </c>
    </row>
    <row r="3292" spans="1:15" hidden="1" x14ac:dyDescent="0.25">
      <c r="A3292" t="str">
        <f t="shared" si="52"/>
        <v>SZT2130P10C031412191150</v>
      </c>
      <c r="B3292" s="12" t="s">
        <v>25</v>
      </c>
      <c r="C3292" s="12" t="s">
        <v>25</v>
      </c>
      <c r="D3292" s="12" t="s">
        <v>9259</v>
      </c>
      <c r="E3292" s="12" t="s">
        <v>9256</v>
      </c>
      <c r="F3292" s="12" t="s">
        <v>9260</v>
      </c>
      <c r="G3292" s="12"/>
      <c r="H3292" s="12" t="s">
        <v>6</v>
      </c>
      <c r="I3292" s="12" t="s">
        <v>37</v>
      </c>
      <c r="J3292" s="12" t="s">
        <v>9261</v>
      </c>
      <c r="K3292" s="12"/>
      <c r="L3292" s="13">
        <v>133.93</v>
      </c>
      <c r="M3292" s="13">
        <v>0</v>
      </c>
      <c r="N3292" s="13">
        <v>2</v>
      </c>
      <c r="O3292" s="13">
        <v>267.86</v>
      </c>
    </row>
    <row r="3293" spans="1:15" hidden="1" x14ac:dyDescent="0.25">
      <c r="A3293" t="str">
        <f t="shared" si="52"/>
        <v>SZT2131P10C031412191160</v>
      </c>
      <c r="B3293" s="12" t="s">
        <v>25</v>
      </c>
      <c r="C3293" s="12" t="s">
        <v>25</v>
      </c>
      <c r="D3293" s="12" t="s">
        <v>9262</v>
      </c>
      <c r="E3293" s="12" t="s">
        <v>9256</v>
      </c>
      <c r="F3293" s="12" t="s">
        <v>9263</v>
      </c>
      <c r="G3293" s="12"/>
      <c r="H3293" s="12" t="s">
        <v>6</v>
      </c>
      <c r="I3293" s="12" t="s">
        <v>37</v>
      </c>
      <c r="J3293" s="12" t="s">
        <v>9264</v>
      </c>
      <c r="K3293" s="12"/>
      <c r="L3293" s="13">
        <v>133.93</v>
      </c>
      <c r="M3293" s="13">
        <v>0</v>
      </c>
      <c r="N3293" s="13">
        <v>5</v>
      </c>
      <c r="O3293" s="13">
        <v>669.65</v>
      </c>
    </row>
    <row r="3294" spans="1:15" hidden="1" x14ac:dyDescent="0.25">
      <c r="A3294" t="str">
        <f t="shared" si="52"/>
        <v>SZT2137P10C031412191170</v>
      </c>
      <c r="B3294" s="12" t="s">
        <v>25</v>
      </c>
      <c r="C3294" s="12" t="s">
        <v>25</v>
      </c>
      <c r="D3294" s="12" t="s">
        <v>9265</v>
      </c>
      <c r="E3294" s="12" t="s">
        <v>9256</v>
      </c>
      <c r="F3294" s="12" t="s">
        <v>9266</v>
      </c>
      <c r="G3294" s="12"/>
      <c r="H3294" s="12" t="s">
        <v>6</v>
      </c>
      <c r="I3294" s="12" t="s">
        <v>37</v>
      </c>
      <c r="J3294" s="12" t="s">
        <v>9267</v>
      </c>
      <c r="K3294" s="12"/>
      <c r="L3294" s="13">
        <v>133.93</v>
      </c>
      <c r="M3294" s="13">
        <v>0</v>
      </c>
      <c r="N3294" s="13">
        <v>3</v>
      </c>
      <c r="O3294" s="13">
        <v>401.79</v>
      </c>
    </row>
    <row r="3295" spans="1:15" hidden="1" x14ac:dyDescent="0.25">
      <c r="A3295" t="str">
        <f t="shared" si="52"/>
        <v>SZT2138P10C031412191180</v>
      </c>
      <c r="B3295" s="12" t="s">
        <v>25</v>
      </c>
      <c r="C3295" s="12" t="s">
        <v>25</v>
      </c>
      <c r="D3295" s="12" t="s">
        <v>9268</v>
      </c>
      <c r="E3295" s="12" t="s">
        <v>9256</v>
      </c>
      <c r="F3295" s="12" t="s">
        <v>9269</v>
      </c>
      <c r="G3295" s="12"/>
      <c r="H3295" s="12" t="s">
        <v>6</v>
      </c>
      <c r="I3295" s="12" t="s">
        <v>37</v>
      </c>
      <c r="J3295" s="12" t="s">
        <v>9270</v>
      </c>
      <c r="K3295" s="12"/>
      <c r="L3295" s="13">
        <v>133.93</v>
      </c>
      <c r="M3295" s="13">
        <v>0</v>
      </c>
      <c r="N3295" s="13">
        <v>4</v>
      </c>
      <c r="O3295" s="13">
        <v>535.72</v>
      </c>
    </row>
    <row r="3296" spans="1:15" hidden="1" x14ac:dyDescent="0.25">
      <c r="A3296" t="str">
        <f t="shared" si="52"/>
        <v>SZT2140P10C031208101690</v>
      </c>
      <c r="B3296" s="12" t="s">
        <v>25</v>
      </c>
      <c r="C3296" s="12" t="s">
        <v>25</v>
      </c>
      <c r="D3296" s="12" t="s">
        <v>9271</v>
      </c>
      <c r="E3296" s="12" t="s">
        <v>9256</v>
      </c>
      <c r="F3296" s="12" t="s">
        <v>9272</v>
      </c>
      <c r="G3296" s="12"/>
      <c r="H3296" s="12" t="s">
        <v>6</v>
      </c>
      <c r="I3296" s="12" t="s">
        <v>37</v>
      </c>
      <c r="J3296" s="12" t="s">
        <v>9273</v>
      </c>
      <c r="K3296" s="12"/>
      <c r="L3296" s="13">
        <v>133.93</v>
      </c>
      <c r="M3296" s="13">
        <v>0</v>
      </c>
      <c r="N3296" s="13">
        <v>1</v>
      </c>
      <c r="O3296" s="13">
        <v>133.93</v>
      </c>
    </row>
    <row r="3297" spans="1:15" hidden="1" x14ac:dyDescent="0.25">
      <c r="A3297" t="str">
        <f t="shared" si="52"/>
        <v>SZT2144P10C03140617013</v>
      </c>
      <c r="B3297" s="12" t="s">
        <v>25</v>
      </c>
      <c r="C3297" s="12" t="s">
        <v>25</v>
      </c>
      <c r="D3297" s="12" t="s">
        <v>9274</v>
      </c>
      <c r="E3297" s="12" t="s">
        <v>9256</v>
      </c>
      <c r="F3297" s="12" t="s">
        <v>9275</v>
      </c>
      <c r="G3297" s="12"/>
      <c r="H3297" s="12" t="s">
        <v>6</v>
      </c>
      <c r="I3297" s="12" t="s">
        <v>37</v>
      </c>
      <c r="J3297" s="12" t="s">
        <v>9276</v>
      </c>
      <c r="K3297" s="12"/>
      <c r="L3297" s="13">
        <v>133.93</v>
      </c>
      <c r="M3297" s="13">
        <v>0</v>
      </c>
      <c r="N3297" s="13">
        <v>2</v>
      </c>
      <c r="O3297" s="13">
        <v>267.86</v>
      </c>
    </row>
    <row r="3298" spans="1:15" hidden="1" x14ac:dyDescent="0.25">
      <c r="A3298" t="str">
        <f t="shared" si="52"/>
        <v>TZT3172P10C031304110050</v>
      </c>
      <c r="B3298" s="12" t="s">
        <v>25</v>
      </c>
      <c r="C3298" s="12" t="s">
        <v>25</v>
      </c>
      <c r="D3298" s="12" t="s">
        <v>9277</v>
      </c>
      <c r="E3298" s="12" t="s">
        <v>9256</v>
      </c>
      <c r="F3298" s="12" t="s">
        <v>9278</v>
      </c>
      <c r="G3298" s="12"/>
      <c r="H3298" s="12" t="s">
        <v>6</v>
      </c>
      <c r="I3298" s="12"/>
      <c r="J3298" s="12" t="s">
        <v>9279</v>
      </c>
      <c r="K3298" s="12"/>
      <c r="L3298" s="13">
        <v>214.29</v>
      </c>
      <c r="M3298" s="13">
        <v>0</v>
      </c>
      <c r="N3298" s="13">
        <v>1</v>
      </c>
      <c r="O3298" s="13">
        <v>214.29</v>
      </c>
    </row>
    <row r="3299" spans="1:15" hidden="1" x14ac:dyDescent="0.25">
      <c r="A3299" t="str">
        <f t="shared" si="52"/>
        <v>TZT3176P10C031503120590</v>
      </c>
      <c r="B3299" s="12" t="s">
        <v>25</v>
      </c>
      <c r="C3299" s="12" t="s">
        <v>25</v>
      </c>
      <c r="D3299" s="12" t="s">
        <v>9280</v>
      </c>
      <c r="E3299" s="12" t="s">
        <v>9256</v>
      </c>
      <c r="F3299" s="12" t="s">
        <v>9281</v>
      </c>
      <c r="G3299" s="12"/>
      <c r="H3299" s="12" t="s">
        <v>6</v>
      </c>
      <c r="I3299" s="12"/>
      <c r="J3299" s="12" t="s">
        <v>9282</v>
      </c>
      <c r="K3299" s="12"/>
      <c r="L3299" s="13">
        <v>214.29</v>
      </c>
      <c r="M3299" s="13">
        <v>0</v>
      </c>
      <c r="N3299" s="13">
        <v>5</v>
      </c>
      <c r="O3299" s="13">
        <v>1071.45</v>
      </c>
    </row>
    <row r="3300" spans="1:15" hidden="1" x14ac:dyDescent="0.25">
      <c r="A3300" t="str">
        <f t="shared" si="52"/>
        <v>TZT3177P10C031800068461</v>
      </c>
      <c r="B3300" s="12" t="s">
        <v>25</v>
      </c>
      <c r="C3300" s="12" t="s">
        <v>25</v>
      </c>
      <c r="D3300" s="12" t="s">
        <v>9283</v>
      </c>
      <c r="E3300" s="12" t="s">
        <v>9256</v>
      </c>
      <c r="F3300" s="12" t="s">
        <v>9284</v>
      </c>
      <c r="G3300" s="12"/>
      <c r="H3300" s="12" t="s">
        <v>6</v>
      </c>
      <c r="I3300" s="12"/>
      <c r="J3300" s="12" t="s">
        <v>9285</v>
      </c>
      <c r="K3300" s="12"/>
      <c r="L3300" s="13">
        <v>214.29</v>
      </c>
      <c r="M3300" s="13">
        <v>0</v>
      </c>
      <c r="N3300" s="13">
        <v>6</v>
      </c>
      <c r="O3300" s="13">
        <v>1285.74</v>
      </c>
    </row>
    <row r="3301" spans="1:15" hidden="1" x14ac:dyDescent="0.25">
      <c r="A3301" t="str">
        <f t="shared" si="52"/>
        <v>TZT3178P10C031503120600</v>
      </c>
      <c r="B3301" s="12" t="s">
        <v>25</v>
      </c>
      <c r="C3301" s="12" t="s">
        <v>25</v>
      </c>
      <c r="D3301" s="12" t="s">
        <v>9286</v>
      </c>
      <c r="E3301" s="12" t="s">
        <v>9256</v>
      </c>
      <c r="F3301" s="12" t="s">
        <v>9287</v>
      </c>
      <c r="G3301" s="12"/>
      <c r="H3301" s="12" t="s">
        <v>6</v>
      </c>
      <c r="I3301" s="12"/>
      <c r="J3301" s="12" t="s">
        <v>9288</v>
      </c>
      <c r="K3301" s="12"/>
      <c r="L3301" s="13">
        <v>214.29</v>
      </c>
      <c r="M3301" s="13">
        <v>0</v>
      </c>
      <c r="N3301" s="13">
        <v>7</v>
      </c>
      <c r="O3301" s="13">
        <v>1500.03</v>
      </c>
    </row>
    <row r="3302" spans="1:15" hidden="1" x14ac:dyDescent="0.25">
      <c r="A3302" t="str">
        <f t="shared" si="52"/>
        <v>TZT3179P10C031304110040</v>
      </c>
      <c r="B3302" s="12" t="s">
        <v>25</v>
      </c>
      <c r="C3302" s="12" t="s">
        <v>25</v>
      </c>
      <c r="D3302" s="12" t="s">
        <v>9289</v>
      </c>
      <c r="E3302" s="12" t="s">
        <v>9256</v>
      </c>
      <c r="F3302" s="12" t="s">
        <v>9290</v>
      </c>
      <c r="G3302" s="12"/>
      <c r="H3302" s="12" t="s">
        <v>6</v>
      </c>
      <c r="I3302" s="12"/>
      <c r="J3302" s="12" t="s">
        <v>9291</v>
      </c>
      <c r="K3302" s="12"/>
      <c r="L3302" s="13">
        <v>214.29</v>
      </c>
      <c r="M3302" s="13">
        <v>0</v>
      </c>
      <c r="N3302" s="13">
        <v>1</v>
      </c>
      <c r="O3302" s="13">
        <v>214.29</v>
      </c>
    </row>
    <row r="3303" spans="1:15" hidden="1" x14ac:dyDescent="0.25">
      <c r="A3303" t="str">
        <f t="shared" si="52"/>
        <v>TZT3180P10C031208100960</v>
      </c>
      <c r="B3303" s="12" t="s">
        <v>25</v>
      </c>
      <c r="C3303" s="12" t="s">
        <v>25</v>
      </c>
      <c r="D3303" s="12" t="s">
        <v>9292</v>
      </c>
      <c r="E3303" s="12" t="s">
        <v>9256</v>
      </c>
      <c r="F3303" s="12" t="s">
        <v>9293</v>
      </c>
      <c r="G3303" s="12"/>
      <c r="H3303" s="12" t="s">
        <v>6</v>
      </c>
      <c r="I3303" s="12"/>
      <c r="J3303" s="12" t="s">
        <v>9294</v>
      </c>
      <c r="K3303" s="12"/>
      <c r="L3303" s="13">
        <v>214.29</v>
      </c>
      <c r="M3303" s="13">
        <v>0</v>
      </c>
      <c r="N3303" s="13">
        <v>1</v>
      </c>
      <c r="O3303" s="13">
        <v>214.29</v>
      </c>
    </row>
    <row r="3304" spans="1:15" hidden="1" x14ac:dyDescent="0.25">
      <c r="A3304" t="str">
        <f t="shared" si="52"/>
        <v>TZT3181P10C031209202230</v>
      </c>
      <c r="B3304" s="12" t="s">
        <v>25</v>
      </c>
      <c r="C3304" s="12" t="s">
        <v>25</v>
      </c>
      <c r="D3304" s="12" t="s">
        <v>9295</v>
      </c>
      <c r="E3304" s="12" t="s">
        <v>9256</v>
      </c>
      <c r="F3304" s="12" t="s">
        <v>9296</v>
      </c>
      <c r="G3304" s="12"/>
      <c r="H3304" s="12" t="s">
        <v>6</v>
      </c>
      <c r="I3304" s="12"/>
      <c r="J3304" s="12" t="s">
        <v>9297</v>
      </c>
      <c r="K3304" s="12"/>
      <c r="L3304" s="13">
        <v>214.29</v>
      </c>
      <c r="M3304" s="13">
        <v>0</v>
      </c>
      <c r="N3304" s="13">
        <v>2</v>
      </c>
      <c r="O3304" s="13">
        <v>428.58</v>
      </c>
    </row>
    <row r="3305" spans="1:15" hidden="1" x14ac:dyDescent="0.25">
      <c r="A3305" t="str">
        <f t="shared" si="52"/>
        <v>TZT3183P10C031700007328</v>
      </c>
      <c r="B3305" s="12" t="s">
        <v>25</v>
      </c>
      <c r="C3305" s="12" t="s">
        <v>25</v>
      </c>
      <c r="D3305" s="12" t="s">
        <v>9298</v>
      </c>
      <c r="E3305" s="12" t="s">
        <v>9256</v>
      </c>
      <c r="F3305" s="12" t="s">
        <v>9299</v>
      </c>
      <c r="G3305" s="12"/>
      <c r="H3305" s="12" t="s">
        <v>6</v>
      </c>
      <c r="I3305" s="12"/>
      <c r="J3305" s="12" t="s">
        <v>9300</v>
      </c>
      <c r="K3305" s="12"/>
      <c r="L3305" s="13">
        <v>214.29</v>
      </c>
      <c r="M3305" s="13">
        <v>0</v>
      </c>
      <c r="N3305" s="13">
        <v>2</v>
      </c>
      <c r="O3305" s="13">
        <v>428.58</v>
      </c>
    </row>
    <row r="3306" spans="1:15" hidden="1" x14ac:dyDescent="0.25">
      <c r="A3306" t="str">
        <f t="shared" si="52"/>
        <v>TZT3184P10C031304020080</v>
      </c>
      <c r="B3306" s="12" t="s">
        <v>25</v>
      </c>
      <c r="C3306" s="12" t="s">
        <v>25</v>
      </c>
      <c r="D3306" s="12" t="s">
        <v>9301</v>
      </c>
      <c r="E3306" s="12" t="s">
        <v>9256</v>
      </c>
      <c r="F3306" s="12" t="s">
        <v>9302</v>
      </c>
      <c r="G3306" s="12"/>
      <c r="H3306" s="12" t="s">
        <v>6</v>
      </c>
      <c r="I3306" s="12"/>
      <c r="J3306" s="12" t="s">
        <v>9303</v>
      </c>
      <c r="K3306" s="12"/>
      <c r="L3306" s="13">
        <v>214.29</v>
      </c>
      <c r="M3306" s="13">
        <v>0</v>
      </c>
      <c r="N3306" s="13">
        <v>5</v>
      </c>
      <c r="O3306" s="13">
        <v>1071.45</v>
      </c>
    </row>
    <row r="3307" spans="1:15" hidden="1" x14ac:dyDescent="0.25">
      <c r="A3307" t="str">
        <f t="shared" si="52"/>
        <v>TZT3185P10C031900044979</v>
      </c>
      <c r="B3307" s="12" t="s">
        <v>25</v>
      </c>
      <c r="C3307" s="12" t="s">
        <v>25</v>
      </c>
      <c r="D3307" s="12" t="s">
        <v>9304</v>
      </c>
      <c r="E3307" s="12" t="s">
        <v>9256</v>
      </c>
      <c r="F3307" s="12" t="s">
        <v>9305</v>
      </c>
      <c r="G3307" s="12"/>
      <c r="H3307" s="12" t="s">
        <v>6</v>
      </c>
      <c r="I3307" s="12"/>
      <c r="J3307" s="12" t="s">
        <v>9306</v>
      </c>
      <c r="K3307" s="12"/>
      <c r="L3307" s="13">
        <v>214.29</v>
      </c>
      <c r="M3307" s="13">
        <v>0</v>
      </c>
      <c r="N3307" s="13">
        <v>8</v>
      </c>
      <c r="O3307" s="13">
        <v>1714.32</v>
      </c>
    </row>
    <row r="3308" spans="1:15" hidden="1" x14ac:dyDescent="0.25">
      <c r="A3308" t="str">
        <f t="shared" si="52"/>
        <v>TZT3186P10C031304110050</v>
      </c>
      <c r="B3308" s="12" t="s">
        <v>25</v>
      </c>
      <c r="C3308" s="12" t="s">
        <v>25</v>
      </c>
      <c r="D3308" s="12" t="s">
        <v>9307</v>
      </c>
      <c r="E3308" s="12" t="s">
        <v>9256</v>
      </c>
      <c r="F3308" s="12" t="s">
        <v>9308</v>
      </c>
      <c r="G3308" s="12"/>
      <c r="H3308" s="12" t="s">
        <v>6</v>
      </c>
      <c r="I3308" s="12"/>
      <c r="J3308" s="12" t="s">
        <v>9279</v>
      </c>
      <c r="K3308" s="12"/>
      <c r="L3308" s="13">
        <v>214.29</v>
      </c>
      <c r="M3308" s="13">
        <v>0</v>
      </c>
      <c r="N3308" s="13">
        <v>1</v>
      </c>
      <c r="O3308" s="13">
        <v>214.29</v>
      </c>
    </row>
    <row r="3309" spans="1:15" hidden="1" x14ac:dyDescent="0.25">
      <c r="A3309" t="str">
        <f t="shared" si="52"/>
        <v>TZT3190P10C031409290350</v>
      </c>
      <c r="B3309" s="12" t="s">
        <v>25</v>
      </c>
      <c r="C3309" s="12" t="s">
        <v>25</v>
      </c>
      <c r="D3309" s="12" t="s">
        <v>9309</v>
      </c>
      <c r="E3309" s="12" t="s">
        <v>9256</v>
      </c>
      <c r="F3309" s="12" t="s">
        <v>9310</v>
      </c>
      <c r="G3309" s="12"/>
      <c r="H3309" s="12" t="s">
        <v>6</v>
      </c>
      <c r="I3309" s="12"/>
      <c r="J3309" s="12" t="s">
        <v>9311</v>
      </c>
      <c r="K3309" s="12"/>
      <c r="L3309" s="13">
        <v>214.29</v>
      </c>
      <c r="M3309" s="13">
        <v>0</v>
      </c>
      <c r="N3309" s="13">
        <v>1</v>
      </c>
      <c r="O3309" s="13">
        <v>214.29</v>
      </c>
    </row>
    <row r="3310" spans="1:15" hidden="1" x14ac:dyDescent="0.25">
      <c r="A3310" t="str">
        <f t="shared" si="52"/>
        <v>184.312P10E032306000615</v>
      </c>
      <c r="B3310" s="12" t="s">
        <v>435</v>
      </c>
      <c r="C3310" s="12" t="s">
        <v>435</v>
      </c>
      <c r="D3310" s="12" t="s">
        <v>9312</v>
      </c>
      <c r="E3310" s="12" t="s">
        <v>9313</v>
      </c>
      <c r="F3310" s="12" t="s">
        <v>9314</v>
      </c>
      <c r="G3310" s="12"/>
      <c r="H3310" s="12" t="s">
        <v>6</v>
      </c>
      <c r="I3310" s="12"/>
      <c r="J3310" s="12" t="s">
        <v>9315</v>
      </c>
      <c r="K3310" s="12"/>
      <c r="L3310" s="13">
        <v>3.04</v>
      </c>
      <c r="M3310" s="13">
        <v>0</v>
      </c>
      <c r="N3310" s="13">
        <v>10</v>
      </c>
      <c r="O3310" s="13">
        <v>30.4</v>
      </c>
    </row>
    <row r="3311" spans="1:15" hidden="1" x14ac:dyDescent="0.25">
      <c r="A3311" t="str">
        <f t="shared" si="52"/>
        <v>20-HF-009P11A30J221027-L032</v>
      </c>
      <c r="B3311" s="12" t="s">
        <v>35</v>
      </c>
      <c r="C3311" s="12" t="s">
        <v>35</v>
      </c>
      <c r="D3311" s="12" t="s">
        <v>9316</v>
      </c>
      <c r="E3311" s="12" t="s">
        <v>9317</v>
      </c>
      <c r="F3311" s="12" t="s">
        <v>9318</v>
      </c>
      <c r="G3311" s="12"/>
      <c r="H3311" s="12" t="s">
        <v>6</v>
      </c>
      <c r="I3311" s="12" t="s">
        <v>37</v>
      </c>
      <c r="J3311" s="12" t="s">
        <v>9319</v>
      </c>
      <c r="K3311" s="12"/>
      <c r="L3311" s="13">
        <v>7.42</v>
      </c>
      <c r="M3311" s="13">
        <v>0</v>
      </c>
      <c r="N3311" s="13">
        <v>9</v>
      </c>
      <c r="O3311" s="13">
        <v>66.78</v>
      </c>
    </row>
    <row r="3312" spans="1:15" hidden="1" x14ac:dyDescent="0.25">
      <c r="A3312" t="str">
        <f t="shared" si="52"/>
        <v>040070020P11A58B2100007</v>
      </c>
      <c r="B3312" s="12" t="s">
        <v>35</v>
      </c>
      <c r="C3312" s="12" t="s">
        <v>35</v>
      </c>
      <c r="D3312" s="12" t="s">
        <v>9321</v>
      </c>
      <c r="E3312" s="12" t="s">
        <v>9322</v>
      </c>
      <c r="F3312" s="12" t="s">
        <v>9323</v>
      </c>
      <c r="G3312" s="12"/>
      <c r="H3312" s="12" t="s">
        <v>6</v>
      </c>
      <c r="I3312" s="12" t="s">
        <v>48</v>
      </c>
      <c r="J3312" s="12" t="s">
        <v>9324</v>
      </c>
      <c r="K3312" s="12"/>
      <c r="L3312" s="13">
        <v>6.15</v>
      </c>
      <c r="M3312" s="13">
        <v>0</v>
      </c>
      <c r="N3312" s="13">
        <v>5</v>
      </c>
      <c r="O3312" s="13">
        <v>30.75</v>
      </c>
    </row>
    <row r="3313" spans="1:15" hidden="1" x14ac:dyDescent="0.25">
      <c r="A3313" t="str">
        <f t="shared" si="52"/>
        <v>040070022P11A59B2102668</v>
      </c>
      <c r="B3313" s="12" t="s">
        <v>35</v>
      </c>
      <c r="C3313" s="12" t="s">
        <v>35</v>
      </c>
      <c r="D3313" s="12" t="s">
        <v>9325</v>
      </c>
      <c r="E3313" s="12" t="s">
        <v>9326</v>
      </c>
      <c r="F3313" s="12" t="s">
        <v>9327</v>
      </c>
      <c r="G3313" s="12"/>
      <c r="H3313" s="12" t="s">
        <v>6</v>
      </c>
      <c r="I3313" s="12" t="s">
        <v>48</v>
      </c>
      <c r="J3313" s="12" t="s">
        <v>9328</v>
      </c>
      <c r="K3313" s="12"/>
      <c r="L3313" s="13">
        <v>5.51</v>
      </c>
      <c r="M3313" s="13">
        <v>0</v>
      </c>
      <c r="N3313" s="13">
        <v>4</v>
      </c>
      <c r="O3313" s="13">
        <v>22.04</v>
      </c>
    </row>
    <row r="3314" spans="1:15" hidden="1" x14ac:dyDescent="0.25">
      <c r="A3314" t="str">
        <f t="shared" si="52"/>
        <v>040070024P11A60D180400701</v>
      </c>
      <c r="B3314" s="12" t="s">
        <v>35</v>
      </c>
      <c r="C3314" s="12" t="s">
        <v>35</v>
      </c>
      <c r="D3314" s="12" t="s">
        <v>9329</v>
      </c>
      <c r="E3314" s="12" t="s">
        <v>9330</v>
      </c>
      <c r="F3314" s="12" t="s">
        <v>9331</v>
      </c>
      <c r="G3314" s="12"/>
      <c r="H3314" s="12" t="s">
        <v>6</v>
      </c>
      <c r="I3314" s="12" t="s">
        <v>48</v>
      </c>
      <c r="J3314" s="12" t="s">
        <v>7220</v>
      </c>
      <c r="K3314" s="12"/>
      <c r="L3314" s="13">
        <v>6.17</v>
      </c>
      <c r="M3314" s="13">
        <v>0</v>
      </c>
      <c r="N3314" s="13">
        <v>5</v>
      </c>
      <c r="O3314" s="13">
        <v>30.85</v>
      </c>
    </row>
    <row r="3315" spans="1:15" hidden="1" x14ac:dyDescent="0.25">
      <c r="A3315" t="str">
        <f t="shared" si="52"/>
        <v>040070026P11A61G200400794</v>
      </c>
      <c r="B3315" s="12" t="s">
        <v>35</v>
      </c>
      <c r="C3315" s="12" t="s">
        <v>35</v>
      </c>
      <c r="D3315" s="12" t="s">
        <v>9332</v>
      </c>
      <c r="E3315" s="12" t="s">
        <v>9333</v>
      </c>
      <c r="F3315" s="12" t="s">
        <v>9334</v>
      </c>
      <c r="G3315" s="12"/>
      <c r="H3315" s="12" t="s">
        <v>6</v>
      </c>
      <c r="I3315" s="12" t="s">
        <v>48</v>
      </c>
      <c r="J3315" s="12" t="s">
        <v>7227</v>
      </c>
      <c r="K3315" s="12"/>
      <c r="L3315" s="13">
        <v>6.56</v>
      </c>
      <c r="M3315" s="13">
        <v>0</v>
      </c>
      <c r="N3315" s="13">
        <v>4</v>
      </c>
      <c r="O3315" s="13">
        <v>26.24</v>
      </c>
    </row>
    <row r="3316" spans="1:15" hidden="1" x14ac:dyDescent="0.25">
      <c r="A3316" t="str">
        <f t="shared" si="52"/>
        <v>040070026P11A61B2100581</v>
      </c>
      <c r="B3316" s="12" t="s">
        <v>35</v>
      </c>
      <c r="C3316" s="12" t="s">
        <v>35</v>
      </c>
      <c r="D3316" s="12" t="s">
        <v>9332</v>
      </c>
      <c r="E3316" s="12" t="s">
        <v>9333</v>
      </c>
      <c r="F3316" s="12" t="s">
        <v>9334</v>
      </c>
      <c r="G3316" s="12"/>
      <c r="H3316" s="12" t="s">
        <v>6</v>
      </c>
      <c r="I3316" s="12" t="s">
        <v>48</v>
      </c>
      <c r="J3316" s="12" t="s">
        <v>9335</v>
      </c>
      <c r="K3316" s="12"/>
      <c r="L3316" s="13">
        <v>6.56</v>
      </c>
      <c r="M3316" s="13">
        <v>0</v>
      </c>
      <c r="N3316" s="13">
        <v>1</v>
      </c>
      <c r="O3316" s="13">
        <v>6.56</v>
      </c>
    </row>
    <row r="3317" spans="1:15" hidden="1" x14ac:dyDescent="0.25">
      <c r="A3317" t="str">
        <f t="shared" si="52"/>
        <v>040070028P11A62G200400784</v>
      </c>
      <c r="B3317" s="12" t="s">
        <v>35</v>
      </c>
      <c r="C3317" s="12" t="s">
        <v>35</v>
      </c>
      <c r="D3317" s="12" t="s">
        <v>9336</v>
      </c>
      <c r="E3317" s="12" t="s">
        <v>9337</v>
      </c>
      <c r="F3317" s="12" t="s">
        <v>9338</v>
      </c>
      <c r="G3317" s="12"/>
      <c r="H3317" s="12" t="s">
        <v>6</v>
      </c>
      <c r="I3317" s="12" t="s">
        <v>48</v>
      </c>
      <c r="J3317" s="12" t="s">
        <v>7231</v>
      </c>
      <c r="K3317" s="12"/>
      <c r="L3317" s="13">
        <v>6.29</v>
      </c>
      <c r="M3317" s="13">
        <v>0</v>
      </c>
      <c r="N3317" s="13">
        <v>4</v>
      </c>
      <c r="O3317" s="13">
        <v>25.16</v>
      </c>
    </row>
    <row r="3318" spans="1:15" hidden="1" x14ac:dyDescent="0.25">
      <c r="A3318" t="str">
        <f t="shared" si="52"/>
        <v>040070030P11A63J2104590</v>
      </c>
      <c r="B3318" s="12" t="s">
        <v>35</v>
      </c>
      <c r="C3318" s="12" t="s">
        <v>35</v>
      </c>
      <c r="D3318" s="12" t="s">
        <v>9339</v>
      </c>
      <c r="E3318" s="12" t="s">
        <v>9340</v>
      </c>
      <c r="F3318" s="12" t="s">
        <v>9341</v>
      </c>
      <c r="G3318" s="12"/>
      <c r="H3318" s="12" t="s">
        <v>6</v>
      </c>
      <c r="I3318" s="12" t="s">
        <v>48</v>
      </c>
      <c r="J3318" s="12" t="s">
        <v>7235</v>
      </c>
      <c r="K3318" s="12"/>
      <c r="L3318" s="13">
        <v>7.15</v>
      </c>
      <c r="M3318" s="13">
        <v>0</v>
      </c>
      <c r="N3318" s="13">
        <v>5</v>
      </c>
      <c r="O3318" s="13">
        <v>35.75</v>
      </c>
    </row>
    <row r="3319" spans="1:15" hidden="1" x14ac:dyDescent="0.25">
      <c r="A3319" t="str">
        <f t="shared" si="52"/>
        <v>040070032P11A64B2100005</v>
      </c>
      <c r="B3319" s="12" t="s">
        <v>35</v>
      </c>
      <c r="C3319" s="12" t="s">
        <v>35</v>
      </c>
      <c r="D3319" s="12" t="s">
        <v>9342</v>
      </c>
      <c r="E3319" s="12" t="s">
        <v>9343</v>
      </c>
      <c r="F3319" s="12" t="s">
        <v>9344</v>
      </c>
      <c r="G3319" s="12"/>
      <c r="H3319" s="12" t="s">
        <v>6</v>
      </c>
      <c r="I3319" s="12" t="s">
        <v>48</v>
      </c>
      <c r="J3319" s="12" t="s">
        <v>7239</v>
      </c>
      <c r="K3319" s="12"/>
      <c r="L3319" s="13">
        <v>6.17</v>
      </c>
      <c r="M3319" s="13">
        <v>0</v>
      </c>
      <c r="N3319" s="13">
        <v>4</v>
      </c>
      <c r="O3319" s="13">
        <v>24.68</v>
      </c>
    </row>
    <row r="3320" spans="1:15" hidden="1" x14ac:dyDescent="0.25">
      <c r="A3320" t="str">
        <f t="shared" si="52"/>
        <v>076210018P11B01K190762105</v>
      </c>
      <c r="B3320" s="12" t="s">
        <v>35</v>
      </c>
      <c r="C3320" s="12" t="s">
        <v>35</v>
      </c>
      <c r="D3320" s="12" t="s">
        <v>9345</v>
      </c>
      <c r="E3320" s="12" t="s">
        <v>9346</v>
      </c>
      <c r="F3320" s="12" t="s">
        <v>9347</v>
      </c>
      <c r="G3320" s="12"/>
      <c r="H3320" s="12" t="s">
        <v>6</v>
      </c>
      <c r="I3320" s="12" t="s">
        <v>48</v>
      </c>
      <c r="J3320" s="12" t="s">
        <v>9348</v>
      </c>
      <c r="K3320" s="12"/>
      <c r="L3320" s="13">
        <v>6.52</v>
      </c>
      <c r="M3320" s="13">
        <v>0</v>
      </c>
      <c r="N3320" s="13">
        <v>18</v>
      </c>
      <c r="O3320" s="13">
        <v>117.36</v>
      </c>
    </row>
    <row r="3321" spans="1:15" hidden="1" x14ac:dyDescent="0.25">
      <c r="A3321" t="str">
        <f t="shared" si="52"/>
        <v>076210020P11B02C2202809</v>
      </c>
      <c r="B3321" s="12" t="s">
        <v>35</v>
      </c>
      <c r="C3321" s="12" t="s">
        <v>35</v>
      </c>
      <c r="D3321" s="12" t="s">
        <v>9349</v>
      </c>
      <c r="E3321" s="12" t="s">
        <v>9350</v>
      </c>
      <c r="F3321" s="12" t="s">
        <v>9351</v>
      </c>
      <c r="G3321" s="12"/>
      <c r="H3321" s="12" t="s">
        <v>6</v>
      </c>
      <c r="I3321" s="12" t="s">
        <v>48</v>
      </c>
      <c r="J3321" s="12" t="s">
        <v>9352</v>
      </c>
      <c r="K3321" s="12"/>
      <c r="L3321" s="13">
        <v>6.52</v>
      </c>
      <c r="M3321" s="13">
        <v>0</v>
      </c>
      <c r="N3321" s="13">
        <v>18</v>
      </c>
      <c r="O3321" s="13">
        <v>117.36</v>
      </c>
    </row>
    <row r="3322" spans="1:15" hidden="1" x14ac:dyDescent="0.25">
      <c r="A3322" t="str">
        <f t="shared" si="52"/>
        <v>076210022P11B03K190762104</v>
      </c>
      <c r="B3322" s="12" t="s">
        <v>35</v>
      </c>
      <c r="C3322" s="12" t="s">
        <v>35</v>
      </c>
      <c r="D3322" s="12" t="s">
        <v>9353</v>
      </c>
      <c r="E3322" s="12" t="s">
        <v>9354</v>
      </c>
      <c r="F3322" s="12" t="s">
        <v>9355</v>
      </c>
      <c r="G3322" s="12"/>
      <c r="H3322" s="12" t="s">
        <v>6</v>
      </c>
      <c r="I3322" s="12" t="s">
        <v>48</v>
      </c>
      <c r="J3322" s="12" t="s">
        <v>9356</v>
      </c>
      <c r="K3322" s="12"/>
      <c r="L3322" s="13">
        <v>6.52</v>
      </c>
      <c r="M3322" s="13">
        <v>0</v>
      </c>
      <c r="N3322" s="13">
        <v>18</v>
      </c>
      <c r="O3322" s="13">
        <v>117.36</v>
      </c>
    </row>
    <row r="3323" spans="1:15" hidden="1" x14ac:dyDescent="0.25">
      <c r="A3323" t="str">
        <f t="shared" si="52"/>
        <v>076210024P11B04L2103512</v>
      </c>
      <c r="B3323" s="12" t="s">
        <v>35</v>
      </c>
      <c r="C3323" s="12" t="s">
        <v>35</v>
      </c>
      <c r="D3323" s="12" t="s">
        <v>9357</v>
      </c>
      <c r="E3323" s="12" t="s">
        <v>9358</v>
      </c>
      <c r="F3323" s="12" t="s">
        <v>9359</v>
      </c>
      <c r="G3323" s="12"/>
      <c r="H3323" s="12" t="s">
        <v>6</v>
      </c>
      <c r="I3323" s="12" t="s">
        <v>48</v>
      </c>
      <c r="J3323" s="12" t="s">
        <v>9360</v>
      </c>
      <c r="K3323" s="12"/>
      <c r="L3323" s="13">
        <v>6.5</v>
      </c>
      <c r="M3323" s="13">
        <v>0</v>
      </c>
      <c r="N3323" s="13">
        <v>16</v>
      </c>
      <c r="O3323" s="13">
        <v>104</v>
      </c>
    </row>
    <row r="3324" spans="1:15" hidden="1" x14ac:dyDescent="0.25">
      <c r="A3324" t="str">
        <f t="shared" si="52"/>
        <v>076210026P11B05F200762103</v>
      </c>
      <c r="B3324" s="12" t="s">
        <v>35</v>
      </c>
      <c r="C3324" s="12" t="s">
        <v>35</v>
      </c>
      <c r="D3324" s="12" t="s">
        <v>9361</v>
      </c>
      <c r="E3324" s="12" t="s">
        <v>9362</v>
      </c>
      <c r="F3324" s="12" t="s">
        <v>9363</v>
      </c>
      <c r="G3324" s="12"/>
      <c r="H3324" s="12" t="s">
        <v>6</v>
      </c>
      <c r="I3324" s="12" t="s">
        <v>48</v>
      </c>
      <c r="J3324" s="12" t="s">
        <v>9364</v>
      </c>
      <c r="K3324" s="12"/>
      <c r="L3324" s="13">
        <v>6.52</v>
      </c>
      <c r="M3324" s="13">
        <v>0</v>
      </c>
      <c r="N3324" s="13">
        <v>18</v>
      </c>
      <c r="O3324" s="13">
        <v>117.36</v>
      </c>
    </row>
    <row r="3325" spans="1:15" hidden="1" x14ac:dyDescent="0.25">
      <c r="A3325" t="str">
        <f t="shared" si="52"/>
        <v>076210028P11B06F200762106</v>
      </c>
      <c r="B3325" s="12" t="s">
        <v>35</v>
      </c>
      <c r="C3325" s="12" t="s">
        <v>35</v>
      </c>
      <c r="D3325" s="12" t="s">
        <v>9365</v>
      </c>
      <c r="E3325" s="12" t="s">
        <v>9366</v>
      </c>
      <c r="F3325" s="12" t="s">
        <v>9367</v>
      </c>
      <c r="G3325" s="12"/>
      <c r="H3325" s="12" t="s">
        <v>6</v>
      </c>
      <c r="I3325" s="12" t="s">
        <v>48</v>
      </c>
      <c r="J3325" s="12" t="s">
        <v>9368</v>
      </c>
      <c r="K3325" s="12"/>
      <c r="L3325" s="13">
        <v>6.52</v>
      </c>
      <c r="M3325" s="13">
        <v>0</v>
      </c>
      <c r="N3325" s="13">
        <v>18</v>
      </c>
      <c r="O3325" s="13">
        <v>117.36</v>
      </c>
    </row>
    <row r="3326" spans="1:15" hidden="1" x14ac:dyDescent="0.25">
      <c r="A3326" t="str">
        <f t="shared" si="52"/>
        <v>076190030P11B07E200761909</v>
      </c>
      <c r="B3326" s="12" t="s">
        <v>35</v>
      </c>
      <c r="C3326" s="12" t="s">
        <v>35</v>
      </c>
      <c r="D3326" s="12" t="s">
        <v>9369</v>
      </c>
      <c r="E3326" s="12" t="s">
        <v>9370</v>
      </c>
      <c r="F3326" s="12" t="s">
        <v>9371</v>
      </c>
      <c r="G3326" s="12"/>
      <c r="H3326" s="12" t="s">
        <v>6</v>
      </c>
      <c r="I3326" s="12" t="s">
        <v>48</v>
      </c>
      <c r="J3326" s="12" t="s">
        <v>9372</v>
      </c>
      <c r="K3326" s="12"/>
      <c r="L3326" s="13">
        <v>7.14</v>
      </c>
      <c r="M3326" s="13">
        <v>0</v>
      </c>
      <c r="N3326" s="13">
        <v>18</v>
      </c>
      <c r="O3326" s="13">
        <v>128.52000000000001</v>
      </c>
    </row>
    <row r="3327" spans="1:15" hidden="1" x14ac:dyDescent="0.25">
      <c r="A3327" t="str">
        <f t="shared" si="52"/>
        <v>076190032P11B08M2101139</v>
      </c>
      <c r="B3327" s="12" t="s">
        <v>35</v>
      </c>
      <c r="C3327" s="12" t="s">
        <v>35</v>
      </c>
      <c r="D3327" s="12" t="s">
        <v>9373</v>
      </c>
      <c r="E3327" s="12" t="s">
        <v>9374</v>
      </c>
      <c r="F3327" s="12" t="s">
        <v>9375</v>
      </c>
      <c r="G3327" s="12"/>
      <c r="H3327" s="12" t="s">
        <v>6</v>
      </c>
      <c r="I3327" s="12" t="s">
        <v>48</v>
      </c>
      <c r="J3327" s="12" t="s">
        <v>9376</v>
      </c>
      <c r="K3327" s="12"/>
      <c r="L3327" s="13">
        <v>7.14</v>
      </c>
      <c r="M3327" s="13">
        <v>0</v>
      </c>
      <c r="N3327" s="13">
        <v>18</v>
      </c>
      <c r="O3327" s="13">
        <v>128.52000000000001</v>
      </c>
    </row>
    <row r="3328" spans="1:15" hidden="1" x14ac:dyDescent="0.25">
      <c r="A3328" t="str">
        <f t="shared" si="52"/>
        <v>076190034P11B09E200761907</v>
      </c>
      <c r="B3328" s="12" t="s">
        <v>35</v>
      </c>
      <c r="C3328" s="12" t="s">
        <v>35</v>
      </c>
      <c r="D3328" s="12" t="s">
        <v>9377</v>
      </c>
      <c r="E3328" s="12" t="s">
        <v>9378</v>
      </c>
      <c r="F3328" s="12" t="s">
        <v>9379</v>
      </c>
      <c r="G3328" s="12"/>
      <c r="H3328" s="12" t="s">
        <v>6</v>
      </c>
      <c r="I3328" s="12" t="s">
        <v>48</v>
      </c>
      <c r="J3328" s="12" t="s">
        <v>9380</v>
      </c>
      <c r="K3328" s="12"/>
      <c r="L3328" s="13">
        <v>2.99</v>
      </c>
      <c r="M3328" s="13">
        <v>0</v>
      </c>
      <c r="N3328" s="13">
        <v>18</v>
      </c>
      <c r="O3328" s="13">
        <v>53.82</v>
      </c>
    </row>
    <row r="3329" spans="1:15" hidden="1" x14ac:dyDescent="0.25">
      <c r="A3329" t="str">
        <f t="shared" si="52"/>
        <v>076190036P11B10E200761904</v>
      </c>
      <c r="B3329" s="12" t="s">
        <v>35</v>
      </c>
      <c r="C3329" s="12" t="s">
        <v>35</v>
      </c>
      <c r="D3329" s="12" t="s">
        <v>9381</v>
      </c>
      <c r="E3329" s="12" t="s">
        <v>9382</v>
      </c>
      <c r="F3329" s="12" t="s">
        <v>9383</v>
      </c>
      <c r="G3329" s="12"/>
      <c r="H3329" s="12" t="s">
        <v>6</v>
      </c>
      <c r="I3329" s="12" t="s">
        <v>48</v>
      </c>
      <c r="J3329" s="12" t="s">
        <v>9384</v>
      </c>
      <c r="K3329" s="12"/>
      <c r="L3329" s="13">
        <v>6.5</v>
      </c>
      <c r="M3329" s="13">
        <v>0</v>
      </c>
      <c r="N3329" s="13">
        <v>15</v>
      </c>
      <c r="O3329" s="13">
        <v>97.5</v>
      </c>
    </row>
    <row r="3330" spans="1:15" hidden="1" x14ac:dyDescent="0.25">
      <c r="A3330" t="str">
        <f t="shared" si="52"/>
        <v>076190038P11B11E200761901</v>
      </c>
      <c r="B3330" s="12" t="s">
        <v>35</v>
      </c>
      <c r="C3330" s="12" t="s">
        <v>35</v>
      </c>
      <c r="D3330" s="12" t="s">
        <v>9385</v>
      </c>
      <c r="E3330" s="12" t="s">
        <v>9386</v>
      </c>
      <c r="F3330" s="12" t="s">
        <v>9387</v>
      </c>
      <c r="G3330" s="12"/>
      <c r="H3330" s="12" t="s">
        <v>6</v>
      </c>
      <c r="I3330" s="12" t="s">
        <v>48</v>
      </c>
      <c r="J3330" s="12" t="s">
        <v>9388</v>
      </c>
      <c r="K3330" s="12"/>
      <c r="L3330" s="13">
        <v>6.4</v>
      </c>
      <c r="M3330" s="13">
        <v>0</v>
      </c>
      <c r="N3330" s="13">
        <v>12</v>
      </c>
      <c r="O3330" s="13">
        <v>76.8</v>
      </c>
    </row>
    <row r="3331" spans="1:15" hidden="1" x14ac:dyDescent="0.25">
      <c r="A3331" t="str">
        <f t="shared" ref="A3331:A3394" si="53">CONCATENATE(D3331,E3331,J3331)</f>
        <v>076190040P11B12M2101148</v>
      </c>
      <c r="B3331" s="12" t="s">
        <v>35</v>
      </c>
      <c r="C3331" s="12" t="s">
        <v>35</v>
      </c>
      <c r="D3331" s="12" t="s">
        <v>9389</v>
      </c>
      <c r="E3331" s="12" t="s">
        <v>9390</v>
      </c>
      <c r="F3331" s="12" t="s">
        <v>9391</v>
      </c>
      <c r="G3331" s="12"/>
      <c r="H3331" s="12" t="s">
        <v>6</v>
      </c>
      <c r="I3331" s="12" t="s">
        <v>48</v>
      </c>
      <c r="J3331" s="12" t="s">
        <v>9392</v>
      </c>
      <c r="K3331" s="12"/>
      <c r="L3331" s="13">
        <v>4.49</v>
      </c>
      <c r="M3331" s="13">
        <v>0</v>
      </c>
      <c r="N3331" s="13">
        <v>18</v>
      </c>
      <c r="O3331" s="13">
        <v>80.819999999999993</v>
      </c>
    </row>
    <row r="3332" spans="1:15" hidden="1" x14ac:dyDescent="0.25">
      <c r="A3332" t="str">
        <f t="shared" si="53"/>
        <v>076190042P11B13M2101143</v>
      </c>
      <c r="B3332" s="12" t="s">
        <v>35</v>
      </c>
      <c r="C3332" s="12" t="s">
        <v>35</v>
      </c>
      <c r="D3332" s="12" t="s">
        <v>9394</v>
      </c>
      <c r="E3332" s="12" t="s">
        <v>9395</v>
      </c>
      <c r="F3332" s="12" t="s">
        <v>9396</v>
      </c>
      <c r="G3332" s="12"/>
      <c r="H3332" s="12" t="s">
        <v>6</v>
      </c>
      <c r="I3332" s="12" t="s">
        <v>48</v>
      </c>
      <c r="J3332" s="12" t="s">
        <v>9397</v>
      </c>
      <c r="K3332" s="12"/>
      <c r="L3332" s="13">
        <v>6.52</v>
      </c>
      <c r="M3332" s="13">
        <v>0</v>
      </c>
      <c r="N3332" s="13">
        <v>18</v>
      </c>
      <c r="O3332" s="13">
        <v>117.36</v>
      </c>
    </row>
    <row r="3333" spans="1:15" hidden="1" x14ac:dyDescent="0.25">
      <c r="A3333" t="str">
        <f t="shared" si="53"/>
        <v>076190044P11B14M2101122</v>
      </c>
      <c r="B3333" s="12" t="s">
        <v>35</v>
      </c>
      <c r="C3333" s="12" t="s">
        <v>35</v>
      </c>
      <c r="D3333" s="12" t="s">
        <v>9398</v>
      </c>
      <c r="E3333" s="12" t="s">
        <v>9399</v>
      </c>
      <c r="F3333" s="12" t="s">
        <v>9400</v>
      </c>
      <c r="G3333" s="12"/>
      <c r="H3333" s="12" t="s">
        <v>6</v>
      </c>
      <c r="I3333" s="12" t="s">
        <v>48</v>
      </c>
      <c r="J3333" s="12" t="s">
        <v>9401</v>
      </c>
      <c r="K3333" s="12"/>
      <c r="L3333" s="13">
        <v>6.54</v>
      </c>
      <c r="M3333" s="13">
        <v>0</v>
      </c>
      <c r="N3333" s="13">
        <v>18</v>
      </c>
      <c r="O3333" s="13">
        <v>117.72</v>
      </c>
    </row>
    <row r="3334" spans="1:15" hidden="1" x14ac:dyDescent="0.25">
      <c r="A3334" t="str">
        <f t="shared" si="53"/>
        <v>076190046P11B15M2101118</v>
      </c>
      <c r="B3334" s="12" t="s">
        <v>35</v>
      </c>
      <c r="C3334" s="12" t="s">
        <v>35</v>
      </c>
      <c r="D3334" s="12" t="s">
        <v>9402</v>
      </c>
      <c r="E3334" s="12" t="s">
        <v>9403</v>
      </c>
      <c r="F3334" s="12" t="s">
        <v>9404</v>
      </c>
      <c r="G3334" s="12"/>
      <c r="H3334" s="12" t="s">
        <v>6</v>
      </c>
      <c r="I3334" s="12" t="s">
        <v>48</v>
      </c>
      <c r="J3334" s="12" t="s">
        <v>9405</v>
      </c>
      <c r="K3334" s="12"/>
      <c r="L3334" s="13">
        <v>6.5</v>
      </c>
      <c r="M3334" s="13">
        <v>0</v>
      </c>
      <c r="N3334" s="13">
        <v>18</v>
      </c>
      <c r="O3334" s="13">
        <v>117</v>
      </c>
    </row>
    <row r="3335" spans="1:15" hidden="1" x14ac:dyDescent="0.25">
      <c r="A3335" t="str">
        <f t="shared" si="53"/>
        <v>076190048P11B16E200761908</v>
      </c>
      <c r="B3335" s="12" t="s">
        <v>35</v>
      </c>
      <c r="C3335" s="12" t="s">
        <v>35</v>
      </c>
      <c r="D3335" s="12" t="s">
        <v>9406</v>
      </c>
      <c r="E3335" s="12" t="s">
        <v>9407</v>
      </c>
      <c r="F3335" s="12" t="s">
        <v>9408</v>
      </c>
      <c r="G3335" s="12"/>
      <c r="H3335" s="12" t="s">
        <v>6</v>
      </c>
      <c r="I3335" s="12" t="s">
        <v>48</v>
      </c>
      <c r="J3335" s="12" t="s">
        <v>9409</v>
      </c>
      <c r="K3335" s="12"/>
      <c r="L3335" s="13">
        <v>6.52</v>
      </c>
      <c r="M3335" s="13">
        <v>0</v>
      </c>
      <c r="N3335" s="13">
        <v>18</v>
      </c>
      <c r="O3335" s="13">
        <v>117.36</v>
      </c>
    </row>
    <row r="3336" spans="1:15" hidden="1" x14ac:dyDescent="0.25">
      <c r="A3336" t="str">
        <f t="shared" si="53"/>
        <v>076190050P11B17M2101152</v>
      </c>
      <c r="B3336" s="12" t="s">
        <v>35</v>
      </c>
      <c r="C3336" s="12" t="s">
        <v>35</v>
      </c>
      <c r="D3336" s="12" t="s">
        <v>9410</v>
      </c>
      <c r="E3336" s="12" t="s">
        <v>9411</v>
      </c>
      <c r="F3336" s="12" t="s">
        <v>9412</v>
      </c>
      <c r="G3336" s="12"/>
      <c r="H3336" s="12" t="s">
        <v>6</v>
      </c>
      <c r="I3336" s="12" t="s">
        <v>48</v>
      </c>
      <c r="J3336" s="12" t="s">
        <v>9413</v>
      </c>
      <c r="K3336" s="12"/>
      <c r="L3336" s="13">
        <v>6.52</v>
      </c>
      <c r="M3336" s="13">
        <v>0</v>
      </c>
      <c r="N3336" s="13">
        <v>18</v>
      </c>
      <c r="O3336" s="13">
        <v>117.36</v>
      </c>
    </row>
    <row r="3337" spans="1:15" hidden="1" x14ac:dyDescent="0.25">
      <c r="A3337" t="str">
        <f t="shared" si="53"/>
        <v>076220024P11B18G2100479</v>
      </c>
      <c r="B3337" s="12" t="s">
        <v>35</v>
      </c>
      <c r="C3337" s="12" t="s">
        <v>35</v>
      </c>
      <c r="D3337" s="12" t="s">
        <v>9414</v>
      </c>
      <c r="E3337" s="12" t="s">
        <v>9415</v>
      </c>
      <c r="F3337" s="12" t="s">
        <v>9416</v>
      </c>
      <c r="G3337" s="12"/>
      <c r="H3337" s="12" t="s">
        <v>6</v>
      </c>
      <c r="I3337" s="12" t="s">
        <v>48</v>
      </c>
      <c r="J3337" s="12" t="s">
        <v>9417</v>
      </c>
      <c r="K3337" s="12"/>
      <c r="L3337" s="13">
        <v>3.87</v>
      </c>
      <c r="M3337" s="13">
        <v>0</v>
      </c>
      <c r="N3337" s="13">
        <v>26</v>
      </c>
      <c r="O3337" s="13">
        <v>100.62</v>
      </c>
    </row>
    <row r="3338" spans="1:15" hidden="1" x14ac:dyDescent="0.25">
      <c r="A3338" t="str">
        <f t="shared" si="53"/>
        <v>076220026P11B19J2106524</v>
      </c>
      <c r="B3338" s="12" t="s">
        <v>35</v>
      </c>
      <c r="C3338" s="12" t="s">
        <v>35</v>
      </c>
      <c r="D3338" s="12" t="s">
        <v>9418</v>
      </c>
      <c r="E3338" s="12" t="s">
        <v>9419</v>
      </c>
      <c r="F3338" s="12" t="s">
        <v>9420</v>
      </c>
      <c r="G3338" s="12"/>
      <c r="H3338" s="12" t="s">
        <v>6</v>
      </c>
      <c r="I3338" s="12" t="s">
        <v>48</v>
      </c>
      <c r="J3338" s="12" t="s">
        <v>9421</v>
      </c>
      <c r="K3338" s="12"/>
      <c r="L3338" s="13">
        <v>6.52</v>
      </c>
      <c r="M3338" s="13">
        <v>0</v>
      </c>
      <c r="N3338" s="13">
        <v>28</v>
      </c>
      <c r="O3338" s="13">
        <v>182.56</v>
      </c>
    </row>
    <row r="3339" spans="1:15" hidden="1" x14ac:dyDescent="0.25">
      <c r="A3339" t="str">
        <f t="shared" si="53"/>
        <v>076220028P11B20J2106504</v>
      </c>
      <c r="B3339" s="12" t="s">
        <v>35</v>
      </c>
      <c r="C3339" s="12" t="s">
        <v>35</v>
      </c>
      <c r="D3339" s="12" t="s">
        <v>9422</v>
      </c>
      <c r="E3339" s="12" t="s">
        <v>9423</v>
      </c>
      <c r="F3339" s="12" t="s">
        <v>9424</v>
      </c>
      <c r="G3339" s="12"/>
      <c r="H3339" s="12" t="s">
        <v>6</v>
      </c>
      <c r="I3339" s="12" t="s">
        <v>48</v>
      </c>
      <c r="J3339" s="12" t="s">
        <v>9425</v>
      </c>
      <c r="K3339" s="12"/>
      <c r="L3339" s="13">
        <v>6.73</v>
      </c>
      <c r="M3339" s="13">
        <v>0</v>
      </c>
      <c r="N3339" s="13">
        <v>57</v>
      </c>
      <c r="O3339" s="13">
        <v>383.61</v>
      </c>
    </row>
    <row r="3340" spans="1:15" hidden="1" x14ac:dyDescent="0.25">
      <c r="A3340" t="str">
        <f t="shared" si="53"/>
        <v>076220030P11B21F200762201</v>
      </c>
      <c r="B3340" s="12" t="s">
        <v>35</v>
      </c>
      <c r="C3340" s="12" t="s">
        <v>35</v>
      </c>
      <c r="D3340" s="12" t="s">
        <v>9426</v>
      </c>
      <c r="E3340" s="12" t="s">
        <v>9427</v>
      </c>
      <c r="F3340" s="12" t="s">
        <v>9428</v>
      </c>
      <c r="G3340" s="12"/>
      <c r="H3340" s="12" t="s">
        <v>6</v>
      </c>
      <c r="I3340" s="12" t="s">
        <v>48</v>
      </c>
      <c r="J3340" s="12" t="s">
        <v>9429</v>
      </c>
      <c r="K3340" s="12"/>
      <c r="L3340" s="13">
        <v>6.51</v>
      </c>
      <c r="M3340" s="13">
        <v>0</v>
      </c>
      <c r="N3340" s="13">
        <v>26</v>
      </c>
      <c r="O3340" s="13">
        <v>169.26</v>
      </c>
    </row>
    <row r="3341" spans="1:15" hidden="1" x14ac:dyDescent="0.25">
      <c r="A3341" t="str">
        <f t="shared" si="53"/>
        <v>076220032P11B22C2203266</v>
      </c>
      <c r="B3341" s="12" t="s">
        <v>35</v>
      </c>
      <c r="C3341" s="12" t="s">
        <v>35</v>
      </c>
      <c r="D3341" s="12" t="s">
        <v>9430</v>
      </c>
      <c r="E3341" s="12" t="s">
        <v>9431</v>
      </c>
      <c r="F3341" s="12" t="s">
        <v>9432</v>
      </c>
      <c r="G3341" s="12"/>
      <c r="H3341" s="12" t="s">
        <v>6</v>
      </c>
      <c r="I3341" s="12" t="s">
        <v>48</v>
      </c>
      <c r="J3341" s="12" t="s">
        <v>9433</v>
      </c>
      <c r="K3341" s="12"/>
      <c r="L3341" s="13">
        <v>6.52</v>
      </c>
      <c r="M3341" s="13">
        <v>0</v>
      </c>
      <c r="N3341" s="13">
        <v>27</v>
      </c>
      <c r="O3341" s="13">
        <v>176.04</v>
      </c>
    </row>
    <row r="3342" spans="1:15" hidden="1" x14ac:dyDescent="0.25">
      <c r="A3342" t="str">
        <f t="shared" si="53"/>
        <v>076220034P11B23C2203287</v>
      </c>
      <c r="B3342" s="12" t="s">
        <v>35</v>
      </c>
      <c r="C3342" s="12" t="s">
        <v>35</v>
      </c>
      <c r="D3342" s="12" t="s">
        <v>9434</v>
      </c>
      <c r="E3342" s="12" t="s">
        <v>9435</v>
      </c>
      <c r="F3342" s="12" t="s">
        <v>9436</v>
      </c>
      <c r="G3342" s="12"/>
      <c r="H3342" s="12" t="s">
        <v>6</v>
      </c>
      <c r="I3342" s="12" t="s">
        <v>48</v>
      </c>
      <c r="J3342" s="12" t="s">
        <v>9437</v>
      </c>
      <c r="K3342" s="12"/>
      <c r="L3342" s="13">
        <v>7.14</v>
      </c>
      <c r="M3342" s="13">
        <v>0</v>
      </c>
      <c r="N3342" s="13">
        <v>26</v>
      </c>
      <c r="O3342" s="13">
        <v>185.64</v>
      </c>
    </row>
    <row r="3343" spans="1:15" hidden="1" x14ac:dyDescent="0.25">
      <c r="A3343" t="str">
        <f t="shared" si="53"/>
        <v>076200036P11B24F2101457</v>
      </c>
      <c r="B3343" s="12" t="s">
        <v>35</v>
      </c>
      <c r="C3343" s="12" t="s">
        <v>35</v>
      </c>
      <c r="D3343" s="12" t="s">
        <v>9438</v>
      </c>
      <c r="E3343" s="12" t="s">
        <v>9439</v>
      </c>
      <c r="F3343" s="12" t="s">
        <v>9440</v>
      </c>
      <c r="G3343" s="12"/>
      <c r="H3343" s="12" t="s">
        <v>6</v>
      </c>
      <c r="I3343" s="12" t="s">
        <v>48</v>
      </c>
      <c r="J3343" s="12" t="s">
        <v>9441</v>
      </c>
      <c r="K3343" s="12"/>
      <c r="L3343" s="13">
        <v>7.14</v>
      </c>
      <c r="M3343" s="13">
        <v>0</v>
      </c>
      <c r="N3343" s="13">
        <v>18</v>
      </c>
      <c r="O3343" s="13">
        <v>128.52000000000001</v>
      </c>
    </row>
    <row r="3344" spans="1:15" hidden="1" x14ac:dyDescent="0.25">
      <c r="A3344" t="str">
        <f t="shared" si="53"/>
        <v>076200038P11B25E200762015</v>
      </c>
      <c r="B3344" s="12" t="s">
        <v>35</v>
      </c>
      <c r="C3344" s="12" t="s">
        <v>35</v>
      </c>
      <c r="D3344" s="12" t="s">
        <v>9442</v>
      </c>
      <c r="E3344" s="12" t="s">
        <v>9443</v>
      </c>
      <c r="F3344" s="12" t="s">
        <v>9444</v>
      </c>
      <c r="G3344" s="12"/>
      <c r="H3344" s="12" t="s">
        <v>6</v>
      </c>
      <c r="I3344" s="12" t="s">
        <v>48</v>
      </c>
      <c r="J3344" s="12" t="s">
        <v>9445</v>
      </c>
      <c r="K3344" s="12"/>
      <c r="L3344" s="13">
        <v>7.14</v>
      </c>
      <c r="M3344" s="13">
        <v>0</v>
      </c>
      <c r="N3344" s="13">
        <v>18</v>
      </c>
      <c r="O3344" s="13">
        <v>128.52000000000001</v>
      </c>
    </row>
    <row r="3345" spans="1:15" hidden="1" x14ac:dyDescent="0.25">
      <c r="A3345" t="str">
        <f t="shared" si="53"/>
        <v>076200040P11B26F2101506</v>
      </c>
      <c r="B3345" s="12" t="s">
        <v>35</v>
      </c>
      <c r="C3345" s="12" t="s">
        <v>35</v>
      </c>
      <c r="D3345" s="12" t="s">
        <v>9446</v>
      </c>
      <c r="E3345" s="12" t="s">
        <v>9447</v>
      </c>
      <c r="F3345" s="12" t="s">
        <v>9448</v>
      </c>
      <c r="G3345" s="12"/>
      <c r="H3345" s="12" t="s">
        <v>6</v>
      </c>
      <c r="I3345" s="12" t="s">
        <v>48</v>
      </c>
      <c r="J3345" s="12" t="s">
        <v>9393</v>
      </c>
      <c r="K3345" s="12"/>
      <c r="L3345" s="13">
        <v>7.14</v>
      </c>
      <c r="M3345" s="13">
        <v>0</v>
      </c>
      <c r="N3345" s="13">
        <v>17</v>
      </c>
      <c r="O3345" s="13">
        <v>121.38</v>
      </c>
    </row>
    <row r="3346" spans="1:15" hidden="1" x14ac:dyDescent="0.25">
      <c r="A3346" t="str">
        <f t="shared" si="53"/>
        <v>076200042P11B27G2100463</v>
      </c>
      <c r="B3346" s="12" t="s">
        <v>35</v>
      </c>
      <c r="C3346" s="12" t="s">
        <v>35</v>
      </c>
      <c r="D3346" s="12" t="s">
        <v>9449</v>
      </c>
      <c r="E3346" s="12" t="s">
        <v>9450</v>
      </c>
      <c r="F3346" s="12" t="s">
        <v>9451</v>
      </c>
      <c r="G3346" s="12"/>
      <c r="H3346" s="12" t="s">
        <v>6</v>
      </c>
      <c r="I3346" s="12" t="s">
        <v>48</v>
      </c>
      <c r="J3346" s="12" t="s">
        <v>9452</v>
      </c>
      <c r="K3346" s="12"/>
      <c r="L3346" s="13">
        <v>7.14</v>
      </c>
      <c r="M3346" s="13">
        <v>0</v>
      </c>
      <c r="N3346" s="13">
        <v>18</v>
      </c>
      <c r="O3346" s="13">
        <v>128.52000000000001</v>
      </c>
    </row>
    <row r="3347" spans="1:15" hidden="1" x14ac:dyDescent="0.25">
      <c r="A3347" t="str">
        <f t="shared" si="53"/>
        <v>076200044P11B28G2100432</v>
      </c>
      <c r="B3347" s="12" t="s">
        <v>35</v>
      </c>
      <c r="C3347" s="12" t="s">
        <v>35</v>
      </c>
      <c r="D3347" s="12" t="s">
        <v>9453</v>
      </c>
      <c r="E3347" s="12" t="s">
        <v>9454</v>
      </c>
      <c r="F3347" s="12" t="s">
        <v>9455</v>
      </c>
      <c r="G3347" s="12"/>
      <c r="H3347" s="12" t="s">
        <v>6</v>
      </c>
      <c r="I3347" s="12" t="s">
        <v>48</v>
      </c>
      <c r="J3347" s="12" t="s">
        <v>9456</v>
      </c>
      <c r="K3347" s="12"/>
      <c r="L3347" s="13">
        <v>7.14</v>
      </c>
      <c r="M3347" s="13">
        <v>0</v>
      </c>
      <c r="N3347" s="13">
        <v>17</v>
      </c>
      <c r="O3347" s="13">
        <v>121.38</v>
      </c>
    </row>
    <row r="3348" spans="1:15" hidden="1" x14ac:dyDescent="0.25">
      <c r="A3348" t="str">
        <f t="shared" si="53"/>
        <v>076200046P11B29E200762006</v>
      </c>
      <c r="B3348" s="12" t="s">
        <v>35</v>
      </c>
      <c r="C3348" s="12" t="s">
        <v>35</v>
      </c>
      <c r="D3348" s="12" t="s">
        <v>9457</v>
      </c>
      <c r="E3348" s="12" t="s">
        <v>9458</v>
      </c>
      <c r="F3348" s="12" t="s">
        <v>9459</v>
      </c>
      <c r="G3348" s="12"/>
      <c r="H3348" s="12" t="s">
        <v>6</v>
      </c>
      <c r="I3348" s="12" t="s">
        <v>48</v>
      </c>
      <c r="J3348" s="12" t="s">
        <v>9460</v>
      </c>
      <c r="K3348" s="12"/>
      <c r="L3348" s="13">
        <v>7.14</v>
      </c>
      <c r="M3348" s="13">
        <v>0</v>
      </c>
      <c r="N3348" s="13">
        <v>9</v>
      </c>
      <c r="O3348" s="13">
        <v>64.260000000000005</v>
      </c>
    </row>
    <row r="3349" spans="1:15" hidden="1" x14ac:dyDescent="0.25">
      <c r="A3349" t="str">
        <f t="shared" si="53"/>
        <v>076200046P11B29E200762010</v>
      </c>
      <c r="B3349" s="12" t="s">
        <v>35</v>
      </c>
      <c r="C3349" s="12" t="s">
        <v>35</v>
      </c>
      <c r="D3349" s="12" t="s">
        <v>9457</v>
      </c>
      <c r="E3349" s="12" t="s">
        <v>9458</v>
      </c>
      <c r="F3349" s="12" t="s">
        <v>9459</v>
      </c>
      <c r="G3349" s="12"/>
      <c r="H3349" s="12" t="s">
        <v>6</v>
      </c>
      <c r="I3349" s="12" t="s">
        <v>48</v>
      </c>
      <c r="J3349" s="12" t="s">
        <v>9461</v>
      </c>
      <c r="K3349" s="12"/>
      <c r="L3349" s="13">
        <v>7.14</v>
      </c>
      <c r="M3349" s="13">
        <v>0</v>
      </c>
      <c r="N3349" s="13">
        <v>9</v>
      </c>
      <c r="O3349" s="13">
        <v>64.260000000000005</v>
      </c>
    </row>
    <row r="3350" spans="1:15" hidden="1" x14ac:dyDescent="0.25">
      <c r="A3350" t="str">
        <f t="shared" si="53"/>
        <v>076200048P11B30C2203447</v>
      </c>
      <c r="B3350" s="12" t="s">
        <v>35</v>
      </c>
      <c r="C3350" s="12" t="s">
        <v>35</v>
      </c>
      <c r="D3350" s="12" t="s">
        <v>9462</v>
      </c>
      <c r="E3350" s="12" t="s">
        <v>9463</v>
      </c>
      <c r="F3350" s="12" t="s">
        <v>9464</v>
      </c>
      <c r="G3350" s="12"/>
      <c r="H3350" s="12" t="s">
        <v>6</v>
      </c>
      <c r="I3350" s="12" t="s">
        <v>48</v>
      </c>
      <c r="J3350" s="12" t="s">
        <v>9465</v>
      </c>
      <c r="K3350" s="12"/>
      <c r="L3350" s="13">
        <v>7.14</v>
      </c>
      <c r="M3350" s="13">
        <v>0</v>
      </c>
      <c r="N3350" s="13">
        <v>18</v>
      </c>
      <c r="O3350" s="13">
        <v>128.52000000000001</v>
      </c>
    </row>
    <row r="3351" spans="1:15" hidden="1" x14ac:dyDescent="0.25">
      <c r="A3351" t="str">
        <f t="shared" si="53"/>
        <v>076200050P11B31G2100484</v>
      </c>
      <c r="B3351" s="12" t="s">
        <v>35</v>
      </c>
      <c r="C3351" s="12" t="s">
        <v>35</v>
      </c>
      <c r="D3351" s="12" t="s">
        <v>9466</v>
      </c>
      <c r="E3351" s="12" t="s">
        <v>9467</v>
      </c>
      <c r="F3351" s="12" t="s">
        <v>9468</v>
      </c>
      <c r="G3351" s="12"/>
      <c r="H3351" s="12" t="s">
        <v>6</v>
      </c>
      <c r="I3351" s="12" t="s">
        <v>48</v>
      </c>
      <c r="J3351" s="12" t="s">
        <v>9469</v>
      </c>
      <c r="K3351" s="12"/>
      <c r="L3351" s="13">
        <v>7.14</v>
      </c>
      <c r="M3351" s="13">
        <v>0</v>
      </c>
      <c r="N3351" s="13">
        <v>17</v>
      </c>
      <c r="O3351" s="13">
        <v>121.38</v>
      </c>
    </row>
    <row r="3352" spans="1:15" hidden="1" x14ac:dyDescent="0.25">
      <c r="A3352" t="str">
        <f t="shared" si="53"/>
        <v>076200052P11B32E200762011</v>
      </c>
      <c r="B3352" s="12" t="s">
        <v>35</v>
      </c>
      <c r="C3352" s="12" t="s">
        <v>35</v>
      </c>
      <c r="D3352" s="12" t="s">
        <v>9470</v>
      </c>
      <c r="E3352" s="12" t="s">
        <v>9471</v>
      </c>
      <c r="F3352" s="12" t="s">
        <v>9472</v>
      </c>
      <c r="G3352" s="12"/>
      <c r="H3352" s="12" t="s">
        <v>6</v>
      </c>
      <c r="I3352" s="12" t="s">
        <v>48</v>
      </c>
      <c r="J3352" s="12" t="s">
        <v>9473</v>
      </c>
      <c r="K3352" s="12"/>
      <c r="L3352" s="13">
        <v>7.14</v>
      </c>
      <c r="M3352" s="13">
        <v>0</v>
      </c>
      <c r="N3352" s="13">
        <v>16</v>
      </c>
      <c r="O3352" s="13">
        <v>114.24</v>
      </c>
    </row>
    <row r="3353" spans="1:15" hidden="1" x14ac:dyDescent="0.25">
      <c r="A3353" t="str">
        <f t="shared" si="53"/>
        <v>076230000P11B33J2101384</v>
      </c>
      <c r="B3353" s="12" t="s">
        <v>9165</v>
      </c>
      <c r="C3353" s="12" t="s">
        <v>9165</v>
      </c>
      <c r="D3353" s="12" t="s">
        <v>9474</v>
      </c>
      <c r="E3353" s="12" t="s">
        <v>9475</v>
      </c>
      <c r="F3353" s="12" t="s">
        <v>9476</v>
      </c>
      <c r="G3353" s="12"/>
      <c r="H3353" s="12" t="s">
        <v>6</v>
      </c>
      <c r="I3353" s="12" t="s">
        <v>48</v>
      </c>
      <c r="J3353" s="12" t="s">
        <v>9477</v>
      </c>
      <c r="K3353" s="12"/>
      <c r="L3353" s="13">
        <v>11.1</v>
      </c>
      <c r="M3353" s="13">
        <v>0</v>
      </c>
      <c r="N3353" s="13">
        <v>28</v>
      </c>
      <c r="O3353" s="13">
        <v>310.8</v>
      </c>
    </row>
    <row r="3354" spans="1:15" hidden="1" x14ac:dyDescent="0.25">
      <c r="A3354" t="str">
        <f t="shared" si="53"/>
        <v>076230005P11B34J2101464</v>
      </c>
      <c r="B3354" s="12" t="s">
        <v>9165</v>
      </c>
      <c r="C3354" s="12" t="s">
        <v>9165</v>
      </c>
      <c r="D3354" s="12" t="s">
        <v>9478</v>
      </c>
      <c r="E3354" s="12" t="s">
        <v>9479</v>
      </c>
      <c r="F3354" s="12" t="s">
        <v>9480</v>
      </c>
      <c r="G3354" s="12"/>
      <c r="H3354" s="12" t="s">
        <v>6</v>
      </c>
      <c r="I3354" s="12" t="s">
        <v>48</v>
      </c>
      <c r="J3354" s="12" t="s">
        <v>9481</v>
      </c>
      <c r="K3354" s="12"/>
      <c r="L3354" s="13">
        <v>13.91</v>
      </c>
      <c r="M3354" s="13">
        <v>0</v>
      </c>
      <c r="N3354" s="13">
        <v>29</v>
      </c>
      <c r="O3354" s="13">
        <v>403.39</v>
      </c>
    </row>
    <row r="3355" spans="1:15" hidden="1" x14ac:dyDescent="0.25">
      <c r="A3355" t="str">
        <f t="shared" si="53"/>
        <v>042610034P11B35F200426102</v>
      </c>
      <c r="B3355" s="12" t="s">
        <v>35</v>
      </c>
      <c r="C3355" s="12" t="s">
        <v>35</v>
      </c>
      <c r="D3355" s="12" t="s">
        <v>9482</v>
      </c>
      <c r="E3355" s="12" t="s">
        <v>9483</v>
      </c>
      <c r="F3355" s="12" t="s">
        <v>9484</v>
      </c>
      <c r="G3355" s="12"/>
      <c r="H3355" s="12" t="s">
        <v>6</v>
      </c>
      <c r="I3355" s="12" t="s">
        <v>48</v>
      </c>
      <c r="J3355" s="12" t="s">
        <v>9485</v>
      </c>
      <c r="K3355" s="12"/>
      <c r="L3355" s="13">
        <v>5.14</v>
      </c>
      <c r="M3355" s="13">
        <v>0</v>
      </c>
      <c r="N3355" s="13">
        <v>1</v>
      </c>
      <c r="O3355" s="13">
        <v>5.14</v>
      </c>
    </row>
    <row r="3356" spans="1:15" hidden="1" x14ac:dyDescent="0.25">
      <c r="A3356" t="str">
        <f t="shared" si="53"/>
        <v>042610038P11B36F200426107</v>
      </c>
      <c r="B3356" s="12" t="s">
        <v>35</v>
      </c>
      <c r="C3356" s="12" t="s">
        <v>35</v>
      </c>
      <c r="D3356" s="12" t="s">
        <v>9486</v>
      </c>
      <c r="E3356" s="12" t="s">
        <v>9487</v>
      </c>
      <c r="F3356" s="12" t="s">
        <v>9488</v>
      </c>
      <c r="G3356" s="12"/>
      <c r="H3356" s="12" t="s">
        <v>6</v>
      </c>
      <c r="I3356" s="12" t="s">
        <v>48</v>
      </c>
      <c r="J3356" s="12" t="s">
        <v>9489</v>
      </c>
      <c r="K3356" s="12"/>
      <c r="L3356" s="13">
        <v>5.14</v>
      </c>
      <c r="M3356" s="13">
        <v>0</v>
      </c>
      <c r="N3356" s="13">
        <v>1</v>
      </c>
      <c r="O3356" s="13">
        <v>5.14</v>
      </c>
    </row>
    <row r="3357" spans="1:15" hidden="1" x14ac:dyDescent="0.25">
      <c r="A3357" t="str">
        <f t="shared" si="53"/>
        <v>042610042P11B37F200426104</v>
      </c>
      <c r="B3357" s="12" t="s">
        <v>35</v>
      </c>
      <c r="C3357" s="12" t="s">
        <v>35</v>
      </c>
      <c r="D3357" s="12" t="s">
        <v>9490</v>
      </c>
      <c r="E3357" s="12" t="s">
        <v>9491</v>
      </c>
      <c r="F3357" s="12" t="s">
        <v>9492</v>
      </c>
      <c r="G3357" s="12"/>
      <c r="H3357" s="12" t="s">
        <v>6</v>
      </c>
      <c r="I3357" s="12" t="s">
        <v>48</v>
      </c>
      <c r="J3357" s="12" t="s">
        <v>9493</v>
      </c>
      <c r="K3357" s="12"/>
      <c r="L3357" s="13">
        <v>5.14</v>
      </c>
      <c r="M3357" s="13">
        <v>0</v>
      </c>
      <c r="N3357" s="13">
        <v>1</v>
      </c>
      <c r="O3357" s="13">
        <v>5.14</v>
      </c>
    </row>
    <row r="3358" spans="1:15" hidden="1" x14ac:dyDescent="0.25">
      <c r="A3358" t="str">
        <f t="shared" si="53"/>
        <v>042610046P11B38F200426110</v>
      </c>
      <c r="B3358" s="12" t="s">
        <v>35</v>
      </c>
      <c r="C3358" s="12" t="s">
        <v>35</v>
      </c>
      <c r="D3358" s="12" t="s">
        <v>9494</v>
      </c>
      <c r="E3358" s="12" t="s">
        <v>9495</v>
      </c>
      <c r="F3358" s="12" t="s">
        <v>9496</v>
      </c>
      <c r="G3358" s="12"/>
      <c r="H3358" s="12" t="s">
        <v>6</v>
      </c>
      <c r="I3358" s="12" t="s">
        <v>48</v>
      </c>
      <c r="J3358" s="12" t="s">
        <v>9497</v>
      </c>
      <c r="K3358" s="12"/>
      <c r="L3358" s="13">
        <v>5.14</v>
      </c>
      <c r="M3358" s="13">
        <v>0</v>
      </c>
      <c r="N3358" s="13">
        <v>1</v>
      </c>
      <c r="O3358" s="13">
        <v>5.14</v>
      </c>
    </row>
    <row r="3359" spans="1:15" hidden="1" x14ac:dyDescent="0.25">
      <c r="A3359" t="str">
        <f t="shared" si="53"/>
        <v>042610050P11B39F200426108</v>
      </c>
      <c r="B3359" s="12" t="s">
        <v>35</v>
      </c>
      <c r="C3359" s="12" t="s">
        <v>35</v>
      </c>
      <c r="D3359" s="12" t="s">
        <v>9498</v>
      </c>
      <c r="E3359" s="12" t="s">
        <v>9499</v>
      </c>
      <c r="F3359" s="12" t="s">
        <v>9500</v>
      </c>
      <c r="G3359" s="12"/>
      <c r="H3359" s="12" t="s">
        <v>6</v>
      </c>
      <c r="I3359" s="12" t="s">
        <v>48</v>
      </c>
      <c r="J3359" s="12" t="s">
        <v>9501</v>
      </c>
      <c r="K3359" s="12"/>
      <c r="L3359" s="13">
        <v>5.14</v>
      </c>
      <c r="M3359" s="13">
        <v>0</v>
      </c>
      <c r="N3359" s="13">
        <v>1</v>
      </c>
      <c r="O3359" s="13">
        <v>5.14</v>
      </c>
    </row>
    <row r="3360" spans="1:15" hidden="1" x14ac:dyDescent="0.25">
      <c r="A3360" t="str">
        <f t="shared" si="53"/>
        <v>042610054P11B40F200426101</v>
      </c>
      <c r="B3360" s="12" t="s">
        <v>35</v>
      </c>
      <c r="C3360" s="12" t="s">
        <v>35</v>
      </c>
      <c r="D3360" s="12" t="s">
        <v>9502</v>
      </c>
      <c r="E3360" s="12" t="s">
        <v>9503</v>
      </c>
      <c r="F3360" s="12" t="s">
        <v>9504</v>
      </c>
      <c r="G3360" s="12"/>
      <c r="H3360" s="12" t="s">
        <v>6</v>
      </c>
      <c r="I3360" s="12" t="s">
        <v>48</v>
      </c>
      <c r="J3360" s="12" t="s">
        <v>9505</v>
      </c>
      <c r="K3360" s="12"/>
      <c r="L3360" s="13">
        <v>5.14</v>
      </c>
      <c r="M3360" s="13">
        <v>0</v>
      </c>
      <c r="N3360" s="13">
        <v>1</v>
      </c>
      <c r="O3360" s="13">
        <v>5.14</v>
      </c>
    </row>
    <row r="3361" spans="1:15" hidden="1" x14ac:dyDescent="0.25">
      <c r="A3361" t="str">
        <f t="shared" si="53"/>
        <v>042610058P11B41E200426108</v>
      </c>
      <c r="B3361" s="12" t="s">
        <v>35</v>
      </c>
      <c r="C3361" s="12" t="s">
        <v>35</v>
      </c>
      <c r="D3361" s="12" t="s">
        <v>9506</v>
      </c>
      <c r="E3361" s="12" t="s">
        <v>9507</v>
      </c>
      <c r="F3361" s="12" t="s">
        <v>9508</v>
      </c>
      <c r="G3361" s="12"/>
      <c r="H3361" s="12" t="s">
        <v>6</v>
      </c>
      <c r="I3361" s="12" t="s">
        <v>48</v>
      </c>
      <c r="J3361" s="12" t="s">
        <v>9509</v>
      </c>
      <c r="K3361" s="12"/>
      <c r="L3361" s="13">
        <v>5.14</v>
      </c>
      <c r="M3361" s="13">
        <v>0</v>
      </c>
      <c r="N3361" s="13">
        <v>1</v>
      </c>
      <c r="O3361" s="13">
        <v>5.14</v>
      </c>
    </row>
    <row r="3362" spans="1:15" hidden="1" x14ac:dyDescent="0.25">
      <c r="A3362" t="str">
        <f t="shared" si="53"/>
        <v>042610062P11B42E200426110</v>
      </c>
      <c r="B3362" s="12" t="s">
        <v>35</v>
      </c>
      <c r="C3362" s="12" t="s">
        <v>35</v>
      </c>
      <c r="D3362" s="12" t="s">
        <v>9510</v>
      </c>
      <c r="E3362" s="12" t="s">
        <v>9511</v>
      </c>
      <c r="F3362" s="12" t="s">
        <v>9512</v>
      </c>
      <c r="G3362" s="12"/>
      <c r="H3362" s="12" t="s">
        <v>6</v>
      </c>
      <c r="I3362" s="12" t="s">
        <v>48</v>
      </c>
      <c r="J3362" s="12" t="s">
        <v>9513</v>
      </c>
      <c r="K3362" s="12"/>
      <c r="L3362" s="13">
        <v>5.19</v>
      </c>
      <c r="M3362" s="13">
        <v>0</v>
      </c>
      <c r="N3362" s="13">
        <v>1</v>
      </c>
      <c r="O3362" s="13">
        <v>5.19</v>
      </c>
    </row>
    <row r="3363" spans="1:15" hidden="1" x14ac:dyDescent="0.25">
      <c r="A3363" t="str">
        <f t="shared" si="53"/>
        <v>042610066P11B43E200426106</v>
      </c>
      <c r="B3363" s="12" t="s">
        <v>35</v>
      </c>
      <c r="C3363" s="12" t="s">
        <v>35</v>
      </c>
      <c r="D3363" s="12" t="s">
        <v>9514</v>
      </c>
      <c r="E3363" s="12" t="s">
        <v>9515</v>
      </c>
      <c r="F3363" s="12" t="s">
        <v>9516</v>
      </c>
      <c r="G3363" s="12"/>
      <c r="H3363" s="12" t="s">
        <v>6</v>
      </c>
      <c r="I3363" s="12" t="s">
        <v>48</v>
      </c>
      <c r="J3363" s="12" t="s">
        <v>9517</v>
      </c>
      <c r="K3363" s="12"/>
      <c r="L3363" s="13">
        <v>5.19</v>
      </c>
      <c r="M3363" s="13">
        <v>0</v>
      </c>
      <c r="N3363" s="13">
        <v>1</v>
      </c>
      <c r="O3363" s="13">
        <v>5.19</v>
      </c>
    </row>
    <row r="3364" spans="1:15" hidden="1" x14ac:dyDescent="0.25">
      <c r="A3364" t="str">
        <f t="shared" si="53"/>
        <v>042610070P11B44F200426111</v>
      </c>
      <c r="B3364" s="12" t="s">
        <v>35</v>
      </c>
      <c r="C3364" s="12" t="s">
        <v>35</v>
      </c>
      <c r="D3364" s="12" t="s">
        <v>9518</v>
      </c>
      <c r="E3364" s="12" t="s">
        <v>9519</v>
      </c>
      <c r="F3364" s="12" t="s">
        <v>9520</v>
      </c>
      <c r="G3364" s="12"/>
      <c r="H3364" s="12" t="s">
        <v>6</v>
      </c>
      <c r="I3364" s="12" t="s">
        <v>48</v>
      </c>
      <c r="J3364" s="12" t="s">
        <v>9521</v>
      </c>
      <c r="K3364" s="12"/>
      <c r="L3364" s="13">
        <v>5.19</v>
      </c>
      <c r="M3364" s="13">
        <v>0</v>
      </c>
      <c r="N3364" s="13">
        <v>1</v>
      </c>
      <c r="O3364" s="13">
        <v>5.19</v>
      </c>
    </row>
    <row r="3365" spans="1:15" hidden="1" x14ac:dyDescent="0.25">
      <c r="A3365" t="str">
        <f t="shared" si="53"/>
        <v>071090030P11B45 A2302916</v>
      </c>
      <c r="B3365" s="12" t="s">
        <v>35</v>
      </c>
      <c r="C3365" s="12" t="s">
        <v>35</v>
      </c>
      <c r="D3365" s="12" t="s">
        <v>9523</v>
      </c>
      <c r="E3365" s="12" t="s">
        <v>9522</v>
      </c>
      <c r="F3365" s="12" t="s">
        <v>9524</v>
      </c>
      <c r="G3365" s="12"/>
      <c r="H3365" s="12" t="s">
        <v>6</v>
      </c>
      <c r="I3365" s="12" t="s">
        <v>37</v>
      </c>
      <c r="J3365" s="12" t="s">
        <v>9525</v>
      </c>
      <c r="K3365" s="12"/>
      <c r="L3365" s="13">
        <v>12.97</v>
      </c>
      <c r="M3365" s="13">
        <v>0</v>
      </c>
      <c r="N3365" s="13">
        <v>4</v>
      </c>
      <c r="O3365" s="13">
        <v>51.88</v>
      </c>
    </row>
    <row r="3366" spans="1:15" hidden="1" x14ac:dyDescent="0.25">
      <c r="A3366" t="str">
        <f t="shared" si="53"/>
        <v>071090030P11B45 M2236087</v>
      </c>
      <c r="B3366" s="12" t="s">
        <v>35</v>
      </c>
      <c r="C3366" s="12" t="s">
        <v>35</v>
      </c>
      <c r="D3366" s="12" t="s">
        <v>9523</v>
      </c>
      <c r="E3366" s="12" t="s">
        <v>9522</v>
      </c>
      <c r="F3366" s="12" t="s">
        <v>9524</v>
      </c>
      <c r="G3366" s="12"/>
      <c r="H3366" s="12" t="s">
        <v>6</v>
      </c>
      <c r="I3366" s="12" t="s">
        <v>37</v>
      </c>
      <c r="J3366" s="12" t="s">
        <v>9526</v>
      </c>
      <c r="K3366" s="12"/>
      <c r="L3366" s="13">
        <v>12.97</v>
      </c>
      <c r="M3366" s="13">
        <v>0</v>
      </c>
      <c r="N3366" s="13">
        <v>12</v>
      </c>
      <c r="O3366" s="13">
        <v>155.63999999999999</v>
      </c>
    </row>
    <row r="3367" spans="1:15" hidden="1" x14ac:dyDescent="0.25">
      <c r="A3367" t="str">
        <f t="shared" si="53"/>
        <v>071090030P11B45 M2236107</v>
      </c>
      <c r="B3367" s="12" t="s">
        <v>35</v>
      </c>
      <c r="C3367" s="12" t="s">
        <v>35</v>
      </c>
      <c r="D3367" s="12" t="s">
        <v>9523</v>
      </c>
      <c r="E3367" s="12" t="s">
        <v>9522</v>
      </c>
      <c r="F3367" s="12" t="s">
        <v>9524</v>
      </c>
      <c r="G3367" s="12"/>
      <c r="H3367" s="12" t="s">
        <v>6</v>
      </c>
      <c r="I3367" s="12" t="s">
        <v>37</v>
      </c>
      <c r="J3367" s="12" t="s">
        <v>9527</v>
      </c>
      <c r="K3367" s="12"/>
      <c r="L3367" s="13">
        <v>12.97</v>
      </c>
      <c r="M3367" s="13">
        <v>0</v>
      </c>
      <c r="N3367" s="13">
        <v>24</v>
      </c>
      <c r="O3367" s="13">
        <v>311.27999999999997</v>
      </c>
    </row>
    <row r="3368" spans="1:15" hidden="1" x14ac:dyDescent="0.25">
      <c r="A3368" t="str">
        <f t="shared" si="53"/>
        <v>071090035P11B45 A2302912</v>
      </c>
      <c r="B3368" s="12" t="s">
        <v>35</v>
      </c>
      <c r="C3368" s="12" t="s">
        <v>35</v>
      </c>
      <c r="D3368" s="12" t="s">
        <v>9528</v>
      </c>
      <c r="E3368" s="12" t="s">
        <v>9522</v>
      </c>
      <c r="F3368" s="12" t="s">
        <v>9529</v>
      </c>
      <c r="G3368" s="12"/>
      <c r="H3368" s="12" t="s">
        <v>6</v>
      </c>
      <c r="I3368" s="12" t="s">
        <v>37</v>
      </c>
      <c r="J3368" s="12" t="s">
        <v>9530</v>
      </c>
      <c r="K3368" s="12"/>
      <c r="L3368" s="13">
        <v>12.94</v>
      </c>
      <c r="M3368" s="13">
        <v>0</v>
      </c>
      <c r="N3368" s="13">
        <v>48</v>
      </c>
      <c r="O3368" s="13">
        <v>621.12</v>
      </c>
    </row>
    <row r="3369" spans="1:15" hidden="1" x14ac:dyDescent="0.25">
      <c r="A3369" t="str">
        <f t="shared" si="53"/>
        <v>071090035P11B45 M2236118</v>
      </c>
      <c r="B3369" s="12" t="s">
        <v>35</v>
      </c>
      <c r="C3369" s="12" t="s">
        <v>35</v>
      </c>
      <c r="D3369" s="12" t="s">
        <v>9528</v>
      </c>
      <c r="E3369" s="12" t="s">
        <v>9522</v>
      </c>
      <c r="F3369" s="12" t="s">
        <v>9529</v>
      </c>
      <c r="G3369" s="12"/>
      <c r="H3369" s="12" t="s">
        <v>6</v>
      </c>
      <c r="I3369" s="12" t="s">
        <v>37</v>
      </c>
      <c r="J3369" s="12" t="s">
        <v>9531</v>
      </c>
      <c r="K3369" s="12"/>
      <c r="L3369" s="13">
        <v>12.94</v>
      </c>
      <c r="M3369" s="13">
        <v>0</v>
      </c>
      <c r="N3369" s="13">
        <v>2</v>
      </c>
      <c r="O3369" s="13">
        <v>25.88</v>
      </c>
    </row>
    <row r="3370" spans="1:15" hidden="1" x14ac:dyDescent="0.25">
      <c r="A3370" t="str">
        <f t="shared" si="53"/>
        <v>S40054030P12A02190703742</v>
      </c>
      <c r="B3370" s="12" t="s">
        <v>35</v>
      </c>
      <c r="C3370" s="12" t="s">
        <v>35</v>
      </c>
      <c r="D3370" s="12" t="s">
        <v>9532</v>
      </c>
      <c r="E3370" s="12" t="s">
        <v>9533</v>
      </c>
      <c r="F3370" s="12" t="s">
        <v>9534</v>
      </c>
      <c r="G3370" s="12"/>
      <c r="H3370" s="12" t="s">
        <v>6</v>
      </c>
      <c r="I3370" s="12" t="s">
        <v>37</v>
      </c>
      <c r="J3370" s="12" t="s">
        <v>9535</v>
      </c>
      <c r="K3370" s="12"/>
      <c r="L3370" s="13">
        <v>13.78</v>
      </c>
      <c r="M3370" s="13">
        <v>0</v>
      </c>
      <c r="N3370" s="13">
        <v>4</v>
      </c>
      <c r="O3370" s="13">
        <v>55.12</v>
      </c>
    </row>
    <row r="3371" spans="1:15" hidden="1" x14ac:dyDescent="0.25">
      <c r="A3371" t="str">
        <f t="shared" si="53"/>
        <v>T40054038P12A06190703734</v>
      </c>
      <c r="B3371" s="12" t="s">
        <v>35</v>
      </c>
      <c r="C3371" s="12" t="s">
        <v>35</v>
      </c>
      <c r="D3371" s="12" t="s">
        <v>9538</v>
      </c>
      <c r="E3371" s="12" t="s">
        <v>9537</v>
      </c>
      <c r="F3371" s="12" t="s">
        <v>9539</v>
      </c>
      <c r="G3371" s="12"/>
      <c r="H3371" s="12" t="s">
        <v>6</v>
      </c>
      <c r="I3371" s="12"/>
      <c r="J3371" s="12" t="s">
        <v>9540</v>
      </c>
      <c r="K3371" s="12"/>
      <c r="L3371" s="13">
        <v>11.76</v>
      </c>
      <c r="M3371" s="13">
        <v>0</v>
      </c>
      <c r="N3371" s="13">
        <v>1</v>
      </c>
      <c r="O3371" s="13">
        <v>11.76</v>
      </c>
    </row>
    <row r="3372" spans="1:15" hidden="1" x14ac:dyDescent="0.25">
      <c r="A3372" t="str">
        <f t="shared" si="53"/>
        <v>S40054040P12A072100004423</v>
      </c>
      <c r="B3372" s="12" t="s">
        <v>35</v>
      </c>
      <c r="C3372" s="12" t="s">
        <v>35</v>
      </c>
      <c r="D3372" s="12" t="s">
        <v>9541</v>
      </c>
      <c r="E3372" s="12" t="s">
        <v>9542</v>
      </c>
      <c r="F3372" s="12" t="s">
        <v>9543</v>
      </c>
      <c r="G3372" s="12"/>
      <c r="H3372" s="12" t="s">
        <v>6</v>
      </c>
      <c r="I3372" s="12" t="s">
        <v>37</v>
      </c>
      <c r="J3372" s="12" t="s">
        <v>9544</v>
      </c>
      <c r="K3372" s="12"/>
      <c r="L3372" s="13">
        <v>5.3</v>
      </c>
      <c r="M3372" s="13">
        <v>0</v>
      </c>
      <c r="N3372" s="13">
        <v>17</v>
      </c>
      <c r="O3372" s="13">
        <v>90.1</v>
      </c>
    </row>
    <row r="3373" spans="1:15" hidden="1" x14ac:dyDescent="0.25">
      <c r="A3373" t="str">
        <f t="shared" si="53"/>
        <v>T40054040P12A07190703731</v>
      </c>
      <c r="B3373" s="12" t="s">
        <v>35</v>
      </c>
      <c r="C3373" s="12" t="s">
        <v>35</v>
      </c>
      <c r="D3373" s="12" t="s">
        <v>9545</v>
      </c>
      <c r="E3373" s="12" t="s">
        <v>9542</v>
      </c>
      <c r="F3373" s="12" t="s">
        <v>9546</v>
      </c>
      <c r="G3373" s="12"/>
      <c r="H3373" s="12" t="s">
        <v>6</v>
      </c>
      <c r="I3373" s="12"/>
      <c r="J3373" s="12" t="s">
        <v>9547</v>
      </c>
      <c r="K3373" s="12"/>
      <c r="L3373" s="13">
        <v>7.61</v>
      </c>
      <c r="M3373" s="13">
        <v>0</v>
      </c>
      <c r="N3373" s="13">
        <v>6</v>
      </c>
      <c r="O3373" s="13">
        <v>45.66</v>
      </c>
    </row>
    <row r="3374" spans="1:15" hidden="1" x14ac:dyDescent="0.25">
      <c r="A3374" t="str">
        <f t="shared" si="53"/>
        <v>T40054040P12A07TZT3213</v>
      </c>
      <c r="B3374" s="12" t="s">
        <v>35</v>
      </c>
      <c r="C3374" s="12" t="s">
        <v>35</v>
      </c>
      <c r="D3374" s="12" t="s">
        <v>9545</v>
      </c>
      <c r="E3374" s="12" t="s">
        <v>9542</v>
      </c>
      <c r="F3374" s="12" t="s">
        <v>9546</v>
      </c>
      <c r="G3374" s="12"/>
      <c r="H3374" s="12" t="s">
        <v>6</v>
      </c>
      <c r="I3374" s="12"/>
      <c r="J3374" s="12" t="s">
        <v>9548</v>
      </c>
      <c r="K3374" s="12"/>
      <c r="L3374" s="13">
        <v>7.61</v>
      </c>
      <c r="M3374" s="13">
        <v>0</v>
      </c>
      <c r="N3374" s="13">
        <v>2</v>
      </c>
      <c r="O3374" s="13">
        <v>15.22</v>
      </c>
    </row>
    <row r="3375" spans="1:15" hidden="1" x14ac:dyDescent="0.25">
      <c r="A3375" t="str">
        <f t="shared" si="53"/>
        <v>S40054044P12A09190703729</v>
      </c>
      <c r="B3375" s="12" t="s">
        <v>35</v>
      </c>
      <c r="C3375" s="12" t="s">
        <v>35</v>
      </c>
      <c r="D3375" s="12" t="s">
        <v>9549</v>
      </c>
      <c r="E3375" s="12" t="s">
        <v>9550</v>
      </c>
      <c r="F3375" s="12" t="s">
        <v>9551</v>
      </c>
      <c r="G3375" s="12"/>
      <c r="H3375" s="12" t="s">
        <v>6</v>
      </c>
      <c r="I3375" s="12" t="s">
        <v>37</v>
      </c>
      <c r="J3375" s="12" t="s">
        <v>9552</v>
      </c>
      <c r="K3375" s="12"/>
      <c r="L3375" s="13">
        <v>5.31</v>
      </c>
      <c r="M3375" s="13">
        <v>0</v>
      </c>
      <c r="N3375" s="13">
        <v>15</v>
      </c>
      <c r="O3375" s="13">
        <v>79.650000000000006</v>
      </c>
    </row>
    <row r="3376" spans="1:15" hidden="1" x14ac:dyDescent="0.25">
      <c r="A3376" t="str">
        <f t="shared" si="53"/>
        <v>S40054046P12A10190703726</v>
      </c>
      <c r="B3376" s="12" t="s">
        <v>35</v>
      </c>
      <c r="C3376" s="12" t="s">
        <v>35</v>
      </c>
      <c r="D3376" s="12" t="s">
        <v>9553</v>
      </c>
      <c r="E3376" s="12" t="s">
        <v>9554</v>
      </c>
      <c r="F3376" s="12" t="s">
        <v>9555</v>
      </c>
      <c r="G3376" s="12"/>
      <c r="H3376" s="12" t="s">
        <v>6</v>
      </c>
      <c r="I3376" s="12" t="s">
        <v>37</v>
      </c>
      <c r="J3376" s="12" t="s">
        <v>9556</v>
      </c>
      <c r="K3376" s="12"/>
      <c r="L3376" s="13">
        <v>8.9600000000000009</v>
      </c>
      <c r="M3376" s="13">
        <v>0</v>
      </c>
      <c r="N3376" s="13">
        <v>1</v>
      </c>
      <c r="O3376" s="13">
        <v>8.9600000000000009</v>
      </c>
    </row>
    <row r="3377" spans="1:15" hidden="1" x14ac:dyDescent="0.25">
      <c r="A3377" t="str">
        <f t="shared" si="53"/>
        <v>S40054048P12A112000115774</v>
      </c>
      <c r="B3377" s="12" t="s">
        <v>35</v>
      </c>
      <c r="C3377" s="12" t="s">
        <v>35</v>
      </c>
      <c r="D3377" s="12" t="s">
        <v>9557</v>
      </c>
      <c r="E3377" s="12" t="s">
        <v>9558</v>
      </c>
      <c r="F3377" s="12" t="s">
        <v>9559</v>
      </c>
      <c r="G3377" s="12"/>
      <c r="H3377" s="12" t="s">
        <v>6</v>
      </c>
      <c r="I3377" s="12" t="s">
        <v>37</v>
      </c>
      <c r="J3377" s="12" t="s">
        <v>9560</v>
      </c>
      <c r="K3377" s="12"/>
      <c r="L3377" s="13">
        <v>8.76</v>
      </c>
      <c r="M3377" s="13">
        <v>0</v>
      </c>
      <c r="N3377" s="13">
        <v>7</v>
      </c>
      <c r="O3377" s="13">
        <v>61.32</v>
      </c>
    </row>
    <row r="3378" spans="1:15" hidden="1" x14ac:dyDescent="0.25">
      <c r="A3378" t="str">
        <f t="shared" si="53"/>
        <v>T40054048P12A11190703723</v>
      </c>
      <c r="B3378" s="12" t="s">
        <v>35</v>
      </c>
      <c r="C3378" s="12" t="s">
        <v>35</v>
      </c>
      <c r="D3378" s="12" t="s">
        <v>9561</v>
      </c>
      <c r="E3378" s="12" t="s">
        <v>9558</v>
      </c>
      <c r="F3378" s="12" t="s">
        <v>9562</v>
      </c>
      <c r="G3378" s="12"/>
      <c r="H3378" s="12" t="s">
        <v>6</v>
      </c>
      <c r="I3378" s="12"/>
      <c r="J3378" s="12" t="s">
        <v>9563</v>
      </c>
      <c r="K3378" s="12"/>
      <c r="L3378" s="13">
        <v>11.97</v>
      </c>
      <c r="M3378" s="13">
        <v>0</v>
      </c>
      <c r="N3378" s="13">
        <v>1</v>
      </c>
      <c r="O3378" s="13">
        <v>11.97</v>
      </c>
    </row>
    <row r="3379" spans="1:15" hidden="1" x14ac:dyDescent="0.25">
      <c r="A3379" t="str">
        <f t="shared" si="53"/>
        <v>T40054052P12A13190703720</v>
      </c>
      <c r="B3379" s="12" t="s">
        <v>35</v>
      </c>
      <c r="C3379" s="12" t="s">
        <v>35</v>
      </c>
      <c r="D3379" s="12" t="s">
        <v>9565</v>
      </c>
      <c r="E3379" s="12" t="s">
        <v>9564</v>
      </c>
      <c r="F3379" s="12" t="s">
        <v>9566</v>
      </c>
      <c r="G3379" s="12"/>
      <c r="H3379" s="12" t="s">
        <v>6</v>
      </c>
      <c r="I3379" s="12"/>
      <c r="J3379" s="12" t="s">
        <v>9567</v>
      </c>
      <c r="K3379" s="12"/>
      <c r="L3379" s="13">
        <v>10.9</v>
      </c>
      <c r="M3379" s="13">
        <v>0</v>
      </c>
      <c r="N3379" s="13">
        <v>2</v>
      </c>
      <c r="O3379" s="13">
        <v>21.8</v>
      </c>
    </row>
    <row r="3380" spans="1:15" hidden="1" x14ac:dyDescent="0.25">
      <c r="A3380" t="str">
        <f t="shared" si="53"/>
        <v>S40054064P12A16190703718</v>
      </c>
      <c r="B3380" s="12" t="s">
        <v>35</v>
      </c>
      <c r="C3380" s="12" t="s">
        <v>35</v>
      </c>
      <c r="D3380" s="12" t="s">
        <v>9568</v>
      </c>
      <c r="E3380" s="12" t="s">
        <v>9569</v>
      </c>
      <c r="F3380" s="12" t="s">
        <v>9570</v>
      </c>
      <c r="G3380" s="12"/>
      <c r="H3380" s="12" t="s">
        <v>6</v>
      </c>
      <c r="I3380" s="12" t="s">
        <v>37</v>
      </c>
      <c r="J3380" s="12" t="s">
        <v>9571</v>
      </c>
      <c r="K3380" s="12"/>
      <c r="L3380" s="13">
        <v>8.9600000000000009</v>
      </c>
      <c r="M3380" s="13">
        <v>0</v>
      </c>
      <c r="N3380" s="13">
        <v>32</v>
      </c>
      <c r="O3380" s="13">
        <v>286.72000000000003</v>
      </c>
    </row>
    <row r="3381" spans="1:15" hidden="1" x14ac:dyDescent="0.25">
      <c r="A3381" t="str">
        <f t="shared" si="53"/>
        <v>S40054068P12A17190703717</v>
      </c>
      <c r="B3381" s="12" t="s">
        <v>35</v>
      </c>
      <c r="C3381" s="12" t="s">
        <v>35</v>
      </c>
      <c r="D3381" s="12" t="s">
        <v>9572</v>
      </c>
      <c r="E3381" s="12" t="s">
        <v>9573</v>
      </c>
      <c r="F3381" s="12" t="s">
        <v>9574</v>
      </c>
      <c r="G3381" s="12"/>
      <c r="H3381" s="12" t="s">
        <v>6</v>
      </c>
      <c r="I3381" s="12" t="s">
        <v>37</v>
      </c>
      <c r="J3381" s="12" t="s">
        <v>9575</v>
      </c>
      <c r="K3381" s="12"/>
      <c r="L3381" s="13">
        <v>8.9600000000000009</v>
      </c>
      <c r="M3381" s="13">
        <v>0</v>
      </c>
      <c r="N3381" s="13">
        <v>4</v>
      </c>
      <c r="O3381" s="13">
        <v>35.840000000000003</v>
      </c>
    </row>
    <row r="3382" spans="1:15" hidden="1" x14ac:dyDescent="0.25">
      <c r="A3382" t="str">
        <f t="shared" si="53"/>
        <v>S40054072P12A18190703716</v>
      </c>
      <c r="B3382" s="12" t="s">
        <v>35</v>
      </c>
      <c r="C3382" s="12" t="s">
        <v>35</v>
      </c>
      <c r="D3382" s="12" t="s">
        <v>9577</v>
      </c>
      <c r="E3382" s="12" t="s">
        <v>9576</v>
      </c>
      <c r="F3382" s="12" t="s">
        <v>9578</v>
      </c>
      <c r="G3382" s="12"/>
      <c r="H3382" s="12" t="s">
        <v>6</v>
      </c>
      <c r="I3382" s="12" t="s">
        <v>37</v>
      </c>
      <c r="J3382" s="12" t="s">
        <v>9579</v>
      </c>
      <c r="K3382" s="12"/>
      <c r="L3382" s="13">
        <v>6.37</v>
      </c>
      <c r="M3382" s="13">
        <v>0</v>
      </c>
      <c r="N3382" s="13">
        <v>36</v>
      </c>
      <c r="O3382" s="13">
        <v>229.32</v>
      </c>
    </row>
    <row r="3383" spans="1:15" hidden="1" x14ac:dyDescent="0.25">
      <c r="A3383" t="str">
        <f t="shared" si="53"/>
        <v>S40054076P12A19190703713</v>
      </c>
      <c r="B3383" s="12" t="s">
        <v>35</v>
      </c>
      <c r="C3383" s="12" t="s">
        <v>35</v>
      </c>
      <c r="D3383" s="12" t="s">
        <v>9580</v>
      </c>
      <c r="E3383" s="12" t="s">
        <v>9581</v>
      </c>
      <c r="F3383" s="12" t="s">
        <v>9582</v>
      </c>
      <c r="G3383" s="12"/>
      <c r="H3383" s="12" t="s">
        <v>6</v>
      </c>
      <c r="I3383" s="12" t="s">
        <v>37</v>
      </c>
      <c r="J3383" s="12" t="s">
        <v>9583</v>
      </c>
      <c r="K3383" s="12"/>
      <c r="L3383" s="13">
        <v>8.98</v>
      </c>
      <c r="M3383" s="13">
        <v>0</v>
      </c>
      <c r="N3383" s="13">
        <v>4</v>
      </c>
      <c r="O3383" s="13">
        <v>35.92</v>
      </c>
    </row>
    <row r="3384" spans="1:15" hidden="1" x14ac:dyDescent="0.25">
      <c r="A3384" t="str">
        <f t="shared" si="53"/>
        <v>S40054080P12A20190703712</v>
      </c>
      <c r="B3384" s="12" t="s">
        <v>35</v>
      </c>
      <c r="C3384" s="12" t="s">
        <v>35</v>
      </c>
      <c r="D3384" s="12" t="s">
        <v>9584</v>
      </c>
      <c r="E3384" s="12" t="s">
        <v>9585</v>
      </c>
      <c r="F3384" s="12" t="s">
        <v>9586</v>
      </c>
      <c r="G3384" s="12"/>
      <c r="H3384" s="12" t="s">
        <v>6</v>
      </c>
      <c r="I3384" s="12" t="s">
        <v>37</v>
      </c>
      <c r="J3384" s="12" t="s">
        <v>9587</v>
      </c>
      <c r="K3384" s="12"/>
      <c r="L3384" s="13">
        <v>8.9600000000000009</v>
      </c>
      <c r="M3384" s="13">
        <v>0</v>
      </c>
      <c r="N3384" s="13">
        <v>10</v>
      </c>
      <c r="O3384" s="13">
        <v>89.6</v>
      </c>
    </row>
    <row r="3385" spans="1:15" hidden="1" x14ac:dyDescent="0.25">
      <c r="A3385" t="str">
        <f t="shared" si="53"/>
        <v>045-25P12B01210936605</v>
      </c>
      <c r="B3385" s="12" t="s">
        <v>35</v>
      </c>
      <c r="C3385" s="12" t="s">
        <v>35</v>
      </c>
      <c r="D3385" s="12" t="s">
        <v>9588</v>
      </c>
      <c r="E3385" s="12" t="s">
        <v>9589</v>
      </c>
      <c r="F3385" s="12" t="s">
        <v>9590</v>
      </c>
      <c r="G3385" s="12"/>
      <c r="H3385" s="12" t="s">
        <v>6</v>
      </c>
      <c r="I3385" s="12" t="s">
        <v>37</v>
      </c>
      <c r="J3385" s="12" t="s">
        <v>9591</v>
      </c>
      <c r="K3385" s="12"/>
      <c r="L3385" s="13">
        <v>22.96</v>
      </c>
      <c r="M3385" s="13">
        <v>0</v>
      </c>
      <c r="N3385" s="13">
        <v>3</v>
      </c>
      <c r="O3385" s="13">
        <v>68.88</v>
      </c>
    </row>
    <row r="3386" spans="1:15" hidden="1" x14ac:dyDescent="0.25">
      <c r="A3386" t="str">
        <f t="shared" si="53"/>
        <v>045-30P12B02210936605</v>
      </c>
      <c r="B3386" s="12" t="s">
        <v>35</v>
      </c>
      <c r="C3386" s="12" t="s">
        <v>35</v>
      </c>
      <c r="D3386" s="12" t="s">
        <v>9592</v>
      </c>
      <c r="E3386" s="12" t="s">
        <v>9593</v>
      </c>
      <c r="F3386" s="12" t="s">
        <v>9594</v>
      </c>
      <c r="G3386" s="12"/>
      <c r="H3386" s="12" t="s">
        <v>6</v>
      </c>
      <c r="I3386" s="12" t="s">
        <v>37</v>
      </c>
      <c r="J3386" s="12" t="s">
        <v>9591</v>
      </c>
      <c r="K3386" s="12"/>
      <c r="L3386" s="13">
        <v>17.86</v>
      </c>
      <c r="M3386" s="13">
        <v>0</v>
      </c>
      <c r="N3386" s="13">
        <v>45</v>
      </c>
      <c r="O3386" s="13">
        <v>803.7</v>
      </c>
    </row>
    <row r="3387" spans="1:15" hidden="1" x14ac:dyDescent="0.25">
      <c r="A3387" t="str">
        <f t="shared" si="53"/>
        <v>045-34P12B03210936606</v>
      </c>
      <c r="B3387" s="12" t="s">
        <v>35</v>
      </c>
      <c r="C3387" s="12" t="s">
        <v>35</v>
      </c>
      <c r="D3387" s="12" t="s">
        <v>9595</v>
      </c>
      <c r="E3387" s="12" t="s">
        <v>9596</v>
      </c>
      <c r="F3387" s="12" t="s">
        <v>9597</v>
      </c>
      <c r="G3387" s="12"/>
      <c r="H3387" s="12" t="s">
        <v>6</v>
      </c>
      <c r="I3387" s="12" t="s">
        <v>37</v>
      </c>
      <c r="J3387" s="12" t="s">
        <v>9598</v>
      </c>
      <c r="K3387" s="12"/>
      <c r="L3387" s="13">
        <v>22.96</v>
      </c>
      <c r="M3387" s="13">
        <v>0</v>
      </c>
      <c r="N3387" s="13">
        <v>38</v>
      </c>
      <c r="O3387" s="13">
        <v>872.48</v>
      </c>
    </row>
    <row r="3388" spans="1:15" hidden="1" x14ac:dyDescent="0.25">
      <c r="A3388" t="str">
        <f t="shared" si="53"/>
        <v>045-35P12B04210936606</v>
      </c>
      <c r="B3388" s="12" t="s">
        <v>35</v>
      </c>
      <c r="C3388" s="12" t="s">
        <v>35</v>
      </c>
      <c r="D3388" s="12" t="s">
        <v>9599</v>
      </c>
      <c r="E3388" s="12" t="s">
        <v>9600</v>
      </c>
      <c r="F3388" s="12" t="s">
        <v>9601</v>
      </c>
      <c r="G3388" s="12"/>
      <c r="H3388" s="12" t="s">
        <v>6</v>
      </c>
      <c r="I3388" s="12" t="s">
        <v>37</v>
      </c>
      <c r="J3388" s="12" t="s">
        <v>9598</v>
      </c>
      <c r="K3388" s="12"/>
      <c r="L3388" s="13">
        <v>18.14</v>
      </c>
      <c r="M3388" s="13">
        <v>0</v>
      </c>
      <c r="N3388" s="13">
        <v>38</v>
      </c>
      <c r="O3388" s="13">
        <v>689.32</v>
      </c>
    </row>
    <row r="3389" spans="1:15" hidden="1" x14ac:dyDescent="0.25">
      <c r="A3389" t="str">
        <f t="shared" si="53"/>
        <v>045-36P12B05210936607</v>
      </c>
      <c r="B3389" s="12" t="s">
        <v>35</v>
      </c>
      <c r="C3389" s="12" t="s">
        <v>35</v>
      </c>
      <c r="D3389" s="12" t="s">
        <v>9602</v>
      </c>
      <c r="E3389" s="12" t="s">
        <v>9603</v>
      </c>
      <c r="F3389" s="12" t="s">
        <v>9604</v>
      </c>
      <c r="G3389" s="12"/>
      <c r="H3389" s="12" t="s">
        <v>6</v>
      </c>
      <c r="I3389" s="12" t="s">
        <v>37</v>
      </c>
      <c r="J3389" s="12" t="s">
        <v>9605</v>
      </c>
      <c r="K3389" s="12"/>
      <c r="L3389" s="13">
        <v>22.96</v>
      </c>
      <c r="M3389" s="13">
        <v>0</v>
      </c>
      <c r="N3389" s="13">
        <v>85</v>
      </c>
      <c r="O3389" s="13">
        <v>1951.6</v>
      </c>
    </row>
    <row r="3390" spans="1:15" hidden="1" x14ac:dyDescent="0.25">
      <c r="A3390" t="str">
        <f t="shared" si="53"/>
        <v>045-40P12B06210936609</v>
      </c>
      <c r="B3390" s="12" t="s">
        <v>35</v>
      </c>
      <c r="C3390" s="12" t="s">
        <v>35</v>
      </c>
      <c r="D3390" s="12" t="s">
        <v>9606</v>
      </c>
      <c r="E3390" s="12" t="s">
        <v>9607</v>
      </c>
      <c r="F3390" s="12" t="s">
        <v>9608</v>
      </c>
      <c r="G3390" s="12"/>
      <c r="H3390" s="12" t="s">
        <v>6</v>
      </c>
      <c r="I3390" s="12" t="s">
        <v>37</v>
      </c>
      <c r="J3390" s="12" t="s">
        <v>9609</v>
      </c>
      <c r="K3390" s="12"/>
      <c r="L3390" s="13">
        <v>7.01</v>
      </c>
      <c r="M3390" s="13">
        <v>0</v>
      </c>
      <c r="N3390" s="13">
        <v>13</v>
      </c>
      <c r="O3390" s="13">
        <v>91.13</v>
      </c>
    </row>
    <row r="3391" spans="1:15" hidden="1" x14ac:dyDescent="0.25">
      <c r="A3391" t="str">
        <f t="shared" si="53"/>
        <v>045-44P12B07210936611</v>
      </c>
      <c r="B3391" s="12" t="s">
        <v>35</v>
      </c>
      <c r="C3391" s="12" t="s">
        <v>35</v>
      </c>
      <c r="D3391" s="12" t="s">
        <v>9610</v>
      </c>
      <c r="E3391" s="12" t="s">
        <v>9611</v>
      </c>
      <c r="F3391" s="12" t="s">
        <v>9612</v>
      </c>
      <c r="G3391" s="12"/>
      <c r="H3391" s="12" t="s">
        <v>6</v>
      </c>
      <c r="I3391" s="12" t="s">
        <v>37</v>
      </c>
      <c r="J3391" s="12" t="s">
        <v>333</v>
      </c>
      <c r="K3391" s="12"/>
      <c r="L3391" s="13">
        <v>8.23</v>
      </c>
      <c r="M3391" s="13">
        <v>0</v>
      </c>
      <c r="N3391" s="13">
        <v>39</v>
      </c>
      <c r="O3391" s="13">
        <v>320.97000000000003</v>
      </c>
    </row>
    <row r="3392" spans="1:15" hidden="1" x14ac:dyDescent="0.25">
      <c r="A3392" t="str">
        <f t="shared" si="53"/>
        <v>045-45P12B08210936610</v>
      </c>
      <c r="B3392" s="12" t="s">
        <v>35</v>
      </c>
      <c r="C3392" s="12" t="s">
        <v>35</v>
      </c>
      <c r="D3392" s="12" t="s">
        <v>9613</v>
      </c>
      <c r="E3392" s="12" t="s">
        <v>9614</v>
      </c>
      <c r="F3392" s="12" t="s">
        <v>9615</v>
      </c>
      <c r="G3392" s="12"/>
      <c r="H3392" s="12" t="s">
        <v>6</v>
      </c>
      <c r="I3392" s="12" t="s">
        <v>37</v>
      </c>
      <c r="J3392" s="12" t="s">
        <v>9616</v>
      </c>
      <c r="K3392" s="12"/>
      <c r="L3392" s="13">
        <v>7.07</v>
      </c>
      <c r="M3392" s="13">
        <v>0</v>
      </c>
      <c r="N3392" s="13">
        <v>21</v>
      </c>
      <c r="O3392" s="13">
        <v>148.47</v>
      </c>
    </row>
    <row r="3393" spans="1:15" hidden="1" x14ac:dyDescent="0.25">
      <c r="A3393" t="str">
        <f t="shared" si="53"/>
        <v>045-48P12B09210936610</v>
      </c>
      <c r="B3393" s="12" t="s">
        <v>35</v>
      </c>
      <c r="C3393" s="12" t="s">
        <v>35</v>
      </c>
      <c r="D3393" s="12" t="s">
        <v>9617</v>
      </c>
      <c r="E3393" s="12" t="s">
        <v>9618</v>
      </c>
      <c r="F3393" s="12" t="s">
        <v>9619</v>
      </c>
      <c r="G3393" s="12"/>
      <c r="H3393" s="12" t="s">
        <v>6</v>
      </c>
      <c r="I3393" s="12" t="s">
        <v>37</v>
      </c>
      <c r="J3393" s="12" t="s">
        <v>9616</v>
      </c>
      <c r="K3393" s="12"/>
      <c r="L3393" s="13">
        <v>7.8</v>
      </c>
      <c r="M3393" s="13">
        <v>0</v>
      </c>
      <c r="N3393" s="13">
        <v>22</v>
      </c>
      <c r="O3393" s="13">
        <v>171.6</v>
      </c>
    </row>
    <row r="3394" spans="1:15" hidden="1" x14ac:dyDescent="0.25">
      <c r="A3394" t="str">
        <f t="shared" si="53"/>
        <v>045-50P12B10210936612</v>
      </c>
      <c r="B3394" s="12" t="s">
        <v>35</v>
      </c>
      <c r="C3394" s="12" t="s">
        <v>35</v>
      </c>
      <c r="D3394" s="12" t="s">
        <v>9620</v>
      </c>
      <c r="E3394" s="12" t="s">
        <v>9621</v>
      </c>
      <c r="F3394" s="12" t="s">
        <v>9622</v>
      </c>
      <c r="G3394" s="12"/>
      <c r="H3394" s="12" t="s">
        <v>6</v>
      </c>
      <c r="I3394" s="12" t="s">
        <v>37</v>
      </c>
      <c r="J3394" s="12" t="s">
        <v>9623</v>
      </c>
      <c r="K3394" s="12"/>
      <c r="L3394" s="13">
        <v>7.93</v>
      </c>
      <c r="M3394" s="13">
        <v>0</v>
      </c>
      <c r="N3394" s="13">
        <v>20</v>
      </c>
      <c r="O3394" s="13">
        <v>158.6</v>
      </c>
    </row>
    <row r="3395" spans="1:15" hidden="1" x14ac:dyDescent="0.25">
      <c r="A3395" t="str">
        <f t="shared" ref="A3395:A3458" si="54">CONCATENATE(D3395,E3395,J3395)</f>
        <v>045-52P12B11210936613</v>
      </c>
      <c r="B3395" s="12" t="s">
        <v>35</v>
      </c>
      <c r="C3395" s="12" t="s">
        <v>35</v>
      </c>
      <c r="D3395" s="12" t="s">
        <v>9624</v>
      </c>
      <c r="E3395" s="12" t="s">
        <v>9625</v>
      </c>
      <c r="F3395" s="12" t="s">
        <v>9626</v>
      </c>
      <c r="G3395" s="12"/>
      <c r="H3395" s="12" t="s">
        <v>6</v>
      </c>
      <c r="I3395" s="12" t="s">
        <v>37</v>
      </c>
      <c r="J3395" s="12" t="s">
        <v>9627</v>
      </c>
      <c r="K3395" s="12"/>
      <c r="L3395" s="13">
        <v>7.33</v>
      </c>
      <c r="M3395" s="13">
        <v>0</v>
      </c>
      <c r="N3395" s="13">
        <v>21</v>
      </c>
      <c r="O3395" s="13">
        <v>153.93</v>
      </c>
    </row>
    <row r="3396" spans="1:15" hidden="1" x14ac:dyDescent="0.25">
      <c r="A3396" t="str">
        <f t="shared" si="54"/>
        <v>045-55P12B12210936613</v>
      </c>
      <c r="B3396" s="12" t="s">
        <v>35</v>
      </c>
      <c r="C3396" s="12" t="s">
        <v>35</v>
      </c>
      <c r="D3396" s="12" t="s">
        <v>9628</v>
      </c>
      <c r="E3396" s="12" t="s">
        <v>9629</v>
      </c>
      <c r="F3396" s="12" t="s">
        <v>36</v>
      </c>
      <c r="G3396" s="12"/>
      <c r="H3396" s="12" t="s">
        <v>6</v>
      </c>
      <c r="I3396" s="12" t="s">
        <v>37</v>
      </c>
      <c r="J3396" s="12" t="s">
        <v>9627</v>
      </c>
      <c r="K3396" s="12"/>
      <c r="L3396" s="13">
        <v>22.23</v>
      </c>
      <c r="M3396" s="13">
        <v>0</v>
      </c>
      <c r="N3396" s="13">
        <v>15</v>
      </c>
      <c r="O3396" s="13">
        <v>333.45</v>
      </c>
    </row>
    <row r="3397" spans="1:15" hidden="1" x14ac:dyDescent="0.25">
      <c r="A3397" t="str">
        <f t="shared" si="54"/>
        <v>045-56P12B13210936614</v>
      </c>
      <c r="B3397" s="12" t="s">
        <v>35</v>
      </c>
      <c r="C3397" s="12" t="s">
        <v>35</v>
      </c>
      <c r="D3397" s="12" t="s">
        <v>9630</v>
      </c>
      <c r="E3397" s="12" t="s">
        <v>9631</v>
      </c>
      <c r="F3397" s="12" t="s">
        <v>9632</v>
      </c>
      <c r="G3397" s="12"/>
      <c r="H3397" s="12" t="s">
        <v>6</v>
      </c>
      <c r="I3397" s="12" t="s">
        <v>37</v>
      </c>
      <c r="J3397" s="12" t="s">
        <v>9633</v>
      </c>
      <c r="K3397" s="12"/>
      <c r="L3397" s="13">
        <v>7.74</v>
      </c>
      <c r="M3397" s="13">
        <v>0</v>
      </c>
      <c r="N3397" s="13">
        <v>25</v>
      </c>
      <c r="O3397" s="13">
        <v>193.5</v>
      </c>
    </row>
    <row r="3398" spans="1:15" hidden="1" x14ac:dyDescent="0.25">
      <c r="A3398" t="str">
        <f t="shared" si="54"/>
        <v>045-60P12B14210936614</v>
      </c>
      <c r="B3398" s="12" t="s">
        <v>35</v>
      </c>
      <c r="C3398" s="12" t="s">
        <v>35</v>
      </c>
      <c r="D3398" s="12" t="s">
        <v>9634</v>
      </c>
      <c r="E3398" s="12" t="s">
        <v>9635</v>
      </c>
      <c r="F3398" s="12" t="s">
        <v>9636</v>
      </c>
      <c r="G3398" s="12"/>
      <c r="H3398" s="12" t="s">
        <v>6</v>
      </c>
      <c r="I3398" s="12" t="s">
        <v>37</v>
      </c>
      <c r="J3398" s="12" t="s">
        <v>9633</v>
      </c>
      <c r="K3398" s="12"/>
      <c r="L3398" s="13">
        <v>9.0399999999999991</v>
      </c>
      <c r="M3398" s="13">
        <v>0</v>
      </c>
      <c r="N3398" s="13">
        <v>46</v>
      </c>
      <c r="O3398" s="13">
        <v>415.84</v>
      </c>
    </row>
    <row r="3399" spans="1:15" hidden="1" x14ac:dyDescent="0.25">
      <c r="A3399" t="str">
        <f t="shared" si="54"/>
        <v>045-64P12B15210936615</v>
      </c>
      <c r="B3399" s="12" t="s">
        <v>35</v>
      </c>
      <c r="C3399" s="12" t="s">
        <v>35</v>
      </c>
      <c r="D3399" s="12" t="s">
        <v>9637</v>
      </c>
      <c r="E3399" s="12" t="s">
        <v>9638</v>
      </c>
      <c r="F3399" s="12" t="s">
        <v>9639</v>
      </c>
      <c r="G3399" s="12"/>
      <c r="H3399" s="12" t="s">
        <v>6</v>
      </c>
      <c r="I3399" s="12" t="s">
        <v>37</v>
      </c>
      <c r="J3399" s="12" t="s">
        <v>9640</v>
      </c>
      <c r="K3399" s="12"/>
      <c r="L3399" s="13">
        <v>22.96</v>
      </c>
      <c r="M3399" s="13">
        <v>0</v>
      </c>
      <c r="N3399" s="13">
        <v>46</v>
      </c>
      <c r="O3399" s="13">
        <v>1056.1600000000001</v>
      </c>
    </row>
    <row r="3400" spans="1:15" hidden="1" x14ac:dyDescent="0.25">
      <c r="A3400" t="str">
        <f t="shared" si="54"/>
        <v>045-68P12B16210936615</v>
      </c>
      <c r="B3400" s="12" t="s">
        <v>35</v>
      </c>
      <c r="C3400" s="12" t="s">
        <v>35</v>
      </c>
      <c r="D3400" s="12" t="s">
        <v>9641</v>
      </c>
      <c r="E3400" s="12" t="s">
        <v>9642</v>
      </c>
      <c r="F3400" s="12" t="s">
        <v>9643</v>
      </c>
      <c r="G3400" s="12"/>
      <c r="H3400" s="12" t="s">
        <v>6</v>
      </c>
      <c r="I3400" s="12" t="s">
        <v>37</v>
      </c>
      <c r="J3400" s="12" t="s">
        <v>9640</v>
      </c>
      <c r="K3400" s="12"/>
      <c r="L3400" s="13">
        <v>9.76</v>
      </c>
      <c r="M3400" s="13">
        <v>0</v>
      </c>
      <c r="N3400" s="13">
        <v>25</v>
      </c>
      <c r="O3400" s="13">
        <v>244</v>
      </c>
    </row>
    <row r="3401" spans="1:15" hidden="1" x14ac:dyDescent="0.25">
      <c r="A3401" t="str">
        <f t="shared" si="54"/>
        <v>045-70P12B17210936616</v>
      </c>
      <c r="B3401" s="12" t="s">
        <v>35</v>
      </c>
      <c r="C3401" s="12" t="s">
        <v>35</v>
      </c>
      <c r="D3401" s="12" t="s">
        <v>9644</v>
      </c>
      <c r="E3401" s="12" t="s">
        <v>9645</v>
      </c>
      <c r="F3401" s="12" t="s">
        <v>9646</v>
      </c>
      <c r="G3401" s="12"/>
      <c r="H3401" s="12" t="s">
        <v>6</v>
      </c>
      <c r="I3401" s="12" t="s">
        <v>37</v>
      </c>
      <c r="J3401" s="12" t="s">
        <v>9647</v>
      </c>
      <c r="K3401" s="12"/>
      <c r="L3401" s="13">
        <v>8.67</v>
      </c>
      <c r="M3401" s="13">
        <v>0</v>
      </c>
      <c r="N3401" s="13">
        <v>31</v>
      </c>
      <c r="O3401" s="13">
        <v>268.77</v>
      </c>
    </row>
    <row r="3402" spans="1:15" hidden="1" x14ac:dyDescent="0.25">
      <c r="A3402" t="str">
        <f t="shared" si="54"/>
        <v>045-76P12B18210936617</v>
      </c>
      <c r="B3402" s="12" t="s">
        <v>35</v>
      </c>
      <c r="C3402" s="12" t="s">
        <v>35</v>
      </c>
      <c r="D3402" s="12" t="s">
        <v>9648</v>
      </c>
      <c r="E3402" s="12" t="s">
        <v>9649</v>
      </c>
      <c r="F3402" s="12" t="s">
        <v>9650</v>
      </c>
      <c r="G3402" s="12"/>
      <c r="H3402" s="12" t="s">
        <v>6</v>
      </c>
      <c r="I3402" s="12" t="s">
        <v>37</v>
      </c>
      <c r="J3402" s="12" t="s">
        <v>9651</v>
      </c>
      <c r="K3402" s="12"/>
      <c r="L3402" s="13">
        <v>22.96</v>
      </c>
      <c r="M3402" s="13">
        <v>0</v>
      </c>
      <c r="N3402" s="13">
        <v>28</v>
      </c>
      <c r="O3402" s="13">
        <v>642.88</v>
      </c>
    </row>
    <row r="3403" spans="1:15" hidden="1" x14ac:dyDescent="0.25">
      <c r="A3403" t="str">
        <f t="shared" si="54"/>
        <v>045-80P12B19210936617</v>
      </c>
      <c r="B3403" s="12" t="s">
        <v>35</v>
      </c>
      <c r="C3403" s="12" t="s">
        <v>35</v>
      </c>
      <c r="D3403" s="12" t="s">
        <v>9652</v>
      </c>
      <c r="E3403" s="12" t="s">
        <v>9653</v>
      </c>
      <c r="F3403" s="12" t="s">
        <v>9654</v>
      </c>
      <c r="G3403" s="12"/>
      <c r="H3403" s="12" t="s">
        <v>6</v>
      </c>
      <c r="I3403" s="12" t="s">
        <v>37</v>
      </c>
      <c r="J3403" s="12" t="s">
        <v>9651</v>
      </c>
      <c r="K3403" s="12"/>
      <c r="L3403" s="13">
        <v>17.079999999999998</v>
      </c>
      <c r="M3403" s="13">
        <v>0</v>
      </c>
      <c r="N3403" s="13">
        <v>38</v>
      </c>
      <c r="O3403" s="13">
        <v>649.04</v>
      </c>
    </row>
    <row r="3404" spans="1:15" hidden="1" x14ac:dyDescent="0.25">
      <c r="A3404" t="str">
        <f t="shared" si="54"/>
        <v>T42154024P12B202100010389</v>
      </c>
      <c r="B3404" s="12" t="s">
        <v>35</v>
      </c>
      <c r="C3404" s="12" t="s">
        <v>35</v>
      </c>
      <c r="D3404" s="12" t="s">
        <v>9655</v>
      </c>
      <c r="E3404" s="12" t="s">
        <v>9656</v>
      </c>
      <c r="F3404" s="12" t="s">
        <v>9657</v>
      </c>
      <c r="G3404" s="12"/>
      <c r="H3404" s="12" t="s">
        <v>6</v>
      </c>
      <c r="I3404" s="12" t="s">
        <v>37</v>
      </c>
      <c r="J3404" s="12" t="s">
        <v>9658</v>
      </c>
      <c r="K3404" s="12"/>
      <c r="L3404" s="13">
        <v>7.34</v>
      </c>
      <c r="M3404" s="13">
        <v>0</v>
      </c>
      <c r="N3404" s="13">
        <v>18</v>
      </c>
      <c r="O3404" s="13">
        <v>132.12</v>
      </c>
    </row>
    <row r="3405" spans="1:15" hidden="1" x14ac:dyDescent="0.25">
      <c r="A3405" t="str">
        <f t="shared" si="54"/>
        <v>T42154026P12C012100004817</v>
      </c>
      <c r="B3405" s="12" t="s">
        <v>35</v>
      </c>
      <c r="C3405" s="12" t="s">
        <v>35</v>
      </c>
      <c r="D3405" s="12" t="s">
        <v>9659</v>
      </c>
      <c r="E3405" s="12" t="s">
        <v>9660</v>
      </c>
      <c r="F3405" s="12" t="s">
        <v>9661</v>
      </c>
      <c r="G3405" s="12"/>
      <c r="H3405" s="12" t="s">
        <v>6</v>
      </c>
      <c r="I3405" s="12" t="s">
        <v>37</v>
      </c>
      <c r="J3405" s="12" t="s">
        <v>9662</v>
      </c>
      <c r="K3405" s="12"/>
      <c r="L3405" s="13">
        <v>7.19</v>
      </c>
      <c r="M3405" s="13">
        <v>0</v>
      </c>
      <c r="N3405" s="13">
        <v>8</v>
      </c>
      <c r="O3405" s="13">
        <v>57.52</v>
      </c>
    </row>
    <row r="3406" spans="1:15" hidden="1" x14ac:dyDescent="0.25">
      <c r="A3406" t="str">
        <f t="shared" si="54"/>
        <v>T42154028P12C022100010980</v>
      </c>
      <c r="B3406" s="12" t="s">
        <v>35</v>
      </c>
      <c r="C3406" s="12" t="s">
        <v>35</v>
      </c>
      <c r="D3406" s="12" t="s">
        <v>9663</v>
      </c>
      <c r="E3406" s="12" t="s">
        <v>9664</v>
      </c>
      <c r="F3406" s="12" t="s">
        <v>9665</v>
      </c>
      <c r="G3406" s="12"/>
      <c r="H3406" s="12" t="s">
        <v>6</v>
      </c>
      <c r="I3406" s="12" t="s">
        <v>37</v>
      </c>
      <c r="J3406" s="12" t="s">
        <v>9666</v>
      </c>
      <c r="K3406" s="12"/>
      <c r="L3406" s="13">
        <v>7.31</v>
      </c>
      <c r="M3406" s="13">
        <v>0</v>
      </c>
      <c r="N3406" s="13">
        <v>9</v>
      </c>
      <c r="O3406" s="13">
        <v>65.790000000000006</v>
      </c>
    </row>
    <row r="3407" spans="1:15" hidden="1" x14ac:dyDescent="0.25">
      <c r="A3407" t="str">
        <f t="shared" si="54"/>
        <v>T42154030P12C032100024215</v>
      </c>
      <c r="B3407" s="12" t="s">
        <v>35</v>
      </c>
      <c r="C3407" s="12" t="s">
        <v>35</v>
      </c>
      <c r="D3407" s="12" t="s">
        <v>9667</v>
      </c>
      <c r="E3407" s="12" t="s">
        <v>9668</v>
      </c>
      <c r="F3407" s="12" t="s">
        <v>9669</v>
      </c>
      <c r="G3407" s="12"/>
      <c r="H3407" s="12" t="s">
        <v>6</v>
      </c>
      <c r="I3407" s="12" t="s">
        <v>37</v>
      </c>
      <c r="J3407" s="12" t="s">
        <v>9670</v>
      </c>
      <c r="K3407" s="12"/>
      <c r="L3407" s="13">
        <v>7.08</v>
      </c>
      <c r="M3407" s="13">
        <v>0</v>
      </c>
      <c r="N3407" s="13">
        <v>4</v>
      </c>
      <c r="O3407" s="13">
        <v>28.32</v>
      </c>
    </row>
    <row r="3408" spans="1:15" hidden="1" x14ac:dyDescent="0.25">
      <c r="A3408" t="str">
        <f t="shared" si="54"/>
        <v>T42154032P12C042100023833</v>
      </c>
      <c r="B3408" s="12" t="s">
        <v>35</v>
      </c>
      <c r="C3408" s="12" t="s">
        <v>35</v>
      </c>
      <c r="D3408" s="12" t="s">
        <v>9671</v>
      </c>
      <c r="E3408" s="12" t="s">
        <v>9672</v>
      </c>
      <c r="F3408" s="12" t="s">
        <v>9673</v>
      </c>
      <c r="G3408" s="12"/>
      <c r="H3408" s="12" t="s">
        <v>6</v>
      </c>
      <c r="I3408" s="12" t="s">
        <v>37</v>
      </c>
      <c r="J3408" s="12" t="s">
        <v>9536</v>
      </c>
      <c r="K3408" s="12"/>
      <c r="L3408" s="13">
        <v>5.41</v>
      </c>
      <c r="M3408" s="13">
        <v>0</v>
      </c>
      <c r="N3408" s="13">
        <v>13</v>
      </c>
      <c r="O3408" s="13">
        <v>70.33</v>
      </c>
    </row>
    <row r="3409" spans="1:15" hidden="1" x14ac:dyDescent="0.25">
      <c r="A3409" t="str">
        <f t="shared" si="54"/>
        <v>T42154032P12C042300000258</v>
      </c>
      <c r="B3409" s="12" t="s">
        <v>35</v>
      </c>
      <c r="C3409" s="12" t="s">
        <v>35</v>
      </c>
      <c r="D3409" s="12" t="s">
        <v>9671</v>
      </c>
      <c r="E3409" s="12" t="s">
        <v>9672</v>
      </c>
      <c r="F3409" s="12" t="s">
        <v>9673</v>
      </c>
      <c r="G3409" s="12"/>
      <c r="H3409" s="12" t="s">
        <v>6</v>
      </c>
      <c r="I3409" s="12" t="s">
        <v>37</v>
      </c>
      <c r="J3409" s="12" t="s">
        <v>9674</v>
      </c>
      <c r="K3409" s="12"/>
      <c r="L3409" s="13">
        <v>5.41</v>
      </c>
      <c r="M3409" s="13">
        <v>0</v>
      </c>
      <c r="N3409" s="13">
        <v>11</v>
      </c>
      <c r="O3409" s="13">
        <v>59.51</v>
      </c>
    </row>
    <row r="3410" spans="1:15" hidden="1" x14ac:dyDescent="0.25">
      <c r="A3410" t="str">
        <f t="shared" si="54"/>
        <v>T42154032P12C042300002644</v>
      </c>
      <c r="B3410" s="12" t="s">
        <v>35</v>
      </c>
      <c r="C3410" s="12" t="s">
        <v>35</v>
      </c>
      <c r="D3410" s="12" t="s">
        <v>9671</v>
      </c>
      <c r="E3410" s="12" t="s">
        <v>9672</v>
      </c>
      <c r="F3410" s="12" t="s">
        <v>9673</v>
      </c>
      <c r="G3410" s="12"/>
      <c r="H3410" s="12" t="s">
        <v>6</v>
      </c>
      <c r="I3410" s="12" t="s">
        <v>37</v>
      </c>
      <c r="J3410" s="12" t="s">
        <v>9675</v>
      </c>
      <c r="K3410" s="12"/>
      <c r="L3410" s="13">
        <v>5.41</v>
      </c>
      <c r="M3410" s="13">
        <v>0</v>
      </c>
      <c r="N3410" s="13">
        <v>19</v>
      </c>
      <c r="O3410" s="13">
        <v>102.79</v>
      </c>
    </row>
    <row r="3411" spans="1:15" hidden="1" x14ac:dyDescent="0.25">
      <c r="A3411" t="str">
        <f t="shared" si="54"/>
        <v>T42154034P12C05 2200183925</v>
      </c>
      <c r="B3411" s="12" t="s">
        <v>35</v>
      </c>
      <c r="C3411" s="12" t="s">
        <v>35</v>
      </c>
      <c r="D3411" s="12" t="s">
        <v>9676</v>
      </c>
      <c r="E3411" s="12" t="s">
        <v>9677</v>
      </c>
      <c r="F3411" s="12" t="s">
        <v>9678</v>
      </c>
      <c r="G3411" s="12"/>
      <c r="H3411" s="12" t="s">
        <v>6</v>
      </c>
      <c r="I3411" s="12" t="s">
        <v>37</v>
      </c>
      <c r="J3411" s="12" t="s">
        <v>9680</v>
      </c>
      <c r="K3411" s="12"/>
      <c r="L3411" s="13">
        <v>4.21</v>
      </c>
      <c r="M3411" s="13">
        <v>0</v>
      </c>
      <c r="N3411" s="13">
        <v>4</v>
      </c>
      <c r="O3411" s="13">
        <v>16.84</v>
      </c>
    </row>
    <row r="3412" spans="1:15" hidden="1" x14ac:dyDescent="0.25">
      <c r="A3412" t="str">
        <f t="shared" si="54"/>
        <v>T42154034P12C05 2300002645</v>
      </c>
      <c r="B3412" s="12" t="s">
        <v>35</v>
      </c>
      <c r="C3412" s="12" t="s">
        <v>35</v>
      </c>
      <c r="D3412" s="12" t="s">
        <v>9676</v>
      </c>
      <c r="E3412" s="12" t="s">
        <v>9677</v>
      </c>
      <c r="F3412" s="12" t="s">
        <v>9678</v>
      </c>
      <c r="G3412" s="12"/>
      <c r="H3412" s="12" t="s">
        <v>6</v>
      </c>
      <c r="I3412" s="12" t="s">
        <v>37</v>
      </c>
      <c r="J3412" s="12" t="s">
        <v>9681</v>
      </c>
      <c r="K3412" s="12"/>
      <c r="L3412" s="13">
        <v>4.21</v>
      </c>
      <c r="M3412" s="13">
        <v>0</v>
      </c>
      <c r="N3412" s="13">
        <v>6</v>
      </c>
      <c r="O3412" s="13">
        <v>25.26</v>
      </c>
    </row>
    <row r="3413" spans="1:15" hidden="1" x14ac:dyDescent="0.25">
      <c r="A3413" t="str">
        <f t="shared" si="54"/>
        <v>T42154034P12C05 2300071281</v>
      </c>
      <c r="B3413" s="12" t="s">
        <v>35</v>
      </c>
      <c r="C3413" s="12" t="s">
        <v>35</v>
      </c>
      <c r="D3413" s="12" t="s">
        <v>9676</v>
      </c>
      <c r="E3413" s="12" t="s">
        <v>9677</v>
      </c>
      <c r="F3413" s="12" t="s">
        <v>9678</v>
      </c>
      <c r="G3413" s="12"/>
      <c r="H3413" s="12" t="s">
        <v>6</v>
      </c>
      <c r="I3413" s="12" t="s">
        <v>37</v>
      </c>
      <c r="J3413" s="12" t="s">
        <v>9682</v>
      </c>
      <c r="K3413" s="12"/>
      <c r="L3413" s="13">
        <v>4.21</v>
      </c>
      <c r="M3413" s="13">
        <v>0</v>
      </c>
      <c r="N3413" s="13">
        <v>5</v>
      </c>
      <c r="O3413" s="13">
        <v>21.05</v>
      </c>
    </row>
    <row r="3414" spans="1:15" hidden="1" x14ac:dyDescent="0.25">
      <c r="A3414" t="str">
        <f t="shared" si="54"/>
        <v>T42154036P12C06 2300000716</v>
      </c>
      <c r="B3414" s="12" t="s">
        <v>35</v>
      </c>
      <c r="C3414" s="12" t="s">
        <v>35</v>
      </c>
      <c r="D3414" s="12" t="s">
        <v>9683</v>
      </c>
      <c r="E3414" s="12" t="s">
        <v>9684</v>
      </c>
      <c r="F3414" s="12" t="s">
        <v>9685</v>
      </c>
      <c r="G3414" s="12"/>
      <c r="H3414" s="12" t="s">
        <v>6</v>
      </c>
      <c r="I3414" s="12" t="s">
        <v>37</v>
      </c>
      <c r="J3414" s="12" t="s">
        <v>9687</v>
      </c>
      <c r="K3414" s="12"/>
      <c r="L3414" s="13">
        <v>4.38</v>
      </c>
      <c r="M3414" s="13">
        <v>0</v>
      </c>
      <c r="N3414" s="13">
        <v>27</v>
      </c>
      <c r="O3414" s="13">
        <v>118.26</v>
      </c>
    </row>
    <row r="3415" spans="1:15" hidden="1" x14ac:dyDescent="0.25">
      <c r="A3415" t="str">
        <f t="shared" si="54"/>
        <v>T42154036P12C06 2300002646</v>
      </c>
      <c r="B3415" s="12" t="s">
        <v>35</v>
      </c>
      <c r="C3415" s="12" t="s">
        <v>35</v>
      </c>
      <c r="D3415" s="12" t="s">
        <v>9683</v>
      </c>
      <c r="E3415" s="12" t="s">
        <v>9684</v>
      </c>
      <c r="F3415" s="12" t="s">
        <v>9685</v>
      </c>
      <c r="G3415" s="12"/>
      <c r="H3415" s="12" t="s">
        <v>6</v>
      </c>
      <c r="I3415" s="12" t="s">
        <v>37</v>
      </c>
      <c r="J3415" s="12" t="s">
        <v>9688</v>
      </c>
      <c r="K3415" s="12"/>
      <c r="L3415" s="13">
        <v>4.38</v>
      </c>
      <c r="M3415" s="13">
        <v>0</v>
      </c>
      <c r="N3415" s="13">
        <v>3</v>
      </c>
      <c r="O3415" s="13">
        <v>13.14</v>
      </c>
    </row>
    <row r="3416" spans="1:15" hidden="1" x14ac:dyDescent="0.25">
      <c r="A3416" t="str">
        <f t="shared" si="54"/>
        <v>T42154038P12C072300001175</v>
      </c>
      <c r="B3416" s="12" t="s">
        <v>35</v>
      </c>
      <c r="C3416" s="12" t="s">
        <v>35</v>
      </c>
      <c r="D3416" s="12" t="s">
        <v>9689</v>
      </c>
      <c r="E3416" s="12" t="s">
        <v>9690</v>
      </c>
      <c r="F3416" s="12" t="s">
        <v>9691</v>
      </c>
      <c r="G3416" s="12"/>
      <c r="H3416" s="12" t="s">
        <v>6</v>
      </c>
      <c r="I3416" s="12" t="s">
        <v>37</v>
      </c>
      <c r="J3416" s="12" t="s">
        <v>9692</v>
      </c>
      <c r="K3416" s="12"/>
      <c r="L3416" s="13">
        <v>5.13</v>
      </c>
      <c r="M3416" s="13">
        <v>0</v>
      </c>
      <c r="N3416" s="13">
        <v>30</v>
      </c>
      <c r="O3416" s="13">
        <v>153.9</v>
      </c>
    </row>
    <row r="3417" spans="1:15" hidden="1" x14ac:dyDescent="0.25">
      <c r="A3417" t="str">
        <f t="shared" si="54"/>
        <v>T42154040P12C08 2100024215</v>
      </c>
      <c r="B3417" s="12" t="s">
        <v>35</v>
      </c>
      <c r="C3417" s="12" t="s">
        <v>35</v>
      </c>
      <c r="D3417" s="12" t="s">
        <v>9693</v>
      </c>
      <c r="E3417" s="12" t="s">
        <v>9694</v>
      </c>
      <c r="F3417" s="12" t="s">
        <v>9695</v>
      </c>
      <c r="G3417" s="12"/>
      <c r="H3417" s="12" t="s">
        <v>6</v>
      </c>
      <c r="I3417" s="12" t="s">
        <v>37</v>
      </c>
      <c r="J3417" s="12" t="s">
        <v>9670</v>
      </c>
      <c r="K3417" s="12"/>
      <c r="L3417" s="13">
        <v>6.76</v>
      </c>
      <c r="M3417" s="13">
        <v>0</v>
      </c>
      <c r="N3417" s="13">
        <v>27</v>
      </c>
      <c r="O3417" s="13">
        <v>182.52</v>
      </c>
    </row>
    <row r="3418" spans="1:15" hidden="1" x14ac:dyDescent="0.25">
      <c r="A3418" t="str">
        <f t="shared" si="54"/>
        <v>T42154042P12C09 2100023833</v>
      </c>
      <c r="B3418" s="12" t="s">
        <v>35</v>
      </c>
      <c r="C3418" s="12" t="s">
        <v>35</v>
      </c>
      <c r="D3418" s="12" t="s">
        <v>9696</v>
      </c>
      <c r="E3418" s="12" t="s">
        <v>9697</v>
      </c>
      <c r="F3418" s="12" t="s">
        <v>9698</v>
      </c>
      <c r="G3418" s="12"/>
      <c r="H3418" s="12" t="s">
        <v>6</v>
      </c>
      <c r="I3418" s="12" t="s">
        <v>37</v>
      </c>
      <c r="J3418" s="12" t="s">
        <v>9536</v>
      </c>
      <c r="K3418" s="12"/>
      <c r="L3418" s="13">
        <v>7.68</v>
      </c>
      <c r="M3418" s="13">
        <v>0</v>
      </c>
      <c r="N3418" s="13">
        <v>25</v>
      </c>
      <c r="O3418" s="13">
        <v>192</v>
      </c>
    </row>
    <row r="3419" spans="1:15" hidden="1" x14ac:dyDescent="0.25">
      <c r="A3419" t="str">
        <f t="shared" si="54"/>
        <v>T42154042P12C09 2100024216</v>
      </c>
      <c r="B3419" s="12" t="s">
        <v>35</v>
      </c>
      <c r="C3419" s="12" t="s">
        <v>35</v>
      </c>
      <c r="D3419" s="12" t="s">
        <v>9696</v>
      </c>
      <c r="E3419" s="12" t="s">
        <v>9697</v>
      </c>
      <c r="F3419" s="12" t="s">
        <v>9698</v>
      </c>
      <c r="G3419" s="12"/>
      <c r="H3419" s="12" t="s">
        <v>6</v>
      </c>
      <c r="I3419" s="12" t="s">
        <v>37</v>
      </c>
      <c r="J3419" s="12" t="s">
        <v>9679</v>
      </c>
      <c r="K3419" s="12"/>
      <c r="L3419" s="13">
        <v>7.68</v>
      </c>
      <c r="M3419" s="13">
        <v>0</v>
      </c>
      <c r="N3419" s="13">
        <v>3</v>
      </c>
      <c r="O3419" s="13">
        <v>23.04</v>
      </c>
    </row>
    <row r="3420" spans="1:15" hidden="1" x14ac:dyDescent="0.25">
      <c r="A3420" t="str">
        <f t="shared" si="54"/>
        <v>T42154044P12C10 2100024217</v>
      </c>
      <c r="B3420" s="12" t="s">
        <v>35</v>
      </c>
      <c r="C3420" s="12" t="s">
        <v>35</v>
      </c>
      <c r="D3420" s="12" t="s">
        <v>9699</v>
      </c>
      <c r="E3420" s="12" t="s">
        <v>9700</v>
      </c>
      <c r="F3420" s="12" t="s">
        <v>9701</v>
      </c>
      <c r="G3420" s="12"/>
      <c r="H3420" s="12" t="s">
        <v>6</v>
      </c>
      <c r="I3420" s="12" t="s">
        <v>37</v>
      </c>
      <c r="J3420" s="12" t="s">
        <v>9686</v>
      </c>
      <c r="K3420" s="12"/>
      <c r="L3420" s="13">
        <v>6.31</v>
      </c>
      <c r="M3420" s="13">
        <v>0</v>
      </c>
      <c r="N3420" s="13">
        <v>19</v>
      </c>
      <c r="O3420" s="13">
        <v>119.89</v>
      </c>
    </row>
    <row r="3421" spans="1:15" hidden="1" x14ac:dyDescent="0.25">
      <c r="A3421" t="str">
        <f t="shared" si="54"/>
        <v>T42154046P12C112100024218</v>
      </c>
      <c r="B3421" s="12" t="s">
        <v>35</v>
      </c>
      <c r="C3421" s="12" t="s">
        <v>35</v>
      </c>
      <c r="D3421" s="12" t="s">
        <v>9702</v>
      </c>
      <c r="E3421" s="12" t="s">
        <v>9703</v>
      </c>
      <c r="F3421" s="12" t="s">
        <v>9704</v>
      </c>
      <c r="G3421" s="12"/>
      <c r="H3421" s="12" t="s">
        <v>6</v>
      </c>
      <c r="I3421" s="12" t="s">
        <v>37</v>
      </c>
      <c r="J3421" s="12" t="s">
        <v>9705</v>
      </c>
      <c r="K3421" s="12"/>
      <c r="L3421" s="13">
        <v>5.13</v>
      </c>
      <c r="M3421" s="13">
        <v>0</v>
      </c>
      <c r="N3421" s="13">
        <v>2</v>
      </c>
      <c r="O3421" s="13">
        <v>10.26</v>
      </c>
    </row>
    <row r="3422" spans="1:15" hidden="1" x14ac:dyDescent="0.25">
      <c r="A3422" t="str">
        <f t="shared" si="54"/>
        <v>T42154048P12C122100024299</v>
      </c>
      <c r="B3422" s="12" t="s">
        <v>35</v>
      </c>
      <c r="C3422" s="12" t="s">
        <v>35</v>
      </c>
      <c r="D3422" s="12" t="s">
        <v>9706</v>
      </c>
      <c r="E3422" s="12" t="s">
        <v>9707</v>
      </c>
      <c r="F3422" s="12" t="s">
        <v>9708</v>
      </c>
      <c r="G3422" s="12"/>
      <c r="H3422" s="12" t="s">
        <v>6</v>
      </c>
      <c r="I3422" s="12" t="s">
        <v>37</v>
      </c>
      <c r="J3422" s="12" t="s">
        <v>9709</v>
      </c>
      <c r="K3422" s="12"/>
      <c r="L3422" s="13">
        <v>8.34</v>
      </c>
      <c r="M3422" s="13">
        <v>0</v>
      </c>
      <c r="N3422" s="13">
        <v>10</v>
      </c>
      <c r="O3422" s="13">
        <v>83.4</v>
      </c>
    </row>
    <row r="3423" spans="1:15" hidden="1" x14ac:dyDescent="0.25">
      <c r="A3423" t="str">
        <f t="shared" si="54"/>
        <v>T42154050P12C132100024220</v>
      </c>
      <c r="B3423" s="12" t="s">
        <v>35</v>
      </c>
      <c r="C3423" s="12" t="s">
        <v>35</v>
      </c>
      <c r="D3423" s="12" t="s">
        <v>9710</v>
      </c>
      <c r="E3423" s="12" t="s">
        <v>9711</v>
      </c>
      <c r="F3423" s="12" t="s">
        <v>9712</v>
      </c>
      <c r="G3423" s="12"/>
      <c r="H3423" s="12" t="s">
        <v>6</v>
      </c>
      <c r="I3423" s="12" t="s">
        <v>37</v>
      </c>
      <c r="J3423" s="12" t="s">
        <v>9713</v>
      </c>
      <c r="K3423" s="12"/>
      <c r="L3423" s="13">
        <v>8.94</v>
      </c>
      <c r="M3423" s="13">
        <v>0</v>
      </c>
      <c r="N3423" s="13">
        <v>8</v>
      </c>
      <c r="O3423" s="13">
        <v>71.52</v>
      </c>
    </row>
    <row r="3424" spans="1:15" hidden="1" x14ac:dyDescent="0.25">
      <c r="A3424" t="str">
        <f t="shared" si="54"/>
        <v>T42154052P12C142100000263</v>
      </c>
      <c r="B3424" s="12" t="s">
        <v>25</v>
      </c>
      <c r="C3424" s="12" t="s">
        <v>25</v>
      </c>
      <c r="D3424" s="12" t="s">
        <v>9714</v>
      </c>
      <c r="E3424" s="12" t="s">
        <v>9715</v>
      </c>
      <c r="F3424" s="12" t="s">
        <v>9716</v>
      </c>
      <c r="G3424" s="12"/>
      <c r="H3424" s="12" t="s">
        <v>6</v>
      </c>
      <c r="I3424" s="12"/>
      <c r="J3424" s="12" t="s">
        <v>3282</v>
      </c>
      <c r="K3424" s="12"/>
      <c r="L3424" s="13">
        <v>9.82</v>
      </c>
      <c r="M3424" s="13">
        <v>0</v>
      </c>
      <c r="N3424" s="13">
        <v>1</v>
      </c>
      <c r="O3424" s="13">
        <v>9.82</v>
      </c>
    </row>
    <row r="3425" spans="1:15" hidden="1" x14ac:dyDescent="0.25">
      <c r="A3425" t="str">
        <f t="shared" si="54"/>
        <v>T42155035P12C162100000263</v>
      </c>
      <c r="B3425" s="12" t="s">
        <v>35</v>
      </c>
      <c r="C3425" s="12" t="s">
        <v>35</v>
      </c>
      <c r="D3425" s="12" t="s">
        <v>9717</v>
      </c>
      <c r="E3425" s="12" t="s">
        <v>9718</v>
      </c>
      <c r="F3425" s="12" t="s">
        <v>9719</v>
      </c>
      <c r="G3425" s="12"/>
      <c r="H3425" s="12" t="s">
        <v>6</v>
      </c>
      <c r="I3425" s="12" t="s">
        <v>37</v>
      </c>
      <c r="J3425" s="12" t="s">
        <v>3282</v>
      </c>
      <c r="K3425" s="12"/>
      <c r="L3425" s="13">
        <v>7.55</v>
      </c>
      <c r="M3425" s="13">
        <v>0</v>
      </c>
      <c r="N3425" s="13">
        <v>40</v>
      </c>
      <c r="O3425" s="13">
        <v>302</v>
      </c>
    </row>
    <row r="3426" spans="1:15" hidden="1" x14ac:dyDescent="0.25">
      <c r="A3426" t="str">
        <f t="shared" si="54"/>
        <v>T42155040P12C17190703875</v>
      </c>
      <c r="B3426" s="12" t="s">
        <v>35</v>
      </c>
      <c r="C3426" s="12" t="s">
        <v>35</v>
      </c>
      <c r="D3426" s="12" t="s">
        <v>9720</v>
      </c>
      <c r="E3426" s="12" t="s">
        <v>9721</v>
      </c>
      <c r="F3426" s="12" t="s">
        <v>9722</v>
      </c>
      <c r="G3426" s="12"/>
      <c r="H3426" s="12" t="s">
        <v>6</v>
      </c>
      <c r="I3426" s="12" t="s">
        <v>37</v>
      </c>
      <c r="J3426" s="12" t="s">
        <v>9723</v>
      </c>
      <c r="K3426" s="12"/>
      <c r="L3426" s="13">
        <v>7.34</v>
      </c>
      <c r="M3426" s="13">
        <v>0</v>
      </c>
      <c r="N3426" s="13">
        <v>22</v>
      </c>
      <c r="O3426" s="13">
        <v>161.47999999999999</v>
      </c>
    </row>
    <row r="3427" spans="1:15" hidden="1" x14ac:dyDescent="0.25">
      <c r="A3427" t="str">
        <f t="shared" si="54"/>
        <v>T42155045P12C18190703874</v>
      </c>
      <c r="B3427" s="12" t="s">
        <v>35</v>
      </c>
      <c r="C3427" s="12" t="s">
        <v>35</v>
      </c>
      <c r="D3427" s="12" t="s">
        <v>9724</v>
      </c>
      <c r="E3427" s="12" t="s">
        <v>9725</v>
      </c>
      <c r="F3427" s="12" t="s">
        <v>9726</v>
      </c>
      <c r="G3427" s="12"/>
      <c r="H3427" s="12" t="s">
        <v>6</v>
      </c>
      <c r="I3427" s="12" t="s">
        <v>37</v>
      </c>
      <c r="J3427" s="12" t="s">
        <v>9727</v>
      </c>
      <c r="K3427" s="12"/>
      <c r="L3427" s="13">
        <v>7.68</v>
      </c>
      <c r="M3427" s="13">
        <v>0</v>
      </c>
      <c r="N3427" s="13">
        <v>59</v>
      </c>
      <c r="O3427" s="13">
        <v>453.12</v>
      </c>
    </row>
    <row r="3428" spans="1:15" hidden="1" x14ac:dyDescent="0.25">
      <c r="A3428" t="str">
        <f t="shared" si="54"/>
        <v>T42155050P12C19190703873</v>
      </c>
      <c r="B3428" s="12" t="s">
        <v>35</v>
      </c>
      <c r="C3428" s="12" t="s">
        <v>35</v>
      </c>
      <c r="D3428" s="12" t="s">
        <v>9728</v>
      </c>
      <c r="E3428" s="12" t="s">
        <v>9729</v>
      </c>
      <c r="F3428" s="12" t="s">
        <v>9730</v>
      </c>
      <c r="G3428" s="12"/>
      <c r="H3428" s="12" t="s">
        <v>6</v>
      </c>
      <c r="I3428" s="12" t="s">
        <v>37</v>
      </c>
      <c r="J3428" s="12" t="s">
        <v>9731</v>
      </c>
      <c r="K3428" s="12"/>
      <c r="L3428" s="13">
        <v>9.82</v>
      </c>
      <c r="M3428" s="13">
        <v>0</v>
      </c>
      <c r="N3428" s="13">
        <v>28</v>
      </c>
      <c r="O3428" s="13">
        <v>274.95999999999998</v>
      </c>
    </row>
    <row r="3429" spans="1:15" hidden="1" x14ac:dyDescent="0.25">
      <c r="A3429" t="str">
        <f t="shared" si="54"/>
        <v>T42155055P12C20190703873</v>
      </c>
      <c r="B3429" s="12" t="s">
        <v>35</v>
      </c>
      <c r="C3429" s="12" t="s">
        <v>35</v>
      </c>
      <c r="D3429" s="12" t="s">
        <v>9733</v>
      </c>
      <c r="E3429" s="12" t="s">
        <v>9732</v>
      </c>
      <c r="F3429" s="12" t="s">
        <v>9734</v>
      </c>
      <c r="G3429" s="12"/>
      <c r="H3429" s="12" t="s">
        <v>6</v>
      </c>
      <c r="I3429" s="12" t="s">
        <v>37</v>
      </c>
      <c r="J3429" s="12" t="s">
        <v>9731</v>
      </c>
      <c r="K3429" s="12"/>
      <c r="L3429" s="13">
        <v>9.82</v>
      </c>
      <c r="M3429" s="13">
        <v>0</v>
      </c>
      <c r="N3429" s="13">
        <v>4</v>
      </c>
      <c r="O3429" s="13">
        <v>39.28</v>
      </c>
    </row>
    <row r="3430" spans="1:15" hidden="1" x14ac:dyDescent="0.25">
      <c r="A3430" t="str">
        <f t="shared" si="54"/>
        <v>T42155060P12C20190703873</v>
      </c>
      <c r="B3430" s="12" t="s">
        <v>35</v>
      </c>
      <c r="C3430" s="12" t="s">
        <v>35</v>
      </c>
      <c r="D3430" s="12" t="s">
        <v>9735</v>
      </c>
      <c r="E3430" s="12" t="s">
        <v>9732</v>
      </c>
      <c r="F3430" s="12" t="s">
        <v>9736</v>
      </c>
      <c r="G3430" s="12"/>
      <c r="H3430" s="12" t="s">
        <v>6</v>
      </c>
      <c r="I3430" s="12" t="s">
        <v>37</v>
      </c>
      <c r="J3430" s="12" t="s">
        <v>9731</v>
      </c>
      <c r="K3430" s="12"/>
      <c r="L3430" s="13">
        <v>13.11</v>
      </c>
      <c r="M3430" s="13">
        <v>0</v>
      </c>
      <c r="N3430" s="13">
        <v>5</v>
      </c>
      <c r="O3430" s="13">
        <v>65.55</v>
      </c>
    </row>
    <row r="3431" spans="1:15" hidden="1" x14ac:dyDescent="0.25">
      <c r="A3431" t="str">
        <f t="shared" si="54"/>
        <v>T42155065P12C20190703873</v>
      </c>
      <c r="B3431" s="12" t="s">
        <v>35</v>
      </c>
      <c r="C3431" s="12" t="s">
        <v>35</v>
      </c>
      <c r="D3431" s="12" t="s">
        <v>9737</v>
      </c>
      <c r="E3431" s="12" t="s">
        <v>9732</v>
      </c>
      <c r="F3431" s="12" t="s">
        <v>9738</v>
      </c>
      <c r="G3431" s="12"/>
      <c r="H3431" s="12" t="s">
        <v>6</v>
      </c>
      <c r="I3431" s="12" t="s">
        <v>37</v>
      </c>
      <c r="J3431" s="12" t="s">
        <v>9731</v>
      </c>
      <c r="K3431" s="12"/>
      <c r="L3431" s="13">
        <v>9.82</v>
      </c>
      <c r="M3431" s="13">
        <v>0</v>
      </c>
      <c r="N3431" s="13">
        <v>2</v>
      </c>
      <c r="O3431" s="13">
        <v>19.64</v>
      </c>
    </row>
    <row r="3432" spans="1:15" hidden="1" x14ac:dyDescent="0.25">
      <c r="A3432" t="str">
        <f t="shared" si="54"/>
        <v>041-32P12D01210936605</v>
      </c>
      <c r="B3432" s="12" t="s">
        <v>35</v>
      </c>
      <c r="C3432" s="12" t="s">
        <v>35</v>
      </c>
      <c r="D3432" s="12" t="s">
        <v>9739</v>
      </c>
      <c r="E3432" s="12" t="s">
        <v>9740</v>
      </c>
      <c r="F3432" s="12" t="s">
        <v>9741</v>
      </c>
      <c r="G3432" s="12"/>
      <c r="H3432" s="12" t="s">
        <v>6</v>
      </c>
      <c r="I3432" s="12" t="s">
        <v>37</v>
      </c>
      <c r="J3432" s="12" t="s">
        <v>9591</v>
      </c>
      <c r="K3432" s="12"/>
      <c r="L3432" s="13">
        <v>4.9800000000000004</v>
      </c>
      <c r="M3432" s="13">
        <v>0</v>
      </c>
      <c r="N3432" s="13">
        <v>15</v>
      </c>
      <c r="O3432" s="13">
        <v>74.7</v>
      </c>
    </row>
    <row r="3433" spans="1:15" hidden="1" x14ac:dyDescent="0.25">
      <c r="A3433" t="str">
        <f t="shared" si="54"/>
        <v>041-34P12D02210936606</v>
      </c>
      <c r="B3433" s="12" t="s">
        <v>35</v>
      </c>
      <c r="C3433" s="12" t="s">
        <v>35</v>
      </c>
      <c r="D3433" s="12" t="s">
        <v>9742</v>
      </c>
      <c r="E3433" s="12" t="s">
        <v>9743</v>
      </c>
      <c r="F3433" s="12" t="s">
        <v>9744</v>
      </c>
      <c r="G3433" s="12"/>
      <c r="H3433" s="12" t="s">
        <v>6</v>
      </c>
      <c r="I3433" s="12" t="s">
        <v>37</v>
      </c>
      <c r="J3433" s="12" t="s">
        <v>9598</v>
      </c>
      <c r="K3433" s="12"/>
      <c r="L3433" s="13">
        <v>5.71</v>
      </c>
      <c r="M3433" s="13">
        <v>0</v>
      </c>
      <c r="N3433" s="13">
        <v>10</v>
      </c>
      <c r="O3433" s="13">
        <v>57.1</v>
      </c>
    </row>
    <row r="3434" spans="1:15" hidden="1" x14ac:dyDescent="0.25">
      <c r="A3434" t="str">
        <f t="shared" si="54"/>
        <v>041-36P12D03210936607</v>
      </c>
      <c r="B3434" s="12" t="s">
        <v>35</v>
      </c>
      <c r="C3434" s="12" t="s">
        <v>35</v>
      </c>
      <c r="D3434" s="12" t="s">
        <v>9745</v>
      </c>
      <c r="E3434" s="12" t="s">
        <v>9746</v>
      </c>
      <c r="F3434" s="12" t="s">
        <v>9747</v>
      </c>
      <c r="G3434" s="12"/>
      <c r="H3434" s="12" t="s">
        <v>6</v>
      </c>
      <c r="I3434" s="12" t="s">
        <v>37</v>
      </c>
      <c r="J3434" s="12" t="s">
        <v>9605</v>
      </c>
      <c r="K3434" s="12"/>
      <c r="L3434" s="13">
        <v>8.85</v>
      </c>
      <c r="M3434" s="13">
        <v>0</v>
      </c>
      <c r="N3434" s="13">
        <v>7</v>
      </c>
      <c r="O3434" s="13">
        <v>61.95</v>
      </c>
    </row>
    <row r="3435" spans="1:15" hidden="1" x14ac:dyDescent="0.25">
      <c r="A3435" t="str">
        <f t="shared" si="54"/>
        <v>041-38P12D04210936608</v>
      </c>
      <c r="B3435" s="12" t="s">
        <v>35</v>
      </c>
      <c r="C3435" s="12" t="s">
        <v>35</v>
      </c>
      <c r="D3435" s="12" t="s">
        <v>9748</v>
      </c>
      <c r="E3435" s="12" t="s">
        <v>9749</v>
      </c>
      <c r="F3435" s="12" t="s">
        <v>9750</v>
      </c>
      <c r="G3435" s="12"/>
      <c r="H3435" s="12" t="s">
        <v>6</v>
      </c>
      <c r="I3435" s="12" t="s">
        <v>37</v>
      </c>
      <c r="J3435" s="12" t="s">
        <v>9751</v>
      </c>
      <c r="K3435" s="12"/>
      <c r="L3435" s="13">
        <v>7.1</v>
      </c>
      <c r="M3435" s="13">
        <v>0</v>
      </c>
      <c r="N3435" s="13">
        <v>7</v>
      </c>
      <c r="O3435" s="13">
        <v>49.7</v>
      </c>
    </row>
    <row r="3436" spans="1:15" hidden="1" x14ac:dyDescent="0.25">
      <c r="A3436" t="str">
        <f t="shared" si="54"/>
        <v>041-40P12D05210936609</v>
      </c>
      <c r="B3436" s="12" t="s">
        <v>35</v>
      </c>
      <c r="C3436" s="12" t="s">
        <v>35</v>
      </c>
      <c r="D3436" s="12" t="s">
        <v>9752</v>
      </c>
      <c r="E3436" s="12" t="s">
        <v>9753</v>
      </c>
      <c r="F3436" s="12" t="s">
        <v>9754</v>
      </c>
      <c r="G3436" s="12"/>
      <c r="H3436" s="12" t="s">
        <v>6</v>
      </c>
      <c r="I3436" s="12" t="s">
        <v>37</v>
      </c>
      <c r="J3436" s="12" t="s">
        <v>9609</v>
      </c>
      <c r="K3436" s="12"/>
      <c r="L3436" s="13">
        <v>6.87</v>
      </c>
      <c r="M3436" s="13">
        <v>0</v>
      </c>
      <c r="N3436" s="13">
        <v>31</v>
      </c>
      <c r="O3436" s="13">
        <v>212.97</v>
      </c>
    </row>
    <row r="3437" spans="1:15" hidden="1" x14ac:dyDescent="0.25">
      <c r="A3437" t="str">
        <f t="shared" si="54"/>
        <v>041-42P12D06210936610</v>
      </c>
      <c r="B3437" s="12" t="s">
        <v>35</v>
      </c>
      <c r="C3437" s="12" t="s">
        <v>35</v>
      </c>
      <c r="D3437" s="12" t="s">
        <v>9755</v>
      </c>
      <c r="E3437" s="12" t="s">
        <v>9756</v>
      </c>
      <c r="F3437" s="12" t="s">
        <v>9757</v>
      </c>
      <c r="G3437" s="12"/>
      <c r="H3437" s="12" t="s">
        <v>6</v>
      </c>
      <c r="I3437" s="12" t="s">
        <v>37</v>
      </c>
      <c r="J3437" s="12" t="s">
        <v>9616</v>
      </c>
      <c r="K3437" s="12"/>
      <c r="L3437" s="13">
        <v>7.86</v>
      </c>
      <c r="M3437" s="13">
        <v>0</v>
      </c>
      <c r="N3437" s="13">
        <v>23</v>
      </c>
      <c r="O3437" s="13">
        <v>180.78</v>
      </c>
    </row>
    <row r="3438" spans="1:15" hidden="1" x14ac:dyDescent="0.25">
      <c r="A3438" t="str">
        <f t="shared" si="54"/>
        <v>041-44P12D07210936611</v>
      </c>
      <c r="B3438" s="12" t="s">
        <v>35</v>
      </c>
      <c r="C3438" s="12" t="s">
        <v>35</v>
      </c>
      <c r="D3438" s="12" t="s">
        <v>9758</v>
      </c>
      <c r="E3438" s="12" t="s">
        <v>9759</v>
      </c>
      <c r="F3438" s="12" t="s">
        <v>9760</v>
      </c>
      <c r="G3438" s="12"/>
      <c r="H3438" s="12" t="s">
        <v>6</v>
      </c>
      <c r="I3438" s="12" t="s">
        <v>37</v>
      </c>
      <c r="J3438" s="12" t="s">
        <v>333</v>
      </c>
      <c r="K3438" s="12"/>
      <c r="L3438" s="13">
        <v>7.51</v>
      </c>
      <c r="M3438" s="13">
        <v>0</v>
      </c>
      <c r="N3438" s="13">
        <v>9</v>
      </c>
      <c r="O3438" s="13">
        <v>67.59</v>
      </c>
    </row>
    <row r="3439" spans="1:15" hidden="1" x14ac:dyDescent="0.25">
      <c r="A3439" t="str">
        <f t="shared" si="54"/>
        <v>041-50P12D08210936612</v>
      </c>
      <c r="B3439" s="12" t="s">
        <v>35</v>
      </c>
      <c r="C3439" s="12" t="s">
        <v>35</v>
      </c>
      <c r="D3439" s="12" t="s">
        <v>9761</v>
      </c>
      <c r="E3439" s="12" t="s">
        <v>9762</v>
      </c>
      <c r="F3439" s="12" t="s">
        <v>9763</v>
      </c>
      <c r="G3439" s="12"/>
      <c r="H3439" s="12" t="s">
        <v>6</v>
      </c>
      <c r="I3439" s="12" t="s">
        <v>37</v>
      </c>
      <c r="J3439" s="12" t="s">
        <v>9623</v>
      </c>
      <c r="K3439" s="12"/>
      <c r="L3439" s="13">
        <v>7.62</v>
      </c>
      <c r="M3439" s="13">
        <v>0</v>
      </c>
      <c r="N3439" s="13">
        <v>16</v>
      </c>
      <c r="O3439" s="13">
        <v>121.92</v>
      </c>
    </row>
    <row r="3440" spans="1:15" hidden="1" x14ac:dyDescent="0.25">
      <c r="A3440" t="str">
        <f t="shared" si="54"/>
        <v>041-54P12D09210936613</v>
      </c>
      <c r="B3440" s="12" t="s">
        <v>35</v>
      </c>
      <c r="C3440" s="12" t="s">
        <v>35</v>
      </c>
      <c r="D3440" s="12" t="s">
        <v>9764</v>
      </c>
      <c r="E3440" s="12" t="s">
        <v>9765</v>
      </c>
      <c r="F3440" s="12" t="s">
        <v>9766</v>
      </c>
      <c r="G3440" s="12"/>
      <c r="H3440" s="12" t="s">
        <v>6</v>
      </c>
      <c r="I3440" s="12" t="s">
        <v>37</v>
      </c>
      <c r="J3440" s="12" t="s">
        <v>9627</v>
      </c>
      <c r="K3440" s="12"/>
      <c r="L3440" s="13">
        <v>8.57</v>
      </c>
      <c r="M3440" s="13">
        <v>0</v>
      </c>
      <c r="N3440" s="13">
        <v>6</v>
      </c>
      <c r="O3440" s="13">
        <v>51.42</v>
      </c>
    </row>
    <row r="3441" spans="1:15" hidden="1" x14ac:dyDescent="0.25">
      <c r="A3441" t="str">
        <f t="shared" si="54"/>
        <v>041-60P12D10210936614</v>
      </c>
      <c r="B3441" s="12" t="s">
        <v>35</v>
      </c>
      <c r="C3441" s="12" t="s">
        <v>35</v>
      </c>
      <c r="D3441" s="12" t="s">
        <v>9767</v>
      </c>
      <c r="E3441" s="12" t="s">
        <v>9768</v>
      </c>
      <c r="F3441" s="12" t="s">
        <v>9769</v>
      </c>
      <c r="G3441" s="12"/>
      <c r="H3441" s="12" t="s">
        <v>6</v>
      </c>
      <c r="I3441" s="12" t="s">
        <v>37</v>
      </c>
      <c r="J3441" s="12" t="s">
        <v>9633</v>
      </c>
      <c r="K3441" s="12"/>
      <c r="L3441" s="13">
        <v>5.01</v>
      </c>
      <c r="M3441" s="13">
        <v>0</v>
      </c>
      <c r="N3441" s="13">
        <v>8</v>
      </c>
      <c r="O3441" s="13">
        <v>40.08</v>
      </c>
    </row>
    <row r="3442" spans="1:15" hidden="1" x14ac:dyDescent="0.25">
      <c r="A3442" t="str">
        <f t="shared" si="54"/>
        <v>041-65P12D11210936615</v>
      </c>
      <c r="B3442" s="12" t="s">
        <v>35</v>
      </c>
      <c r="C3442" s="12" t="s">
        <v>35</v>
      </c>
      <c r="D3442" s="12" t="s">
        <v>9770</v>
      </c>
      <c r="E3442" s="12" t="s">
        <v>9771</v>
      </c>
      <c r="F3442" s="12" t="s">
        <v>9772</v>
      </c>
      <c r="G3442" s="12"/>
      <c r="H3442" s="12" t="s">
        <v>6</v>
      </c>
      <c r="I3442" s="12" t="s">
        <v>37</v>
      </c>
      <c r="J3442" s="12" t="s">
        <v>9640</v>
      </c>
      <c r="K3442" s="12"/>
      <c r="L3442" s="13">
        <v>5</v>
      </c>
      <c r="M3442" s="13">
        <v>0</v>
      </c>
      <c r="N3442" s="13">
        <v>8</v>
      </c>
      <c r="O3442" s="13">
        <v>40</v>
      </c>
    </row>
    <row r="3443" spans="1:15" hidden="1" x14ac:dyDescent="0.25">
      <c r="A3443" t="str">
        <f t="shared" si="54"/>
        <v>041-70P12D12210936616</v>
      </c>
      <c r="B3443" s="12" t="s">
        <v>35</v>
      </c>
      <c r="C3443" s="12" t="s">
        <v>35</v>
      </c>
      <c r="D3443" s="12" t="s">
        <v>9773</v>
      </c>
      <c r="E3443" s="12" t="s">
        <v>9774</v>
      </c>
      <c r="F3443" s="12" t="s">
        <v>9775</v>
      </c>
      <c r="G3443" s="12"/>
      <c r="H3443" s="12" t="s">
        <v>6</v>
      </c>
      <c r="I3443" s="12" t="s">
        <v>37</v>
      </c>
      <c r="J3443" s="12" t="s">
        <v>9647</v>
      </c>
      <c r="K3443" s="12"/>
      <c r="L3443" s="13">
        <v>5.01</v>
      </c>
      <c r="M3443" s="13">
        <v>0</v>
      </c>
      <c r="N3443" s="13">
        <v>8</v>
      </c>
      <c r="O3443" s="13">
        <v>40.08</v>
      </c>
    </row>
    <row r="3444" spans="1:15" hidden="1" x14ac:dyDescent="0.25">
      <c r="A3444" t="str">
        <f t="shared" si="54"/>
        <v>041-75P12D13210936617</v>
      </c>
      <c r="B3444" s="12" t="s">
        <v>35</v>
      </c>
      <c r="C3444" s="12" t="s">
        <v>35</v>
      </c>
      <c r="D3444" s="12" t="s">
        <v>9776</v>
      </c>
      <c r="E3444" s="12" t="s">
        <v>9777</v>
      </c>
      <c r="F3444" s="12" t="s">
        <v>9778</v>
      </c>
      <c r="G3444" s="12"/>
      <c r="H3444" s="12" t="s">
        <v>6</v>
      </c>
      <c r="I3444" s="12" t="s">
        <v>37</v>
      </c>
      <c r="J3444" s="12" t="s">
        <v>9651</v>
      </c>
      <c r="K3444" s="12"/>
      <c r="L3444" s="13">
        <v>5</v>
      </c>
      <c r="M3444" s="13">
        <v>0</v>
      </c>
      <c r="N3444" s="13">
        <v>8</v>
      </c>
      <c r="O3444" s="13">
        <v>40</v>
      </c>
    </row>
    <row r="3445" spans="1:15" hidden="1" x14ac:dyDescent="0.25">
      <c r="A3445" t="str">
        <f t="shared" si="54"/>
        <v>041-80P12D14210936618</v>
      </c>
      <c r="B3445" s="12" t="s">
        <v>35</v>
      </c>
      <c r="C3445" s="12" t="s">
        <v>35</v>
      </c>
      <c r="D3445" s="12" t="s">
        <v>9779</v>
      </c>
      <c r="E3445" s="12" t="s">
        <v>9780</v>
      </c>
      <c r="F3445" s="12" t="s">
        <v>9781</v>
      </c>
      <c r="G3445" s="12"/>
      <c r="H3445" s="12" t="s">
        <v>6</v>
      </c>
      <c r="I3445" s="12" t="s">
        <v>37</v>
      </c>
      <c r="J3445" s="12" t="s">
        <v>9782</v>
      </c>
      <c r="K3445" s="12"/>
      <c r="L3445" s="13">
        <v>5</v>
      </c>
      <c r="M3445" s="13">
        <v>0</v>
      </c>
      <c r="N3445" s="13">
        <v>8</v>
      </c>
      <c r="O3445" s="13">
        <v>40</v>
      </c>
    </row>
    <row r="3446" spans="1:15" hidden="1" x14ac:dyDescent="0.25">
      <c r="A3446" t="str">
        <f t="shared" si="54"/>
        <v>4020P12E012100006287</v>
      </c>
      <c r="B3446" s="12" t="s">
        <v>35</v>
      </c>
      <c r="C3446" s="12" t="s">
        <v>35</v>
      </c>
      <c r="D3446" s="12" t="s">
        <v>9783</v>
      </c>
      <c r="E3446" s="12" t="s">
        <v>9784</v>
      </c>
      <c r="F3446" s="12" t="s">
        <v>9785</v>
      </c>
      <c r="G3446" s="12"/>
      <c r="H3446" s="12" t="s">
        <v>6</v>
      </c>
      <c r="I3446" s="12" t="s">
        <v>37</v>
      </c>
      <c r="J3446" s="12" t="s">
        <v>9786</v>
      </c>
      <c r="K3446" s="12"/>
      <c r="L3446" s="13">
        <v>7.76</v>
      </c>
      <c r="M3446" s="13">
        <v>0</v>
      </c>
      <c r="N3446" s="13">
        <v>3</v>
      </c>
      <c r="O3446" s="13">
        <v>23.28</v>
      </c>
    </row>
    <row r="3447" spans="1:15" hidden="1" x14ac:dyDescent="0.25">
      <c r="A3447" t="str">
        <f t="shared" si="54"/>
        <v>4024P12E02</v>
      </c>
      <c r="B3447" s="12" t="s">
        <v>35</v>
      </c>
      <c r="C3447" s="12" t="s">
        <v>35</v>
      </c>
      <c r="D3447" s="12" t="s">
        <v>9787</v>
      </c>
      <c r="E3447" s="12" t="s">
        <v>9788</v>
      </c>
      <c r="F3447" s="12" t="s">
        <v>9789</v>
      </c>
      <c r="G3447" s="12"/>
      <c r="H3447" s="12" t="s">
        <v>6</v>
      </c>
      <c r="I3447" s="12" t="s">
        <v>37</v>
      </c>
      <c r="J3447" s="12"/>
      <c r="K3447" s="12"/>
      <c r="L3447" s="13">
        <v>0.48</v>
      </c>
      <c r="M3447" s="13">
        <v>0</v>
      </c>
      <c r="N3447" s="13">
        <v>5</v>
      </c>
      <c r="O3447" s="13">
        <v>2.4</v>
      </c>
    </row>
    <row r="3448" spans="1:15" hidden="1" x14ac:dyDescent="0.25">
      <c r="A3448" t="str">
        <f t="shared" si="54"/>
        <v>4024P12E022100007516</v>
      </c>
      <c r="B3448" s="12" t="s">
        <v>35</v>
      </c>
      <c r="C3448" s="12" t="s">
        <v>35</v>
      </c>
      <c r="D3448" s="12" t="s">
        <v>9787</v>
      </c>
      <c r="E3448" s="12" t="s">
        <v>9788</v>
      </c>
      <c r="F3448" s="12" t="s">
        <v>9789</v>
      </c>
      <c r="G3448" s="12"/>
      <c r="H3448" s="12" t="s">
        <v>6</v>
      </c>
      <c r="I3448" s="12" t="s">
        <v>37</v>
      </c>
      <c r="J3448" s="12" t="s">
        <v>7277</v>
      </c>
      <c r="K3448" s="12"/>
      <c r="L3448" s="13">
        <v>0.48</v>
      </c>
      <c r="M3448" s="13">
        <v>0</v>
      </c>
      <c r="N3448" s="13">
        <v>-5</v>
      </c>
      <c r="O3448" s="13">
        <v>-2.4</v>
      </c>
    </row>
    <row r="3449" spans="1:15" hidden="1" x14ac:dyDescent="0.25">
      <c r="A3449" t="str">
        <f t="shared" si="54"/>
        <v>4024P12E022200048571</v>
      </c>
      <c r="B3449" s="12" t="s">
        <v>35</v>
      </c>
      <c r="C3449" s="12" t="s">
        <v>35</v>
      </c>
      <c r="D3449" s="12" t="s">
        <v>9787</v>
      </c>
      <c r="E3449" s="12" t="s">
        <v>9788</v>
      </c>
      <c r="F3449" s="12" t="s">
        <v>9789</v>
      </c>
      <c r="G3449" s="12"/>
      <c r="H3449" s="12" t="s">
        <v>6</v>
      </c>
      <c r="I3449" s="12" t="s">
        <v>37</v>
      </c>
      <c r="J3449" s="12" t="s">
        <v>9790</v>
      </c>
      <c r="K3449" s="12"/>
      <c r="L3449" s="13">
        <v>0.48</v>
      </c>
      <c r="M3449" s="13">
        <v>0</v>
      </c>
      <c r="N3449" s="13">
        <v>20</v>
      </c>
      <c r="O3449" s="13">
        <v>9.6</v>
      </c>
    </row>
    <row r="3450" spans="1:15" hidden="1" x14ac:dyDescent="0.25">
      <c r="A3450" t="str">
        <f t="shared" si="54"/>
        <v>4036P12E052300006924</v>
      </c>
      <c r="B3450" s="12" t="s">
        <v>35</v>
      </c>
      <c r="C3450" s="12" t="s">
        <v>35</v>
      </c>
      <c r="D3450" s="12" t="s">
        <v>9791</v>
      </c>
      <c r="E3450" s="12" t="s">
        <v>9792</v>
      </c>
      <c r="F3450" s="12" t="s">
        <v>9793</v>
      </c>
      <c r="G3450" s="12"/>
      <c r="H3450" s="12" t="s">
        <v>6</v>
      </c>
      <c r="I3450" s="12" t="s">
        <v>37</v>
      </c>
      <c r="J3450" s="12" t="s">
        <v>9794</v>
      </c>
      <c r="K3450" s="12"/>
      <c r="L3450" s="13">
        <v>0.65</v>
      </c>
      <c r="M3450" s="13">
        <v>0</v>
      </c>
      <c r="N3450" s="13">
        <v>66</v>
      </c>
      <c r="O3450" s="13">
        <v>42.9</v>
      </c>
    </row>
    <row r="3451" spans="1:15" hidden="1" x14ac:dyDescent="0.25">
      <c r="A3451" t="str">
        <f t="shared" si="54"/>
        <v>4040P12E062200181723</v>
      </c>
      <c r="B3451" s="12" t="s">
        <v>35</v>
      </c>
      <c r="C3451" s="12" t="s">
        <v>35</v>
      </c>
      <c r="D3451" s="12" t="s">
        <v>9795</v>
      </c>
      <c r="E3451" s="12" t="s">
        <v>9796</v>
      </c>
      <c r="F3451" s="12" t="s">
        <v>9797</v>
      </c>
      <c r="G3451" s="12"/>
      <c r="H3451" s="12" t="s">
        <v>6</v>
      </c>
      <c r="I3451" s="12" t="s">
        <v>37</v>
      </c>
      <c r="J3451" s="12" t="s">
        <v>9798</v>
      </c>
      <c r="K3451" s="12"/>
      <c r="L3451" s="13">
        <v>0.46</v>
      </c>
      <c r="M3451" s="13">
        <v>0</v>
      </c>
      <c r="N3451" s="13">
        <v>17</v>
      </c>
      <c r="O3451" s="13">
        <v>7.82</v>
      </c>
    </row>
    <row r="3452" spans="1:15" hidden="1" x14ac:dyDescent="0.25">
      <c r="A3452" t="str">
        <f t="shared" si="54"/>
        <v>9821P12E101209070820</v>
      </c>
      <c r="B3452" s="12" t="s">
        <v>35</v>
      </c>
      <c r="C3452" s="12" t="s">
        <v>35</v>
      </c>
      <c r="D3452" s="12" t="s">
        <v>9799</v>
      </c>
      <c r="E3452" s="12" t="s">
        <v>9800</v>
      </c>
      <c r="F3452" s="12" t="s">
        <v>9801</v>
      </c>
      <c r="G3452" s="12"/>
      <c r="H3452" s="12" t="s">
        <v>6</v>
      </c>
      <c r="I3452" s="12" t="s">
        <v>37</v>
      </c>
      <c r="J3452" s="12" t="s">
        <v>9802</v>
      </c>
      <c r="K3452" s="12"/>
      <c r="L3452" s="13">
        <v>5.77</v>
      </c>
      <c r="M3452" s="13">
        <v>0</v>
      </c>
      <c r="N3452" s="13">
        <v>1</v>
      </c>
      <c r="O3452" s="13">
        <v>5.77</v>
      </c>
    </row>
    <row r="3453" spans="1:15" hidden="1" x14ac:dyDescent="0.25">
      <c r="A3453" t="str">
        <f t="shared" si="54"/>
        <v>9823P12E121209070820</v>
      </c>
      <c r="B3453" s="12" t="s">
        <v>35</v>
      </c>
      <c r="C3453" s="12" t="s">
        <v>35</v>
      </c>
      <c r="D3453" s="12" t="s">
        <v>9803</v>
      </c>
      <c r="E3453" s="12" t="s">
        <v>9804</v>
      </c>
      <c r="F3453" s="12" t="s">
        <v>9805</v>
      </c>
      <c r="G3453" s="12"/>
      <c r="H3453" s="12" t="s">
        <v>6</v>
      </c>
      <c r="I3453" s="12" t="s">
        <v>37</v>
      </c>
      <c r="J3453" s="12" t="s">
        <v>9802</v>
      </c>
      <c r="K3453" s="12"/>
      <c r="L3453" s="13">
        <v>6.3</v>
      </c>
      <c r="M3453" s="13">
        <v>0</v>
      </c>
      <c r="N3453" s="13">
        <v>15</v>
      </c>
      <c r="O3453" s="13">
        <v>94.5</v>
      </c>
    </row>
    <row r="3454" spans="1:15" hidden="1" x14ac:dyDescent="0.25">
      <c r="A3454" t="str">
        <f t="shared" si="54"/>
        <v>9824P12E131209070800</v>
      </c>
      <c r="B3454" s="12" t="s">
        <v>35</v>
      </c>
      <c r="C3454" s="12" t="s">
        <v>35</v>
      </c>
      <c r="D3454" s="12" t="s">
        <v>9806</v>
      </c>
      <c r="E3454" s="12" t="s">
        <v>9807</v>
      </c>
      <c r="F3454" s="12" t="s">
        <v>9808</v>
      </c>
      <c r="G3454" s="12"/>
      <c r="H3454" s="12" t="s">
        <v>6</v>
      </c>
      <c r="I3454" s="12" t="s">
        <v>37</v>
      </c>
      <c r="J3454" s="12" t="s">
        <v>9809</v>
      </c>
      <c r="K3454" s="12"/>
      <c r="L3454" s="13">
        <v>5.93</v>
      </c>
      <c r="M3454" s="13">
        <v>0</v>
      </c>
      <c r="N3454" s="13">
        <v>16</v>
      </c>
      <c r="O3454" s="13">
        <v>94.88</v>
      </c>
    </row>
    <row r="3455" spans="1:15" hidden="1" x14ac:dyDescent="0.25">
      <c r="A3455" t="str">
        <f t="shared" si="54"/>
        <v>9825P12E14</v>
      </c>
      <c r="B3455" s="12" t="s">
        <v>35</v>
      </c>
      <c r="C3455" s="12" t="s">
        <v>35</v>
      </c>
      <c r="D3455" s="12" t="s">
        <v>9810</v>
      </c>
      <c r="E3455" s="12" t="s">
        <v>9811</v>
      </c>
      <c r="F3455" s="12" t="s">
        <v>9812</v>
      </c>
      <c r="G3455" s="12"/>
      <c r="H3455" s="12" t="s">
        <v>6</v>
      </c>
      <c r="I3455" s="12" t="s">
        <v>37</v>
      </c>
      <c r="J3455" s="12"/>
      <c r="K3455" s="12"/>
      <c r="L3455" s="13">
        <v>3.88</v>
      </c>
      <c r="M3455" s="13">
        <v>0</v>
      </c>
      <c r="N3455" s="13">
        <v>1</v>
      </c>
      <c r="O3455" s="13">
        <v>3.88</v>
      </c>
    </row>
    <row r="3456" spans="1:15" hidden="1" x14ac:dyDescent="0.25">
      <c r="A3456" t="str">
        <f t="shared" si="54"/>
        <v>9825P12E141209070800</v>
      </c>
      <c r="B3456" s="12" t="s">
        <v>35</v>
      </c>
      <c r="C3456" s="12" t="s">
        <v>35</v>
      </c>
      <c r="D3456" s="12" t="s">
        <v>9810</v>
      </c>
      <c r="E3456" s="12" t="s">
        <v>9811</v>
      </c>
      <c r="F3456" s="12" t="s">
        <v>9812</v>
      </c>
      <c r="G3456" s="12"/>
      <c r="H3456" s="12" t="s">
        <v>6</v>
      </c>
      <c r="I3456" s="12" t="s">
        <v>37</v>
      </c>
      <c r="J3456" s="12" t="s">
        <v>9809</v>
      </c>
      <c r="K3456" s="12"/>
      <c r="L3456" s="13">
        <v>3.88</v>
      </c>
      <c r="M3456" s="13">
        <v>0</v>
      </c>
      <c r="N3456" s="13">
        <v>2</v>
      </c>
      <c r="O3456" s="13">
        <v>7.76</v>
      </c>
    </row>
    <row r="3457" spans="1:15" hidden="1" x14ac:dyDescent="0.25">
      <c r="A3457" t="str">
        <f t="shared" si="54"/>
        <v>9826P12E151209070800</v>
      </c>
      <c r="B3457" s="12" t="s">
        <v>35</v>
      </c>
      <c r="C3457" s="12" t="s">
        <v>35</v>
      </c>
      <c r="D3457" s="12" t="s">
        <v>9813</v>
      </c>
      <c r="E3457" s="12" t="s">
        <v>9814</v>
      </c>
      <c r="F3457" s="12" t="s">
        <v>9815</v>
      </c>
      <c r="G3457" s="12"/>
      <c r="H3457" s="12" t="s">
        <v>6</v>
      </c>
      <c r="I3457" s="12" t="s">
        <v>37</v>
      </c>
      <c r="J3457" s="12" t="s">
        <v>9809</v>
      </c>
      <c r="K3457" s="12"/>
      <c r="L3457" s="13">
        <v>5.83</v>
      </c>
      <c r="M3457" s="13">
        <v>0</v>
      </c>
      <c r="N3457" s="13">
        <v>34</v>
      </c>
      <c r="O3457" s="13">
        <v>198.22</v>
      </c>
    </row>
    <row r="3458" spans="1:15" hidden="1" x14ac:dyDescent="0.25">
      <c r="A3458" t="str">
        <f t="shared" si="54"/>
        <v>9827P12E161209070820</v>
      </c>
      <c r="B3458" s="12" t="s">
        <v>35</v>
      </c>
      <c r="C3458" s="12" t="s">
        <v>35</v>
      </c>
      <c r="D3458" s="12" t="s">
        <v>9816</v>
      </c>
      <c r="E3458" s="12" t="s">
        <v>9817</v>
      </c>
      <c r="F3458" s="12" t="s">
        <v>9818</v>
      </c>
      <c r="G3458" s="12"/>
      <c r="H3458" s="12" t="s">
        <v>6</v>
      </c>
      <c r="I3458" s="12" t="s">
        <v>37</v>
      </c>
      <c r="J3458" s="12" t="s">
        <v>9802</v>
      </c>
      <c r="K3458" s="12"/>
      <c r="L3458" s="13">
        <v>8.93</v>
      </c>
      <c r="M3458" s="13">
        <v>0</v>
      </c>
      <c r="N3458" s="13">
        <v>35</v>
      </c>
      <c r="O3458" s="13">
        <v>312.55</v>
      </c>
    </row>
    <row r="3459" spans="1:15" hidden="1" x14ac:dyDescent="0.25">
      <c r="A3459" t="str">
        <f t="shared" ref="A3459:A3522" si="55">CONCATENATE(D3459,E3459,J3459)</f>
        <v>100.226P12E172306000655</v>
      </c>
      <c r="B3459" s="12" t="s">
        <v>35</v>
      </c>
      <c r="C3459" s="12" t="s">
        <v>35</v>
      </c>
      <c r="D3459" s="12" t="s">
        <v>9819</v>
      </c>
      <c r="E3459" s="12" t="s">
        <v>9820</v>
      </c>
      <c r="F3459" s="12" t="s">
        <v>9821</v>
      </c>
      <c r="G3459" s="12"/>
      <c r="H3459" s="12" t="s">
        <v>6</v>
      </c>
      <c r="I3459" s="12" t="s">
        <v>37</v>
      </c>
      <c r="J3459" s="12" t="s">
        <v>9822</v>
      </c>
      <c r="K3459" s="12"/>
      <c r="L3459" s="13">
        <v>3.8</v>
      </c>
      <c r="M3459" s="13">
        <v>0</v>
      </c>
      <c r="N3459" s="13">
        <v>38</v>
      </c>
      <c r="O3459" s="13">
        <v>144.4</v>
      </c>
    </row>
    <row r="3460" spans="1:15" hidden="1" x14ac:dyDescent="0.25">
      <c r="A3460" t="str">
        <f t="shared" si="55"/>
        <v>100.228P12E182306000656</v>
      </c>
      <c r="B3460" s="12" t="s">
        <v>35</v>
      </c>
      <c r="C3460" s="12" t="s">
        <v>35</v>
      </c>
      <c r="D3460" s="12" t="s">
        <v>9823</v>
      </c>
      <c r="E3460" s="12" t="s">
        <v>9824</v>
      </c>
      <c r="F3460" s="12" t="s">
        <v>9825</v>
      </c>
      <c r="G3460" s="12"/>
      <c r="H3460" s="12" t="s">
        <v>6</v>
      </c>
      <c r="I3460" s="12" t="s">
        <v>37</v>
      </c>
      <c r="J3460" s="12" t="s">
        <v>9826</v>
      </c>
      <c r="K3460" s="12"/>
      <c r="L3460" s="13">
        <v>3.8</v>
      </c>
      <c r="M3460" s="13">
        <v>0</v>
      </c>
      <c r="N3460" s="13">
        <v>38</v>
      </c>
      <c r="O3460" s="13">
        <v>144.4</v>
      </c>
    </row>
    <row r="3461" spans="1:15" hidden="1" x14ac:dyDescent="0.25">
      <c r="A3461" t="str">
        <f t="shared" si="55"/>
        <v>100.230P12E192306000657</v>
      </c>
      <c r="B3461" s="12" t="s">
        <v>35</v>
      </c>
      <c r="C3461" s="12" t="s">
        <v>35</v>
      </c>
      <c r="D3461" s="12" t="s">
        <v>9827</v>
      </c>
      <c r="E3461" s="12" t="s">
        <v>9828</v>
      </c>
      <c r="F3461" s="12" t="s">
        <v>9829</v>
      </c>
      <c r="G3461" s="12"/>
      <c r="H3461" s="12" t="s">
        <v>6</v>
      </c>
      <c r="I3461" s="12" t="s">
        <v>37</v>
      </c>
      <c r="J3461" s="12" t="s">
        <v>9830</v>
      </c>
      <c r="K3461" s="12"/>
      <c r="L3461" s="13">
        <v>3.8</v>
      </c>
      <c r="M3461" s="13">
        <v>0</v>
      </c>
      <c r="N3461" s="13">
        <v>38</v>
      </c>
      <c r="O3461" s="13">
        <v>144.4</v>
      </c>
    </row>
    <row r="3462" spans="1:15" hidden="1" x14ac:dyDescent="0.25">
      <c r="A3462" t="str">
        <f t="shared" si="55"/>
        <v>100.212P12F01220850204</v>
      </c>
      <c r="B3462" s="12" t="s">
        <v>35</v>
      </c>
      <c r="C3462" s="12" t="s">
        <v>35</v>
      </c>
      <c r="D3462" s="12" t="s">
        <v>9831</v>
      </c>
      <c r="E3462" s="12" t="s">
        <v>9832</v>
      </c>
      <c r="F3462" s="12" t="s">
        <v>9833</v>
      </c>
      <c r="G3462" s="12"/>
      <c r="H3462" s="12" t="s">
        <v>6</v>
      </c>
      <c r="I3462" s="12" t="s">
        <v>37</v>
      </c>
      <c r="J3462" s="12" t="s">
        <v>9834</v>
      </c>
      <c r="K3462" s="12"/>
      <c r="L3462" s="13">
        <v>4.29</v>
      </c>
      <c r="M3462" s="13">
        <v>0</v>
      </c>
      <c r="N3462" s="13">
        <v>17</v>
      </c>
      <c r="O3462" s="13">
        <v>72.930000000000007</v>
      </c>
    </row>
    <row r="3463" spans="1:15" hidden="1" x14ac:dyDescent="0.25">
      <c r="A3463" t="str">
        <f t="shared" si="55"/>
        <v>100.212P12F01201225260</v>
      </c>
      <c r="B3463" s="12" t="s">
        <v>35</v>
      </c>
      <c r="C3463" s="12" t="s">
        <v>35</v>
      </c>
      <c r="D3463" s="12" t="s">
        <v>9831</v>
      </c>
      <c r="E3463" s="12" t="s">
        <v>9832</v>
      </c>
      <c r="F3463" s="12" t="s">
        <v>9833</v>
      </c>
      <c r="G3463" s="12"/>
      <c r="H3463" s="12" t="s">
        <v>6</v>
      </c>
      <c r="I3463" s="12" t="s">
        <v>37</v>
      </c>
      <c r="J3463" s="12" t="s">
        <v>9835</v>
      </c>
      <c r="K3463" s="12"/>
      <c r="L3463" s="13">
        <v>4.29</v>
      </c>
      <c r="M3463" s="13">
        <v>0</v>
      </c>
      <c r="N3463" s="13">
        <v>4</v>
      </c>
      <c r="O3463" s="13">
        <v>17.16</v>
      </c>
    </row>
    <row r="3464" spans="1:15" hidden="1" x14ac:dyDescent="0.25">
      <c r="A3464" t="str">
        <f t="shared" si="55"/>
        <v>100.212P12F01220748708</v>
      </c>
      <c r="B3464" s="12" t="s">
        <v>35</v>
      </c>
      <c r="C3464" s="12" t="s">
        <v>35</v>
      </c>
      <c r="D3464" s="12" t="s">
        <v>9831</v>
      </c>
      <c r="E3464" s="12" t="s">
        <v>9832</v>
      </c>
      <c r="F3464" s="12" t="s">
        <v>9833</v>
      </c>
      <c r="G3464" s="12"/>
      <c r="H3464" s="12" t="s">
        <v>6</v>
      </c>
      <c r="I3464" s="12" t="s">
        <v>37</v>
      </c>
      <c r="J3464" s="12" t="s">
        <v>9836</v>
      </c>
      <c r="K3464" s="12"/>
      <c r="L3464" s="13">
        <v>4.29</v>
      </c>
      <c r="M3464" s="13">
        <v>0</v>
      </c>
      <c r="N3464" s="13">
        <v>5</v>
      </c>
      <c r="O3464" s="13">
        <v>21.45</v>
      </c>
    </row>
    <row r="3465" spans="1:15" hidden="1" x14ac:dyDescent="0.25">
      <c r="A3465" t="str">
        <f t="shared" si="55"/>
        <v>100.212P12F01221153330</v>
      </c>
      <c r="B3465" s="12" t="s">
        <v>35</v>
      </c>
      <c r="C3465" s="12" t="s">
        <v>35</v>
      </c>
      <c r="D3465" s="12" t="s">
        <v>9831</v>
      </c>
      <c r="E3465" s="12" t="s">
        <v>9832</v>
      </c>
      <c r="F3465" s="12" t="s">
        <v>9833</v>
      </c>
      <c r="G3465" s="12"/>
      <c r="H3465" s="12" t="s">
        <v>6</v>
      </c>
      <c r="I3465" s="12" t="s">
        <v>37</v>
      </c>
      <c r="J3465" s="12" t="s">
        <v>9837</v>
      </c>
      <c r="K3465" s="12"/>
      <c r="L3465" s="13">
        <v>4.29</v>
      </c>
      <c r="M3465" s="13">
        <v>0</v>
      </c>
      <c r="N3465" s="13">
        <v>27</v>
      </c>
      <c r="O3465" s="13">
        <v>115.83</v>
      </c>
    </row>
    <row r="3466" spans="1:15" hidden="1" x14ac:dyDescent="0.25">
      <c r="A3466" t="str">
        <f t="shared" si="55"/>
        <v>100.212P12F012306000648</v>
      </c>
      <c r="B3466" s="12" t="s">
        <v>35</v>
      </c>
      <c r="C3466" s="12" t="s">
        <v>35</v>
      </c>
      <c r="D3466" s="12" t="s">
        <v>9831</v>
      </c>
      <c r="E3466" s="12" t="s">
        <v>9832</v>
      </c>
      <c r="F3466" s="12" t="s">
        <v>9833</v>
      </c>
      <c r="G3466" s="12"/>
      <c r="H3466" s="12" t="s">
        <v>6</v>
      </c>
      <c r="I3466" s="12" t="s">
        <v>37</v>
      </c>
      <c r="J3466" s="12" t="s">
        <v>9838</v>
      </c>
      <c r="K3466" s="12"/>
      <c r="L3466" s="13">
        <v>4.29</v>
      </c>
      <c r="M3466" s="13">
        <v>0</v>
      </c>
      <c r="N3466" s="13">
        <v>200</v>
      </c>
      <c r="O3466" s="13">
        <v>858</v>
      </c>
    </row>
    <row r="3467" spans="1:15" hidden="1" x14ac:dyDescent="0.25">
      <c r="A3467" t="str">
        <f t="shared" si="55"/>
        <v>100.214P12F02221153331</v>
      </c>
      <c r="B3467" s="12" t="s">
        <v>35</v>
      </c>
      <c r="C3467" s="12" t="s">
        <v>35</v>
      </c>
      <c r="D3467" s="12" t="s">
        <v>9839</v>
      </c>
      <c r="E3467" s="12" t="s">
        <v>9840</v>
      </c>
      <c r="F3467" s="12" t="s">
        <v>9841</v>
      </c>
      <c r="G3467" s="12"/>
      <c r="H3467" s="12" t="s">
        <v>6</v>
      </c>
      <c r="I3467" s="12" t="s">
        <v>37</v>
      </c>
      <c r="J3467" s="12" t="s">
        <v>242</v>
      </c>
      <c r="K3467" s="12"/>
      <c r="L3467" s="13">
        <v>3.65</v>
      </c>
      <c r="M3467" s="13">
        <v>0</v>
      </c>
      <c r="N3467" s="13">
        <v>6</v>
      </c>
      <c r="O3467" s="13">
        <v>21.9</v>
      </c>
    </row>
    <row r="3468" spans="1:15" hidden="1" x14ac:dyDescent="0.25">
      <c r="A3468" t="str">
        <f t="shared" si="55"/>
        <v>100.214P12F022306000649</v>
      </c>
      <c r="B3468" s="12" t="s">
        <v>35</v>
      </c>
      <c r="C3468" s="12" t="s">
        <v>35</v>
      </c>
      <c r="D3468" s="12" t="s">
        <v>9839</v>
      </c>
      <c r="E3468" s="12" t="s">
        <v>9840</v>
      </c>
      <c r="F3468" s="12" t="s">
        <v>9841</v>
      </c>
      <c r="G3468" s="12"/>
      <c r="H3468" s="12" t="s">
        <v>6</v>
      </c>
      <c r="I3468" s="12" t="s">
        <v>37</v>
      </c>
      <c r="J3468" s="12" t="s">
        <v>9842</v>
      </c>
      <c r="K3468" s="12"/>
      <c r="L3468" s="13">
        <v>3.65</v>
      </c>
      <c r="M3468" s="13">
        <v>0</v>
      </c>
      <c r="N3468" s="13">
        <v>190</v>
      </c>
      <c r="O3468" s="13">
        <v>693.5</v>
      </c>
    </row>
    <row r="3469" spans="1:15" hidden="1" x14ac:dyDescent="0.25">
      <c r="A3469" t="str">
        <f t="shared" si="55"/>
        <v>100.216P12F03220850206</v>
      </c>
      <c r="B3469" s="12" t="s">
        <v>35</v>
      </c>
      <c r="C3469" s="12" t="s">
        <v>35</v>
      </c>
      <c r="D3469" s="12" t="s">
        <v>9843</v>
      </c>
      <c r="E3469" s="12" t="s">
        <v>9844</v>
      </c>
      <c r="F3469" s="12" t="s">
        <v>9845</v>
      </c>
      <c r="G3469" s="12"/>
      <c r="H3469" s="12" t="s">
        <v>6</v>
      </c>
      <c r="I3469" s="12" t="s">
        <v>37</v>
      </c>
      <c r="J3469" s="12" t="s">
        <v>9846</v>
      </c>
      <c r="K3469" s="12"/>
      <c r="L3469" s="13">
        <v>3.81</v>
      </c>
      <c r="M3469" s="13">
        <v>0</v>
      </c>
      <c r="N3469" s="13">
        <v>5</v>
      </c>
      <c r="O3469" s="13">
        <v>19.05</v>
      </c>
    </row>
    <row r="3470" spans="1:15" hidden="1" x14ac:dyDescent="0.25">
      <c r="A3470" t="str">
        <f t="shared" si="55"/>
        <v>100.216P12F032306000650</v>
      </c>
      <c r="B3470" s="12" t="s">
        <v>35</v>
      </c>
      <c r="C3470" s="12" t="s">
        <v>35</v>
      </c>
      <c r="D3470" s="12" t="s">
        <v>9843</v>
      </c>
      <c r="E3470" s="12" t="s">
        <v>9844</v>
      </c>
      <c r="F3470" s="12" t="s">
        <v>9845</v>
      </c>
      <c r="G3470" s="12"/>
      <c r="H3470" s="12" t="s">
        <v>6</v>
      </c>
      <c r="I3470" s="12" t="s">
        <v>37</v>
      </c>
      <c r="J3470" s="12" t="s">
        <v>9847</v>
      </c>
      <c r="K3470" s="12"/>
      <c r="L3470" s="13">
        <v>3.81</v>
      </c>
      <c r="M3470" s="13">
        <v>0</v>
      </c>
      <c r="N3470" s="13">
        <v>187</v>
      </c>
      <c r="O3470" s="13">
        <v>712.47</v>
      </c>
    </row>
    <row r="3471" spans="1:15" hidden="1" x14ac:dyDescent="0.25">
      <c r="A3471" t="str">
        <f t="shared" si="55"/>
        <v>100.218P12F04201124284</v>
      </c>
      <c r="B3471" s="12" t="s">
        <v>35</v>
      </c>
      <c r="C3471" s="12" t="s">
        <v>35</v>
      </c>
      <c r="D3471" s="12" t="s">
        <v>9848</v>
      </c>
      <c r="E3471" s="12" t="s">
        <v>9849</v>
      </c>
      <c r="F3471" s="12" t="s">
        <v>9850</v>
      </c>
      <c r="G3471" s="12"/>
      <c r="H3471" s="12" t="s">
        <v>6</v>
      </c>
      <c r="I3471" s="12" t="s">
        <v>37</v>
      </c>
      <c r="J3471" s="12" t="s">
        <v>9851</v>
      </c>
      <c r="K3471" s="12"/>
      <c r="L3471" s="13">
        <v>3.91</v>
      </c>
      <c r="M3471" s="13">
        <v>0</v>
      </c>
      <c r="N3471" s="13">
        <v>13</v>
      </c>
      <c r="O3471" s="13">
        <v>50.83</v>
      </c>
    </row>
    <row r="3472" spans="1:15" hidden="1" x14ac:dyDescent="0.25">
      <c r="A3472" t="str">
        <f t="shared" si="55"/>
        <v>100.218P12F042306000651</v>
      </c>
      <c r="B3472" s="12" t="s">
        <v>35</v>
      </c>
      <c r="C3472" s="12" t="s">
        <v>35</v>
      </c>
      <c r="D3472" s="12" t="s">
        <v>9848</v>
      </c>
      <c r="E3472" s="12" t="s">
        <v>9849</v>
      </c>
      <c r="F3472" s="12" t="s">
        <v>9850</v>
      </c>
      <c r="G3472" s="12"/>
      <c r="H3472" s="12" t="s">
        <v>6</v>
      </c>
      <c r="I3472" s="12" t="s">
        <v>37</v>
      </c>
      <c r="J3472" s="12" t="s">
        <v>9852</v>
      </c>
      <c r="K3472" s="12"/>
      <c r="L3472" s="13">
        <v>3.91</v>
      </c>
      <c r="M3472" s="13">
        <v>0</v>
      </c>
      <c r="N3472" s="13">
        <v>90</v>
      </c>
      <c r="O3472" s="13">
        <v>351.9</v>
      </c>
    </row>
    <row r="3473" spans="1:15" hidden="1" x14ac:dyDescent="0.25">
      <c r="A3473" t="str">
        <f t="shared" si="55"/>
        <v>100.220P12F05200518262</v>
      </c>
      <c r="B3473" s="12" t="s">
        <v>35</v>
      </c>
      <c r="C3473" s="12" t="s">
        <v>35</v>
      </c>
      <c r="D3473" s="12" t="s">
        <v>9853</v>
      </c>
      <c r="E3473" s="12" t="s">
        <v>9854</v>
      </c>
      <c r="F3473" s="12" t="s">
        <v>9855</v>
      </c>
      <c r="G3473" s="12"/>
      <c r="H3473" s="12" t="s">
        <v>6</v>
      </c>
      <c r="I3473" s="12" t="s">
        <v>37</v>
      </c>
      <c r="J3473" s="12" t="s">
        <v>9856</v>
      </c>
      <c r="K3473" s="12"/>
      <c r="L3473" s="13">
        <v>3.96</v>
      </c>
      <c r="M3473" s="13">
        <v>0</v>
      </c>
      <c r="N3473" s="13">
        <v>17</v>
      </c>
      <c r="O3473" s="13">
        <v>67.319999999999993</v>
      </c>
    </row>
    <row r="3474" spans="1:15" hidden="1" x14ac:dyDescent="0.25">
      <c r="A3474" t="str">
        <f t="shared" si="55"/>
        <v>100.220P12F052306000652</v>
      </c>
      <c r="B3474" s="12" t="s">
        <v>35</v>
      </c>
      <c r="C3474" s="12" t="s">
        <v>35</v>
      </c>
      <c r="D3474" s="12" t="s">
        <v>9853</v>
      </c>
      <c r="E3474" s="12" t="s">
        <v>9854</v>
      </c>
      <c r="F3474" s="12" t="s">
        <v>9855</v>
      </c>
      <c r="G3474" s="12"/>
      <c r="H3474" s="12" t="s">
        <v>6</v>
      </c>
      <c r="I3474" s="12" t="s">
        <v>37</v>
      </c>
      <c r="J3474" s="12" t="s">
        <v>9857</v>
      </c>
      <c r="K3474" s="12"/>
      <c r="L3474" s="13">
        <v>3.96</v>
      </c>
      <c r="M3474" s="13">
        <v>0</v>
      </c>
      <c r="N3474" s="13">
        <v>100</v>
      </c>
      <c r="O3474" s="13">
        <v>396</v>
      </c>
    </row>
    <row r="3475" spans="1:15" hidden="1" x14ac:dyDescent="0.25">
      <c r="A3475" t="str">
        <f t="shared" si="55"/>
        <v>100.222P12F06220748713</v>
      </c>
      <c r="B3475" s="12" t="s">
        <v>35</v>
      </c>
      <c r="C3475" s="12" t="s">
        <v>35</v>
      </c>
      <c r="D3475" s="12" t="s">
        <v>9858</v>
      </c>
      <c r="E3475" s="12" t="s">
        <v>9859</v>
      </c>
      <c r="F3475" s="12" t="s">
        <v>9860</v>
      </c>
      <c r="G3475" s="12"/>
      <c r="H3475" s="12" t="s">
        <v>6</v>
      </c>
      <c r="I3475" s="12" t="s">
        <v>37</v>
      </c>
      <c r="J3475" s="12" t="s">
        <v>9861</v>
      </c>
      <c r="K3475" s="12"/>
      <c r="L3475" s="13">
        <v>4.43</v>
      </c>
      <c r="M3475" s="13">
        <v>0</v>
      </c>
      <c r="N3475" s="13">
        <v>2</v>
      </c>
      <c r="O3475" s="13">
        <v>8.86</v>
      </c>
    </row>
    <row r="3476" spans="1:15" hidden="1" x14ac:dyDescent="0.25">
      <c r="A3476" t="str">
        <f t="shared" si="55"/>
        <v>100.222P12F06221153333</v>
      </c>
      <c r="B3476" s="12" t="s">
        <v>35</v>
      </c>
      <c r="C3476" s="12" t="s">
        <v>35</v>
      </c>
      <c r="D3476" s="12" t="s">
        <v>9858</v>
      </c>
      <c r="E3476" s="12" t="s">
        <v>9859</v>
      </c>
      <c r="F3476" s="12" t="s">
        <v>9860</v>
      </c>
      <c r="G3476" s="12"/>
      <c r="H3476" s="12" t="s">
        <v>6</v>
      </c>
      <c r="I3476" s="12" t="s">
        <v>37</v>
      </c>
      <c r="J3476" s="12" t="s">
        <v>9862</v>
      </c>
      <c r="K3476" s="12"/>
      <c r="L3476" s="13">
        <v>4.43</v>
      </c>
      <c r="M3476" s="13">
        <v>0</v>
      </c>
      <c r="N3476" s="13">
        <v>48</v>
      </c>
      <c r="O3476" s="13">
        <v>212.64</v>
      </c>
    </row>
    <row r="3477" spans="1:15" hidden="1" x14ac:dyDescent="0.25">
      <c r="A3477" t="str">
        <f t="shared" si="55"/>
        <v>100.222P12F062306000653</v>
      </c>
      <c r="B3477" s="12" t="s">
        <v>35</v>
      </c>
      <c r="C3477" s="12" t="s">
        <v>35</v>
      </c>
      <c r="D3477" s="12" t="s">
        <v>9858</v>
      </c>
      <c r="E3477" s="12" t="s">
        <v>9859</v>
      </c>
      <c r="F3477" s="12" t="s">
        <v>9860</v>
      </c>
      <c r="G3477" s="12"/>
      <c r="H3477" s="12" t="s">
        <v>6</v>
      </c>
      <c r="I3477" s="12" t="s">
        <v>37</v>
      </c>
      <c r="J3477" s="12" t="s">
        <v>9863</v>
      </c>
      <c r="K3477" s="12"/>
      <c r="L3477" s="13">
        <v>4.43</v>
      </c>
      <c r="M3477" s="13">
        <v>0</v>
      </c>
      <c r="N3477" s="13">
        <v>99</v>
      </c>
      <c r="O3477" s="13">
        <v>438.57</v>
      </c>
    </row>
    <row r="3478" spans="1:15" hidden="1" x14ac:dyDescent="0.25">
      <c r="A3478" t="str">
        <f t="shared" si="55"/>
        <v>100.224P12F07220748714</v>
      </c>
      <c r="B3478" s="12" t="s">
        <v>35</v>
      </c>
      <c r="C3478" s="12" t="s">
        <v>35</v>
      </c>
      <c r="D3478" s="12" t="s">
        <v>9864</v>
      </c>
      <c r="E3478" s="12" t="s">
        <v>9865</v>
      </c>
      <c r="F3478" s="12" t="s">
        <v>9866</v>
      </c>
      <c r="G3478" s="12"/>
      <c r="H3478" s="12" t="s">
        <v>6</v>
      </c>
      <c r="I3478" s="12" t="s">
        <v>37</v>
      </c>
      <c r="J3478" s="12" t="s">
        <v>9867</v>
      </c>
      <c r="K3478" s="12"/>
      <c r="L3478" s="13">
        <v>4.07</v>
      </c>
      <c r="M3478" s="13">
        <v>0</v>
      </c>
      <c r="N3478" s="13">
        <v>4</v>
      </c>
      <c r="O3478" s="13">
        <v>16.28</v>
      </c>
    </row>
    <row r="3479" spans="1:15" hidden="1" x14ac:dyDescent="0.25">
      <c r="A3479" t="str">
        <f t="shared" si="55"/>
        <v>100.224P12F07220850209</v>
      </c>
      <c r="B3479" s="12" t="s">
        <v>35</v>
      </c>
      <c r="C3479" s="12" t="s">
        <v>35</v>
      </c>
      <c r="D3479" s="12" t="s">
        <v>9864</v>
      </c>
      <c r="E3479" s="12" t="s">
        <v>9865</v>
      </c>
      <c r="F3479" s="12" t="s">
        <v>9866</v>
      </c>
      <c r="G3479" s="12"/>
      <c r="H3479" s="12" t="s">
        <v>6</v>
      </c>
      <c r="I3479" s="12" t="s">
        <v>37</v>
      </c>
      <c r="J3479" s="12" t="s">
        <v>9868</v>
      </c>
      <c r="K3479" s="12"/>
      <c r="L3479" s="13">
        <v>4.07</v>
      </c>
      <c r="M3479" s="13">
        <v>0</v>
      </c>
      <c r="N3479" s="13">
        <v>2</v>
      </c>
      <c r="O3479" s="13">
        <v>8.14</v>
      </c>
    </row>
    <row r="3480" spans="1:15" hidden="1" x14ac:dyDescent="0.25">
      <c r="A3480" t="str">
        <f t="shared" si="55"/>
        <v>100.224P12F07221153334</v>
      </c>
      <c r="B3480" s="12" t="s">
        <v>35</v>
      </c>
      <c r="C3480" s="12" t="s">
        <v>35</v>
      </c>
      <c r="D3480" s="12" t="s">
        <v>9864</v>
      </c>
      <c r="E3480" s="12" t="s">
        <v>9865</v>
      </c>
      <c r="F3480" s="12" t="s">
        <v>9866</v>
      </c>
      <c r="G3480" s="12"/>
      <c r="H3480" s="12" t="s">
        <v>6</v>
      </c>
      <c r="I3480" s="12" t="s">
        <v>37</v>
      </c>
      <c r="J3480" s="12" t="s">
        <v>9869</v>
      </c>
      <c r="K3480" s="12"/>
      <c r="L3480" s="13">
        <v>4.07</v>
      </c>
      <c r="M3480" s="13">
        <v>0</v>
      </c>
      <c r="N3480" s="13">
        <v>36</v>
      </c>
      <c r="O3480" s="13">
        <v>146.52000000000001</v>
      </c>
    </row>
    <row r="3481" spans="1:15" hidden="1" x14ac:dyDescent="0.25">
      <c r="A3481" t="str">
        <f t="shared" si="55"/>
        <v>100.224P12F072306000654</v>
      </c>
      <c r="B3481" s="12" t="s">
        <v>35</v>
      </c>
      <c r="C3481" s="12" t="s">
        <v>35</v>
      </c>
      <c r="D3481" s="12" t="s">
        <v>9864</v>
      </c>
      <c r="E3481" s="12" t="s">
        <v>9865</v>
      </c>
      <c r="F3481" s="12" t="s">
        <v>9866</v>
      </c>
      <c r="G3481" s="12"/>
      <c r="H3481" s="12" t="s">
        <v>6</v>
      </c>
      <c r="I3481" s="12" t="s">
        <v>37</v>
      </c>
      <c r="J3481" s="12" t="s">
        <v>9870</v>
      </c>
      <c r="K3481" s="12"/>
      <c r="L3481" s="13">
        <v>4.07</v>
      </c>
      <c r="M3481" s="13">
        <v>0</v>
      </c>
      <c r="N3481" s="13">
        <v>50</v>
      </c>
      <c r="O3481" s="13">
        <v>203.5</v>
      </c>
    </row>
    <row r="3482" spans="1:15" hidden="1" x14ac:dyDescent="0.25">
      <c r="A3482" t="str">
        <f t="shared" si="55"/>
        <v>SF-100.212P12F08</v>
      </c>
      <c r="B3482" s="12" t="s">
        <v>35</v>
      </c>
      <c r="C3482" s="12" t="s">
        <v>35</v>
      </c>
      <c r="D3482" s="12" t="s">
        <v>9871</v>
      </c>
      <c r="E3482" s="12" t="s">
        <v>9872</v>
      </c>
      <c r="F3482" s="12" t="s">
        <v>9873</v>
      </c>
      <c r="G3482" s="12"/>
      <c r="H3482" s="12" t="s">
        <v>6</v>
      </c>
      <c r="I3482" s="12"/>
      <c r="J3482" s="12"/>
      <c r="K3482" s="12"/>
      <c r="L3482" s="13">
        <v>5.03</v>
      </c>
      <c r="M3482" s="13">
        <v>0</v>
      </c>
      <c r="N3482" s="13">
        <v>2</v>
      </c>
      <c r="O3482" s="13">
        <v>10.06</v>
      </c>
    </row>
    <row r="3483" spans="1:15" hidden="1" x14ac:dyDescent="0.25">
      <c r="A3483" t="str">
        <f t="shared" si="55"/>
        <v>SF-100.212P12F08201225242</v>
      </c>
      <c r="B3483" s="12" t="s">
        <v>35</v>
      </c>
      <c r="C3483" s="12" t="s">
        <v>35</v>
      </c>
      <c r="D3483" s="12" t="s">
        <v>9871</v>
      </c>
      <c r="E3483" s="12" t="s">
        <v>9872</v>
      </c>
      <c r="F3483" s="12" t="s">
        <v>9873</v>
      </c>
      <c r="G3483" s="12"/>
      <c r="H3483" s="12" t="s">
        <v>6</v>
      </c>
      <c r="I3483" s="12"/>
      <c r="J3483" s="12" t="s">
        <v>9874</v>
      </c>
      <c r="K3483" s="12"/>
      <c r="L3483" s="13">
        <v>5.03</v>
      </c>
      <c r="M3483" s="13">
        <v>0</v>
      </c>
      <c r="N3483" s="13">
        <v>-2</v>
      </c>
      <c r="O3483" s="13">
        <v>-10.06</v>
      </c>
    </row>
    <row r="3484" spans="1:15" hidden="1" x14ac:dyDescent="0.25">
      <c r="A3484" t="str">
        <f t="shared" si="55"/>
        <v>SF-100.212P12F082306000638</v>
      </c>
      <c r="B3484" s="12" t="s">
        <v>35</v>
      </c>
      <c r="C3484" s="12" t="s">
        <v>35</v>
      </c>
      <c r="D3484" s="12" t="s">
        <v>9871</v>
      </c>
      <c r="E3484" s="12" t="s">
        <v>9872</v>
      </c>
      <c r="F3484" s="12" t="s">
        <v>9873</v>
      </c>
      <c r="G3484" s="12"/>
      <c r="H3484" s="12" t="s">
        <v>6</v>
      </c>
      <c r="I3484" s="12"/>
      <c r="J3484" s="12" t="s">
        <v>6863</v>
      </c>
      <c r="K3484" s="12"/>
      <c r="L3484" s="13">
        <v>5.03</v>
      </c>
      <c r="M3484" s="13">
        <v>0</v>
      </c>
      <c r="N3484" s="13">
        <v>222</v>
      </c>
      <c r="O3484" s="13">
        <v>1116.6600000000001</v>
      </c>
    </row>
    <row r="3485" spans="1:15" hidden="1" x14ac:dyDescent="0.25">
      <c r="A3485" t="str">
        <f t="shared" si="55"/>
        <v>SF-100.214P12F09220546882</v>
      </c>
      <c r="B3485" s="12" t="s">
        <v>35</v>
      </c>
      <c r="C3485" s="12" t="s">
        <v>35</v>
      </c>
      <c r="D3485" s="12" t="s">
        <v>9875</v>
      </c>
      <c r="E3485" s="12" t="s">
        <v>9876</v>
      </c>
      <c r="F3485" s="12" t="s">
        <v>9877</v>
      </c>
      <c r="G3485" s="12"/>
      <c r="H3485" s="12" t="s">
        <v>6</v>
      </c>
      <c r="I3485" s="12"/>
      <c r="J3485" s="12" t="s">
        <v>9878</v>
      </c>
      <c r="K3485" s="12"/>
      <c r="L3485" s="13">
        <v>5.27</v>
      </c>
      <c r="M3485" s="13">
        <v>0</v>
      </c>
      <c r="N3485" s="13">
        <v>21</v>
      </c>
      <c r="O3485" s="13">
        <v>110.67</v>
      </c>
    </row>
    <row r="3486" spans="1:15" hidden="1" x14ac:dyDescent="0.25">
      <c r="A3486" t="str">
        <f t="shared" si="55"/>
        <v>SF-100.214P12F092306000639</v>
      </c>
      <c r="B3486" s="12" t="s">
        <v>35</v>
      </c>
      <c r="C3486" s="12" t="s">
        <v>35</v>
      </c>
      <c r="D3486" s="12" t="s">
        <v>9875</v>
      </c>
      <c r="E3486" s="12" t="s">
        <v>9876</v>
      </c>
      <c r="F3486" s="12" t="s">
        <v>9877</v>
      </c>
      <c r="G3486" s="12"/>
      <c r="H3486" s="12" t="s">
        <v>6</v>
      </c>
      <c r="I3486" s="12"/>
      <c r="J3486" s="12" t="s">
        <v>9879</v>
      </c>
      <c r="K3486" s="12"/>
      <c r="L3486" s="13">
        <v>5.27</v>
      </c>
      <c r="M3486" s="13">
        <v>0</v>
      </c>
      <c r="N3486" s="13">
        <v>250</v>
      </c>
      <c r="O3486" s="13">
        <v>1317.5</v>
      </c>
    </row>
    <row r="3487" spans="1:15" hidden="1" x14ac:dyDescent="0.25">
      <c r="A3487" t="str">
        <f t="shared" si="55"/>
        <v>SF-100V.216P12F10201124042</v>
      </c>
      <c r="B3487" s="12" t="s">
        <v>35</v>
      </c>
      <c r="C3487" s="12" t="s">
        <v>35</v>
      </c>
      <c r="D3487" s="12" t="s">
        <v>9881</v>
      </c>
      <c r="E3487" s="12" t="s">
        <v>9880</v>
      </c>
      <c r="F3487" s="12" t="s">
        <v>9882</v>
      </c>
      <c r="G3487" s="12"/>
      <c r="H3487" s="12" t="s">
        <v>6</v>
      </c>
      <c r="I3487" s="12" t="s">
        <v>37</v>
      </c>
      <c r="J3487" s="12" t="s">
        <v>9883</v>
      </c>
      <c r="K3487" s="12"/>
      <c r="L3487" s="13">
        <v>5.31</v>
      </c>
      <c r="M3487" s="13">
        <v>0</v>
      </c>
      <c r="N3487" s="13">
        <v>20</v>
      </c>
      <c r="O3487" s="13">
        <v>106.2</v>
      </c>
    </row>
    <row r="3488" spans="1:15" hidden="1" x14ac:dyDescent="0.25">
      <c r="A3488" t="str">
        <f t="shared" si="55"/>
        <v>SF-100V.216P12F102306000640</v>
      </c>
      <c r="B3488" s="12" t="s">
        <v>35</v>
      </c>
      <c r="C3488" s="12" t="s">
        <v>35</v>
      </c>
      <c r="D3488" s="12" t="s">
        <v>9881</v>
      </c>
      <c r="E3488" s="12" t="s">
        <v>9880</v>
      </c>
      <c r="F3488" s="12" t="s">
        <v>9882</v>
      </c>
      <c r="G3488" s="12"/>
      <c r="H3488" s="12" t="s">
        <v>6</v>
      </c>
      <c r="I3488" s="12" t="s">
        <v>37</v>
      </c>
      <c r="J3488" s="12" t="s">
        <v>9884</v>
      </c>
      <c r="K3488" s="12"/>
      <c r="L3488" s="13">
        <v>5.31</v>
      </c>
      <c r="M3488" s="13">
        <v>0</v>
      </c>
      <c r="N3488" s="13">
        <v>240</v>
      </c>
      <c r="O3488" s="13">
        <v>1274.4000000000001</v>
      </c>
    </row>
    <row r="3489" spans="1:15" hidden="1" x14ac:dyDescent="0.25">
      <c r="A3489" t="str">
        <f t="shared" si="55"/>
        <v>SF-100V.218P12F11</v>
      </c>
      <c r="B3489" s="12" t="s">
        <v>35</v>
      </c>
      <c r="C3489" s="12" t="s">
        <v>35</v>
      </c>
      <c r="D3489" s="12" t="s">
        <v>9885</v>
      </c>
      <c r="E3489" s="12" t="s">
        <v>9886</v>
      </c>
      <c r="F3489" s="12" t="s">
        <v>9887</v>
      </c>
      <c r="G3489" s="12"/>
      <c r="H3489" s="12" t="s">
        <v>6</v>
      </c>
      <c r="I3489" s="12" t="s">
        <v>37</v>
      </c>
      <c r="J3489" s="12"/>
      <c r="K3489" s="12"/>
      <c r="L3489" s="13">
        <v>4.9800000000000004</v>
      </c>
      <c r="M3489" s="13">
        <v>0</v>
      </c>
      <c r="N3489" s="13">
        <v>-1</v>
      </c>
      <c r="O3489" s="13">
        <v>-4.9800000000000004</v>
      </c>
    </row>
    <row r="3490" spans="1:15" hidden="1" x14ac:dyDescent="0.25">
      <c r="A3490" t="str">
        <f t="shared" si="55"/>
        <v>SF-100V.218P12F112306000641</v>
      </c>
      <c r="B3490" s="12" t="s">
        <v>35</v>
      </c>
      <c r="C3490" s="12" t="s">
        <v>35</v>
      </c>
      <c r="D3490" s="12" t="s">
        <v>9885</v>
      </c>
      <c r="E3490" s="12" t="s">
        <v>9886</v>
      </c>
      <c r="F3490" s="12" t="s">
        <v>9887</v>
      </c>
      <c r="G3490" s="12"/>
      <c r="H3490" s="12" t="s">
        <v>6</v>
      </c>
      <c r="I3490" s="12" t="s">
        <v>37</v>
      </c>
      <c r="J3490" s="12" t="s">
        <v>9888</v>
      </c>
      <c r="K3490" s="12"/>
      <c r="L3490" s="13">
        <v>4.9800000000000004</v>
      </c>
      <c r="M3490" s="13">
        <v>0</v>
      </c>
      <c r="N3490" s="13">
        <v>158</v>
      </c>
      <c r="O3490" s="13">
        <v>786.84</v>
      </c>
    </row>
    <row r="3491" spans="1:15" hidden="1" x14ac:dyDescent="0.25">
      <c r="A3491" t="str">
        <f t="shared" si="55"/>
        <v>SF-100V.220P12F122306000642</v>
      </c>
      <c r="B3491" s="12" t="s">
        <v>35</v>
      </c>
      <c r="C3491" s="12" t="s">
        <v>35</v>
      </c>
      <c r="D3491" s="12" t="s">
        <v>9889</v>
      </c>
      <c r="E3491" s="12" t="s">
        <v>9890</v>
      </c>
      <c r="F3491" s="12" t="s">
        <v>9891</v>
      </c>
      <c r="G3491" s="12"/>
      <c r="H3491" s="12" t="s">
        <v>6</v>
      </c>
      <c r="I3491" s="12" t="s">
        <v>37</v>
      </c>
      <c r="J3491" s="12" t="s">
        <v>9892</v>
      </c>
      <c r="K3491" s="12"/>
      <c r="L3491" s="13">
        <v>5.09</v>
      </c>
      <c r="M3491" s="13">
        <v>0</v>
      </c>
      <c r="N3491" s="13">
        <v>204</v>
      </c>
      <c r="O3491" s="13">
        <v>1038.3599999999999</v>
      </c>
    </row>
    <row r="3492" spans="1:15" hidden="1" x14ac:dyDescent="0.25">
      <c r="A3492" t="str">
        <f t="shared" si="55"/>
        <v>SF-100V.222P12F13220546886</v>
      </c>
      <c r="B3492" s="12" t="s">
        <v>35</v>
      </c>
      <c r="C3492" s="12" t="s">
        <v>35</v>
      </c>
      <c r="D3492" s="12" t="s">
        <v>9893</v>
      </c>
      <c r="E3492" s="12" t="s">
        <v>9894</v>
      </c>
      <c r="F3492" s="12" t="s">
        <v>9895</v>
      </c>
      <c r="G3492" s="12"/>
      <c r="H3492" s="12" t="s">
        <v>6</v>
      </c>
      <c r="I3492" s="12" t="s">
        <v>37</v>
      </c>
      <c r="J3492" s="12" t="s">
        <v>9896</v>
      </c>
      <c r="K3492" s="12"/>
      <c r="L3492" s="13">
        <v>5.28</v>
      </c>
      <c r="M3492" s="13">
        <v>0</v>
      </c>
      <c r="N3492" s="13">
        <v>63</v>
      </c>
      <c r="O3492" s="13">
        <v>332.64</v>
      </c>
    </row>
    <row r="3493" spans="1:15" hidden="1" x14ac:dyDescent="0.25">
      <c r="A3493" t="str">
        <f t="shared" si="55"/>
        <v>SF-100V.222P12F132306000643</v>
      </c>
      <c r="B3493" s="12" t="s">
        <v>35</v>
      </c>
      <c r="C3493" s="12" t="s">
        <v>35</v>
      </c>
      <c r="D3493" s="12" t="s">
        <v>9893</v>
      </c>
      <c r="E3493" s="12" t="s">
        <v>9894</v>
      </c>
      <c r="F3493" s="12" t="s">
        <v>9895</v>
      </c>
      <c r="G3493" s="12"/>
      <c r="H3493" s="12" t="s">
        <v>6</v>
      </c>
      <c r="I3493" s="12" t="s">
        <v>37</v>
      </c>
      <c r="J3493" s="12" t="s">
        <v>9897</v>
      </c>
      <c r="K3493" s="12"/>
      <c r="L3493" s="13">
        <v>5.28</v>
      </c>
      <c r="M3493" s="13">
        <v>0</v>
      </c>
      <c r="N3493" s="13">
        <v>250</v>
      </c>
      <c r="O3493" s="13">
        <v>1320</v>
      </c>
    </row>
    <row r="3494" spans="1:15" hidden="1" x14ac:dyDescent="0.25">
      <c r="A3494" t="str">
        <f t="shared" si="55"/>
        <v>SF-100V.224P12F14201225588</v>
      </c>
      <c r="B3494" s="12" t="s">
        <v>35</v>
      </c>
      <c r="C3494" s="12" t="s">
        <v>35</v>
      </c>
      <c r="D3494" s="12" t="s">
        <v>9898</v>
      </c>
      <c r="E3494" s="12" t="s">
        <v>9899</v>
      </c>
      <c r="F3494" s="12" t="s">
        <v>9900</v>
      </c>
      <c r="G3494" s="12"/>
      <c r="H3494" s="12" t="s">
        <v>6</v>
      </c>
      <c r="I3494" s="12" t="s">
        <v>37</v>
      </c>
      <c r="J3494" s="12" t="s">
        <v>9901</v>
      </c>
      <c r="K3494" s="12"/>
      <c r="L3494" s="13">
        <v>7.43</v>
      </c>
      <c r="M3494" s="13">
        <v>0</v>
      </c>
      <c r="N3494" s="13">
        <v>75</v>
      </c>
      <c r="O3494" s="13">
        <v>557.25</v>
      </c>
    </row>
    <row r="3495" spans="1:15" hidden="1" x14ac:dyDescent="0.25">
      <c r="A3495" t="str">
        <f t="shared" si="55"/>
        <v>SF-100V.224P12F142306000644</v>
      </c>
      <c r="B3495" s="12" t="s">
        <v>35</v>
      </c>
      <c r="C3495" s="12" t="s">
        <v>35</v>
      </c>
      <c r="D3495" s="12" t="s">
        <v>9898</v>
      </c>
      <c r="E3495" s="12" t="s">
        <v>9899</v>
      </c>
      <c r="F3495" s="12" t="s">
        <v>9900</v>
      </c>
      <c r="G3495" s="12"/>
      <c r="H3495" s="12" t="s">
        <v>6</v>
      </c>
      <c r="I3495" s="12" t="s">
        <v>37</v>
      </c>
      <c r="J3495" s="12" t="s">
        <v>9902</v>
      </c>
      <c r="K3495" s="12"/>
      <c r="L3495" s="13">
        <v>7.43</v>
      </c>
      <c r="M3495" s="13">
        <v>0</v>
      </c>
      <c r="N3495" s="13">
        <v>200</v>
      </c>
      <c r="O3495" s="13">
        <v>1486</v>
      </c>
    </row>
    <row r="3496" spans="1:15" hidden="1" x14ac:dyDescent="0.25">
      <c r="A3496" t="str">
        <f t="shared" si="55"/>
        <v>SF-100V.226P12F15201225589</v>
      </c>
      <c r="B3496" s="12" t="s">
        <v>35</v>
      </c>
      <c r="C3496" s="12" t="s">
        <v>35</v>
      </c>
      <c r="D3496" s="12" t="s">
        <v>9903</v>
      </c>
      <c r="E3496" s="12" t="s">
        <v>9904</v>
      </c>
      <c r="F3496" s="12" t="s">
        <v>9905</v>
      </c>
      <c r="G3496" s="12"/>
      <c r="H3496" s="12" t="s">
        <v>6</v>
      </c>
      <c r="I3496" s="12" t="s">
        <v>37</v>
      </c>
      <c r="J3496" s="12" t="s">
        <v>9906</v>
      </c>
      <c r="K3496" s="12"/>
      <c r="L3496" s="13">
        <v>5.32</v>
      </c>
      <c r="M3496" s="13">
        <v>0</v>
      </c>
      <c r="N3496" s="13">
        <v>75</v>
      </c>
      <c r="O3496" s="13">
        <v>399</v>
      </c>
    </row>
    <row r="3497" spans="1:15" hidden="1" x14ac:dyDescent="0.25">
      <c r="A3497" t="str">
        <f t="shared" si="55"/>
        <v>SF-100V.226P12F152306000645</v>
      </c>
      <c r="B3497" s="12" t="s">
        <v>35</v>
      </c>
      <c r="C3497" s="12" t="s">
        <v>35</v>
      </c>
      <c r="D3497" s="12" t="s">
        <v>9903</v>
      </c>
      <c r="E3497" s="12" t="s">
        <v>9904</v>
      </c>
      <c r="F3497" s="12" t="s">
        <v>9905</v>
      </c>
      <c r="G3497" s="12"/>
      <c r="H3497" s="12" t="s">
        <v>6</v>
      </c>
      <c r="I3497" s="12" t="s">
        <v>37</v>
      </c>
      <c r="J3497" s="12" t="s">
        <v>9907</v>
      </c>
      <c r="K3497" s="12"/>
      <c r="L3497" s="13">
        <v>5.32</v>
      </c>
      <c r="M3497" s="13">
        <v>0</v>
      </c>
      <c r="N3497" s="13">
        <v>200</v>
      </c>
      <c r="O3497" s="13">
        <v>1064</v>
      </c>
    </row>
    <row r="3498" spans="1:15" hidden="1" x14ac:dyDescent="0.25">
      <c r="A3498" t="str">
        <f t="shared" si="55"/>
        <v>SF-100V.228P12F16201225590</v>
      </c>
      <c r="B3498" s="12" t="s">
        <v>35</v>
      </c>
      <c r="C3498" s="12" t="s">
        <v>35</v>
      </c>
      <c r="D3498" s="12" t="s">
        <v>9908</v>
      </c>
      <c r="E3498" s="12" t="s">
        <v>9909</v>
      </c>
      <c r="F3498" s="12" t="s">
        <v>9910</v>
      </c>
      <c r="G3498" s="12"/>
      <c r="H3498" s="12" t="s">
        <v>6</v>
      </c>
      <c r="I3498" s="12" t="s">
        <v>37</v>
      </c>
      <c r="J3498" s="12" t="s">
        <v>9911</v>
      </c>
      <c r="K3498" s="12"/>
      <c r="L3498" s="13">
        <v>7.32</v>
      </c>
      <c r="M3498" s="13">
        <v>0</v>
      </c>
      <c r="N3498" s="13">
        <v>36</v>
      </c>
      <c r="O3498" s="13">
        <v>263.52</v>
      </c>
    </row>
    <row r="3499" spans="1:15" hidden="1" x14ac:dyDescent="0.25">
      <c r="A3499" t="str">
        <f t="shared" si="55"/>
        <v>SF-100V.228P12F162306000646</v>
      </c>
      <c r="B3499" s="12" t="s">
        <v>35</v>
      </c>
      <c r="C3499" s="12" t="s">
        <v>35</v>
      </c>
      <c r="D3499" s="12" t="s">
        <v>9908</v>
      </c>
      <c r="E3499" s="12" t="s">
        <v>9909</v>
      </c>
      <c r="F3499" s="12" t="s">
        <v>9910</v>
      </c>
      <c r="G3499" s="12"/>
      <c r="H3499" s="12" t="s">
        <v>6</v>
      </c>
      <c r="I3499" s="12" t="s">
        <v>37</v>
      </c>
      <c r="J3499" s="12" t="s">
        <v>9912</v>
      </c>
      <c r="K3499" s="12"/>
      <c r="L3499" s="13">
        <v>7.32</v>
      </c>
      <c r="M3499" s="13">
        <v>0</v>
      </c>
      <c r="N3499" s="13">
        <v>200</v>
      </c>
      <c r="O3499" s="13">
        <v>1464</v>
      </c>
    </row>
    <row r="3500" spans="1:15" hidden="1" x14ac:dyDescent="0.25">
      <c r="A3500" t="str">
        <f t="shared" si="55"/>
        <v>SF-100V.230P12F162306000647</v>
      </c>
      <c r="B3500" s="12" t="s">
        <v>9913</v>
      </c>
      <c r="C3500" s="12" t="s">
        <v>9913</v>
      </c>
      <c r="D3500" s="12" t="s">
        <v>9914</v>
      </c>
      <c r="E3500" s="12" t="s">
        <v>9909</v>
      </c>
      <c r="F3500" s="12" t="s">
        <v>9915</v>
      </c>
      <c r="G3500" s="12"/>
      <c r="H3500" s="12" t="s">
        <v>6</v>
      </c>
      <c r="I3500" s="12" t="s">
        <v>37</v>
      </c>
      <c r="J3500" s="12" t="s">
        <v>9916</v>
      </c>
      <c r="K3500" s="12"/>
      <c r="L3500" s="13">
        <v>5.0599999999999996</v>
      </c>
      <c r="M3500" s="13">
        <v>0</v>
      </c>
      <c r="N3500" s="13">
        <v>180</v>
      </c>
      <c r="O3500" s="13">
        <v>910.8</v>
      </c>
    </row>
    <row r="3501" spans="1:15" hidden="1" x14ac:dyDescent="0.25">
      <c r="A3501" t="str">
        <f t="shared" si="55"/>
        <v>SF-101.430P12F19210431404</v>
      </c>
      <c r="B3501" s="12" t="s">
        <v>35</v>
      </c>
      <c r="C3501" s="12" t="s">
        <v>35</v>
      </c>
      <c r="D3501" s="12" t="s">
        <v>9917</v>
      </c>
      <c r="E3501" s="12" t="s">
        <v>9918</v>
      </c>
      <c r="F3501" s="12" t="s">
        <v>9919</v>
      </c>
      <c r="G3501" s="12"/>
      <c r="H3501" s="12" t="s">
        <v>6</v>
      </c>
      <c r="I3501" s="12" t="s">
        <v>37</v>
      </c>
      <c r="J3501" s="12" t="s">
        <v>4566</v>
      </c>
      <c r="K3501" s="12"/>
      <c r="L3501" s="13">
        <v>5.09</v>
      </c>
      <c r="M3501" s="13">
        <v>0</v>
      </c>
      <c r="N3501" s="13">
        <v>44</v>
      </c>
      <c r="O3501" s="13">
        <v>223.96</v>
      </c>
    </row>
    <row r="3502" spans="1:15" hidden="1" x14ac:dyDescent="0.25">
      <c r="A3502" t="str">
        <f t="shared" si="55"/>
        <v>SF-101.432P12G01210936625</v>
      </c>
      <c r="B3502" s="12" t="s">
        <v>35</v>
      </c>
      <c r="C3502" s="12" t="s">
        <v>35</v>
      </c>
      <c r="D3502" s="12" t="s">
        <v>9921</v>
      </c>
      <c r="E3502" s="12" t="s">
        <v>9920</v>
      </c>
      <c r="F3502" s="12" t="s">
        <v>9922</v>
      </c>
      <c r="G3502" s="12"/>
      <c r="H3502" s="12" t="s">
        <v>6</v>
      </c>
      <c r="I3502" s="12" t="s">
        <v>37</v>
      </c>
      <c r="J3502" s="12" t="s">
        <v>4570</v>
      </c>
      <c r="K3502" s="12"/>
      <c r="L3502" s="13">
        <v>7.87</v>
      </c>
      <c r="M3502" s="13">
        <v>0</v>
      </c>
      <c r="N3502" s="13">
        <v>50</v>
      </c>
      <c r="O3502" s="13">
        <v>393.5</v>
      </c>
    </row>
    <row r="3503" spans="1:15" hidden="1" x14ac:dyDescent="0.25">
      <c r="A3503" t="str">
        <f t="shared" si="55"/>
        <v>SF-101.432P12G01N2308003050</v>
      </c>
      <c r="B3503" s="12" t="s">
        <v>35</v>
      </c>
      <c r="C3503" s="12" t="s">
        <v>35</v>
      </c>
      <c r="D3503" s="12" t="s">
        <v>9921</v>
      </c>
      <c r="E3503" s="12" t="s">
        <v>9920</v>
      </c>
      <c r="F3503" s="12" t="s">
        <v>9922</v>
      </c>
      <c r="G3503" s="12"/>
      <c r="H3503" s="12" t="s">
        <v>6</v>
      </c>
      <c r="I3503" s="12" t="s">
        <v>37</v>
      </c>
      <c r="J3503" s="12" t="s">
        <v>9923</v>
      </c>
      <c r="K3503" s="12"/>
      <c r="L3503" s="13">
        <v>7.87</v>
      </c>
      <c r="M3503" s="13">
        <v>0</v>
      </c>
      <c r="N3503" s="13">
        <v>9</v>
      </c>
      <c r="O3503" s="13">
        <v>70.83</v>
      </c>
    </row>
    <row r="3504" spans="1:15" hidden="1" x14ac:dyDescent="0.25">
      <c r="A3504" t="str">
        <f t="shared" si="55"/>
        <v>SF-101.434P12G02N2308003046</v>
      </c>
      <c r="B3504" s="12" t="s">
        <v>35</v>
      </c>
      <c r="C3504" s="12" t="s">
        <v>35</v>
      </c>
      <c r="D3504" s="12" t="s">
        <v>9924</v>
      </c>
      <c r="E3504" s="12" t="s">
        <v>9925</v>
      </c>
      <c r="F3504" s="12" t="s">
        <v>9926</v>
      </c>
      <c r="G3504" s="12"/>
      <c r="H3504" s="12" t="s">
        <v>6</v>
      </c>
      <c r="I3504" s="12" t="s">
        <v>37</v>
      </c>
      <c r="J3504" s="12" t="s">
        <v>9927</v>
      </c>
      <c r="K3504" s="12"/>
      <c r="L3504" s="13">
        <v>12</v>
      </c>
      <c r="M3504" s="13">
        <v>0</v>
      </c>
      <c r="N3504" s="13">
        <v>9</v>
      </c>
      <c r="O3504" s="13">
        <v>108</v>
      </c>
    </row>
    <row r="3505" spans="1:15" hidden="1" x14ac:dyDescent="0.25">
      <c r="A3505" t="str">
        <f t="shared" si="55"/>
        <v>SF-101.436P12G02N2308003047</v>
      </c>
      <c r="B3505" s="12" t="s">
        <v>35</v>
      </c>
      <c r="C3505" s="12" t="s">
        <v>35</v>
      </c>
      <c r="D3505" s="12" t="s">
        <v>9928</v>
      </c>
      <c r="E3505" s="12" t="s">
        <v>9925</v>
      </c>
      <c r="F3505" s="12" t="s">
        <v>9929</v>
      </c>
      <c r="G3505" s="12"/>
      <c r="H3505" s="12" t="s">
        <v>6</v>
      </c>
      <c r="I3505" s="12" t="s">
        <v>37</v>
      </c>
      <c r="J3505" s="12" t="s">
        <v>9930</v>
      </c>
      <c r="K3505" s="12"/>
      <c r="L3505" s="13">
        <v>12</v>
      </c>
      <c r="M3505" s="13">
        <v>0</v>
      </c>
      <c r="N3505" s="13">
        <v>8</v>
      </c>
      <c r="O3505" s="13">
        <v>96</v>
      </c>
    </row>
    <row r="3506" spans="1:15" hidden="1" x14ac:dyDescent="0.25">
      <c r="A3506" t="str">
        <f t="shared" si="55"/>
        <v>SF-101.440P12G03201023553</v>
      </c>
      <c r="B3506" s="12" t="s">
        <v>35</v>
      </c>
      <c r="C3506" s="12" t="s">
        <v>35</v>
      </c>
      <c r="D3506" s="12" t="s">
        <v>9931</v>
      </c>
      <c r="E3506" s="12" t="s">
        <v>9932</v>
      </c>
      <c r="F3506" s="12" t="s">
        <v>9933</v>
      </c>
      <c r="G3506" s="12"/>
      <c r="H3506" s="12" t="s">
        <v>6</v>
      </c>
      <c r="I3506" s="12" t="s">
        <v>37</v>
      </c>
      <c r="J3506" s="12" t="s">
        <v>9934</v>
      </c>
      <c r="K3506" s="12"/>
      <c r="L3506" s="13">
        <v>13.52</v>
      </c>
      <c r="M3506" s="13">
        <v>0</v>
      </c>
      <c r="N3506" s="13">
        <v>50</v>
      </c>
      <c r="O3506" s="13">
        <v>676</v>
      </c>
    </row>
    <row r="3507" spans="1:15" hidden="1" x14ac:dyDescent="0.25">
      <c r="A3507" t="str">
        <f t="shared" si="55"/>
        <v>SF-101.440P12G03N2308003049</v>
      </c>
      <c r="B3507" s="12" t="s">
        <v>35</v>
      </c>
      <c r="C3507" s="12" t="s">
        <v>35</v>
      </c>
      <c r="D3507" s="12" t="s">
        <v>9931</v>
      </c>
      <c r="E3507" s="12" t="s">
        <v>9932</v>
      </c>
      <c r="F3507" s="12" t="s">
        <v>9933</v>
      </c>
      <c r="G3507" s="12"/>
      <c r="H3507" s="12" t="s">
        <v>6</v>
      </c>
      <c r="I3507" s="12" t="s">
        <v>37</v>
      </c>
      <c r="J3507" s="12" t="s">
        <v>9935</v>
      </c>
      <c r="K3507" s="12"/>
      <c r="L3507" s="13">
        <v>13.52</v>
      </c>
      <c r="M3507" s="13">
        <v>0</v>
      </c>
      <c r="N3507" s="13">
        <v>11</v>
      </c>
      <c r="O3507" s="13">
        <v>148.72</v>
      </c>
    </row>
    <row r="3508" spans="1:15" hidden="1" x14ac:dyDescent="0.25">
      <c r="A3508" t="str">
        <f t="shared" si="55"/>
        <v>SF-101.442P12G03N2308003051</v>
      </c>
      <c r="B3508" s="12" t="s">
        <v>35</v>
      </c>
      <c r="C3508" s="12" t="s">
        <v>35</v>
      </c>
      <c r="D3508" s="12" t="s">
        <v>9936</v>
      </c>
      <c r="E3508" s="12" t="s">
        <v>9932</v>
      </c>
      <c r="F3508" s="12" t="s">
        <v>9937</v>
      </c>
      <c r="G3508" s="12"/>
      <c r="H3508" s="12" t="s">
        <v>6</v>
      </c>
      <c r="I3508" s="12" t="s">
        <v>37</v>
      </c>
      <c r="J3508" s="12" t="s">
        <v>9938</v>
      </c>
      <c r="K3508" s="12"/>
      <c r="L3508" s="13">
        <v>12</v>
      </c>
      <c r="M3508" s="13">
        <v>0</v>
      </c>
      <c r="N3508" s="13">
        <v>11</v>
      </c>
      <c r="O3508" s="13">
        <v>132</v>
      </c>
    </row>
    <row r="3509" spans="1:15" hidden="1" x14ac:dyDescent="0.25">
      <c r="A3509" t="str">
        <f t="shared" si="55"/>
        <v>909P12G16190703921</v>
      </c>
      <c r="B3509" s="12" t="s">
        <v>20</v>
      </c>
      <c r="C3509" s="12" t="s">
        <v>20</v>
      </c>
      <c r="D3509" s="12" t="s">
        <v>9939</v>
      </c>
      <c r="E3509" s="12" t="s">
        <v>9940</v>
      </c>
      <c r="F3509" s="12" t="s">
        <v>9941</v>
      </c>
      <c r="G3509" s="12"/>
      <c r="H3509" s="12" t="s">
        <v>6</v>
      </c>
      <c r="I3509" s="12" t="s">
        <v>37</v>
      </c>
      <c r="J3509" s="12" t="s">
        <v>9942</v>
      </c>
      <c r="K3509" s="12"/>
      <c r="L3509" s="13">
        <v>61.98</v>
      </c>
      <c r="M3509" s="13">
        <v>0</v>
      </c>
      <c r="N3509" s="13">
        <v>5</v>
      </c>
      <c r="O3509" s="13">
        <v>309.89999999999998</v>
      </c>
    </row>
    <row r="3510" spans="1:15" hidden="1" x14ac:dyDescent="0.25">
      <c r="A3510" t="str">
        <f t="shared" si="55"/>
        <v>SF-683.007P12G19221254856</v>
      </c>
      <c r="B3510" s="12" t="s">
        <v>20</v>
      </c>
      <c r="C3510" s="12" t="s">
        <v>20</v>
      </c>
      <c r="D3510" s="12" t="s">
        <v>9944</v>
      </c>
      <c r="E3510" s="12" t="s">
        <v>9943</v>
      </c>
      <c r="F3510" s="12" t="s">
        <v>9945</v>
      </c>
      <c r="G3510" s="12"/>
      <c r="H3510" s="12" t="s">
        <v>6</v>
      </c>
      <c r="I3510" s="12" t="s">
        <v>37</v>
      </c>
      <c r="J3510" s="12" t="s">
        <v>24</v>
      </c>
      <c r="K3510" s="12"/>
      <c r="L3510" s="13">
        <v>35.99</v>
      </c>
      <c r="M3510" s="13">
        <v>0</v>
      </c>
      <c r="N3510" s="13">
        <v>5</v>
      </c>
      <c r="O3510" s="13">
        <v>179.95</v>
      </c>
    </row>
    <row r="3511" spans="1:15" hidden="1" x14ac:dyDescent="0.25">
      <c r="A3511" t="str">
        <f t="shared" si="55"/>
        <v>TC958706041P12G202200018801</v>
      </c>
      <c r="B3511" s="12" t="s">
        <v>20</v>
      </c>
      <c r="C3511" s="12" t="s">
        <v>20</v>
      </c>
      <c r="D3511" s="12" t="s">
        <v>9946</v>
      </c>
      <c r="E3511" s="12" t="s">
        <v>9947</v>
      </c>
      <c r="F3511" s="12" t="s">
        <v>9948</v>
      </c>
      <c r="G3511" s="12"/>
      <c r="H3511" s="12" t="s">
        <v>6</v>
      </c>
      <c r="I3511" s="12" t="s">
        <v>37</v>
      </c>
      <c r="J3511" s="12" t="s">
        <v>9949</v>
      </c>
      <c r="K3511" s="12"/>
      <c r="L3511" s="13">
        <v>104.15</v>
      </c>
      <c r="M3511" s="13">
        <v>0</v>
      </c>
      <c r="N3511" s="13">
        <v>17</v>
      </c>
      <c r="O3511" s="13">
        <v>1770.55</v>
      </c>
    </row>
    <row r="3512" spans="1:15" hidden="1" x14ac:dyDescent="0.25">
      <c r="A3512" t="str">
        <f t="shared" si="55"/>
        <v>TC958708055P12G202200065392</v>
      </c>
      <c r="B3512" s="12" t="s">
        <v>20</v>
      </c>
      <c r="C3512" s="12" t="s">
        <v>20</v>
      </c>
      <c r="D3512" s="12" t="s">
        <v>9950</v>
      </c>
      <c r="E3512" s="12" t="s">
        <v>9947</v>
      </c>
      <c r="F3512" s="12" t="s">
        <v>9951</v>
      </c>
      <c r="G3512" s="12"/>
      <c r="H3512" s="12" t="s">
        <v>6</v>
      </c>
      <c r="I3512" s="12" t="s">
        <v>37</v>
      </c>
      <c r="J3512" s="12" t="s">
        <v>9952</v>
      </c>
      <c r="K3512" s="12"/>
      <c r="L3512" s="13">
        <v>89.27</v>
      </c>
      <c r="M3512" s="13">
        <v>0</v>
      </c>
      <c r="N3512" s="13">
        <v>3</v>
      </c>
      <c r="O3512" s="13">
        <v>267.81</v>
      </c>
    </row>
    <row r="3513" spans="1:15" hidden="1" x14ac:dyDescent="0.25">
      <c r="A3513" t="str">
        <f t="shared" si="55"/>
        <v>A93680486P12H052300025619</v>
      </c>
      <c r="B3513" s="12" t="s">
        <v>20</v>
      </c>
      <c r="C3513" s="12" t="s">
        <v>20</v>
      </c>
      <c r="D3513" s="12" t="s">
        <v>9953</v>
      </c>
      <c r="E3513" s="12" t="s">
        <v>9954</v>
      </c>
      <c r="F3513" s="12" t="s">
        <v>9955</v>
      </c>
      <c r="G3513" s="12"/>
      <c r="H3513" s="12" t="s">
        <v>6</v>
      </c>
      <c r="I3513" s="12"/>
      <c r="J3513" s="12" t="s">
        <v>9956</v>
      </c>
      <c r="K3513" s="12"/>
      <c r="L3513" s="13">
        <v>84.55</v>
      </c>
      <c r="M3513" s="13">
        <v>0</v>
      </c>
      <c r="N3513" s="13">
        <v>4</v>
      </c>
      <c r="O3513" s="13">
        <v>338.2</v>
      </c>
    </row>
    <row r="3514" spans="1:15" hidden="1" x14ac:dyDescent="0.25">
      <c r="A3514" t="str">
        <f t="shared" si="55"/>
        <v>AZT7347P141607290027</v>
      </c>
      <c r="B3514" s="12" t="s">
        <v>20</v>
      </c>
      <c r="C3514" s="12" t="s">
        <v>20</v>
      </c>
      <c r="D3514" s="12" t="s">
        <v>9957</v>
      </c>
      <c r="E3514" s="12" t="s">
        <v>9958</v>
      </c>
      <c r="F3514" s="12" t="s">
        <v>9959</v>
      </c>
      <c r="G3514" s="12"/>
      <c r="H3514" s="12" t="s">
        <v>6</v>
      </c>
      <c r="I3514" s="12" t="s">
        <v>37</v>
      </c>
      <c r="J3514" s="12" t="s">
        <v>9960</v>
      </c>
      <c r="K3514" s="12"/>
      <c r="L3514" s="13">
        <v>0</v>
      </c>
      <c r="M3514" s="13">
        <v>0</v>
      </c>
      <c r="N3514" s="13">
        <v>1</v>
      </c>
      <c r="O3514" s="13">
        <v>0</v>
      </c>
    </row>
    <row r="3515" spans="1:15" hidden="1" x14ac:dyDescent="0.25">
      <c r="A3515" t="str">
        <f t="shared" si="55"/>
        <v>A652704084P14D120000121350008</v>
      </c>
      <c r="B3515" s="12" t="s">
        <v>20</v>
      </c>
      <c r="C3515" s="12" t="s">
        <v>20</v>
      </c>
      <c r="D3515" s="12" t="s">
        <v>9961</v>
      </c>
      <c r="E3515" s="12" t="s">
        <v>9962</v>
      </c>
      <c r="F3515" s="12" t="s">
        <v>2066</v>
      </c>
      <c r="G3515" s="12"/>
      <c r="H3515" s="12" t="s">
        <v>6</v>
      </c>
      <c r="I3515" s="12"/>
      <c r="J3515" s="12" t="s">
        <v>2067</v>
      </c>
      <c r="K3515" s="12"/>
      <c r="L3515" s="13">
        <v>78.650000000000006</v>
      </c>
      <c r="M3515" s="13">
        <v>0</v>
      </c>
      <c r="N3515" s="13">
        <v>1</v>
      </c>
      <c r="O3515" s="13">
        <v>78.650000000000006</v>
      </c>
    </row>
    <row r="3516" spans="1:15" hidden="1" x14ac:dyDescent="0.25">
      <c r="A3516" t="str">
        <f t="shared" si="55"/>
        <v>TI-WS4.04P14D121291</v>
      </c>
      <c r="B3516" s="12" t="s">
        <v>20</v>
      </c>
      <c r="C3516" s="12" t="s">
        <v>20</v>
      </c>
      <c r="D3516" s="12" t="s">
        <v>9963</v>
      </c>
      <c r="E3516" s="12" t="s">
        <v>9962</v>
      </c>
      <c r="F3516" s="12" t="s">
        <v>9964</v>
      </c>
      <c r="G3516" s="12"/>
      <c r="H3516" s="12" t="s">
        <v>6</v>
      </c>
      <c r="I3516" s="12" t="s">
        <v>37</v>
      </c>
      <c r="J3516" s="12" t="s">
        <v>9965</v>
      </c>
      <c r="K3516" s="12"/>
      <c r="L3516" s="13">
        <v>133</v>
      </c>
      <c r="M3516" s="13">
        <v>0</v>
      </c>
      <c r="N3516" s="13">
        <v>3</v>
      </c>
      <c r="O3516" s="13">
        <v>399</v>
      </c>
    </row>
    <row r="3517" spans="1:15" hidden="1" x14ac:dyDescent="0.25">
      <c r="A3517" t="str">
        <f t="shared" si="55"/>
        <v>TI-WS4.06P14D121291</v>
      </c>
      <c r="B3517" s="12" t="s">
        <v>20</v>
      </c>
      <c r="C3517" s="12" t="s">
        <v>20</v>
      </c>
      <c r="D3517" s="12" t="s">
        <v>9966</v>
      </c>
      <c r="E3517" s="12" t="s">
        <v>9962</v>
      </c>
      <c r="F3517" s="12" t="s">
        <v>9967</v>
      </c>
      <c r="G3517" s="12"/>
      <c r="H3517" s="12" t="s">
        <v>6</v>
      </c>
      <c r="I3517" s="12" t="s">
        <v>37</v>
      </c>
      <c r="J3517" s="12" t="s">
        <v>9965</v>
      </c>
      <c r="K3517" s="12"/>
      <c r="L3517" s="13">
        <v>88.67</v>
      </c>
      <c r="M3517" s="13">
        <v>0</v>
      </c>
      <c r="N3517" s="13">
        <v>2</v>
      </c>
      <c r="O3517" s="13">
        <v>177.34</v>
      </c>
    </row>
    <row r="3518" spans="1:15" hidden="1" x14ac:dyDescent="0.25">
      <c r="A3518" t="str">
        <f t="shared" si="55"/>
        <v>TI-WS4.08P14D121291</v>
      </c>
      <c r="B3518" s="12" t="s">
        <v>20</v>
      </c>
      <c r="C3518" s="12" t="s">
        <v>20</v>
      </c>
      <c r="D3518" s="12" t="s">
        <v>9968</v>
      </c>
      <c r="E3518" s="12" t="s">
        <v>9962</v>
      </c>
      <c r="F3518" s="12" t="s">
        <v>9969</v>
      </c>
      <c r="G3518" s="12"/>
      <c r="H3518" s="12" t="s">
        <v>6</v>
      </c>
      <c r="I3518" s="12" t="s">
        <v>37</v>
      </c>
      <c r="J3518" s="12" t="s">
        <v>9965</v>
      </c>
      <c r="K3518" s="12"/>
      <c r="L3518" s="13">
        <v>133</v>
      </c>
      <c r="M3518" s="13">
        <v>0</v>
      </c>
      <c r="N3518" s="13">
        <v>1</v>
      </c>
      <c r="O3518" s="13">
        <v>133</v>
      </c>
    </row>
    <row r="3519" spans="1:15" hidden="1" x14ac:dyDescent="0.25">
      <c r="A3519" t="str">
        <f t="shared" si="55"/>
        <v>TI-WS4.10P14D121291</v>
      </c>
      <c r="B3519" s="12" t="s">
        <v>20</v>
      </c>
      <c r="C3519" s="12" t="s">
        <v>20</v>
      </c>
      <c r="D3519" s="12" t="s">
        <v>9970</v>
      </c>
      <c r="E3519" s="12" t="s">
        <v>9962</v>
      </c>
      <c r="F3519" s="12" t="s">
        <v>9971</v>
      </c>
      <c r="G3519" s="12"/>
      <c r="H3519" s="12" t="s">
        <v>6</v>
      </c>
      <c r="I3519" s="12" t="s">
        <v>37</v>
      </c>
      <c r="J3519" s="12" t="s">
        <v>9965</v>
      </c>
      <c r="K3519" s="12"/>
      <c r="L3519" s="13">
        <v>133</v>
      </c>
      <c r="M3519" s="13">
        <v>0</v>
      </c>
      <c r="N3519" s="13">
        <v>2</v>
      </c>
      <c r="O3519" s="13">
        <v>266</v>
      </c>
    </row>
    <row r="3520" spans="1:15" hidden="1" x14ac:dyDescent="0.25">
      <c r="A3520" t="str">
        <f t="shared" si="55"/>
        <v>TI-WS4.12P14D121291</v>
      </c>
      <c r="B3520" s="12" t="s">
        <v>20</v>
      </c>
      <c r="C3520" s="12" t="s">
        <v>20</v>
      </c>
      <c r="D3520" s="12" t="s">
        <v>9972</v>
      </c>
      <c r="E3520" s="12" t="s">
        <v>9962</v>
      </c>
      <c r="F3520" s="12" t="s">
        <v>9973</v>
      </c>
      <c r="G3520" s="12"/>
      <c r="H3520" s="12" t="s">
        <v>6</v>
      </c>
      <c r="I3520" s="12" t="s">
        <v>37</v>
      </c>
      <c r="J3520" s="12" t="s">
        <v>9965</v>
      </c>
      <c r="K3520" s="12"/>
      <c r="L3520" s="13">
        <v>133</v>
      </c>
      <c r="M3520" s="13">
        <v>0</v>
      </c>
      <c r="N3520" s="13">
        <v>-1</v>
      </c>
      <c r="O3520" s="13">
        <v>-133</v>
      </c>
    </row>
    <row r="3521" spans="1:15" hidden="1" x14ac:dyDescent="0.25">
      <c r="A3521" t="str">
        <f t="shared" si="55"/>
        <v>TI-WS4.14P14D121291</v>
      </c>
      <c r="B3521" s="12" t="s">
        <v>20</v>
      </c>
      <c r="C3521" s="12" t="s">
        <v>20</v>
      </c>
      <c r="D3521" s="12" t="s">
        <v>9974</v>
      </c>
      <c r="E3521" s="12" t="s">
        <v>9962</v>
      </c>
      <c r="F3521" s="12" t="s">
        <v>9975</v>
      </c>
      <c r="G3521" s="12"/>
      <c r="H3521" s="12" t="s">
        <v>6</v>
      </c>
      <c r="I3521" s="12" t="s">
        <v>37</v>
      </c>
      <c r="J3521" s="12" t="s">
        <v>9965</v>
      </c>
      <c r="K3521" s="12"/>
      <c r="L3521" s="13">
        <v>133</v>
      </c>
      <c r="M3521" s="13">
        <v>0</v>
      </c>
      <c r="N3521" s="13">
        <v>1</v>
      </c>
      <c r="O3521" s="13">
        <v>133</v>
      </c>
    </row>
    <row r="3522" spans="1:15" hidden="1" x14ac:dyDescent="0.25">
      <c r="A3522" t="str">
        <f t="shared" si="55"/>
        <v>SF-642.214P14D2200517901</v>
      </c>
      <c r="B3522" s="12" t="s">
        <v>20</v>
      </c>
      <c r="C3522" s="12" t="s">
        <v>20</v>
      </c>
      <c r="D3522" s="12" t="s">
        <v>9976</v>
      </c>
      <c r="E3522" s="12" t="s">
        <v>9977</v>
      </c>
      <c r="F3522" s="12" t="s">
        <v>9978</v>
      </c>
      <c r="G3522" s="12"/>
      <c r="H3522" s="12" t="s">
        <v>6</v>
      </c>
      <c r="I3522" s="12" t="s">
        <v>37</v>
      </c>
      <c r="J3522" s="12" t="s">
        <v>1183</v>
      </c>
      <c r="K3522" s="12"/>
      <c r="L3522" s="13">
        <v>30.66</v>
      </c>
      <c r="M3522" s="13">
        <v>0</v>
      </c>
      <c r="N3522" s="13">
        <v>2</v>
      </c>
      <c r="O3522" s="13">
        <v>61.32</v>
      </c>
    </row>
    <row r="3523" spans="1:15" hidden="1" x14ac:dyDescent="0.25">
      <c r="A3523" t="str">
        <f t="shared" ref="A3523:A3586" si="56">CONCATENATE(D3523,E3523,J3523)</f>
        <v>SF-645.03LP14D2210329494</v>
      </c>
      <c r="B3523" s="12" t="s">
        <v>20</v>
      </c>
      <c r="C3523" s="12" t="s">
        <v>20</v>
      </c>
      <c r="D3523" s="12" t="s">
        <v>9979</v>
      </c>
      <c r="E3523" s="12" t="s">
        <v>9977</v>
      </c>
      <c r="F3523" s="12" t="s">
        <v>9980</v>
      </c>
      <c r="G3523" s="12"/>
      <c r="H3523" s="12" t="s">
        <v>6</v>
      </c>
      <c r="I3523" s="12" t="s">
        <v>37</v>
      </c>
      <c r="J3523" s="12" t="s">
        <v>1264</v>
      </c>
      <c r="K3523" s="12"/>
      <c r="L3523" s="13">
        <v>26.36</v>
      </c>
      <c r="M3523" s="13">
        <v>0</v>
      </c>
      <c r="N3523" s="13">
        <v>1</v>
      </c>
      <c r="O3523" s="13">
        <v>26.36</v>
      </c>
    </row>
    <row r="3524" spans="1:15" hidden="1" x14ac:dyDescent="0.25">
      <c r="A3524" t="str">
        <f t="shared" si="56"/>
        <v>SF-645.03RP14D2210430759</v>
      </c>
      <c r="B3524" s="12" t="s">
        <v>20</v>
      </c>
      <c r="C3524" s="12" t="s">
        <v>20</v>
      </c>
      <c r="D3524" s="12" t="s">
        <v>9981</v>
      </c>
      <c r="E3524" s="12" t="s">
        <v>9977</v>
      </c>
      <c r="F3524" s="12" t="s">
        <v>9982</v>
      </c>
      <c r="G3524" s="12"/>
      <c r="H3524" s="12" t="s">
        <v>6</v>
      </c>
      <c r="I3524" s="12" t="s">
        <v>37</v>
      </c>
      <c r="J3524" s="12" t="s">
        <v>1200</v>
      </c>
      <c r="K3524" s="12"/>
      <c r="L3524" s="13">
        <v>31.25</v>
      </c>
      <c r="M3524" s="13">
        <v>0</v>
      </c>
      <c r="N3524" s="13">
        <v>1</v>
      </c>
      <c r="O3524" s="13">
        <v>31.25</v>
      </c>
    </row>
    <row r="3525" spans="1:15" hidden="1" x14ac:dyDescent="0.25">
      <c r="A3525" t="str">
        <f t="shared" si="56"/>
        <v>SF-647.05RP14D2201225285</v>
      </c>
      <c r="B3525" s="12" t="s">
        <v>20</v>
      </c>
      <c r="C3525" s="12" t="s">
        <v>20</v>
      </c>
      <c r="D3525" s="12" t="s">
        <v>9983</v>
      </c>
      <c r="E3525" s="12" t="s">
        <v>9977</v>
      </c>
      <c r="F3525" s="12" t="s">
        <v>9984</v>
      </c>
      <c r="G3525" s="12"/>
      <c r="H3525" s="12" t="s">
        <v>6</v>
      </c>
      <c r="I3525" s="12" t="s">
        <v>37</v>
      </c>
      <c r="J3525" s="12" t="s">
        <v>1330</v>
      </c>
      <c r="K3525" s="12"/>
      <c r="L3525" s="13">
        <v>23.96</v>
      </c>
      <c r="M3525" s="13">
        <v>0</v>
      </c>
      <c r="N3525" s="13">
        <v>1</v>
      </c>
      <c r="O3525" s="13">
        <v>23.96</v>
      </c>
    </row>
    <row r="3526" spans="1:15" hidden="1" x14ac:dyDescent="0.25">
      <c r="A3526" t="str">
        <f t="shared" si="56"/>
        <v>AZT-4052LP14D3120140020</v>
      </c>
      <c r="B3526" s="12" t="s">
        <v>20</v>
      </c>
      <c r="C3526" s="12" t="s">
        <v>20</v>
      </c>
      <c r="D3526" s="12" t="s">
        <v>9985</v>
      </c>
      <c r="E3526" s="12" t="s">
        <v>9986</v>
      </c>
      <c r="F3526" s="12" t="s">
        <v>9987</v>
      </c>
      <c r="G3526" s="12"/>
      <c r="H3526" s="12" t="s">
        <v>6</v>
      </c>
      <c r="I3526" s="12"/>
      <c r="J3526" s="12" t="s">
        <v>9988</v>
      </c>
      <c r="K3526" s="12"/>
      <c r="L3526" s="13">
        <v>79.95</v>
      </c>
      <c r="M3526" s="13">
        <v>0</v>
      </c>
      <c r="N3526" s="13">
        <v>2</v>
      </c>
      <c r="O3526" s="13">
        <v>159.9</v>
      </c>
    </row>
    <row r="3527" spans="1:15" hidden="1" x14ac:dyDescent="0.25">
      <c r="A3527" t="str">
        <f t="shared" si="56"/>
        <v>AZT-4053RP14D31211120210</v>
      </c>
      <c r="B3527" s="12" t="s">
        <v>20</v>
      </c>
      <c r="C3527" s="12" t="s">
        <v>20</v>
      </c>
      <c r="D3527" s="12" t="s">
        <v>9989</v>
      </c>
      <c r="E3527" s="12" t="s">
        <v>9986</v>
      </c>
      <c r="F3527" s="12" t="s">
        <v>9990</v>
      </c>
      <c r="G3527" s="12"/>
      <c r="H3527" s="12" t="s">
        <v>6</v>
      </c>
      <c r="I3527" s="12"/>
      <c r="J3527" s="12" t="s">
        <v>9991</v>
      </c>
      <c r="K3527" s="12"/>
      <c r="L3527" s="13">
        <v>79.95</v>
      </c>
      <c r="M3527" s="13">
        <v>0</v>
      </c>
      <c r="N3527" s="13">
        <v>3</v>
      </c>
      <c r="O3527" s="13">
        <v>239.85</v>
      </c>
    </row>
    <row r="3528" spans="1:15" hidden="1" x14ac:dyDescent="0.25">
      <c r="A3528" t="str">
        <f t="shared" si="56"/>
        <v>AZT-4054LP14D31209172320</v>
      </c>
      <c r="B3528" s="12" t="s">
        <v>20</v>
      </c>
      <c r="C3528" s="12" t="s">
        <v>20</v>
      </c>
      <c r="D3528" s="12" t="s">
        <v>9992</v>
      </c>
      <c r="E3528" s="12" t="s">
        <v>9986</v>
      </c>
      <c r="F3528" s="12" t="s">
        <v>9993</v>
      </c>
      <c r="G3528" s="12"/>
      <c r="H3528" s="12" t="s">
        <v>6</v>
      </c>
      <c r="I3528" s="12"/>
      <c r="J3528" s="12" t="s">
        <v>9994</v>
      </c>
      <c r="K3528" s="12"/>
      <c r="L3528" s="13">
        <v>79.95</v>
      </c>
      <c r="M3528" s="13">
        <v>0</v>
      </c>
      <c r="N3528" s="13">
        <v>1</v>
      </c>
      <c r="O3528" s="13">
        <v>79.95</v>
      </c>
    </row>
    <row r="3529" spans="1:15" hidden="1" x14ac:dyDescent="0.25">
      <c r="A3529" t="str">
        <f t="shared" si="56"/>
        <v>AZT-4057RP14D31410101080</v>
      </c>
      <c r="B3529" s="12" t="s">
        <v>20</v>
      </c>
      <c r="C3529" s="12" t="s">
        <v>20</v>
      </c>
      <c r="D3529" s="12" t="s">
        <v>9995</v>
      </c>
      <c r="E3529" s="12" t="s">
        <v>9986</v>
      </c>
      <c r="F3529" s="12" t="s">
        <v>9996</v>
      </c>
      <c r="G3529" s="12"/>
      <c r="H3529" s="12" t="s">
        <v>6</v>
      </c>
      <c r="I3529" s="12"/>
      <c r="J3529" s="12" t="s">
        <v>9997</v>
      </c>
      <c r="K3529" s="12"/>
      <c r="L3529" s="13">
        <v>79.95</v>
      </c>
      <c r="M3529" s="13">
        <v>0</v>
      </c>
      <c r="N3529" s="13">
        <v>1</v>
      </c>
      <c r="O3529" s="13">
        <v>79.95</v>
      </c>
    </row>
    <row r="3530" spans="1:15" hidden="1" x14ac:dyDescent="0.25">
      <c r="A3530" t="str">
        <f t="shared" si="56"/>
        <v>AZT-4058LP14D3150804178</v>
      </c>
      <c r="B3530" s="12" t="s">
        <v>20</v>
      </c>
      <c r="C3530" s="12" t="s">
        <v>20</v>
      </c>
      <c r="D3530" s="12" t="s">
        <v>9998</v>
      </c>
      <c r="E3530" s="12" t="s">
        <v>9986</v>
      </c>
      <c r="F3530" s="12" t="s">
        <v>9999</v>
      </c>
      <c r="G3530" s="12"/>
      <c r="H3530" s="12" t="s">
        <v>6</v>
      </c>
      <c r="I3530" s="12"/>
      <c r="J3530" s="12" t="s">
        <v>10000</v>
      </c>
      <c r="K3530" s="12"/>
      <c r="L3530" s="13">
        <v>79.95</v>
      </c>
      <c r="M3530" s="13">
        <v>0</v>
      </c>
      <c r="N3530" s="13">
        <v>1</v>
      </c>
      <c r="O3530" s="13">
        <v>79.95</v>
      </c>
    </row>
    <row r="3531" spans="1:15" hidden="1" x14ac:dyDescent="0.25">
      <c r="A3531" t="str">
        <f t="shared" si="56"/>
        <v>AZT-4059RP14D31604250006</v>
      </c>
      <c r="B3531" s="12" t="s">
        <v>20</v>
      </c>
      <c r="C3531" s="12" t="s">
        <v>20</v>
      </c>
      <c r="D3531" s="12" t="s">
        <v>10001</v>
      </c>
      <c r="E3531" s="12" t="s">
        <v>9986</v>
      </c>
      <c r="F3531" s="12" t="s">
        <v>10002</v>
      </c>
      <c r="G3531" s="12"/>
      <c r="H3531" s="12" t="s">
        <v>6</v>
      </c>
      <c r="I3531" s="12"/>
      <c r="J3531" s="12" t="s">
        <v>10003</v>
      </c>
      <c r="K3531" s="12"/>
      <c r="L3531" s="13">
        <v>79.95</v>
      </c>
      <c r="M3531" s="13">
        <v>0</v>
      </c>
      <c r="N3531" s="13">
        <v>1</v>
      </c>
      <c r="O3531" s="13">
        <v>79.95</v>
      </c>
    </row>
    <row r="3532" spans="1:15" hidden="1" x14ac:dyDescent="0.25">
      <c r="A3532" t="str">
        <f t="shared" si="56"/>
        <v>T61680614P14D32101387015</v>
      </c>
      <c r="B3532" s="12" t="s">
        <v>20</v>
      </c>
      <c r="C3532" s="12" t="s">
        <v>20</v>
      </c>
      <c r="D3532" s="12" t="s">
        <v>10004</v>
      </c>
      <c r="E3532" s="12" t="s">
        <v>9986</v>
      </c>
      <c r="F3532" s="12" t="s">
        <v>10005</v>
      </c>
      <c r="G3532" s="12"/>
      <c r="H3532" s="12" t="s">
        <v>6</v>
      </c>
      <c r="I3532" s="12" t="s">
        <v>37</v>
      </c>
      <c r="J3532" s="12" t="s">
        <v>2095</v>
      </c>
      <c r="K3532" s="12"/>
      <c r="L3532" s="13">
        <v>87.42</v>
      </c>
      <c r="M3532" s="13">
        <v>0</v>
      </c>
      <c r="N3532" s="13">
        <v>2</v>
      </c>
      <c r="O3532" s="13">
        <v>174.84</v>
      </c>
    </row>
    <row r="3533" spans="1:15" hidden="1" x14ac:dyDescent="0.25">
      <c r="A3533" t="str">
        <f t="shared" si="56"/>
        <v>T61680614P14D32200075155</v>
      </c>
      <c r="B3533" s="12" t="s">
        <v>20</v>
      </c>
      <c r="C3533" s="12" t="s">
        <v>20</v>
      </c>
      <c r="D3533" s="12" t="s">
        <v>10004</v>
      </c>
      <c r="E3533" s="12" t="s">
        <v>9986</v>
      </c>
      <c r="F3533" s="12" t="s">
        <v>10005</v>
      </c>
      <c r="G3533" s="12"/>
      <c r="H3533" s="12" t="s">
        <v>6</v>
      </c>
      <c r="I3533" s="12" t="s">
        <v>37</v>
      </c>
      <c r="J3533" s="12" t="s">
        <v>2096</v>
      </c>
      <c r="K3533" s="12"/>
      <c r="L3533" s="13">
        <v>87.42</v>
      </c>
      <c r="M3533" s="13">
        <v>0</v>
      </c>
      <c r="N3533" s="13">
        <v>4</v>
      </c>
      <c r="O3533" s="13">
        <v>349.68</v>
      </c>
    </row>
    <row r="3534" spans="1:15" hidden="1" x14ac:dyDescent="0.25">
      <c r="A3534" t="str">
        <f t="shared" si="56"/>
        <v>T69081530P14D3200088557</v>
      </c>
      <c r="B3534" s="12" t="s">
        <v>20</v>
      </c>
      <c r="C3534" s="12" t="s">
        <v>20</v>
      </c>
      <c r="D3534" s="12" t="s">
        <v>10006</v>
      </c>
      <c r="E3534" s="12" t="s">
        <v>9986</v>
      </c>
      <c r="F3534" s="12" t="s">
        <v>10007</v>
      </c>
      <c r="G3534" s="12"/>
      <c r="H3534" s="12" t="s">
        <v>6</v>
      </c>
      <c r="I3534" s="12"/>
      <c r="J3534" s="12" t="s">
        <v>10008</v>
      </c>
      <c r="K3534" s="12"/>
      <c r="L3534" s="13">
        <v>26.36</v>
      </c>
      <c r="M3534" s="13">
        <v>0</v>
      </c>
      <c r="N3534" s="13">
        <v>1</v>
      </c>
      <c r="O3534" s="13">
        <v>26.36</v>
      </c>
    </row>
    <row r="3535" spans="1:15" hidden="1" x14ac:dyDescent="0.25">
      <c r="A3535" t="str">
        <f t="shared" si="56"/>
        <v>TI-714.208P14D321312</v>
      </c>
      <c r="B3535" s="12" t="s">
        <v>20</v>
      </c>
      <c r="C3535" s="12" t="s">
        <v>20</v>
      </c>
      <c r="D3535" s="12" t="s">
        <v>10009</v>
      </c>
      <c r="E3535" s="12" t="s">
        <v>9986</v>
      </c>
      <c r="F3535" s="12" t="s">
        <v>10010</v>
      </c>
      <c r="G3535" s="12"/>
      <c r="H3535" s="12" t="s">
        <v>6</v>
      </c>
      <c r="I3535" s="12" t="s">
        <v>37</v>
      </c>
      <c r="J3535" s="12" t="s">
        <v>10011</v>
      </c>
      <c r="K3535" s="12"/>
      <c r="L3535" s="13">
        <v>79.95</v>
      </c>
      <c r="M3535" s="13">
        <v>0</v>
      </c>
      <c r="N3535" s="13">
        <v>1</v>
      </c>
      <c r="O3535" s="13">
        <v>79.95</v>
      </c>
    </row>
    <row r="3536" spans="1:15" hidden="1" x14ac:dyDescent="0.25">
      <c r="A3536" t="str">
        <f t="shared" si="56"/>
        <v>TI-714.212P14D321312</v>
      </c>
      <c r="B3536" s="12" t="s">
        <v>20</v>
      </c>
      <c r="C3536" s="12" t="s">
        <v>20</v>
      </c>
      <c r="D3536" s="12" t="s">
        <v>10012</v>
      </c>
      <c r="E3536" s="12" t="s">
        <v>9986</v>
      </c>
      <c r="F3536" s="12" t="s">
        <v>10013</v>
      </c>
      <c r="G3536" s="12"/>
      <c r="H3536" s="12" t="s">
        <v>6</v>
      </c>
      <c r="I3536" s="12" t="s">
        <v>37</v>
      </c>
      <c r="J3536" s="12" t="s">
        <v>10011</v>
      </c>
      <c r="K3536" s="12"/>
      <c r="L3536" s="13">
        <v>79.95</v>
      </c>
      <c r="M3536" s="13">
        <v>0</v>
      </c>
      <c r="N3536" s="13">
        <v>1</v>
      </c>
      <c r="O3536" s="13">
        <v>79.95</v>
      </c>
    </row>
    <row r="3537" spans="1:15" hidden="1" x14ac:dyDescent="0.25">
      <c r="A3537" t="str">
        <f t="shared" si="56"/>
        <v>TI-750.114P14D321301</v>
      </c>
      <c r="B3537" s="12" t="s">
        <v>20</v>
      </c>
      <c r="C3537" s="12" t="s">
        <v>20</v>
      </c>
      <c r="D3537" s="12" t="s">
        <v>10014</v>
      </c>
      <c r="E3537" s="12" t="s">
        <v>9986</v>
      </c>
      <c r="F3537" s="12" t="s">
        <v>10015</v>
      </c>
      <c r="G3537" s="12"/>
      <c r="H3537" s="12" t="s">
        <v>6</v>
      </c>
      <c r="I3537" s="12" t="s">
        <v>37</v>
      </c>
      <c r="J3537" s="12" t="s">
        <v>10016</v>
      </c>
      <c r="K3537" s="12"/>
      <c r="L3537" s="13">
        <v>32.090000000000003</v>
      </c>
      <c r="M3537" s="13">
        <v>0</v>
      </c>
      <c r="N3537" s="13">
        <v>1</v>
      </c>
      <c r="O3537" s="13">
        <v>32.090000000000003</v>
      </c>
    </row>
    <row r="3538" spans="1:15" hidden="1" x14ac:dyDescent="0.25">
      <c r="A3538" t="str">
        <f t="shared" si="56"/>
        <v>TI-750.116P14D321301</v>
      </c>
      <c r="B3538" s="12" t="s">
        <v>20</v>
      </c>
      <c r="C3538" s="12" t="s">
        <v>20</v>
      </c>
      <c r="D3538" s="12" t="s">
        <v>10017</v>
      </c>
      <c r="E3538" s="12" t="s">
        <v>9986</v>
      </c>
      <c r="F3538" s="12" t="s">
        <v>10018</v>
      </c>
      <c r="G3538" s="12"/>
      <c r="H3538" s="12" t="s">
        <v>6</v>
      </c>
      <c r="I3538" s="12" t="s">
        <v>37</v>
      </c>
      <c r="J3538" s="12" t="s">
        <v>10016</v>
      </c>
      <c r="K3538" s="12"/>
      <c r="L3538" s="13">
        <v>32.090000000000003</v>
      </c>
      <c r="M3538" s="13">
        <v>0</v>
      </c>
      <c r="N3538" s="13">
        <v>1</v>
      </c>
      <c r="O3538" s="13">
        <v>32.090000000000003</v>
      </c>
    </row>
    <row r="3539" spans="1:15" hidden="1" x14ac:dyDescent="0.25">
      <c r="A3539" t="str">
        <f t="shared" si="56"/>
        <v>Ti-SF-150.113P14D3200821677</v>
      </c>
      <c r="B3539" s="12" t="s">
        <v>20</v>
      </c>
      <c r="C3539" s="12" t="s">
        <v>20</v>
      </c>
      <c r="D3539" s="12" t="s">
        <v>10019</v>
      </c>
      <c r="E3539" s="12" t="s">
        <v>9986</v>
      </c>
      <c r="F3539" s="12" t="s">
        <v>10020</v>
      </c>
      <c r="G3539" s="12"/>
      <c r="H3539" s="12" t="s">
        <v>6</v>
      </c>
      <c r="I3539" s="12"/>
      <c r="J3539" s="12" t="s">
        <v>1879</v>
      </c>
      <c r="K3539" s="12"/>
      <c r="L3539" s="13">
        <v>24.07</v>
      </c>
      <c r="M3539" s="13">
        <v>0</v>
      </c>
      <c r="N3539" s="13">
        <v>1</v>
      </c>
      <c r="O3539" s="13">
        <v>24.07</v>
      </c>
    </row>
    <row r="3540" spans="1:15" hidden="1" x14ac:dyDescent="0.25">
      <c r="A3540" t="str">
        <f t="shared" si="56"/>
        <v>SF-160.104P14D4A7713</v>
      </c>
      <c r="B3540" s="12" t="s">
        <v>20</v>
      </c>
      <c r="C3540" s="12" t="s">
        <v>20</v>
      </c>
      <c r="D3540" s="12" t="s">
        <v>10022</v>
      </c>
      <c r="E3540" s="12" t="s">
        <v>10021</v>
      </c>
      <c r="F3540" s="12" t="s">
        <v>10023</v>
      </c>
      <c r="G3540" s="12"/>
      <c r="H3540" s="12" t="s">
        <v>6</v>
      </c>
      <c r="I3540" s="12" t="s">
        <v>37</v>
      </c>
      <c r="J3540" s="12" t="s">
        <v>989</v>
      </c>
      <c r="K3540" s="12"/>
      <c r="L3540" s="13">
        <v>19.61</v>
      </c>
      <c r="M3540" s="13">
        <v>0</v>
      </c>
      <c r="N3540" s="13">
        <v>1</v>
      </c>
      <c r="O3540" s="13">
        <v>19.61</v>
      </c>
    </row>
    <row r="3541" spans="1:15" hidden="1" x14ac:dyDescent="0.25">
      <c r="A3541" t="str">
        <f t="shared" si="56"/>
        <v>SF-160.105P14D4A7713</v>
      </c>
      <c r="B3541" s="12" t="s">
        <v>20</v>
      </c>
      <c r="C3541" s="12" t="s">
        <v>20</v>
      </c>
      <c r="D3541" s="12" t="s">
        <v>10024</v>
      </c>
      <c r="E3541" s="12" t="s">
        <v>10021</v>
      </c>
      <c r="F3541" s="12" t="s">
        <v>10025</v>
      </c>
      <c r="G3541" s="12"/>
      <c r="H3541" s="12" t="s">
        <v>6</v>
      </c>
      <c r="I3541" s="12" t="s">
        <v>37</v>
      </c>
      <c r="J3541" s="12" t="s">
        <v>989</v>
      </c>
      <c r="K3541" s="12"/>
      <c r="L3541" s="13">
        <v>19.61</v>
      </c>
      <c r="M3541" s="13">
        <v>0</v>
      </c>
      <c r="N3541" s="13">
        <v>1</v>
      </c>
      <c r="O3541" s="13">
        <v>19.61</v>
      </c>
    </row>
    <row r="3542" spans="1:15" hidden="1" x14ac:dyDescent="0.25">
      <c r="A3542" t="str">
        <f t="shared" si="56"/>
        <v>SF-160.112P14D460277</v>
      </c>
      <c r="B3542" s="12" t="s">
        <v>20</v>
      </c>
      <c r="C3542" s="12" t="s">
        <v>20</v>
      </c>
      <c r="D3542" s="12" t="s">
        <v>10026</v>
      </c>
      <c r="E3542" s="12" t="s">
        <v>10021</v>
      </c>
      <c r="F3542" s="12" t="s">
        <v>10027</v>
      </c>
      <c r="G3542" s="12"/>
      <c r="H3542" s="12" t="s">
        <v>6</v>
      </c>
      <c r="I3542" s="12" t="s">
        <v>37</v>
      </c>
      <c r="J3542" s="12" t="s">
        <v>996</v>
      </c>
      <c r="K3542" s="12"/>
      <c r="L3542" s="13">
        <v>19.61</v>
      </c>
      <c r="M3542" s="13">
        <v>0</v>
      </c>
      <c r="N3542" s="13">
        <v>2</v>
      </c>
      <c r="O3542" s="13">
        <v>39.22</v>
      </c>
    </row>
    <row r="3543" spans="1:15" hidden="1" x14ac:dyDescent="0.25">
      <c r="A3543" t="str">
        <f t="shared" si="56"/>
        <v>SF-160.114P14D460277</v>
      </c>
      <c r="B3543" s="12" t="s">
        <v>20</v>
      </c>
      <c r="C3543" s="12" t="s">
        <v>20</v>
      </c>
      <c r="D3543" s="12" t="s">
        <v>10028</v>
      </c>
      <c r="E3543" s="12" t="s">
        <v>10021</v>
      </c>
      <c r="F3543" s="12" t="s">
        <v>10029</v>
      </c>
      <c r="G3543" s="12"/>
      <c r="H3543" s="12" t="s">
        <v>6</v>
      </c>
      <c r="I3543" s="12" t="s">
        <v>37</v>
      </c>
      <c r="J3543" s="12" t="s">
        <v>996</v>
      </c>
      <c r="K3543" s="12"/>
      <c r="L3543" s="13">
        <v>19.61</v>
      </c>
      <c r="M3543" s="13">
        <v>0</v>
      </c>
      <c r="N3543" s="13">
        <v>2</v>
      </c>
      <c r="O3543" s="13">
        <v>39.22</v>
      </c>
    </row>
    <row r="3544" spans="1:15" hidden="1" x14ac:dyDescent="0.25">
      <c r="A3544" t="str">
        <f t="shared" si="56"/>
        <v>SF-160.116P14D460277</v>
      </c>
      <c r="B3544" s="12" t="s">
        <v>20</v>
      </c>
      <c r="C3544" s="12" t="s">
        <v>20</v>
      </c>
      <c r="D3544" s="12" t="s">
        <v>10030</v>
      </c>
      <c r="E3544" s="12" t="s">
        <v>10021</v>
      </c>
      <c r="F3544" s="12" t="s">
        <v>10031</v>
      </c>
      <c r="G3544" s="12"/>
      <c r="H3544" s="12" t="s">
        <v>6</v>
      </c>
      <c r="I3544" s="12" t="s">
        <v>37</v>
      </c>
      <c r="J3544" s="12" t="s">
        <v>996</v>
      </c>
      <c r="K3544" s="12"/>
      <c r="L3544" s="13">
        <v>19.61</v>
      </c>
      <c r="M3544" s="13">
        <v>0</v>
      </c>
      <c r="N3544" s="13">
        <v>1</v>
      </c>
      <c r="O3544" s="13">
        <v>19.61</v>
      </c>
    </row>
    <row r="3545" spans="1:15" hidden="1" x14ac:dyDescent="0.25">
      <c r="A3545" t="str">
        <f t="shared" si="56"/>
        <v>SF-161.103RP14D4102288</v>
      </c>
      <c r="B3545" s="12" t="s">
        <v>20</v>
      </c>
      <c r="C3545" s="12" t="s">
        <v>20</v>
      </c>
      <c r="D3545" s="12" t="s">
        <v>10032</v>
      </c>
      <c r="E3545" s="12" t="s">
        <v>10021</v>
      </c>
      <c r="F3545" s="12" t="s">
        <v>10033</v>
      </c>
      <c r="G3545" s="12"/>
      <c r="H3545" s="12" t="s">
        <v>6</v>
      </c>
      <c r="I3545" s="12" t="s">
        <v>37</v>
      </c>
      <c r="J3545" s="12" t="s">
        <v>1232</v>
      </c>
      <c r="K3545" s="12"/>
      <c r="L3545" s="13">
        <v>19.170000000000002</v>
      </c>
      <c r="M3545" s="13">
        <v>0</v>
      </c>
      <c r="N3545" s="13">
        <v>1</v>
      </c>
      <c r="O3545" s="13">
        <v>19.170000000000002</v>
      </c>
    </row>
    <row r="3546" spans="1:15" hidden="1" x14ac:dyDescent="0.25">
      <c r="A3546" t="str">
        <f t="shared" si="56"/>
        <v>SF-161.104RP14D4102288</v>
      </c>
      <c r="B3546" s="12" t="s">
        <v>20</v>
      </c>
      <c r="C3546" s="12" t="s">
        <v>20</v>
      </c>
      <c r="D3546" s="12" t="s">
        <v>10034</v>
      </c>
      <c r="E3546" s="12" t="s">
        <v>10021</v>
      </c>
      <c r="F3546" s="12" t="s">
        <v>10035</v>
      </c>
      <c r="G3546" s="12"/>
      <c r="H3546" s="12" t="s">
        <v>6</v>
      </c>
      <c r="I3546" s="12" t="s">
        <v>37</v>
      </c>
      <c r="J3546" s="12" t="s">
        <v>1232</v>
      </c>
      <c r="K3546" s="12"/>
      <c r="L3546" s="13">
        <v>20.81</v>
      </c>
      <c r="M3546" s="13">
        <v>0</v>
      </c>
      <c r="N3546" s="13">
        <v>1</v>
      </c>
      <c r="O3546" s="13">
        <v>20.81</v>
      </c>
    </row>
    <row r="3547" spans="1:15" hidden="1" x14ac:dyDescent="0.25">
      <c r="A3547" t="str">
        <f t="shared" si="56"/>
        <v>SF-161.104RP14D42306000801</v>
      </c>
      <c r="B3547" s="12" t="s">
        <v>20</v>
      </c>
      <c r="C3547" s="12" t="s">
        <v>20</v>
      </c>
      <c r="D3547" s="12" t="s">
        <v>10034</v>
      </c>
      <c r="E3547" s="12" t="s">
        <v>10021</v>
      </c>
      <c r="F3547" s="12" t="s">
        <v>10035</v>
      </c>
      <c r="G3547" s="12"/>
      <c r="H3547" s="12" t="s">
        <v>6</v>
      </c>
      <c r="I3547" s="12" t="s">
        <v>37</v>
      </c>
      <c r="J3547" s="12" t="s">
        <v>10036</v>
      </c>
      <c r="K3547" s="12"/>
      <c r="L3547" s="13">
        <v>20.81</v>
      </c>
      <c r="M3547" s="13">
        <v>0</v>
      </c>
      <c r="N3547" s="13">
        <v>5</v>
      </c>
      <c r="O3547" s="13">
        <v>104.05</v>
      </c>
    </row>
    <row r="3548" spans="1:15" hidden="1" x14ac:dyDescent="0.25">
      <c r="A3548" t="str">
        <f t="shared" si="56"/>
        <v>SF-161.107RP14D421306</v>
      </c>
      <c r="B3548" s="12" t="s">
        <v>20</v>
      </c>
      <c r="C3548" s="12" t="s">
        <v>20</v>
      </c>
      <c r="D3548" s="12" t="s">
        <v>10037</v>
      </c>
      <c r="E3548" s="12" t="s">
        <v>10021</v>
      </c>
      <c r="F3548" s="12" t="s">
        <v>10038</v>
      </c>
      <c r="G3548" s="12"/>
      <c r="H3548" s="12" t="s">
        <v>6</v>
      </c>
      <c r="I3548" s="12" t="s">
        <v>37</v>
      </c>
      <c r="J3548" s="12" t="s">
        <v>1238</v>
      </c>
      <c r="K3548" s="12"/>
      <c r="L3548" s="13">
        <v>19.61</v>
      </c>
      <c r="M3548" s="13">
        <v>0</v>
      </c>
      <c r="N3548" s="13">
        <v>2</v>
      </c>
      <c r="O3548" s="13">
        <v>39.22</v>
      </c>
    </row>
    <row r="3549" spans="1:15" hidden="1" x14ac:dyDescent="0.25">
      <c r="A3549" t="str">
        <f t="shared" si="56"/>
        <v>SF-161.109RP14D411841</v>
      </c>
      <c r="B3549" s="12" t="s">
        <v>20</v>
      </c>
      <c r="C3549" s="12" t="s">
        <v>20</v>
      </c>
      <c r="D3549" s="12" t="s">
        <v>10039</v>
      </c>
      <c r="E3549" s="12" t="s">
        <v>10021</v>
      </c>
      <c r="F3549" s="12" t="s">
        <v>10040</v>
      </c>
      <c r="G3549" s="12"/>
      <c r="H3549" s="12" t="s">
        <v>6</v>
      </c>
      <c r="I3549" s="12" t="s">
        <v>37</v>
      </c>
      <c r="J3549" s="12" t="s">
        <v>1255</v>
      </c>
      <c r="K3549" s="12"/>
      <c r="L3549" s="13">
        <v>19.61</v>
      </c>
      <c r="M3549" s="13">
        <v>0</v>
      </c>
      <c r="N3549" s="13">
        <v>2</v>
      </c>
      <c r="O3549" s="13">
        <v>39.22</v>
      </c>
    </row>
    <row r="3550" spans="1:15" hidden="1" x14ac:dyDescent="0.25">
      <c r="A3550" t="str">
        <f t="shared" si="56"/>
        <v>SF-161.135LP14D428129</v>
      </c>
      <c r="B3550" s="12" t="s">
        <v>20</v>
      </c>
      <c r="C3550" s="12" t="s">
        <v>20</v>
      </c>
      <c r="D3550" s="12" t="s">
        <v>10041</v>
      </c>
      <c r="E3550" s="12" t="s">
        <v>10021</v>
      </c>
      <c r="F3550" s="12" t="s">
        <v>10042</v>
      </c>
      <c r="G3550" s="12"/>
      <c r="H3550" s="12" t="s">
        <v>6</v>
      </c>
      <c r="I3550" s="12" t="s">
        <v>37</v>
      </c>
      <c r="J3550" s="12" t="s">
        <v>1250</v>
      </c>
      <c r="K3550" s="12"/>
      <c r="L3550" s="13">
        <v>19.61</v>
      </c>
      <c r="M3550" s="13">
        <v>0</v>
      </c>
      <c r="N3550" s="13">
        <v>1</v>
      </c>
      <c r="O3550" s="13">
        <v>19.61</v>
      </c>
    </row>
    <row r="3551" spans="1:15" hidden="1" x14ac:dyDescent="0.25">
      <c r="A3551" t="str">
        <f t="shared" si="56"/>
        <v>TI-108.030P14NBC832300008755</v>
      </c>
      <c r="B3551" s="12" t="s">
        <v>35</v>
      </c>
      <c r="C3551" s="12" t="s">
        <v>35</v>
      </c>
      <c r="D3551" s="12" t="s">
        <v>10043</v>
      </c>
      <c r="E3551" s="12" t="s">
        <v>166</v>
      </c>
      <c r="F3551" s="12" t="s">
        <v>10044</v>
      </c>
      <c r="G3551" s="12"/>
      <c r="H3551" s="12" t="s">
        <v>6</v>
      </c>
      <c r="I3551" s="12" t="s">
        <v>37</v>
      </c>
      <c r="J3551" s="12" t="s">
        <v>10045</v>
      </c>
      <c r="K3551" s="12"/>
      <c r="L3551" s="13">
        <v>2.17</v>
      </c>
      <c r="M3551" s="13">
        <v>0</v>
      </c>
      <c r="N3551" s="13">
        <v>5</v>
      </c>
      <c r="O3551" s="13">
        <v>10.85</v>
      </c>
    </row>
    <row r="3552" spans="1:15" hidden="1" x14ac:dyDescent="0.25">
      <c r="A3552" t="str">
        <f t="shared" si="56"/>
        <v>TI-108.035P14NBC832100056068</v>
      </c>
      <c r="B3552" s="12" t="s">
        <v>35</v>
      </c>
      <c r="C3552" s="12" t="s">
        <v>35</v>
      </c>
      <c r="D3552" s="12" t="s">
        <v>10046</v>
      </c>
      <c r="E3552" s="12" t="s">
        <v>166</v>
      </c>
      <c r="F3552" s="12" t="s">
        <v>10047</v>
      </c>
      <c r="G3552" s="12"/>
      <c r="H3552" s="12" t="s">
        <v>6</v>
      </c>
      <c r="I3552" s="12" t="s">
        <v>37</v>
      </c>
      <c r="J3552" s="12" t="s">
        <v>10048</v>
      </c>
      <c r="K3552" s="12"/>
      <c r="L3552" s="13">
        <v>2.17</v>
      </c>
      <c r="M3552" s="13">
        <v>0</v>
      </c>
      <c r="N3552" s="13">
        <v>5</v>
      </c>
      <c r="O3552" s="13">
        <v>10.85</v>
      </c>
    </row>
    <row r="3553" spans="1:15" hidden="1" x14ac:dyDescent="0.25">
      <c r="A3553" t="str">
        <f t="shared" si="56"/>
        <v>TI-108.040P14NBC832100016972</v>
      </c>
      <c r="B3553" s="12" t="s">
        <v>35</v>
      </c>
      <c r="C3553" s="12" t="s">
        <v>35</v>
      </c>
      <c r="D3553" s="12" t="s">
        <v>10049</v>
      </c>
      <c r="E3553" s="12" t="s">
        <v>166</v>
      </c>
      <c r="F3553" s="12" t="s">
        <v>10050</v>
      </c>
      <c r="G3553" s="12"/>
      <c r="H3553" s="12" t="s">
        <v>6</v>
      </c>
      <c r="I3553" s="12" t="s">
        <v>37</v>
      </c>
      <c r="J3553" s="12" t="s">
        <v>10051</v>
      </c>
      <c r="K3553" s="12"/>
      <c r="L3553" s="13">
        <v>2.17</v>
      </c>
      <c r="M3553" s="13">
        <v>0</v>
      </c>
      <c r="N3553" s="13">
        <v>1</v>
      </c>
      <c r="O3553" s="13">
        <v>2.17</v>
      </c>
    </row>
    <row r="3554" spans="1:15" hidden="1" x14ac:dyDescent="0.25">
      <c r="A3554" t="str">
        <f t="shared" si="56"/>
        <v>TI-108.045P14NBC832100022701</v>
      </c>
      <c r="B3554" s="12" t="s">
        <v>35</v>
      </c>
      <c r="C3554" s="12" t="s">
        <v>35</v>
      </c>
      <c r="D3554" s="12" t="s">
        <v>10052</v>
      </c>
      <c r="E3554" s="12" t="s">
        <v>166</v>
      </c>
      <c r="F3554" s="12" t="s">
        <v>10053</v>
      </c>
      <c r="G3554" s="12"/>
      <c r="H3554" s="12" t="s">
        <v>6</v>
      </c>
      <c r="I3554" s="12" t="s">
        <v>37</v>
      </c>
      <c r="J3554" s="12" t="s">
        <v>10054</v>
      </c>
      <c r="K3554" s="12"/>
      <c r="L3554" s="13">
        <v>2.17</v>
      </c>
      <c r="M3554" s="13">
        <v>0</v>
      </c>
      <c r="N3554" s="13">
        <v>5</v>
      </c>
      <c r="O3554" s="13">
        <v>10.85</v>
      </c>
    </row>
    <row r="3555" spans="1:15" hidden="1" x14ac:dyDescent="0.25">
      <c r="A3555" t="str">
        <f t="shared" si="56"/>
        <v>TI-108.070P14NBC832300058771</v>
      </c>
      <c r="B3555" s="12" t="s">
        <v>35</v>
      </c>
      <c r="C3555" s="12" t="s">
        <v>35</v>
      </c>
      <c r="D3555" s="12" t="s">
        <v>10055</v>
      </c>
      <c r="E3555" s="12" t="s">
        <v>166</v>
      </c>
      <c r="F3555" s="12" t="s">
        <v>10056</v>
      </c>
      <c r="G3555" s="12"/>
      <c r="H3555" s="12" t="s">
        <v>6</v>
      </c>
      <c r="I3555" s="12" t="s">
        <v>37</v>
      </c>
      <c r="J3555" s="12" t="s">
        <v>10057</v>
      </c>
      <c r="K3555" s="12"/>
      <c r="L3555" s="13">
        <v>2.89</v>
      </c>
      <c r="M3555" s="13">
        <v>0</v>
      </c>
      <c r="N3555" s="13">
        <v>2</v>
      </c>
      <c r="O3555" s="13">
        <v>5.78</v>
      </c>
    </row>
    <row r="3556" spans="1:15" hidden="1" x14ac:dyDescent="0.25">
      <c r="A3556" t="str">
        <f t="shared" si="56"/>
        <v>TI-108.085P14NBC832100060059</v>
      </c>
      <c r="B3556" s="12" t="s">
        <v>35</v>
      </c>
      <c r="C3556" s="12" t="s">
        <v>35</v>
      </c>
      <c r="D3556" s="12" t="s">
        <v>10058</v>
      </c>
      <c r="E3556" s="12" t="s">
        <v>166</v>
      </c>
      <c r="F3556" s="12" t="s">
        <v>10059</v>
      </c>
      <c r="G3556" s="12"/>
      <c r="H3556" s="12" t="s">
        <v>6</v>
      </c>
      <c r="I3556" s="12" t="s">
        <v>37</v>
      </c>
      <c r="J3556" s="12" t="s">
        <v>10060</v>
      </c>
      <c r="K3556" s="12"/>
      <c r="L3556" s="13">
        <v>2.89</v>
      </c>
      <c r="M3556" s="13">
        <v>0</v>
      </c>
      <c r="N3556" s="13">
        <v>5</v>
      </c>
      <c r="O3556" s="13">
        <v>14.45</v>
      </c>
    </row>
    <row r="3557" spans="1:15" hidden="1" x14ac:dyDescent="0.25">
      <c r="A3557" t="str">
        <f t="shared" si="56"/>
        <v>Ti-109.040P14NBC83221052550</v>
      </c>
      <c r="B3557" s="12" t="s">
        <v>35</v>
      </c>
      <c r="C3557" s="12" t="s">
        <v>35</v>
      </c>
      <c r="D3557" s="12" t="s">
        <v>10061</v>
      </c>
      <c r="E3557" s="12" t="s">
        <v>166</v>
      </c>
      <c r="F3557" s="12" t="s">
        <v>10062</v>
      </c>
      <c r="G3557" s="12"/>
      <c r="H3557" s="12" t="s">
        <v>6</v>
      </c>
      <c r="I3557" s="12" t="s">
        <v>37</v>
      </c>
      <c r="J3557" s="12" t="s">
        <v>10063</v>
      </c>
      <c r="K3557" s="12"/>
      <c r="L3557" s="13">
        <v>47.54</v>
      </c>
      <c r="M3557" s="13">
        <v>0</v>
      </c>
      <c r="N3557" s="13">
        <v>2</v>
      </c>
      <c r="O3557" s="13">
        <v>95.08</v>
      </c>
    </row>
    <row r="3558" spans="1:15" hidden="1" x14ac:dyDescent="0.25">
      <c r="A3558" t="str">
        <f t="shared" si="56"/>
        <v>Ti-109.040P14NBC83190907032</v>
      </c>
      <c r="B3558" s="12" t="s">
        <v>35</v>
      </c>
      <c r="C3558" s="12" t="s">
        <v>35</v>
      </c>
      <c r="D3558" s="12" t="s">
        <v>10061</v>
      </c>
      <c r="E3558" s="12" t="s">
        <v>166</v>
      </c>
      <c r="F3558" s="12" t="s">
        <v>10062</v>
      </c>
      <c r="G3558" s="12"/>
      <c r="H3558" s="12" t="s">
        <v>6</v>
      </c>
      <c r="I3558" s="12" t="s">
        <v>37</v>
      </c>
      <c r="J3558" s="12" t="s">
        <v>10064</v>
      </c>
      <c r="K3558" s="12"/>
      <c r="L3558" s="13">
        <v>47.54</v>
      </c>
      <c r="M3558" s="13">
        <v>0</v>
      </c>
      <c r="N3558" s="13">
        <v>6</v>
      </c>
      <c r="O3558" s="13">
        <v>285.24</v>
      </c>
    </row>
    <row r="3559" spans="1:15" hidden="1" x14ac:dyDescent="0.25">
      <c r="A3559" t="str">
        <f t="shared" si="56"/>
        <v>Ti-109.045P14NBC83221052551</v>
      </c>
      <c r="B3559" s="12" t="s">
        <v>35</v>
      </c>
      <c r="C3559" s="12" t="s">
        <v>35</v>
      </c>
      <c r="D3559" s="12" t="s">
        <v>10065</v>
      </c>
      <c r="E3559" s="12" t="s">
        <v>166</v>
      </c>
      <c r="F3559" s="12" t="s">
        <v>10066</v>
      </c>
      <c r="G3559" s="12"/>
      <c r="H3559" s="12" t="s">
        <v>6</v>
      </c>
      <c r="I3559" s="12" t="s">
        <v>37</v>
      </c>
      <c r="J3559" s="12" t="s">
        <v>10067</v>
      </c>
      <c r="K3559" s="12"/>
      <c r="L3559" s="13">
        <v>48.16</v>
      </c>
      <c r="M3559" s="13">
        <v>0</v>
      </c>
      <c r="N3559" s="13">
        <v>2</v>
      </c>
      <c r="O3559" s="13">
        <v>96.32</v>
      </c>
    </row>
    <row r="3560" spans="1:15" hidden="1" x14ac:dyDescent="0.25">
      <c r="A3560" t="str">
        <f t="shared" si="56"/>
        <v>Ti-109.045P14NBC83220749115</v>
      </c>
      <c r="B3560" s="12" t="s">
        <v>35</v>
      </c>
      <c r="C3560" s="12" t="s">
        <v>35</v>
      </c>
      <c r="D3560" s="12" t="s">
        <v>10065</v>
      </c>
      <c r="E3560" s="12" t="s">
        <v>166</v>
      </c>
      <c r="F3560" s="12" t="s">
        <v>10066</v>
      </c>
      <c r="G3560" s="12"/>
      <c r="H3560" s="12" t="s">
        <v>6</v>
      </c>
      <c r="I3560" s="12" t="s">
        <v>37</v>
      </c>
      <c r="J3560" s="12" t="s">
        <v>10068</v>
      </c>
      <c r="K3560" s="12"/>
      <c r="L3560" s="13">
        <v>48.16</v>
      </c>
      <c r="M3560" s="13">
        <v>0</v>
      </c>
      <c r="N3560" s="13">
        <v>6</v>
      </c>
      <c r="O3560" s="13">
        <v>288.95999999999998</v>
      </c>
    </row>
    <row r="3561" spans="1:15" hidden="1" x14ac:dyDescent="0.25">
      <c r="A3561" t="str">
        <f t="shared" si="56"/>
        <v>Ti-109.050P14NBC83220749116</v>
      </c>
      <c r="B3561" s="12" t="s">
        <v>35</v>
      </c>
      <c r="C3561" s="12" t="s">
        <v>35</v>
      </c>
      <c r="D3561" s="12" t="s">
        <v>10069</v>
      </c>
      <c r="E3561" s="12" t="s">
        <v>166</v>
      </c>
      <c r="F3561" s="12" t="s">
        <v>10070</v>
      </c>
      <c r="G3561" s="12"/>
      <c r="H3561" s="12" t="s">
        <v>6</v>
      </c>
      <c r="I3561" s="12" t="s">
        <v>37</v>
      </c>
      <c r="J3561" s="12" t="s">
        <v>10071</v>
      </c>
      <c r="K3561" s="12"/>
      <c r="L3561" s="13">
        <v>48.16</v>
      </c>
      <c r="M3561" s="13">
        <v>0</v>
      </c>
      <c r="N3561" s="13">
        <v>9</v>
      </c>
      <c r="O3561" s="13">
        <v>433.44</v>
      </c>
    </row>
    <row r="3562" spans="1:15" hidden="1" x14ac:dyDescent="0.25">
      <c r="A3562" t="str">
        <f t="shared" si="56"/>
        <v>Ti-109.055P14NBC83220749117</v>
      </c>
      <c r="B3562" s="12" t="s">
        <v>35</v>
      </c>
      <c r="C3562" s="12" t="s">
        <v>35</v>
      </c>
      <c r="D3562" s="12" t="s">
        <v>10072</v>
      </c>
      <c r="E3562" s="12" t="s">
        <v>166</v>
      </c>
      <c r="F3562" s="12" t="s">
        <v>10073</v>
      </c>
      <c r="G3562" s="12"/>
      <c r="H3562" s="12" t="s">
        <v>6</v>
      </c>
      <c r="I3562" s="12" t="s">
        <v>37</v>
      </c>
      <c r="J3562" s="12" t="s">
        <v>10074</v>
      </c>
      <c r="K3562" s="12"/>
      <c r="L3562" s="13">
        <v>48.17</v>
      </c>
      <c r="M3562" s="13">
        <v>0</v>
      </c>
      <c r="N3562" s="13">
        <v>8</v>
      </c>
      <c r="O3562" s="13">
        <v>385.36</v>
      </c>
    </row>
    <row r="3563" spans="1:15" hidden="1" x14ac:dyDescent="0.25">
      <c r="A3563" t="str">
        <f t="shared" si="56"/>
        <v>Ti-109.060P14NBC83220749118</v>
      </c>
      <c r="B3563" s="12" t="s">
        <v>35</v>
      </c>
      <c r="C3563" s="12" t="s">
        <v>35</v>
      </c>
      <c r="D3563" s="12" t="s">
        <v>10075</v>
      </c>
      <c r="E3563" s="12" t="s">
        <v>166</v>
      </c>
      <c r="F3563" s="12" t="s">
        <v>10076</v>
      </c>
      <c r="G3563" s="12"/>
      <c r="H3563" s="12" t="s">
        <v>6</v>
      </c>
      <c r="I3563" s="12" t="s">
        <v>37</v>
      </c>
      <c r="J3563" s="12" t="s">
        <v>10077</v>
      </c>
      <c r="K3563" s="12"/>
      <c r="L3563" s="13">
        <v>48.16</v>
      </c>
      <c r="M3563" s="13">
        <v>0</v>
      </c>
      <c r="N3563" s="13">
        <v>6</v>
      </c>
      <c r="O3563" s="13">
        <v>288.95999999999998</v>
      </c>
    </row>
    <row r="3564" spans="1:15" hidden="1" x14ac:dyDescent="0.25">
      <c r="A3564" t="str">
        <f t="shared" si="56"/>
        <v>Ti-109.065P14NBC83210430304</v>
      </c>
      <c r="B3564" s="12" t="s">
        <v>35</v>
      </c>
      <c r="C3564" s="12" t="s">
        <v>35</v>
      </c>
      <c r="D3564" s="12" t="s">
        <v>10078</v>
      </c>
      <c r="E3564" s="12" t="s">
        <v>166</v>
      </c>
      <c r="F3564" s="12" t="s">
        <v>10079</v>
      </c>
      <c r="G3564" s="12"/>
      <c r="H3564" s="12" t="s">
        <v>6</v>
      </c>
      <c r="I3564" s="12" t="s">
        <v>37</v>
      </c>
      <c r="J3564" s="12" t="s">
        <v>10080</v>
      </c>
      <c r="K3564" s="12"/>
      <c r="L3564" s="13">
        <v>27.75</v>
      </c>
      <c r="M3564" s="13">
        <v>0</v>
      </c>
      <c r="N3564" s="13">
        <v>4</v>
      </c>
      <c r="O3564" s="13">
        <v>111</v>
      </c>
    </row>
    <row r="3565" spans="1:15" hidden="1" x14ac:dyDescent="0.25">
      <c r="A3565" t="str">
        <f t="shared" si="56"/>
        <v>Ti-109.065P14NBC83221052553</v>
      </c>
      <c r="B3565" s="12" t="s">
        <v>35</v>
      </c>
      <c r="C3565" s="12" t="s">
        <v>35</v>
      </c>
      <c r="D3565" s="12" t="s">
        <v>10078</v>
      </c>
      <c r="E3565" s="12" t="s">
        <v>166</v>
      </c>
      <c r="F3565" s="12" t="s">
        <v>10079</v>
      </c>
      <c r="G3565" s="12"/>
      <c r="H3565" s="12" t="s">
        <v>6</v>
      </c>
      <c r="I3565" s="12" t="s">
        <v>37</v>
      </c>
      <c r="J3565" s="12" t="s">
        <v>10081</v>
      </c>
      <c r="K3565" s="12"/>
      <c r="L3565" s="13">
        <v>27.75</v>
      </c>
      <c r="M3565" s="13">
        <v>0</v>
      </c>
      <c r="N3565" s="13">
        <v>12</v>
      </c>
      <c r="O3565" s="13">
        <v>333</v>
      </c>
    </row>
    <row r="3566" spans="1:15" hidden="1" x14ac:dyDescent="0.25">
      <c r="A3566" t="str">
        <f t="shared" si="56"/>
        <v>Ti-109.070P14NBC83210430305</v>
      </c>
      <c r="B3566" s="12" t="s">
        <v>35</v>
      </c>
      <c r="C3566" s="12" t="s">
        <v>35</v>
      </c>
      <c r="D3566" s="12" t="s">
        <v>10082</v>
      </c>
      <c r="E3566" s="12" t="s">
        <v>166</v>
      </c>
      <c r="F3566" s="12" t="s">
        <v>10083</v>
      </c>
      <c r="G3566" s="12"/>
      <c r="H3566" s="12" t="s">
        <v>6</v>
      </c>
      <c r="I3566" s="12" t="s">
        <v>37</v>
      </c>
      <c r="J3566" s="12" t="s">
        <v>10084</v>
      </c>
      <c r="K3566" s="12"/>
      <c r="L3566" s="13">
        <v>7.08</v>
      </c>
      <c r="M3566" s="13">
        <v>0</v>
      </c>
      <c r="N3566" s="13">
        <v>14</v>
      </c>
      <c r="O3566" s="13">
        <v>99.12</v>
      </c>
    </row>
    <row r="3567" spans="1:15" hidden="1" x14ac:dyDescent="0.25">
      <c r="A3567" t="str">
        <f t="shared" si="56"/>
        <v>Ti-109.070P14NBC83221052554</v>
      </c>
      <c r="B3567" s="12" t="s">
        <v>35</v>
      </c>
      <c r="C3567" s="12" t="s">
        <v>35</v>
      </c>
      <c r="D3567" s="12" t="s">
        <v>10082</v>
      </c>
      <c r="E3567" s="12" t="s">
        <v>166</v>
      </c>
      <c r="F3567" s="12" t="s">
        <v>10083</v>
      </c>
      <c r="G3567" s="12"/>
      <c r="H3567" s="12" t="s">
        <v>6</v>
      </c>
      <c r="I3567" s="12" t="s">
        <v>37</v>
      </c>
      <c r="J3567" s="12" t="s">
        <v>10085</v>
      </c>
      <c r="K3567" s="12"/>
      <c r="L3567" s="13">
        <v>7.08</v>
      </c>
      <c r="M3567" s="13">
        <v>0</v>
      </c>
      <c r="N3567" s="13">
        <v>4</v>
      </c>
      <c r="O3567" s="13">
        <v>28.32</v>
      </c>
    </row>
    <row r="3568" spans="1:15" hidden="1" x14ac:dyDescent="0.25">
      <c r="A3568" t="str">
        <f t="shared" si="56"/>
        <v>Ti-109.075P14NBC83211038103</v>
      </c>
      <c r="B3568" s="12" t="s">
        <v>35</v>
      </c>
      <c r="C3568" s="12" t="s">
        <v>35</v>
      </c>
      <c r="D3568" s="12" t="s">
        <v>10086</v>
      </c>
      <c r="E3568" s="12" t="s">
        <v>166</v>
      </c>
      <c r="F3568" s="12" t="s">
        <v>10087</v>
      </c>
      <c r="G3568" s="12"/>
      <c r="H3568" s="12" t="s">
        <v>6</v>
      </c>
      <c r="I3568" s="12" t="s">
        <v>37</v>
      </c>
      <c r="J3568" s="12" t="s">
        <v>10088</v>
      </c>
      <c r="K3568" s="12"/>
      <c r="L3568" s="13">
        <v>5.92</v>
      </c>
      <c r="M3568" s="13">
        <v>0</v>
      </c>
      <c r="N3568" s="13">
        <v>5</v>
      </c>
      <c r="O3568" s="13">
        <v>29.6</v>
      </c>
    </row>
    <row r="3569" spans="1:15" hidden="1" x14ac:dyDescent="0.25">
      <c r="A3569" t="str">
        <f t="shared" si="56"/>
        <v>Ti-109.075P14NBC83210329041</v>
      </c>
      <c r="B3569" s="12" t="s">
        <v>35</v>
      </c>
      <c r="C3569" s="12" t="s">
        <v>35</v>
      </c>
      <c r="D3569" s="12" t="s">
        <v>10086</v>
      </c>
      <c r="E3569" s="12" t="s">
        <v>166</v>
      </c>
      <c r="F3569" s="12" t="s">
        <v>10087</v>
      </c>
      <c r="G3569" s="12"/>
      <c r="H3569" s="12" t="s">
        <v>6</v>
      </c>
      <c r="I3569" s="12" t="s">
        <v>37</v>
      </c>
      <c r="J3569" s="12" t="s">
        <v>10089</v>
      </c>
      <c r="K3569" s="12"/>
      <c r="L3569" s="13">
        <v>5.92</v>
      </c>
      <c r="M3569" s="13">
        <v>0</v>
      </c>
      <c r="N3569" s="13">
        <v>6</v>
      </c>
      <c r="O3569" s="13">
        <v>35.520000000000003</v>
      </c>
    </row>
    <row r="3570" spans="1:15" hidden="1" x14ac:dyDescent="0.25">
      <c r="A3570" t="str">
        <f t="shared" si="56"/>
        <v>Ti-109.075P14NBC83221052555</v>
      </c>
      <c r="B3570" s="12" t="s">
        <v>35</v>
      </c>
      <c r="C3570" s="12" t="s">
        <v>35</v>
      </c>
      <c r="D3570" s="12" t="s">
        <v>10086</v>
      </c>
      <c r="E3570" s="12" t="s">
        <v>166</v>
      </c>
      <c r="F3570" s="12" t="s">
        <v>10087</v>
      </c>
      <c r="G3570" s="12"/>
      <c r="H3570" s="12" t="s">
        <v>6</v>
      </c>
      <c r="I3570" s="12" t="s">
        <v>37</v>
      </c>
      <c r="J3570" s="12" t="s">
        <v>10090</v>
      </c>
      <c r="K3570" s="12"/>
      <c r="L3570" s="13">
        <v>5.92</v>
      </c>
      <c r="M3570" s="13">
        <v>0</v>
      </c>
      <c r="N3570" s="13">
        <v>7</v>
      </c>
      <c r="O3570" s="13">
        <v>41.44</v>
      </c>
    </row>
    <row r="3571" spans="1:15" hidden="1" x14ac:dyDescent="0.25">
      <c r="A3571" t="str">
        <f t="shared" si="56"/>
        <v>Ti-109.080P14NBC83211038104</v>
      </c>
      <c r="B3571" s="12" t="s">
        <v>35</v>
      </c>
      <c r="C3571" s="12" t="s">
        <v>35</v>
      </c>
      <c r="D3571" s="12" t="s">
        <v>10091</v>
      </c>
      <c r="E3571" s="12" t="s">
        <v>166</v>
      </c>
      <c r="F3571" s="12" t="s">
        <v>10092</v>
      </c>
      <c r="G3571" s="12"/>
      <c r="H3571" s="12" t="s">
        <v>6</v>
      </c>
      <c r="I3571" s="12" t="s">
        <v>37</v>
      </c>
      <c r="J3571" s="12" t="s">
        <v>10093</v>
      </c>
      <c r="K3571" s="12"/>
      <c r="L3571" s="13">
        <v>5.92</v>
      </c>
      <c r="M3571" s="13">
        <v>0</v>
      </c>
      <c r="N3571" s="13">
        <v>2</v>
      </c>
      <c r="O3571" s="13">
        <v>11.84</v>
      </c>
    </row>
    <row r="3572" spans="1:15" hidden="1" x14ac:dyDescent="0.25">
      <c r="A3572" t="str">
        <f t="shared" si="56"/>
        <v>Ti-109.080P14NBC83221052571</v>
      </c>
      <c r="B3572" s="12" t="s">
        <v>35</v>
      </c>
      <c r="C3572" s="12" t="s">
        <v>35</v>
      </c>
      <c r="D3572" s="12" t="s">
        <v>10091</v>
      </c>
      <c r="E3572" s="12" t="s">
        <v>166</v>
      </c>
      <c r="F3572" s="12" t="s">
        <v>10092</v>
      </c>
      <c r="G3572" s="12"/>
      <c r="H3572" s="12" t="s">
        <v>6</v>
      </c>
      <c r="I3572" s="12" t="s">
        <v>37</v>
      </c>
      <c r="J3572" s="12" t="s">
        <v>10094</v>
      </c>
      <c r="K3572" s="12"/>
      <c r="L3572" s="13">
        <v>5.92</v>
      </c>
      <c r="M3572" s="13">
        <v>0</v>
      </c>
      <c r="N3572" s="13">
        <v>2</v>
      </c>
      <c r="O3572" s="13">
        <v>11.84</v>
      </c>
    </row>
    <row r="3573" spans="1:15" hidden="1" x14ac:dyDescent="0.25">
      <c r="A3573" t="str">
        <f t="shared" si="56"/>
        <v>Ti-109.080P14NBC83210430307</v>
      </c>
      <c r="B3573" s="12" t="s">
        <v>35</v>
      </c>
      <c r="C3573" s="12" t="s">
        <v>35</v>
      </c>
      <c r="D3573" s="12" t="s">
        <v>10091</v>
      </c>
      <c r="E3573" s="12" t="s">
        <v>166</v>
      </c>
      <c r="F3573" s="12" t="s">
        <v>10092</v>
      </c>
      <c r="G3573" s="12"/>
      <c r="H3573" s="12" t="s">
        <v>6</v>
      </c>
      <c r="I3573" s="12" t="s">
        <v>37</v>
      </c>
      <c r="J3573" s="12" t="s">
        <v>10095</v>
      </c>
      <c r="K3573" s="12"/>
      <c r="L3573" s="13">
        <v>5.92</v>
      </c>
      <c r="M3573" s="13">
        <v>0</v>
      </c>
      <c r="N3573" s="13">
        <v>14</v>
      </c>
      <c r="O3573" s="13">
        <v>82.88</v>
      </c>
    </row>
    <row r="3574" spans="1:15" hidden="1" x14ac:dyDescent="0.25">
      <c r="A3574" t="str">
        <f t="shared" si="56"/>
        <v>Ti-109.085P14NBC83201123841</v>
      </c>
      <c r="B3574" s="12" t="s">
        <v>35</v>
      </c>
      <c r="C3574" s="12" t="s">
        <v>35</v>
      </c>
      <c r="D3574" s="12" t="s">
        <v>10096</v>
      </c>
      <c r="E3574" s="12" t="s">
        <v>166</v>
      </c>
      <c r="F3574" s="12" t="s">
        <v>10097</v>
      </c>
      <c r="G3574" s="12"/>
      <c r="H3574" s="12" t="s">
        <v>6</v>
      </c>
      <c r="I3574" s="12" t="s">
        <v>37</v>
      </c>
      <c r="J3574" s="12" t="s">
        <v>10098</v>
      </c>
      <c r="K3574" s="12"/>
      <c r="L3574" s="13">
        <v>6.52</v>
      </c>
      <c r="M3574" s="13">
        <v>0</v>
      </c>
      <c r="N3574" s="13">
        <v>1</v>
      </c>
      <c r="O3574" s="13">
        <v>6.52</v>
      </c>
    </row>
    <row r="3575" spans="1:15" hidden="1" x14ac:dyDescent="0.25">
      <c r="A3575" t="str">
        <f t="shared" si="56"/>
        <v>Ti-109.085P14NBC83210430308</v>
      </c>
      <c r="B3575" s="12" t="s">
        <v>35</v>
      </c>
      <c r="C3575" s="12" t="s">
        <v>35</v>
      </c>
      <c r="D3575" s="12" t="s">
        <v>10096</v>
      </c>
      <c r="E3575" s="12" t="s">
        <v>166</v>
      </c>
      <c r="F3575" s="12" t="s">
        <v>10097</v>
      </c>
      <c r="G3575" s="12"/>
      <c r="H3575" s="12" t="s">
        <v>6</v>
      </c>
      <c r="I3575" s="12" t="s">
        <v>37</v>
      </c>
      <c r="J3575" s="12" t="s">
        <v>10099</v>
      </c>
      <c r="K3575" s="12"/>
      <c r="L3575" s="13">
        <v>6.52</v>
      </c>
      <c r="M3575" s="13">
        <v>0</v>
      </c>
      <c r="N3575" s="13">
        <v>7</v>
      </c>
      <c r="O3575" s="13">
        <v>45.64</v>
      </c>
    </row>
    <row r="3576" spans="1:15" hidden="1" x14ac:dyDescent="0.25">
      <c r="A3576" t="str">
        <f t="shared" si="56"/>
        <v>Ti-109.085P14NBC83210330055</v>
      </c>
      <c r="B3576" s="12" t="s">
        <v>35</v>
      </c>
      <c r="C3576" s="12" t="s">
        <v>35</v>
      </c>
      <c r="D3576" s="12" t="s">
        <v>10096</v>
      </c>
      <c r="E3576" s="12" t="s">
        <v>166</v>
      </c>
      <c r="F3576" s="12" t="s">
        <v>10097</v>
      </c>
      <c r="G3576" s="12"/>
      <c r="H3576" s="12" t="s">
        <v>6</v>
      </c>
      <c r="I3576" s="12" t="s">
        <v>37</v>
      </c>
      <c r="J3576" s="12" t="s">
        <v>10100</v>
      </c>
      <c r="K3576" s="12"/>
      <c r="L3576" s="13">
        <v>6.52</v>
      </c>
      <c r="M3576" s="13">
        <v>0</v>
      </c>
      <c r="N3576" s="13">
        <v>1</v>
      </c>
      <c r="O3576" s="13">
        <v>6.52</v>
      </c>
    </row>
    <row r="3577" spans="1:15" hidden="1" x14ac:dyDescent="0.25">
      <c r="A3577" t="str">
        <f t="shared" si="56"/>
        <v>Ti-109.085P14NBC83221052556</v>
      </c>
      <c r="B3577" s="12" t="s">
        <v>35</v>
      </c>
      <c r="C3577" s="12" t="s">
        <v>35</v>
      </c>
      <c r="D3577" s="12" t="s">
        <v>10096</v>
      </c>
      <c r="E3577" s="12" t="s">
        <v>166</v>
      </c>
      <c r="F3577" s="12" t="s">
        <v>10097</v>
      </c>
      <c r="G3577" s="12"/>
      <c r="H3577" s="12" t="s">
        <v>6</v>
      </c>
      <c r="I3577" s="12" t="s">
        <v>37</v>
      </c>
      <c r="J3577" s="12" t="s">
        <v>10101</v>
      </c>
      <c r="K3577" s="12"/>
      <c r="L3577" s="13">
        <v>6.52</v>
      </c>
      <c r="M3577" s="13">
        <v>0</v>
      </c>
      <c r="N3577" s="13">
        <v>9</v>
      </c>
      <c r="O3577" s="13">
        <v>58.68</v>
      </c>
    </row>
    <row r="3578" spans="1:15" hidden="1" x14ac:dyDescent="0.25">
      <c r="A3578" t="str">
        <f t="shared" si="56"/>
        <v>Ti-109.090P14NBC83221052557</v>
      </c>
      <c r="B3578" s="12" t="s">
        <v>35</v>
      </c>
      <c r="C3578" s="12" t="s">
        <v>35</v>
      </c>
      <c r="D3578" s="12" t="s">
        <v>10102</v>
      </c>
      <c r="E3578" s="12" t="s">
        <v>166</v>
      </c>
      <c r="F3578" s="12" t="s">
        <v>10103</v>
      </c>
      <c r="G3578" s="12"/>
      <c r="H3578" s="12" t="s">
        <v>6</v>
      </c>
      <c r="I3578" s="12" t="s">
        <v>37</v>
      </c>
      <c r="J3578" s="12" t="s">
        <v>10104</v>
      </c>
      <c r="K3578" s="12"/>
      <c r="L3578" s="13">
        <v>7.65</v>
      </c>
      <c r="M3578" s="13">
        <v>0</v>
      </c>
      <c r="N3578" s="13">
        <v>8</v>
      </c>
      <c r="O3578" s="13">
        <v>61.2</v>
      </c>
    </row>
    <row r="3579" spans="1:15" hidden="1" x14ac:dyDescent="0.25">
      <c r="A3579" t="str">
        <f t="shared" si="56"/>
        <v>Ti-109.090P14NBC83210430309</v>
      </c>
      <c r="B3579" s="12" t="s">
        <v>35</v>
      </c>
      <c r="C3579" s="12" t="s">
        <v>35</v>
      </c>
      <c r="D3579" s="12" t="s">
        <v>10102</v>
      </c>
      <c r="E3579" s="12" t="s">
        <v>166</v>
      </c>
      <c r="F3579" s="12" t="s">
        <v>10103</v>
      </c>
      <c r="G3579" s="12"/>
      <c r="H3579" s="12" t="s">
        <v>6</v>
      </c>
      <c r="I3579" s="12" t="s">
        <v>37</v>
      </c>
      <c r="J3579" s="12" t="s">
        <v>10105</v>
      </c>
      <c r="K3579" s="12"/>
      <c r="L3579" s="13">
        <v>7.65</v>
      </c>
      <c r="M3579" s="13">
        <v>0</v>
      </c>
      <c r="N3579" s="13">
        <v>2</v>
      </c>
      <c r="O3579" s="13">
        <v>15.3</v>
      </c>
    </row>
    <row r="3580" spans="1:15" hidden="1" x14ac:dyDescent="0.25">
      <c r="A3580" t="str">
        <f t="shared" si="56"/>
        <v>Ti-109.090P14NBC83210329044</v>
      </c>
      <c r="B3580" s="12" t="s">
        <v>35</v>
      </c>
      <c r="C3580" s="12" t="s">
        <v>35</v>
      </c>
      <c r="D3580" s="12" t="s">
        <v>10102</v>
      </c>
      <c r="E3580" s="12" t="s">
        <v>166</v>
      </c>
      <c r="F3580" s="12" t="s">
        <v>10103</v>
      </c>
      <c r="G3580" s="12"/>
      <c r="H3580" s="12" t="s">
        <v>6</v>
      </c>
      <c r="I3580" s="12" t="s">
        <v>37</v>
      </c>
      <c r="J3580" s="12" t="s">
        <v>10106</v>
      </c>
      <c r="K3580" s="12"/>
      <c r="L3580" s="13">
        <v>7.65</v>
      </c>
      <c r="M3580" s="13">
        <v>0</v>
      </c>
      <c r="N3580" s="13">
        <v>8</v>
      </c>
      <c r="O3580" s="13">
        <v>61.2</v>
      </c>
    </row>
    <row r="3581" spans="1:15" hidden="1" x14ac:dyDescent="0.25">
      <c r="A3581" t="str">
        <f t="shared" si="56"/>
        <v>Ti-109.100P14NBC83221052559</v>
      </c>
      <c r="B3581" s="12" t="s">
        <v>35</v>
      </c>
      <c r="C3581" s="12" t="s">
        <v>35</v>
      </c>
      <c r="D3581" s="12" t="s">
        <v>10107</v>
      </c>
      <c r="E3581" s="12" t="s">
        <v>166</v>
      </c>
      <c r="F3581" s="12" t="s">
        <v>10108</v>
      </c>
      <c r="G3581" s="12"/>
      <c r="H3581" s="12" t="s">
        <v>6</v>
      </c>
      <c r="I3581" s="12" t="s">
        <v>37</v>
      </c>
      <c r="J3581" s="12" t="s">
        <v>10109</v>
      </c>
      <c r="K3581" s="12"/>
      <c r="L3581" s="13">
        <v>9.64</v>
      </c>
      <c r="M3581" s="13">
        <v>0</v>
      </c>
      <c r="N3581" s="13">
        <v>4</v>
      </c>
      <c r="O3581" s="13">
        <v>38.56</v>
      </c>
    </row>
    <row r="3582" spans="1:15" hidden="1" x14ac:dyDescent="0.25">
      <c r="A3582" t="str">
        <f t="shared" si="56"/>
        <v>Ti-109.100P14NBC83210936945</v>
      </c>
      <c r="B3582" s="12" t="s">
        <v>35</v>
      </c>
      <c r="C3582" s="12" t="s">
        <v>35</v>
      </c>
      <c r="D3582" s="12" t="s">
        <v>10107</v>
      </c>
      <c r="E3582" s="12" t="s">
        <v>166</v>
      </c>
      <c r="F3582" s="12" t="s">
        <v>10108</v>
      </c>
      <c r="G3582" s="12"/>
      <c r="H3582" s="12" t="s">
        <v>6</v>
      </c>
      <c r="I3582" s="12" t="s">
        <v>37</v>
      </c>
      <c r="J3582" s="12" t="s">
        <v>10110</v>
      </c>
      <c r="K3582" s="12"/>
      <c r="L3582" s="13">
        <v>9.64</v>
      </c>
      <c r="M3582" s="13">
        <v>0</v>
      </c>
      <c r="N3582" s="13">
        <v>4</v>
      </c>
      <c r="O3582" s="13">
        <v>38.56</v>
      </c>
    </row>
    <row r="3583" spans="1:15" hidden="1" x14ac:dyDescent="0.25">
      <c r="A3583" t="str">
        <f t="shared" si="56"/>
        <v>Ti-109.105P14NBC83210430312</v>
      </c>
      <c r="B3583" s="12" t="s">
        <v>35</v>
      </c>
      <c r="C3583" s="12" t="s">
        <v>35</v>
      </c>
      <c r="D3583" s="12" t="s">
        <v>10111</v>
      </c>
      <c r="E3583" s="12" t="s">
        <v>166</v>
      </c>
      <c r="F3583" s="12" t="s">
        <v>10112</v>
      </c>
      <c r="G3583" s="12"/>
      <c r="H3583" s="12" t="s">
        <v>6</v>
      </c>
      <c r="I3583" s="12" t="s">
        <v>37</v>
      </c>
      <c r="J3583" s="12" t="s">
        <v>10113</v>
      </c>
      <c r="K3583" s="12"/>
      <c r="L3583" s="13">
        <v>10.199999999999999</v>
      </c>
      <c r="M3583" s="13">
        <v>0</v>
      </c>
      <c r="N3583" s="13">
        <v>2</v>
      </c>
      <c r="O3583" s="13">
        <v>20.399999999999999</v>
      </c>
    </row>
    <row r="3584" spans="1:15" hidden="1" x14ac:dyDescent="0.25">
      <c r="A3584" t="str">
        <f t="shared" si="56"/>
        <v>Ti-109.105P14NBC83221052560</v>
      </c>
      <c r="B3584" s="12" t="s">
        <v>35</v>
      </c>
      <c r="C3584" s="12" t="s">
        <v>35</v>
      </c>
      <c r="D3584" s="12" t="s">
        <v>10111</v>
      </c>
      <c r="E3584" s="12" t="s">
        <v>166</v>
      </c>
      <c r="F3584" s="12" t="s">
        <v>10112</v>
      </c>
      <c r="G3584" s="12"/>
      <c r="H3584" s="12" t="s">
        <v>6</v>
      </c>
      <c r="I3584" s="12" t="s">
        <v>37</v>
      </c>
      <c r="J3584" s="12" t="s">
        <v>10114</v>
      </c>
      <c r="K3584" s="12"/>
      <c r="L3584" s="13">
        <v>10.199999999999999</v>
      </c>
      <c r="M3584" s="13">
        <v>0</v>
      </c>
      <c r="N3584" s="13">
        <v>3</v>
      </c>
      <c r="O3584" s="13">
        <v>30.6</v>
      </c>
    </row>
    <row r="3585" spans="1:15" hidden="1" x14ac:dyDescent="0.25">
      <c r="A3585" t="str">
        <f t="shared" si="56"/>
        <v>Ti-110.105P14NBC83211139224</v>
      </c>
      <c r="B3585" s="12" t="s">
        <v>35</v>
      </c>
      <c r="C3585" s="12" t="s">
        <v>35</v>
      </c>
      <c r="D3585" s="12" t="s">
        <v>10115</v>
      </c>
      <c r="E3585" s="12" t="s">
        <v>166</v>
      </c>
      <c r="F3585" s="12" t="s">
        <v>10116</v>
      </c>
      <c r="G3585" s="12"/>
      <c r="H3585" s="12" t="s">
        <v>6</v>
      </c>
      <c r="I3585" s="12" t="s">
        <v>37</v>
      </c>
      <c r="J3585" s="12" t="s">
        <v>10117</v>
      </c>
      <c r="K3585" s="12"/>
      <c r="L3585" s="13">
        <v>49.96</v>
      </c>
      <c r="M3585" s="13">
        <v>0</v>
      </c>
      <c r="N3585" s="13">
        <v>5</v>
      </c>
      <c r="O3585" s="13">
        <v>249.8</v>
      </c>
    </row>
    <row r="3586" spans="1:15" hidden="1" x14ac:dyDescent="0.25">
      <c r="A3586" t="str">
        <f t="shared" si="56"/>
        <v>AZT7346P14ND1410210370</v>
      </c>
      <c r="B3586" s="12" t="s">
        <v>20</v>
      </c>
      <c r="C3586" s="12" t="s">
        <v>20</v>
      </c>
      <c r="D3586" s="12" t="s">
        <v>10118</v>
      </c>
      <c r="E3586" s="12" t="s">
        <v>10119</v>
      </c>
      <c r="F3586" s="12" t="s">
        <v>10120</v>
      </c>
      <c r="G3586" s="12"/>
      <c r="H3586" s="12" t="s">
        <v>6</v>
      </c>
      <c r="I3586" s="12" t="s">
        <v>37</v>
      </c>
      <c r="J3586" s="12" t="s">
        <v>10121</v>
      </c>
      <c r="K3586" s="12"/>
      <c r="L3586" s="13">
        <v>0</v>
      </c>
      <c r="M3586" s="13">
        <v>0</v>
      </c>
      <c r="N3586" s="13">
        <v>1</v>
      </c>
      <c r="O3586" s="13">
        <v>0</v>
      </c>
    </row>
    <row r="3587" spans="1:15" hidden="1" x14ac:dyDescent="0.25">
      <c r="A3587" t="str">
        <f t="shared" ref="A3587:A3650" si="57">CONCATENATE(D3587,E3587,J3587)</f>
        <v>Ti-102.245P14NDC139H2106886</v>
      </c>
      <c r="B3587" s="12" t="s">
        <v>35</v>
      </c>
      <c r="C3587" s="12" t="s">
        <v>35</v>
      </c>
      <c r="D3587" s="12" t="s">
        <v>10122</v>
      </c>
      <c r="E3587" s="12" t="s">
        <v>10123</v>
      </c>
      <c r="F3587" s="12" t="s">
        <v>10124</v>
      </c>
      <c r="G3587" s="12"/>
      <c r="H3587" s="12" t="s">
        <v>6</v>
      </c>
      <c r="I3587" s="12"/>
      <c r="J3587" s="12" t="s">
        <v>10125</v>
      </c>
      <c r="K3587" s="12"/>
      <c r="L3587" s="13">
        <v>6.08</v>
      </c>
      <c r="M3587" s="13">
        <v>0</v>
      </c>
      <c r="N3587" s="13">
        <v>5</v>
      </c>
      <c r="O3587" s="13">
        <v>30.4</v>
      </c>
    </row>
    <row r="3588" spans="1:15" hidden="1" x14ac:dyDescent="0.25">
      <c r="A3588" t="str">
        <f t="shared" si="57"/>
        <v>P14NDJ03P14NDJ03</v>
      </c>
      <c r="B3588" s="12" t="s">
        <v>52</v>
      </c>
      <c r="C3588" s="12" t="s">
        <v>52</v>
      </c>
      <c r="D3588" s="12" t="s">
        <v>10126</v>
      </c>
      <c r="E3588" s="12" t="s">
        <v>10126</v>
      </c>
      <c r="F3588" s="12" t="s">
        <v>10127</v>
      </c>
      <c r="G3588" s="12"/>
      <c r="H3588" s="12" t="s">
        <v>6</v>
      </c>
      <c r="I3588" s="12"/>
      <c r="J3588" s="12"/>
      <c r="K3588" s="12"/>
      <c r="L3588" s="13">
        <v>0</v>
      </c>
      <c r="M3588" s="13">
        <v>0</v>
      </c>
      <c r="N3588" s="13">
        <v>-1</v>
      </c>
      <c r="O3588" s="13">
        <v>0</v>
      </c>
    </row>
    <row r="3589" spans="1:15" hidden="1" x14ac:dyDescent="0.25">
      <c r="A3589" t="str">
        <f t="shared" si="57"/>
        <v>P14NDJ09P14NDJ09</v>
      </c>
      <c r="B3589" s="12" t="s">
        <v>52</v>
      </c>
      <c r="C3589" s="12" t="s">
        <v>52</v>
      </c>
      <c r="D3589" s="12" t="s">
        <v>10128</v>
      </c>
      <c r="E3589" s="12" t="s">
        <v>10128</v>
      </c>
      <c r="F3589" s="12" t="s">
        <v>10129</v>
      </c>
      <c r="G3589" s="12"/>
      <c r="H3589" s="12" t="s">
        <v>6</v>
      </c>
      <c r="I3589" s="12"/>
      <c r="J3589" s="12"/>
      <c r="K3589" s="12"/>
      <c r="L3589" s="13">
        <v>0</v>
      </c>
      <c r="M3589" s="13">
        <v>0</v>
      </c>
      <c r="N3589" s="13">
        <v>-1</v>
      </c>
      <c r="O3589" s="13">
        <v>0</v>
      </c>
    </row>
    <row r="3590" spans="1:15" hidden="1" x14ac:dyDescent="0.25">
      <c r="A3590" t="str">
        <f t="shared" si="57"/>
        <v>P14NDJ11P14NDJ11</v>
      </c>
      <c r="B3590" s="12" t="s">
        <v>52</v>
      </c>
      <c r="C3590" s="12" t="s">
        <v>52</v>
      </c>
      <c r="D3590" s="12" t="s">
        <v>10130</v>
      </c>
      <c r="E3590" s="12" t="s">
        <v>10130</v>
      </c>
      <c r="F3590" s="12" t="s">
        <v>10131</v>
      </c>
      <c r="G3590" s="12"/>
      <c r="H3590" s="12" t="s">
        <v>6</v>
      </c>
      <c r="I3590" s="12"/>
      <c r="J3590" s="12"/>
      <c r="K3590" s="12"/>
      <c r="L3590" s="13">
        <v>0</v>
      </c>
      <c r="M3590" s="13">
        <v>0</v>
      </c>
      <c r="N3590" s="13">
        <v>1</v>
      </c>
      <c r="O3590" s="13">
        <v>0</v>
      </c>
    </row>
    <row r="3591" spans="1:15" hidden="1" x14ac:dyDescent="0.25">
      <c r="A3591" t="str">
        <f t="shared" si="57"/>
        <v>P14NDJ13P14NDJ13</v>
      </c>
      <c r="B3591" s="12" t="s">
        <v>52</v>
      </c>
      <c r="C3591" s="12" t="s">
        <v>52</v>
      </c>
      <c r="D3591" s="12" t="s">
        <v>10132</v>
      </c>
      <c r="E3591" s="12" t="s">
        <v>10132</v>
      </c>
      <c r="F3591" s="12" t="s">
        <v>10133</v>
      </c>
      <c r="G3591" s="12"/>
      <c r="H3591" s="12" t="s">
        <v>6</v>
      </c>
      <c r="I3591" s="12"/>
      <c r="J3591" s="12"/>
      <c r="K3591" s="12"/>
      <c r="L3591" s="13">
        <v>0</v>
      </c>
      <c r="M3591" s="13">
        <v>0</v>
      </c>
      <c r="N3591" s="13">
        <v>-1</v>
      </c>
      <c r="O3591" s="13">
        <v>0</v>
      </c>
    </row>
    <row r="3592" spans="1:15" hidden="1" x14ac:dyDescent="0.25">
      <c r="A3592" t="str">
        <f t="shared" si="57"/>
        <v>P14NDJ15P14NDJ15</v>
      </c>
      <c r="B3592" s="12" t="s">
        <v>52</v>
      </c>
      <c r="C3592" s="12" t="s">
        <v>52</v>
      </c>
      <c r="D3592" s="12" t="s">
        <v>10134</v>
      </c>
      <c r="E3592" s="12" t="s">
        <v>10134</v>
      </c>
      <c r="F3592" s="12" t="s">
        <v>10135</v>
      </c>
      <c r="G3592" s="12"/>
      <c r="H3592" s="12" t="s">
        <v>6</v>
      </c>
      <c r="I3592" s="12"/>
      <c r="J3592" s="12"/>
      <c r="K3592" s="12"/>
      <c r="L3592" s="13">
        <v>0</v>
      </c>
      <c r="M3592" s="13">
        <v>0</v>
      </c>
      <c r="N3592" s="13">
        <v>-2</v>
      </c>
      <c r="O3592" s="13">
        <v>0</v>
      </c>
    </row>
    <row r="3593" spans="1:15" hidden="1" x14ac:dyDescent="0.25">
      <c r="A3593" t="str">
        <f t="shared" si="57"/>
        <v>P14NDJ17P14NDJ17</v>
      </c>
      <c r="B3593" s="12" t="s">
        <v>52</v>
      </c>
      <c r="C3593" s="12" t="s">
        <v>52</v>
      </c>
      <c r="D3593" s="12" t="s">
        <v>10136</v>
      </c>
      <c r="E3593" s="12" t="s">
        <v>10136</v>
      </c>
      <c r="F3593" s="12" t="s">
        <v>10137</v>
      </c>
      <c r="G3593" s="12"/>
      <c r="H3593" s="12" t="s">
        <v>6</v>
      </c>
      <c r="I3593" s="12"/>
      <c r="J3593" s="12"/>
      <c r="K3593" s="12"/>
      <c r="L3593" s="13">
        <v>0</v>
      </c>
      <c r="M3593" s="13">
        <v>0</v>
      </c>
      <c r="N3593" s="13">
        <v>-3</v>
      </c>
      <c r="O3593" s="13">
        <v>0</v>
      </c>
    </row>
    <row r="3594" spans="1:15" hidden="1" x14ac:dyDescent="0.25">
      <c r="A3594" t="str">
        <f t="shared" si="57"/>
        <v>P14NDJ19P14NDJ19</v>
      </c>
      <c r="B3594" s="12" t="s">
        <v>52</v>
      </c>
      <c r="C3594" s="12" t="s">
        <v>52</v>
      </c>
      <c r="D3594" s="12" t="s">
        <v>10138</v>
      </c>
      <c r="E3594" s="12" t="s">
        <v>10138</v>
      </c>
      <c r="F3594" s="12" t="s">
        <v>10139</v>
      </c>
      <c r="G3594" s="12"/>
      <c r="H3594" s="12" t="s">
        <v>6</v>
      </c>
      <c r="I3594" s="12"/>
      <c r="J3594" s="12"/>
      <c r="K3594" s="12"/>
      <c r="L3594" s="13">
        <v>0</v>
      </c>
      <c r="M3594" s="13">
        <v>0</v>
      </c>
      <c r="N3594" s="13">
        <v>-2</v>
      </c>
      <c r="O3594" s="13">
        <v>0</v>
      </c>
    </row>
    <row r="3595" spans="1:15" hidden="1" x14ac:dyDescent="0.25">
      <c r="A3595" t="str">
        <f t="shared" si="57"/>
        <v>P14NDJ20P14NDJ20</v>
      </c>
      <c r="B3595" s="12" t="s">
        <v>52</v>
      </c>
      <c r="C3595" s="12" t="s">
        <v>52</v>
      </c>
      <c r="D3595" s="12" t="s">
        <v>10140</v>
      </c>
      <c r="E3595" s="12" t="s">
        <v>10140</v>
      </c>
      <c r="F3595" s="12" t="s">
        <v>10141</v>
      </c>
      <c r="G3595" s="12"/>
      <c r="H3595" s="12" t="s">
        <v>6</v>
      </c>
      <c r="I3595" s="12"/>
      <c r="J3595" s="12"/>
      <c r="K3595" s="12"/>
      <c r="L3595" s="13">
        <v>0</v>
      </c>
      <c r="M3595" s="13">
        <v>0</v>
      </c>
      <c r="N3595" s="13">
        <v>-1</v>
      </c>
      <c r="O3595" s="13">
        <v>0</v>
      </c>
    </row>
    <row r="3596" spans="1:15" hidden="1" x14ac:dyDescent="0.25">
      <c r="A3596" t="str">
        <f t="shared" si="57"/>
        <v>P14NDJ23P14NDJ23</v>
      </c>
      <c r="B3596" s="12" t="s">
        <v>49</v>
      </c>
      <c r="C3596" s="12" t="s">
        <v>49</v>
      </c>
      <c r="D3596" s="12" t="s">
        <v>10142</v>
      </c>
      <c r="E3596" s="12" t="s">
        <v>10142</v>
      </c>
      <c r="F3596" s="12" t="s">
        <v>10143</v>
      </c>
      <c r="G3596" s="12"/>
      <c r="H3596" s="12" t="s">
        <v>6</v>
      </c>
      <c r="I3596" s="12"/>
      <c r="J3596" s="12"/>
      <c r="K3596" s="12"/>
      <c r="L3596" s="13">
        <v>0</v>
      </c>
      <c r="M3596" s="13">
        <v>0</v>
      </c>
      <c r="N3596" s="13">
        <v>-1</v>
      </c>
      <c r="O3596" s="13">
        <v>0</v>
      </c>
    </row>
    <row r="3597" spans="1:15" hidden="1" x14ac:dyDescent="0.25">
      <c r="A3597" t="str">
        <f t="shared" si="57"/>
        <v>P14NDJ32P14NDJ32</v>
      </c>
      <c r="B3597" s="12" t="s">
        <v>52</v>
      </c>
      <c r="C3597" s="12" t="s">
        <v>52</v>
      </c>
      <c r="D3597" s="12" t="s">
        <v>10144</v>
      </c>
      <c r="E3597" s="12" t="s">
        <v>10144</v>
      </c>
      <c r="F3597" s="12" t="s">
        <v>10145</v>
      </c>
      <c r="G3597" s="12"/>
      <c r="H3597" s="12" t="s">
        <v>6</v>
      </c>
      <c r="I3597" s="12"/>
      <c r="J3597" s="12"/>
      <c r="K3597" s="12"/>
      <c r="L3597" s="13">
        <v>0</v>
      </c>
      <c r="M3597" s="13">
        <v>0</v>
      </c>
      <c r="N3597" s="13">
        <v>-1</v>
      </c>
      <c r="O3597" s="13">
        <v>0</v>
      </c>
    </row>
    <row r="3598" spans="1:15" hidden="1" x14ac:dyDescent="0.25">
      <c r="A3598" t="str">
        <f t="shared" si="57"/>
        <v>P15NBJ08P15NBJ08</v>
      </c>
      <c r="B3598" s="12" t="s">
        <v>52</v>
      </c>
      <c r="C3598" s="12" t="s">
        <v>52</v>
      </c>
      <c r="D3598" s="12" t="s">
        <v>10146</v>
      </c>
      <c r="E3598" s="12" t="s">
        <v>10146</v>
      </c>
      <c r="F3598" s="12" t="s">
        <v>10147</v>
      </c>
      <c r="G3598" s="12"/>
      <c r="H3598" s="12" t="s">
        <v>6</v>
      </c>
      <c r="I3598" s="12"/>
      <c r="J3598" s="12"/>
      <c r="K3598" s="12"/>
      <c r="L3598" s="13">
        <v>0</v>
      </c>
      <c r="M3598" s="13">
        <v>0</v>
      </c>
      <c r="N3598" s="13">
        <v>1</v>
      </c>
      <c r="O3598" s="13">
        <v>0</v>
      </c>
    </row>
    <row r="3599" spans="1:15" hidden="1" x14ac:dyDescent="0.25">
      <c r="A3599" t="str">
        <f t="shared" si="57"/>
        <v>P15NBJ09P15NBJ09</v>
      </c>
      <c r="B3599" s="12" t="s">
        <v>52</v>
      </c>
      <c r="C3599" s="12" t="s">
        <v>52</v>
      </c>
      <c r="D3599" s="12" t="s">
        <v>10148</v>
      </c>
      <c r="E3599" s="12" t="s">
        <v>10148</v>
      </c>
      <c r="F3599" s="12" t="s">
        <v>10149</v>
      </c>
      <c r="G3599" s="12"/>
      <c r="H3599" s="12" t="s">
        <v>6</v>
      </c>
      <c r="I3599" s="12"/>
      <c r="J3599" s="12"/>
      <c r="K3599" s="12"/>
      <c r="L3599" s="13">
        <v>0</v>
      </c>
      <c r="M3599" s="13">
        <v>0</v>
      </c>
      <c r="N3599" s="13">
        <v>-1</v>
      </c>
      <c r="O3599" s="13">
        <v>0</v>
      </c>
    </row>
    <row r="3600" spans="1:15" hidden="1" x14ac:dyDescent="0.25">
      <c r="A3600" t="str">
        <f t="shared" si="57"/>
        <v>P15NBJ12P15NBJ12</v>
      </c>
      <c r="B3600" s="12" t="s">
        <v>52</v>
      </c>
      <c r="C3600" s="12" t="s">
        <v>52</v>
      </c>
      <c r="D3600" s="12" t="s">
        <v>10150</v>
      </c>
      <c r="E3600" s="12" t="s">
        <v>10150</v>
      </c>
      <c r="F3600" s="12" t="s">
        <v>10151</v>
      </c>
      <c r="G3600" s="12"/>
      <c r="H3600" s="12" t="s">
        <v>6</v>
      </c>
      <c r="I3600" s="12"/>
      <c r="J3600" s="12"/>
      <c r="K3600" s="12"/>
      <c r="L3600" s="13">
        <v>0</v>
      </c>
      <c r="M3600" s="13">
        <v>0</v>
      </c>
      <c r="N3600" s="13">
        <v>-1</v>
      </c>
      <c r="O3600" s="13">
        <v>0</v>
      </c>
    </row>
    <row r="3601" spans="1:15" hidden="1" x14ac:dyDescent="0.25">
      <c r="A3601" t="str">
        <f t="shared" si="57"/>
        <v>P15NBJ36P15NBJ36</v>
      </c>
      <c r="B3601" s="12" t="s">
        <v>52</v>
      </c>
      <c r="C3601" s="12" t="s">
        <v>52</v>
      </c>
      <c r="D3601" s="12" t="s">
        <v>10153</v>
      </c>
      <c r="E3601" s="12" t="s">
        <v>10153</v>
      </c>
      <c r="F3601" s="12" t="s">
        <v>10152</v>
      </c>
      <c r="G3601" s="12"/>
      <c r="H3601" s="12" t="s">
        <v>6</v>
      </c>
      <c r="I3601" s="12"/>
      <c r="J3601" s="12"/>
      <c r="K3601" s="12"/>
      <c r="L3601" s="13">
        <v>0</v>
      </c>
      <c r="M3601" s="13">
        <v>0</v>
      </c>
      <c r="N3601" s="13">
        <v>-1</v>
      </c>
      <c r="O3601" s="13">
        <v>0</v>
      </c>
    </row>
    <row r="3602" spans="1:15" hidden="1" x14ac:dyDescent="0.25">
      <c r="A3602" t="str">
        <f t="shared" si="57"/>
        <v>P15NBJ40P15NBJ40</v>
      </c>
      <c r="B3602" s="12" t="s">
        <v>52</v>
      </c>
      <c r="C3602" s="12" t="s">
        <v>52</v>
      </c>
      <c r="D3602" s="12" t="s">
        <v>10154</v>
      </c>
      <c r="E3602" s="12" t="s">
        <v>10154</v>
      </c>
      <c r="F3602" s="12" t="s">
        <v>10155</v>
      </c>
      <c r="G3602" s="12"/>
      <c r="H3602" s="12" t="s">
        <v>6</v>
      </c>
      <c r="I3602" s="12"/>
      <c r="J3602" s="12"/>
      <c r="K3602" s="12"/>
      <c r="L3602" s="13">
        <v>0</v>
      </c>
      <c r="M3602" s="13">
        <v>0</v>
      </c>
      <c r="N3602" s="13">
        <v>-1</v>
      </c>
      <c r="O3602" s="13">
        <v>0</v>
      </c>
    </row>
    <row r="3603" spans="1:15" hidden="1" x14ac:dyDescent="0.25">
      <c r="A3603" t="str">
        <f t="shared" si="57"/>
        <v>P15NBJ41P15NBJ41</v>
      </c>
      <c r="B3603" s="12" t="s">
        <v>52</v>
      </c>
      <c r="C3603" s="12" t="s">
        <v>52</v>
      </c>
      <c r="D3603" s="12" t="s">
        <v>10156</v>
      </c>
      <c r="E3603" s="12" t="s">
        <v>10156</v>
      </c>
      <c r="F3603" s="12" t="s">
        <v>10157</v>
      </c>
      <c r="G3603" s="12"/>
      <c r="H3603" s="12" t="s">
        <v>6</v>
      </c>
      <c r="I3603" s="12"/>
      <c r="J3603" s="12"/>
      <c r="K3603" s="12"/>
      <c r="L3603" s="13">
        <v>0</v>
      </c>
      <c r="M3603" s="13">
        <v>0</v>
      </c>
      <c r="N3603" s="13">
        <v>1</v>
      </c>
      <c r="O3603" s="13">
        <v>0</v>
      </c>
    </row>
    <row r="3604" spans="1:15" hidden="1" x14ac:dyDescent="0.25">
      <c r="A3604" t="str">
        <f t="shared" si="57"/>
        <v>P15NBJ42P15NBJ42</v>
      </c>
      <c r="B3604" s="12" t="s">
        <v>52</v>
      </c>
      <c r="C3604" s="12" t="s">
        <v>52</v>
      </c>
      <c r="D3604" s="12" t="s">
        <v>10158</v>
      </c>
      <c r="E3604" s="12" t="s">
        <v>10158</v>
      </c>
      <c r="F3604" s="12" t="s">
        <v>10157</v>
      </c>
      <c r="G3604" s="12"/>
      <c r="H3604" s="12" t="s">
        <v>6</v>
      </c>
      <c r="I3604" s="12"/>
      <c r="J3604" s="12"/>
      <c r="K3604" s="12"/>
      <c r="L3604" s="13">
        <v>0</v>
      </c>
      <c r="M3604" s="13">
        <v>0</v>
      </c>
      <c r="N3604" s="13">
        <v>-1</v>
      </c>
      <c r="O3604" s="13">
        <v>0</v>
      </c>
    </row>
    <row r="3605" spans="1:15" hidden="1" x14ac:dyDescent="0.25">
      <c r="A3605" t="str">
        <f t="shared" si="57"/>
        <v>P15NBJ63P15NBJ63</v>
      </c>
      <c r="B3605" s="12" t="s">
        <v>52</v>
      </c>
      <c r="C3605" s="12" t="s">
        <v>52</v>
      </c>
      <c r="D3605" s="12" t="s">
        <v>10159</v>
      </c>
      <c r="E3605" s="12" t="s">
        <v>10159</v>
      </c>
      <c r="F3605" s="12" t="s">
        <v>10160</v>
      </c>
      <c r="G3605" s="12"/>
      <c r="H3605" s="12" t="s">
        <v>6</v>
      </c>
      <c r="I3605" s="12"/>
      <c r="J3605" s="12"/>
      <c r="K3605" s="12"/>
      <c r="L3605" s="13">
        <v>0</v>
      </c>
      <c r="M3605" s="13">
        <v>0</v>
      </c>
      <c r="N3605" s="13">
        <v>1</v>
      </c>
      <c r="O3605" s="13">
        <v>0</v>
      </c>
    </row>
    <row r="3606" spans="1:15" hidden="1" x14ac:dyDescent="0.25">
      <c r="A3606" t="str">
        <f t="shared" si="57"/>
        <v>ALC80690507P15NCJ6617044255</v>
      </c>
      <c r="B3606" s="12" t="s">
        <v>20</v>
      </c>
      <c r="C3606" s="12" t="s">
        <v>20</v>
      </c>
      <c r="D3606" s="12" t="s">
        <v>10162</v>
      </c>
      <c r="E3606" s="12" t="s">
        <v>10161</v>
      </c>
      <c r="F3606" s="12" t="s">
        <v>10163</v>
      </c>
      <c r="G3606" s="12"/>
      <c r="H3606" s="12" t="s">
        <v>6</v>
      </c>
      <c r="I3606" s="12" t="s">
        <v>37</v>
      </c>
      <c r="J3606" s="12" t="s">
        <v>10164</v>
      </c>
      <c r="K3606" s="12"/>
      <c r="L3606" s="13">
        <v>89.29</v>
      </c>
      <c r="M3606" s="13">
        <v>0</v>
      </c>
      <c r="N3606" s="13">
        <v>2</v>
      </c>
      <c r="O3606" s="13">
        <v>178.58</v>
      </c>
    </row>
    <row r="3607" spans="1:15" hidden="1" x14ac:dyDescent="0.25">
      <c r="A3607" t="str">
        <f t="shared" si="57"/>
        <v>ALC80690507P15NCJ6619044009</v>
      </c>
      <c r="B3607" s="12" t="s">
        <v>20</v>
      </c>
      <c r="C3607" s="12" t="s">
        <v>20</v>
      </c>
      <c r="D3607" s="12" t="s">
        <v>10162</v>
      </c>
      <c r="E3607" s="12" t="s">
        <v>10161</v>
      </c>
      <c r="F3607" s="12" t="s">
        <v>10163</v>
      </c>
      <c r="G3607" s="12"/>
      <c r="H3607" s="12" t="s">
        <v>6</v>
      </c>
      <c r="I3607" s="12" t="s">
        <v>37</v>
      </c>
      <c r="J3607" s="12" t="s">
        <v>10165</v>
      </c>
      <c r="K3607" s="12"/>
      <c r="L3607" s="13">
        <v>89.29</v>
      </c>
      <c r="M3607" s="13">
        <v>0</v>
      </c>
      <c r="N3607" s="13">
        <v>1</v>
      </c>
      <c r="O3607" s="13">
        <v>89.29</v>
      </c>
    </row>
    <row r="3608" spans="1:15" hidden="1" x14ac:dyDescent="0.25">
      <c r="A3608" t="str">
        <f t="shared" si="57"/>
        <v>ALC80690608P15NCJ6620014009</v>
      </c>
      <c r="B3608" s="12" t="s">
        <v>20</v>
      </c>
      <c r="C3608" s="12" t="s">
        <v>20</v>
      </c>
      <c r="D3608" s="12" t="s">
        <v>10166</v>
      </c>
      <c r="E3608" s="12" t="s">
        <v>10161</v>
      </c>
      <c r="F3608" s="12" t="s">
        <v>10167</v>
      </c>
      <c r="G3608" s="12"/>
      <c r="H3608" s="12" t="s">
        <v>6</v>
      </c>
      <c r="I3608" s="12" t="s">
        <v>37</v>
      </c>
      <c r="J3608" s="12" t="s">
        <v>10168</v>
      </c>
      <c r="K3608" s="12"/>
      <c r="L3608" s="13">
        <v>89.29</v>
      </c>
      <c r="M3608" s="13">
        <v>0</v>
      </c>
      <c r="N3608" s="13">
        <v>1</v>
      </c>
      <c r="O3608" s="13">
        <v>89.29</v>
      </c>
    </row>
    <row r="3609" spans="1:15" hidden="1" x14ac:dyDescent="0.25">
      <c r="A3609" t="str">
        <f t="shared" si="57"/>
        <v>ALC80690609P15NCJ6619044025</v>
      </c>
      <c r="B3609" s="12" t="s">
        <v>20</v>
      </c>
      <c r="C3609" s="12" t="s">
        <v>20</v>
      </c>
      <c r="D3609" s="12" t="s">
        <v>10169</v>
      </c>
      <c r="E3609" s="12" t="s">
        <v>10161</v>
      </c>
      <c r="F3609" s="12" t="s">
        <v>10170</v>
      </c>
      <c r="G3609" s="12"/>
      <c r="H3609" s="12" t="s">
        <v>6</v>
      </c>
      <c r="I3609" s="12" t="s">
        <v>37</v>
      </c>
      <c r="J3609" s="12" t="s">
        <v>10171</v>
      </c>
      <c r="K3609" s="12"/>
      <c r="L3609" s="13">
        <v>89.29</v>
      </c>
      <c r="M3609" s="13">
        <v>0</v>
      </c>
      <c r="N3609" s="13">
        <v>3</v>
      </c>
      <c r="O3609" s="13">
        <v>267.87</v>
      </c>
    </row>
    <row r="3610" spans="1:15" hidden="1" x14ac:dyDescent="0.25">
      <c r="A3610" t="str">
        <f t="shared" si="57"/>
        <v>ALC80690811P15NCJ6619044026</v>
      </c>
      <c r="B3610" s="12" t="s">
        <v>20</v>
      </c>
      <c r="C3610" s="12" t="s">
        <v>20</v>
      </c>
      <c r="D3610" s="12" t="s">
        <v>10172</v>
      </c>
      <c r="E3610" s="12" t="s">
        <v>10161</v>
      </c>
      <c r="F3610" s="12" t="s">
        <v>10173</v>
      </c>
      <c r="G3610" s="12"/>
      <c r="H3610" s="12" t="s">
        <v>6</v>
      </c>
      <c r="I3610" s="12" t="s">
        <v>37</v>
      </c>
      <c r="J3610" s="12" t="s">
        <v>10174</v>
      </c>
      <c r="K3610" s="12"/>
      <c r="L3610" s="13">
        <v>89.29</v>
      </c>
      <c r="M3610" s="13">
        <v>0</v>
      </c>
      <c r="N3610" s="13">
        <v>1</v>
      </c>
      <c r="O3610" s="13">
        <v>89.29</v>
      </c>
    </row>
    <row r="3611" spans="1:15" hidden="1" x14ac:dyDescent="0.25">
      <c r="A3611" t="str">
        <f t="shared" si="57"/>
        <v>P15NCJ69P15NCJ69</v>
      </c>
      <c r="B3611" s="12" t="s">
        <v>52</v>
      </c>
      <c r="C3611" s="12" t="s">
        <v>52</v>
      </c>
      <c r="D3611" s="12" t="s">
        <v>10175</v>
      </c>
      <c r="E3611" s="12" t="s">
        <v>10175</v>
      </c>
      <c r="F3611" s="12" t="s">
        <v>10176</v>
      </c>
      <c r="G3611" s="12"/>
      <c r="H3611" s="12" t="s">
        <v>6</v>
      </c>
      <c r="I3611" s="12"/>
      <c r="J3611" s="12"/>
      <c r="K3611" s="12"/>
      <c r="L3611" s="13">
        <v>0</v>
      </c>
      <c r="M3611" s="13">
        <v>0</v>
      </c>
      <c r="N3611" s="13">
        <v>-1</v>
      </c>
      <c r="O3611" s="13">
        <v>0</v>
      </c>
    </row>
    <row r="3612" spans="1:15" hidden="1" x14ac:dyDescent="0.25">
      <c r="A3612" t="str">
        <f t="shared" si="57"/>
        <v>P15NCJ70P15NCJ70</v>
      </c>
      <c r="B3612" s="12" t="s">
        <v>52</v>
      </c>
      <c r="C3612" s="12" t="s">
        <v>52</v>
      </c>
      <c r="D3612" s="12" t="s">
        <v>10177</v>
      </c>
      <c r="E3612" s="12" t="s">
        <v>10177</v>
      </c>
      <c r="F3612" s="12" t="s">
        <v>10176</v>
      </c>
      <c r="G3612" s="12"/>
      <c r="H3612" s="12" t="s">
        <v>6</v>
      </c>
      <c r="I3612" s="12"/>
      <c r="J3612" s="12"/>
      <c r="K3612" s="12"/>
      <c r="L3612" s="13">
        <v>0</v>
      </c>
      <c r="M3612" s="13">
        <v>0</v>
      </c>
      <c r="N3612" s="13">
        <v>1</v>
      </c>
      <c r="O3612" s="13">
        <v>0</v>
      </c>
    </row>
    <row r="3613" spans="1:15" hidden="1" x14ac:dyDescent="0.25">
      <c r="A3613" t="str">
        <f t="shared" si="57"/>
        <v>P15NCJ75P15NCJ75</v>
      </c>
      <c r="B3613" s="12" t="s">
        <v>52</v>
      </c>
      <c r="C3613" s="12" t="s">
        <v>52</v>
      </c>
      <c r="D3613" s="12" t="s">
        <v>10178</v>
      </c>
      <c r="E3613" s="12" t="s">
        <v>10178</v>
      </c>
      <c r="F3613" s="12" t="s">
        <v>10179</v>
      </c>
      <c r="G3613" s="12"/>
      <c r="H3613" s="12" t="s">
        <v>6</v>
      </c>
      <c r="I3613" s="12"/>
      <c r="J3613" s="12"/>
      <c r="K3613" s="12"/>
      <c r="L3613" s="13">
        <v>0</v>
      </c>
      <c r="M3613" s="13">
        <v>0</v>
      </c>
      <c r="N3613" s="13">
        <v>1</v>
      </c>
      <c r="O3613" s="13">
        <v>0</v>
      </c>
    </row>
    <row r="3614" spans="1:15" hidden="1" x14ac:dyDescent="0.25">
      <c r="A3614" t="str">
        <f t="shared" si="57"/>
        <v>P15NCJ86P15NCJ86</v>
      </c>
      <c r="B3614" s="12" t="s">
        <v>52</v>
      </c>
      <c r="C3614" s="12" t="s">
        <v>52</v>
      </c>
      <c r="D3614" s="12" t="s">
        <v>10180</v>
      </c>
      <c r="E3614" s="12" t="s">
        <v>10180</v>
      </c>
      <c r="F3614" s="12" t="s">
        <v>10181</v>
      </c>
      <c r="G3614" s="12"/>
      <c r="H3614" s="12" t="s">
        <v>6</v>
      </c>
      <c r="I3614" s="12"/>
      <c r="J3614" s="12"/>
      <c r="K3614" s="12"/>
      <c r="L3614" s="13">
        <v>0</v>
      </c>
      <c r="M3614" s="13">
        <v>0</v>
      </c>
      <c r="N3614" s="13">
        <v>-1</v>
      </c>
      <c r="O3614" s="13">
        <v>0</v>
      </c>
    </row>
    <row r="3615" spans="1:15" hidden="1" x14ac:dyDescent="0.25">
      <c r="A3615" t="str">
        <f t="shared" si="57"/>
        <v>P15NCJ93P15NCJ93</v>
      </c>
      <c r="B3615" s="12" t="s">
        <v>52</v>
      </c>
      <c r="C3615" s="12" t="s">
        <v>52</v>
      </c>
      <c r="D3615" s="12" t="s">
        <v>10182</v>
      </c>
      <c r="E3615" s="12" t="s">
        <v>10182</v>
      </c>
      <c r="F3615" s="12" t="s">
        <v>10183</v>
      </c>
      <c r="G3615" s="12"/>
      <c r="H3615" s="12" t="s">
        <v>6</v>
      </c>
      <c r="I3615" s="12"/>
      <c r="J3615" s="12"/>
      <c r="K3615" s="12"/>
      <c r="L3615" s="13">
        <v>0</v>
      </c>
      <c r="M3615" s="13">
        <v>0</v>
      </c>
      <c r="N3615" s="13">
        <v>-1</v>
      </c>
      <c r="O3615" s="13">
        <v>0</v>
      </c>
    </row>
    <row r="3616" spans="1:15" hidden="1" x14ac:dyDescent="0.25">
      <c r="A3616" t="str">
        <f t="shared" si="57"/>
        <v>P15NCJ98P15NCJ98</v>
      </c>
      <c r="B3616" s="12" t="s">
        <v>52</v>
      </c>
      <c r="C3616" s="12" t="s">
        <v>52</v>
      </c>
      <c r="D3616" s="12" t="s">
        <v>10185</v>
      </c>
      <c r="E3616" s="12" t="s">
        <v>10185</v>
      </c>
      <c r="F3616" s="12" t="s">
        <v>10184</v>
      </c>
      <c r="G3616" s="12"/>
      <c r="H3616" s="12" t="s">
        <v>6</v>
      </c>
      <c r="I3616" s="12"/>
      <c r="J3616" s="12"/>
      <c r="K3616" s="12"/>
      <c r="L3616" s="13">
        <v>0</v>
      </c>
      <c r="M3616" s="13">
        <v>0</v>
      </c>
      <c r="N3616" s="13">
        <v>1</v>
      </c>
      <c r="O3616" s="13">
        <v>0</v>
      </c>
    </row>
    <row r="3617" spans="1:15" hidden="1" x14ac:dyDescent="0.25">
      <c r="A3617" t="str">
        <f t="shared" si="57"/>
        <v>185.767P16</v>
      </c>
      <c r="B3617" s="12" t="s">
        <v>401</v>
      </c>
      <c r="C3617" s="12" t="s">
        <v>401</v>
      </c>
      <c r="D3617" s="12" t="s">
        <v>10186</v>
      </c>
      <c r="E3617" s="12" t="s">
        <v>10187</v>
      </c>
      <c r="F3617" s="12" t="s">
        <v>10188</v>
      </c>
      <c r="G3617" s="12"/>
      <c r="H3617" s="12" t="s">
        <v>6</v>
      </c>
      <c r="I3617" s="12" t="s">
        <v>37</v>
      </c>
      <c r="J3617" s="12"/>
      <c r="K3617" s="12"/>
      <c r="L3617" s="13">
        <v>6.22</v>
      </c>
      <c r="M3617" s="13">
        <v>0</v>
      </c>
      <c r="N3617" s="13">
        <v>1</v>
      </c>
      <c r="O3617" s="13">
        <v>6.22</v>
      </c>
    </row>
    <row r="3618" spans="1:15" hidden="1" x14ac:dyDescent="0.25">
      <c r="A3618" t="str">
        <f t="shared" si="57"/>
        <v>185.767P16210127381</v>
      </c>
      <c r="B3618" s="12" t="s">
        <v>401</v>
      </c>
      <c r="C3618" s="12" t="s">
        <v>401</v>
      </c>
      <c r="D3618" s="12" t="s">
        <v>10186</v>
      </c>
      <c r="E3618" s="12" t="s">
        <v>10187</v>
      </c>
      <c r="F3618" s="12" t="s">
        <v>10188</v>
      </c>
      <c r="G3618" s="12"/>
      <c r="H3618" s="12" t="s">
        <v>6</v>
      </c>
      <c r="I3618" s="12" t="s">
        <v>37</v>
      </c>
      <c r="J3618" s="12" t="s">
        <v>10189</v>
      </c>
      <c r="K3618" s="12"/>
      <c r="L3618" s="13">
        <v>6.22</v>
      </c>
      <c r="M3618" s="13">
        <v>0</v>
      </c>
      <c r="N3618" s="13">
        <v>-2</v>
      </c>
      <c r="O3618" s="13">
        <v>-12.44</v>
      </c>
    </row>
    <row r="3619" spans="1:15" hidden="1" x14ac:dyDescent="0.25">
      <c r="A3619" t="str">
        <f t="shared" si="57"/>
        <v>185.771P16210127384</v>
      </c>
      <c r="B3619" s="12" t="s">
        <v>401</v>
      </c>
      <c r="C3619" s="12" t="s">
        <v>401</v>
      </c>
      <c r="D3619" s="12" t="s">
        <v>10190</v>
      </c>
      <c r="E3619" s="12" t="s">
        <v>10187</v>
      </c>
      <c r="F3619" s="12" t="s">
        <v>10191</v>
      </c>
      <c r="G3619" s="12"/>
      <c r="H3619" s="12" t="s">
        <v>6</v>
      </c>
      <c r="I3619" s="12" t="s">
        <v>37</v>
      </c>
      <c r="J3619" s="12" t="s">
        <v>10192</v>
      </c>
      <c r="K3619" s="12"/>
      <c r="L3619" s="13">
        <v>5.25</v>
      </c>
      <c r="M3619" s="13">
        <v>0</v>
      </c>
      <c r="N3619" s="13">
        <v>211</v>
      </c>
      <c r="O3619" s="13">
        <v>1107.75</v>
      </c>
    </row>
    <row r="3620" spans="1:15" hidden="1" x14ac:dyDescent="0.25">
      <c r="A3620" t="str">
        <f t="shared" si="57"/>
        <v>6202078000P16022106020781</v>
      </c>
      <c r="B3620" s="12" t="s">
        <v>2136</v>
      </c>
      <c r="C3620" s="12" t="s">
        <v>2136</v>
      </c>
      <c r="D3620" s="12" t="s">
        <v>10193</v>
      </c>
      <c r="E3620" s="12" t="s">
        <v>10194</v>
      </c>
      <c r="F3620" s="12" t="s">
        <v>10195</v>
      </c>
      <c r="G3620" s="12"/>
      <c r="H3620" s="12" t="s">
        <v>6</v>
      </c>
      <c r="I3620" s="12"/>
      <c r="J3620" s="12" t="s">
        <v>10196</v>
      </c>
      <c r="K3620" s="12" t="s">
        <v>10197</v>
      </c>
      <c r="L3620" s="13">
        <v>8</v>
      </c>
      <c r="M3620" s="13">
        <v>0</v>
      </c>
      <c r="N3620" s="13">
        <v>17</v>
      </c>
      <c r="O3620" s="13">
        <v>136</v>
      </c>
    </row>
    <row r="3621" spans="1:15" hidden="1" x14ac:dyDescent="0.25">
      <c r="A3621" t="str">
        <f t="shared" si="57"/>
        <v>6202078000P16022106020781</v>
      </c>
      <c r="B3621" s="12" t="s">
        <v>2136</v>
      </c>
      <c r="C3621" s="12" t="s">
        <v>2136</v>
      </c>
      <c r="D3621" s="12" t="s">
        <v>10193</v>
      </c>
      <c r="E3621" s="12" t="s">
        <v>10194</v>
      </c>
      <c r="F3621" s="12" t="s">
        <v>10195</v>
      </c>
      <c r="G3621" s="12"/>
      <c r="H3621" s="12" t="s">
        <v>6</v>
      </c>
      <c r="I3621" s="12"/>
      <c r="J3621" s="12" t="s">
        <v>10196</v>
      </c>
      <c r="K3621" s="12"/>
      <c r="L3621" s="13">
        <v>8</v>
      </c>
      <c r="M3621" s="13">
        <v>0</v>
      </c>
      <c r="N3621" s="13">
        <v>-6</v>
      </c>
      <c r="O3621" s="13">
        <v>-48</v>
      </c>
    </row>
    <row r="3622" spans="1:15" hidden="1" x14ac:dyDescent="0.25">
      <c r="A3622" t="str">
        <f t="shared" si="57"/>
        <v>6202080000P16022106020801</v>
      </c>
      <c r="B3622" s="12" t="s">
        <v>53</v>
      </c>
      <c r="C3622" s="12" t="s">
        <v>53</v>
      </c>
      <c r="D3622" s="12" t="s">
        <v>10198</v>
      </c>
      <c r="E3622" s="12" t="s">
        <v>10194</v>
      </c>
      <c r="F3622" s="12" t="s">
        <v>10199</v>
      </c>
      <c r="G3622" s="12"/>
      <c r="H3622" s="12" t="s">
        <v>6</v>
      </c>
      <c r="I3622" s="12"/>
      <c r="J3622" s="12" t="s">
        <v>10200</v>
      </c>
      <c r="K3622" s="12" t="s">
        <v>10197</v>
      </c>
      <c r="L3622" s="13">
        <v>8</v>
      </c>
      <c r="M3622" s="13">
        <v>0</v>
      </c>
      <c r="N3622" s="13">
        <v>6</v>
      </c>
      <c r="O3622" s="13">
        <v>48</v>
      </c>
    </row>
    <row r="3623" spans="1:15" hidden="1" x14ac:dyDescent="0.25">
      <c r="A3623" t="str">
        <f t="shared" si="57"/>
        <v>6202082000P16022106020821</v>
      </c>
      <c r="B3623" s="12" t="s">
        <v>2136</v>
      </c>
      <c r="C3623" s="12" t="s">
        <v>2136</v>
      </c>
      <c r="D3623" s="12" t="s">
        <v>10201</v>
      </c>
      <c r="E3623" s="12" t="s">
        <v>10194</v>
      </c>
      <c r="F3623" s="12" t="s">
        <v>10202</v>
      </c>
      <c r="G3623" s="12"/>
      <c r="H3623" s="12" t="s">
        <v>6</v>
      </c>
      <c r="I3623" s="12"/>
      <c r="J3623" s="12" t="s">
        <v>10203</v>
      </c>
      <c r="K3623" s="12" t="s">
        <v>10197</v>
      </c>
      <c r="L3623" s="13">
        <v>6.77</v>
      </c>
      <c r="M3623" s="13">
        <v>0</v>
      </c>
      <c r="N3623" s="13">
        <v>14</v>
      </c>
      <c r="O3623" s="13">
        <v>94.78</v>
      </c>
    </row>
    <row r="3624" spans="1:15" hidden="1" x14ac:dyDescent="0.25">
      <c r="A3624" t="str">
        <f t="shared" si="57"/>
        <v>6202082000P16022106020821</v>
      </c>
      <c r="B3624" s="12" t="s">
        <v>2136</v>
      </c>
      <c r="C3624" s="12" t="s">
        <v>2136</v>
      </c>
      <c r="D3624" s="12" t="s">
        <v>10201</v>
      </c>
      <c r="E3624" s="12" t="s">
        <v>10194</v>
      </c>
      <c r="F3624" s="12" t="s">
        <v>10202</v>
      </c>
      <c r="G3624" s="12"/>
      <c r="H3624" s="12" t="s">
        <v>6</v>
      </c>
      <c r="I3624" s="12"/>
      <c r="J3624" s="12" t="s">
        <v>10203</v>
      </c>
      <c r="K3624" s="12"/>
      <c r="L3624" s="13">
        <v>6.77</v>
      </c>
      <c r="M3624" s="13">
        <v>0</v>
      </c>
      <c r="N3624" s="13">
        <v>-3</v>
      </c>
      <c r="O3624" s="13">
        <v>-20.309999999999999</v>
      </c>
    </row>
    <row r="3625" spans="1:15" hidden="1" x14ac:dyDescent="0.25">
      <c r="A3625" t="str">
        <f t="shared" si="57"/>
        <v>6305015000P16022105050151</v>
      </c>
      <c r="B3625" s="12" t="s">
        <v>105</v>
      </c>
      <c r="C3625" s="12" t="s">
        <v>105</v>
      </c>
      <c r="D3625" s="12" t="s">
        <v>10204</v>
      </c>
      <c r="E3625" s="12" t="s">
        <v>10194</v>
      </c>
      <c r="F3625" s="12" t="s">
        <v>10205</v>
      </c>
      <c r="G3625" s="12"/>
      <c r="H3625" s="12" t="s">
        <v>6</v>
      </c>
      <c r="I3625" s="12"/>
      <c r="J3625" s="12" t="s">
        <v>10206</v>
      </c>
      <c r="K3625" s="12" t="s">
        <v>10207</v>
      </c>
      <c r="L3625" s="13">
        <v>8</v>
      </c>
      <c r="M3625" s="13">
        <v>0</v>
      </c>
      <c r="N3625" s="13">
        <v>5</v>
      </c>
      <c r="O3625" s="13">
        <v>40</v>
      </c>
    </row>
    <row r="3626" spans="1:15" hidden="1" x14ac:dyDescent="0.25">
      <c r="A3626" t="str">
        <f t="shared" si="57"/>
        <v>185.766P16A04</v>
      </c>
      <c r="B3626" s="12" t="s">
        <v>401</v>
      </c>
      <c r="C3626" s="12" t="s">
        <v>401</v>
      </c>
      <c r="D3626" s="12" t="s">
        <v>10209</v>
      </c>
      <c r="E3626" s="12" t="s">
        <v>10208</v>
      </c>
      <c r="F3626" s="12" t="s">
        <v>10210</v>
      </c>
      <c r="G3626" s="12"/>
      <c r="H3626" s="12" t="s">
        <v>6</v>
      </c>
      <c r="I3626" s="12" t="s">
        <v>37</v>
      </c>
      <c r="J3626" s="12"/>
      <c r="K3626" s="12"/>
      <c r="L3626" s="13">
        <v>3.14</v>
      </c>
      <c r="M3626" s="13">
        <v>0</v>
      </c>
      <c r="N3626" s="13">
        <v>5</v>
      </c>
      <c r="O3626" s="13">
        <v>15.7</v>
      </c>
    </row>
    <row r="3627" spans="1:15" hidden="1" x14ac:dyDescent="0.25">
      <c r="A3627" t="str">
        <f t="shared" si="57"/>
        <v>185.766P16A04201226140</v>
      </c>
      <c r="B3627" s="12" t="s">
        <v>401</v>
      </c>
      <c r="C3627" s="12" t="s">
        <v>401</v>
      </c>
      <c r="D3627" s="12" t="s">
        <v>10209</v>
      </c>
      <c r="E3627" s="12" t="s">
        <v>10208</v>
      </c>
      <c r="F3627" s="12" t="s">
        <v>10210</v>
      </c>
      <c r="G3627" s="12"/>
      <c r="H3627" s="12" t="s">
        <v>6</v>
      </c>
      <c r="I3627" s="12" t="s">
        <v>37</v>
      </c>
      <c r="J3627" s="12" t="s">
        <v>412</v>
      </c>
      <c r="K3627" s="12"/>
      <c r="L3627" s="13">
        <v>3.14</v>
      </c>
      <c r="M3627" s="13">
        <v>0</v>
      </c>
      <c r="N3627" s="13">
        <v>-6</v>
      </c>
      <c r="O3627" s="13">
        <v>-18.84</v>
      </c>
    </row>
    <row r="3628" spans="1:15" hidden="1" x14ac:dyDescent="0.25">
      <c r="A3628" t="str">
        <f t="shared" si="57"/>
        <v>185.769P16A04201022788</v>
      </c>
      <c r="B3628" s="12" t="s">
        <v>401</v>
      </c>
      <c r="C3628" s="12" t="s">
        <v>401</v>
      </c>
      <c r="D3628" s="12" t="s">
        <v>10211</v>
      </c>
      <c r="E3628" s="12" t="s">
        <v>10208</v>
      </c>
      <c r="F3628" s="12" t="s">
        <v>10212</v>
      </c>
      <c r="G3628" s="12"/>
      <c r="H3628" s="12" t="s">
        <v>6</v>
      </c>
      <c r="I3628" s="12" t="s">
        <v>37</v>
      </c>
      <c r="J3628" s="12" t="s">
        <v>10213</v>
      </c>
      <c r="K3628" s="12"/>
      <c r="L3628" s="13">
        <v>5.2</v>
      </c>
      <c r="M3628" s="13">
        <v>0</v>
      </c>
      <c r="N3628" s="13">
        <v>16</v>
      </c>
      <c r="O3628" s="13">
        <v>83.2</v>
      </c>
    </row>
    <row r="3629" spans="1:15" hidden="1" x14ac:dyDescent="0.25">
      <c r="A3629" t="str">
        <f t="shared" si="57"/>
        <v>185.770P16A04</v>
      </c>
      <c r="B3629" s="12" t="s">
        <v>401</v>
      </c>
      <c r="C3629" s="12" t="s">
        <v>401</v>
      </c>
      <c r="D3629" s="12" t="s">
        <v>10214</v>
      </c>
      <c r="E3629" s="12" t="s">
        <v>10208</v>
      </c>
      <c r="F3629" s="12" t="s">
        <v>10191</v>
      </c>
      <c r="G3629" s="12"/>
      <c r="H3629" s="12" t="s">
        <v>6</v>
      </c>
      <c r="I3629" s="12" t="s">
        <v>37</v>
      </c>
      <c r="J3629" s="12"/>
      <c r="K3629" s="12"/>
      <c r="L3629" s="13">
        <v>4.4400000000000004</v>
      </c>
      <c r="M3629" s="13">
        <v>0</v>
      </c>
      <c r="N3629" s="13">
        <v>14</v>
      </c>
      <c r="O3629" s="13">
        <v>62.16</v>
      </c>
    </row>
    <row r="3630" spans="1:15" hidden="1" x14ac:dyDescent="0.25">
      <c r="A3630" t="str">
        <f t="shared" si="57"/>
        <v>185.770P16A04210127383</v>
      </c>
      <c r="B3630" s="12" t="s">
        <v>401</v>
      </c>
      <c r="C3630" s="12" t="s">
        <v>401</v>
      </c>
      <c r="D3630" s="12" t="s">
        <v>10214</v>
      </c>
      <c r="E3630" s="12" t="s">
        <v>10208</v>
      </c>
      <c r="F3630" s="12" t="s">
        <v>10191</v>
      </c>
      <c r="G3630" s="12"/>
      <c r="H3630" s="12" t="s">
        <v>6</v>
      </c>
      <c r="I3630" s="12" t="s">
        <v>37</v>
      </c>
      <c r="J3630" s="12" t="s">
        <v>10215</v>
      </c>
      <c r="K3630" s="12"/>
      <c r="L3630" s="13">
        <v>4.4400000000000004</v>
      </c>
      <c r="M3630" s="13">
        <v>0</v>
      </c>
      <c r="N3630" s="13">
        <v>-14</v>
      </c>
      <c r="O3630" s="13">
        <v>-62.16</v>
      </c>
    </row>
    <row r="3631" spans="1:15" hidden="1" x14ac:dyDescent="0.25">
      <c r="A3631" t="str">
        <f t="shared" si="57"/>
        <v>070430400P16A1</v>
      </c>
      <c r="B3631" s="12" t="s">
        <v>25</v>
      </c>
      <c r="C3631" s="12" t="s">
        <v>25</v>
      </c>
      <c r="D3631" s="12" t="s">
        <v>10216</v>
      </c>
      <c r="E3631" s="12" t="s">
        <v>10217</v>
      </c>
      <c r="F3631" s="12" t="s">
        <v>10218</v>
      </c>
      <c r="G3631" s="12"/>
      <c r="H3631" s="12" t="s">
        <v>6</v>
      </c>
      <c r="I3631" s="12" t="s">
        <v>37</v>
      </c>
      <c r="J3631" s="12"/>
      <c r="K3631" s="12"/>
      <c r="L3631" s="13">
        <v>89.89</v>
      </c>
      <c r="M3631" s="13">
        <v>0</v>
      </c>
      <c r="N3631" s="13">
        <v>-14</v>
      </c>
      <c r="O3631" s="13">
        <v>-1258.46</v>
      </c>
    </row>
    <row r="3632" spans="1:15" hidden="1" x14ac:dyDescent="0.25">
      <c r="A3632" t="str">
        <f t="shared" si="57"/>
        <v>070430400P16A1J2202810</v>
      </c>
      <c r="B3632" s="12" t="s">
        <v>25</v>
      </c>
      <c r="C3632" s="12" t="s">
        <v>25</v>
      </c>
      <c r="D3632" s="12" t="s">
        <v>10216</v>
      </c>
      <c r="E3632" s="12" t="s">
        <v>10217</v>
      </c>
      <c r="F3632" s="12" t="s">
        <v>10218</v>
      </c>
      <c r="G3632" s="12"/>
      <c r="H3632" s="12" t="s">
        <v>6</v>
      </c>
      <c r="I3632" s="12" t="s">
        <v>37</v>
      </c>
      <c r="J3632" s="12" t="s">
        <v>10219</v>
      </c>
      <c r="K3632" s="12"/>
      <c r="L3632" s="13">
        <v>89.89</v>
      </c>
      <c r="M3632" s="13">
        <v>0</v>
      </c>
      <c r="N3632" s="13">
        <v>14</v>
      </c>
      <c r="O3632" s="13">
        <v>1258.46</v>
      </c>
    </row>
    <row r="3633" spans="1:15" hidden="1" x14ac:dyDescent="0.25">
      <c r="A3633" t="str">
        <f t="shared" si="57"/>
        <v>070430400P16A12306000607</v>
      </c>
      <c r="B3633" s="12" t="s">
        <v>25</v>
      </c>
      <c r="C3633" s="12" t="s">
        <v>25</v>
      </c>
      <c r="D3633" s="12" t="s">
        <v>10216</v>
      </c>
      <c r="E3633" s="12" t="s">
        <v>10217</v>
      </c>
      <c r="F3633" s="12" t="s">
        <v>10218</v>
      </c>
      <c r="G3633" s="12"/>
      <c r="H3633" s="12" t="s">
        <v>6</v>
      </c>
      <c r="I3633" s="12" t="s">
        <v>37</v>
      </c>
      <c r="J3633" s="12" t="s">
        <v>10220</v>
      </c>
      <c r="K3633" s="12"/>
      <c r="L3633" s="13">
        <v>89.89</v>
      </c>
      <c r="M3633" s="13">
        <v>0</v>
      </c>
      <c r="N3633" s="13">
        <v>25</v>
      </c>
      <c r="O3633" s="13">
        <v>2247.25</v>
      </c>
    </row>
    <row r="3634" spans="1:15" hidden="1" x14ac:dyDescent="0.25">
      <c r="A3634" t="str">
        <f t="shared" si="57"/>
        <v>070440400P16A1211238780</v>
      </c>
      <c r="B3634" s="12" t="s">
        <v>25</v>
      </c>
      <c r="C3634" s="12" t="s">
        <v>25</v>
      </c>
      <c r="D3634" s="12" t="s">
        <v>10221</v>
      </c>
      <c r="E3634" s="12" t="s">
        <v>10217</v>
      </c>
      <c r="F3634" s="12" t="s">
        <v>10222</v>
      </c>
      <c r="G3634" s="12"/>
      <c r="H3634" s="12" t="s">
        <v>6</v>
      </c>
      <c r="I3634" s="12" t="s">
        <v>37</v>
      </c>
      <c r="J3634" s="12" t="s">
        <v>10223</v>
      </c>
      <c r="K3634" s="12"/>
      <c r="L3634" s="13">
        <v>15.29</v>
      </c>
      <c r="M3634" s="13">
        <v>0</v>
      </c>
      <c r="N3634" s="13">
        <v>4</v>
      </c>
      <c r="O3634" s="13">
        <v>61.16</v>
      </c>
    </row>
    <row r="3635" spans="1:15" hidden="1" x14ac:dyDescent="0.25">
      <c r="A3635" t="str">
        <f t="shared" si="57"/>
        <v>070440400P16A12306000608</v>
      </c>
      <c r="B3635" s="12" t="s">
        <v>25</v>
      </c>
      <c r="C3635" s="12" t="s">
        <v>25</v>
      </c>
      <c r="D3635" s="12" t="s">
        <v>10221</v>
      </c>
      <c r="E3635" s="12" t="s">
        <v>10217</v>
      </c>
      <c r="F3635" s="12" t="s">
        <v>10222</v>
      </c>
      <c r="G3635" s="12"/>
      <c r="H3635" s="12" t="s">
        <v>6</v>
      </c>
      <c r="I3635" s="12" t="s">
        <v>37</v>
      </c>
      <c r="J3635" s="12" t="s">
        <v>10224</v>
      </c>
      <c r="K3635" s="12"/>
      <c r="L3635" s="13">
        <v>15.29</v>
      </c>
      <c r="M3635" s="13">
        <v>0</v>
      </c>
      <c r="N3635" s="13">
        <v>28</v>
      </c>
      <c r="O3635" s="13">
        <v>428.12</v>
      </c>
    </row>
    <row r="3636" spans="1:15" hidden="1" x14ac:dyDescent="0.25">
      <c r="A3636" t="str">
        <f t="shared" si="57"/>
        <v>073520400P16A1J200435202</v>
      </c>
      <c r="B3636" s="12" t="s">
        <v>25</v>
      </c>
      <c r="C3636" s="12" t="s">
        <v>25</v>
      </c>
      <c r="D3636" s="12" t="s">
        <v>10225</v>
      </c>
      <c r="E3636" s="12" t="s">
        <v>10217</v>
      </c>
      <c r="F3636" s="12" t="s">
        <v>10226</v>
      </c>
      <c r="G3636" s="12"/>
      <c r="H3636" s="12" t="s">
        <v>6</v>
      </c>
      <c r="I3636" s="12" t="s">
        <v>37</v>
      </c>
      <c r="J3636" s="12" t="s">
        <v>10227</v>
      </c>
      <c r="K3636" s="12"/>
      <c r="L3636" s="13">
        <v>36.9</v>
      </c>
      <c r="M3636" s="13">
        <v>0</v>
      </c>
      <c r="N3636" s="13">
        <v>7</v>
      </c>
      <c r="O3636" s="13">
        <v>258.3</v>
      </c>
    </row>
    <row r="3637" spans="1:15" hidden="1" x14ac:dyDescent="0.25">
      <c r="A3637" t="str">
        <f t="shared" si="57"/>
        <v>073520400P16A1M2108818</v>
      </c>
      <c r="B3637" s="12" t="s">
        <v>25</v>
      </c>
      <c r="C3637" s="12" t="s">
        <v>25</v>
      </c>
      <c r="D3637" s="12" t="s">
        <v>10225</v>
      </c>
      <c r="E3637" s="12" t="s">
        <v>10217</v>
      </c>
      <c r="F3637" s="12" t="s">
        <v>10226</v>
      </c>
      <c r="G3637" s="12"/>
      <c r="H3637" s="12" t="s">
        <v>6</v>
      </c>
      <c r="I3637" s="12" t="s">
        <v>37</v>
      </c>
      <c r="J3637" s="12" t="s">
        <v>10228</v>
      </c>
      <c r="K3637" s="12"/>
      <c r="L3637" s="13">
        <v>36.9</v>
      </c>
      <c r="M3637" s="13">
        <v>0</v>
      </c>
      <c r="N3637" s="13">
        <v>10</v>
      </c>
      <c r="O3637" s="13">
        <v>369</v>
      </c>
    </row>
    <row r="3638" spans="1:15" hidden="1" x14ac:dyDescent="0.25">
      <c r="A3638" t="str">
        <f t="shared" si="57"/>
        <v>073520400P16A12306000606</v>
      </c>
      <c r="B3638" s="12" t="s">
        <v>25</v>
      </c>
      <c r="C3638" s="12" t="s">
        <v>25</v>
      </c>
      <c r="D3638" s="12" t="s">
        <v>10225</v>
      </c>
      <c r="E3638" s="12" t="s">
        <v>10217</v>
      </c>
      <c r="F3638" s="12" t="s">
        <v>10226</v>
      </c>
      <c r="G3638" s="12"/>
      <c r="H3638" s="12" t="s">
        <v>6</v>
      </c>
      <c r="I3638" s="12" t="s">
        <v>37</v>
      </c>
      <c r="J3638" s="12" t="s">
        <v>10229</v>
      </c>
      <c r="K3638" s="12"/>
      <c r="L3638" s="13">
        <v>36.9</v>
      </c>
      <c r="M3638" s="13">
        <v>0</v>
      </c>
      <c r="N3638" s="13">
        <v>30</v>
      </c>
      <c r="O3638" s="13">
        <v>1107</v>
      </c>
    </row>
    <row r="3639" spans="1:15" hidden="1" x14ac:dyDescent="0.25">
      <c r="A3639" t="str">
        <f t="shared" si="57"/>
        <v>070450400P16A2H2202238</v>
      </c>
      <c r="B3639" s="12" t="s">
        <v>25</v>
      </c>
      <c r="C3639" s="12" t="s">
        <v>25</v>
      </c>
      <c r="D3639" s="12" t="s">
        <v>10230</v>
      </c>
      <c r="E3639" s="12" t="s">
        <v>10231</v>
      </c>
      <c r="F3639" s="12" t="s">
        <v>10232</v>
      </c>
      <c r="G3639" s="12"/>
      <c r="H3639" s="12" t="s">
        <v>6</v>
      </c>
      <c r="I3639" s="12" t="s">
        <v>37</v>
      </c>
      <c r="J3639" s="12" t="s">
        <v>10233</v>
      </c>
      <c r="K3639" s="12"/>
      <c r="L3639" s="13">
        <v>41.92</v>
      </c>
      <c r="M3639" s="13">
        <v>0</v>
      </c>
      <c r="N3639" s="13">
        <v>4</v>
      </c>
      <c r="O3639" s="13">
        <v>167.68</v>
      </c>
    </row>
    <row r="3640" spans="1:15" hidden="1" x14ac:dyDescent="0.25">
      <c r="A3640" t="str">
        <f t="shared" si="57"/>
        <v>070450400P16A2M190704501</v>
      </c>
      <c r="B3640" s="12" t="s">
        <v>25</v>
      </c>
      <c r="C3640" s="12" t="s">
        <v>25</v>
      </c>
      <c r="D3640" s="12" t="s">
        <v>10230</v>
      </c>
      <c r="E3640" s="12" t="s">
        <v>10231</v>
      </c>
      <c r="F3640" s="12" t="s">
        <v>10232</v>
      </c>
      <c r="G3640" s="12"/>
      <c r="H3640" s="12" t="s">
        <v>6</v>
      </c>
      <c r="I3640" s="12" t="s">
        <v>37</v>
      </c>
      <c r="J3640" s="12" t="s">
        <v>10234</v>
      </c>
      <c r="K3640" s="12"/>
      <c r="L3640" s="13">
        <v>41.92</v>
      </c>
      <c r="M3640" s="13">
        <v>0</v>
      </c>
      <c r="N3640" s="13">
        <v>2</v>
      </c>
      <c r="O3640" s="13">
        <v>83.84</v>
      </c>
    </row>
    <row r="3641" spans="1:15" hidden="1" x14ac:dyDescent="0.25">
      <c r="A3641" t="str">
        <f t="shared" si="57"/>
        <v>070450400P16A22306000609</v>
      </c>
      <c r="B3641" s="12" t="s">
        <v>25</v>
      </c>
      <c r="C3641" s="12" t="s">
        <v>25</v>
      </c>
      <c r="D3641" s="12" t="s">
        <v>10230</v>
      </c>
      <c r="E3641" s="12" t="s">
        <v>10231</v>
      </c>
      <c r="F3641" s="12" t="s">
        <v>10232</v>
      </c>
      <c r="G3641" s="12"/>
      <c r="H3641" s="12" t="s">
        <v>6</v>
      </c>
      <c r="I3641" s="12" t="s">
        <v>37</v>
      </c>
      <c r="J3641" s="12" t="s">
        <v>10235</v>
      </c>
      <c r="K3641" s="12"/>
      <c r="L3641" s="13">
        <v>41.92</v>
      </c>
      <c r="M3641" s="13">
        <v>0</v>
      </c>
      <c r="N3641" s="13">
        <v>20</v>
      </c>
      <c r="O3641" s="13">
        <v>838.4</v>
      </c>
    </row>
    <row r="3642" spans="1:15" hidden="1" x14ac:dyDescent="0.25">
      <c r="A3642" t="str">
        <f t="shared" si="57"/>
        <v>070460400P16A2H2204434</v>
      </c>
      <c r="B3642" s="12" t="s">
        <v>25</v>
      </c>
      <c r="C3642" s="12" t="s">
        <v>25</v>
      </c>
      <c r="D3642" s="12" t="s">
        <v>10236</v>
      </c>
      <c r="E3642" s="12" t="s">
        <v>10231</v>
      </c>
      <c r="F3642" s="12" t="s">
        <v>10237</v>
      </c>
      <c r="G3642" s="12"/>
      <c r="H3642" s="12" t="s">
        <v>6</v>
      </c>
      <c r="I3642" s="12" t="s">
        <v>37</v>
      </c>
      <c r="J3642" s="12" t="s">
        <v>10238</v>
      </c>
      <c r="K3642" s="12"/>
      <c r="L3642" s="13">
        <v>34.409999999999997</v>
      </c>
      <c r="M3642" s="13">
        <v>0</v>
      </c>
      <c r="N3642" s="13">
        <v>7</v>
      </c>
      <c r="O3642" s="13">
        <v>240.87</v>
      </c>
    </row>
    <row r="3643" spans="1:15" hidden="1" x14ac:dyDescent="0.25">
      <c r="A3643" t="str">
        <f t="shared" si="57"/>
        <v>070460400P16A2M190704601</v>
      </c>
      <c r="B3643" s="12" t="s">
        <v>25</v>
      </c>
      <c r="C3643" s="12" t="s">
        <v>25</v>
      </c>
      <c r="D3643" s="12" t="s">
        <v>10236</v>
      </c>
      <c r="E3643" s="12" t="s">
        <v>10231</v>
      </c>
      <c r="F3643" s="12" t="s">
        <v>10237</v>
      </c>
      <c r="G3643" s="12"/>
      <c r="H3643" s="12" t="s">
        <v>6</v>
      </c>
      <c r="I3643" s="12" t="s">
        <v>37</v>
      </c>
      <c r="J3643" s="12" t="s">
        <v>10239</v>
      </c>
      <c r="K3643" s="12"/>
      <c r="L3643" s="13">
        <v>34.409999999999997</v>
      </c>
      <c r="M3643" s="13">
        <v>0</v>
      </c>
      <c r="N3643" s="13">
        <v>3</v>
      </c>
      <c r="O3643" s="13">
        <v>103.23</v>
      </c>
    </row>
    <row r="3644" spans="1:15" hidden="1" x14ac:dyDescent="0.25">
      <c r="A3644" t="str">
        <f t="shared" si="57"/>
        <v>070460400P16A22306000610</v>
      </c>
      <c r="B3644" s="12" t="s">
        <v>25</v>
      </c>
      <c r="C3644" s="12" t="s">
        <v>25</v>
      </c>
      <c r="D3644" s="12" t="s">
        <v>10236</v>
      </c>
      <c r="E3644" s="12" t="s">
        <v>10231</v>
      </c>
      <c r="F3644" s="12" t="s">
        <v>10237</v>
      </c>
      <c r="G3644" s="12"/>
      <c r="H3644" s="12" t="s">
        <v>6</v>
      </c>
      <c r="I3644" s="12" t="s">
        <v>37</v>
      </c>
      <c r="J3644" s="12" t="s">
        <v>10240</v>
      </c>
      <c r="K3644" s="12"/>
      <c r="L3644" s="13">
        <v>34.409999999999997</v>
      </c>
      <c r="M3644" s="13">
        <v>0</v>
      </c>
      <c r="N3644" s="13">
        <v>20</v>
      </c>
      <c r="O3644" s="13">
        <v>688.2</v>
      </c>
    </row>
    <row r="3645" spans="1:15" hidden="1" x14ac:dyDescent="0.25">
      <c r="A3645" t="str">
        <f t="shared" si="57"/>
        <v>070470400P16A2B2200740</v>
      </c>
      <c r="B3645" s="12" t="s">
        <v>25</v>
      </c>
      <c r="C3645" s="12" t="s">
        <v>25</v>
      </c>
      <c r="D3645" s="12" t="s">
        <v>10241</v>
      </c>
      <c r="E3645" s="12" t="s">
        <v>10231</v>
      </c>
      <c r="F3645" s="12" t="s">
        <v>10242</v>
      </c>
      <c r="G3645" s="12"/>
      <c r="H3645" s="12" t="s">
        <v>6</v>
      </c>
      <c r="I3645" s="12" t="s">
        <v>37</v>
      </c>
      <c r="J3645" s="12" t="s">
        <v>10243</v>
      </c>
      <c r="K3645" s="12"/>
      <c r="L3645" s="13">
        <v>37.68</v>
      </c>
      <c r="M3645" s="13">
        <v>0</v>
      </c>
      <c r="N3645" s="13">
        <v>10</v>
      </c>
      <c r="O3645" s="13">
        <v>376.8</v>
      </c>
    </row>
    <row r="3646" spans="1:15" hidden="1" x14ac:dyDescent="0.25">
      <c r="A3646" t="str">
        <f t="shared" si="57"/>
        <v>070470400P16A2M180704502</v>
      </c>
      <c r="B3646" s="12" t="s">
        <v>25</v>
      </c>
      <c r="C3646" s="12" t="s">
        <v>25</v>
      </c>
      <c r="D3646" s="12" t="s">
        <v>10241</v>
      </c>
      <c r="E3646" s="12" t="s">
        <v>10231</v>
      </c>
      <c r="F3646" s="12" t="s">
        <v>10242</v>
      </c>
      <c r="G3646" s="12"/>
      <c r="H3646" s="12" t="s">
        <v>6</v>
      </c>
      <c r="I3646" s="12" t="s">
        <v>37</v>
      </c>
      <c r="J3646" s="12" t="s">
        <v>10244</v>
      </c>
      <c r="K3646" s="12"/>
      <c r="L3646" s="13">
        <v>37.68</v>
      </c>
      <c r="M3646" s="13">
        <v>0</v>
      </c>
      <c r="N3646" s="13">
        <v>1</v>
      </c>
      <c r="O3646" s="13">
        <v>37.68</v>
      </c>
    </row>
    <row r="3647" spans="1:15" hidden="1" x14ac:dyDescent="0.25">
      <c r="A3647" t="str">
        <f t="shared" si="57"/>
        <v>070470400P16A21505070472</v>
      </c>
      <c r="B3647" s="12" t="s">
        <v>25</v>
      </c>
      <c r="C3647" s="12" t="s">
        <v>25</v>
      </c>
      <c r="D3647" s="12" t="s">
        <v>10241</v>
      </c>
      <c r="E3647" s="12" t="s">
        <v>10231</v>
      </c>
      <c r="F3647" s="12" t="s">
        <v>10242</v>
      </c>
      <c r="G3647" s="12"/>
      <c r="H3647" s="12" t="s">
        <v>6</v>
      </c>
      <c r="I3647" s="12" t="s">
        <v>37</v>
      </c>
      <c r="J3647" s="12" t="s">
        <v>10245</v>
      </c>
      <c r="K3647" s="12"/>
      <c r="L3647" s="13">
        <v>37.68</v>
      </c>
      <c r="M3647" s="13">
        <v>0</v>
      </c>
      <c r="N3647" s="13">
        <v>3</v>
      </c>
      <c r="O3647" s="13">
        <v>113.04</v>
      </c>
    </row>
    <row r="3648" spans="1:15" hidden="1" x14ac:dyDescent="0.25">
      <c r="A3648" t="str">
        <f t="shared" si="57"/>
        <v>070470400P16A21711070471</v>
      </c>
      <c r="B3648" s="12" t="s">
        <v>25</v>
      </c>
      <c r="C3648" s="12" t="s">
        <v>25</v>
      </c>
      <c r="D3648" s="12" t="s">
        <v>10241</v>
      </c>
      <c r="E3648" s="12" t="s">
        <v>10231</v>
      </c>
      <c r="F3648" s="12" t="s">
        <v>10242</v>
      </c>
      <c r="G3648" s="12"/>
      <c r="H3648" s="12" t="s">
        <v>6</v>
      </c>
      <c r="I3648" s="12" t="s">
        <v>37</v>
      </c>
      <c r="J3648" s="12" t="s">
        <v>10246</v>
      </c>
      <c r="K3648" s="12"/>
      <c r="L3648" s="13">
        <v>37.68</v>
      </c>
      <c r="M3648" s="13">
        <v>0</v>
      </c>
      <c r="N3648" s="13">
        <v>8</v>
      </c>
      <c r="O3648" s="13">
        <v>301.44</v>
      </c>
    </row>
    <row r="3649" spans="1:15" hidden="1" x14ac:dyDescent="0.25">
      <c r="A3649" t="str">
        <f t="shared" si="57"/>
        <v>070470400P16A22306000611</v>
      </c>
      <c r="B3649" s="12" t="s">
        <v>25</v>
      </c>
      <c r="C3649" s="12" t="s">
        <v>25</v>
      </c>
      <c r="D3649" s="12" t="s">
        <v>10241</v>
      </c>
      <c r="E3649" s="12" t="s">
        <v>10231</v>
      </c>
      <c r="F3649" s="12" t="s">
        <v>10242</v>
      </c>
      <c r="G3649" s="12"/>
      <c r="H3649" s="12" t="s">
        <v>6</v>
      </c>
      <c r="I3649" s="12" t="s">
        <v>37</v>
      </c>
      <c r="J3649" s="12" t="s">
        <v>10247</v>
      </c>
      <c r="K3649" s="12"/>
      <c r="L3649" s="13">
        <v>37.68</v>
      </c>
      <c r="M3649" s="13">
        <v>0</v>
      </c>
      <c r="N3649" s="13">
        <v>30</v>
      </c>
      <c r="O3649" s="13">
        <v>1130.4000000000001</v>
      </c>
    </row>
    <row r="3650" spans="1:15" hidden="1" x14ac:dyDescent="0.25">
      <c r="A3650" t="str">
        <f t="shared" si="57"/>
        <v>RD-412-3.0-044-MDP16A218A0448</v>
      </c>
      <c r="B3650" s="12" t="s">
        <v>25</v>
      </c>
      <c r="C3650" s="12" t="s">
        <v>25</v>
      </c>
      <c r="D3650" s="12" t="s">
        <v>10248</v>
      </c>
      <c r="E3650" s="12" t="s">
        <v>10231</v>
      </c>
      <c r="F3650" s="12" t="s">
        <v>10249</v>
      </c>
      <c r="G3650" s="12"/>
      <c r="H3650" s="12" t="s">
        <v>6</v>
      </c>
      <c r="I3650" s="12"/>
      <c r="J3650" s="12" t="s">
        <v>10250</v>
      </c>
      <c r="K3650" s="12"/>
      <c r="L3650" s="13">
        <v>30.36</v>
      </c>
      <c r="M3650" s="13">
        <v>0</v>
      </c>
      <c r="N3650" s="13">
        <v>25</v>
      </c>
      <c r="O3650" s="13">
        <v>759</v>
      </c>
    </row>
    <row r="3651" spans="1:15" hidden="1" x14ac:dyDescent="0.25">
      <c r="A3651" t="str">
        <f t="shared" ref="A3651:A3714" si="58">CONCATENATE(D3651,E3651,J3651)</f>
        <v>RD-412-3.5-044-MDP16A218A0449</v>
      </c>
      <c r="B3651" s="12" t="s">
        <v>25</v>
      </c>
      <c r="C3651" s="12" t="s">
        <v>25</v>
      </c>
      <c r="D3651" s="12" t="s">
        <v>10251</v>
      </c>
      <c r="E3651" s="12" t="s">
        <v>10231</v>
      </c>
      <c r="F3651" s="12" t="s">
        <v>10252</v>
      </c>
      <c r="G3651" s="12"/>
      <c r="H3651" s="12" t="s">
        <v>6</v>
      </c>
      <c r="I3651" s="12"/>
      <c r="J3651" s="12" t="s">
        <v>10253</v>
      </c>
      <c r="K3651" s="12"/>
      <c r="L3651" s="13">
        <v>30.36</v>
      </c>
      <c r="M3651" s="13">
        <v>0</v>
      </c>
      <c r="N3651" s="13">
        <v>4</v>
      </c>
      <c r="O3651" s="13">
        <v>121.44</v>
      </c>
    </row>
    <row r="3652" spans="1:15" hidden="1" x14ac:dyDescent="0.25">
      <c r="A3652" t="str">
        <f t="shared" si="58"/>
        <v>RD-412-4.0-044-MDP16A218A0450</v>
      </c>
      <c r="B3652" s="12" t="s">
        <v>25</v>
      </c>
      <c r="C3652" s="12" t="s">
        <v>25</v>
      </c>
      <c r="D3652" s="12" t="s">
        <v>10254</v>
      </c>
      <c r="E3652" s="12" t="s">
        <v>10231</v>
      </c>
      <c r="F3652" s="12" t="s">
        <v>10255</v>
      </c>
      <c r="G3652" s="12"/>
      <c r="H3652" s="12" t="s">
        <v>6</v>
      </c>
      <c r="I3652" s="12"/>
      <c r="J3652" s="12" t="s">
        <v>10256</v>
      </c>
      <c r="K3652" s="12"/>
      <c r="L3652" s="13">
        <v>30.36</v>
      </c>
      <c r="M3652" s="13">
        <v>0</v>
      </c>
      <c r="N3652" s="13">
        <v>3</v>
      </c>
      <c r="O3652" s="13">
        <v>91.08</v>
      </c>
    </row>
    <row r="3653" spans="1:15" hidden="1" x14ac:dyDescent="0.25">
      <c r="A3653" t="str">
        <f t="shared" si="58"/>
        <v>186.25-22P16A3190804936</v>
      </c>
      <c r="B3653" s="12" t="s">
        <v>25</v>
      </c>
      <c r="C3653" s="12" t="s">
        <v>25</v>
      </c>
      <c r="D3653" s="12" t="s">
        <v>10257</v>
      </c>
      <c r="E3653" s="12" t="s">
        <v>10258</v>
      </c>
      <c r="F3653" s="12" t="s">
        <v>10259</v>
      </c>
      <c r="G3653" s="12"/>
      <c r="H3653" s="12" t="s">
        <v>6</v>
      </c>
      <c r="I3653" s="12"/>
      <c r="J3653" s="12" t="s">
        <v>10260</v>
      </c>
      <c r="K3653" s="12"/>
      <c r="L3653" s="13">
        <v>5.36</v>
      </c>
      <c r="M3653" s="13">
        <v>0</v>
      </c>
      <c r="N3653" s="13">
        <v>3</v>
      </c>
      <c r="O3653" s="13">
        <v>16.079999999999998</v>
      </c>
    </row>
    <row r="3654" spans="1:15" hidden="1" x14ac:dyDescent="0.25">
      <c r="A3654" t="str">
        <f t="shared" si="58"/>
        <v>186.25-24P16A3190502378</v>
      </c>
      <c r="B3654" s="12" t="s">
        <v>25</v>
      </c>
      <c r="C3654" s="12" t="s">
        <v>25</v>
      </c>
      <c r="D3654" s="12" t="s">
        <v>10261</v>
      </c>
      <c r="E3654" s="12" t="s">
        <v>10258</v>
      </c>
      <c r="F3654" s="12" t="s">
        <v>10262</v>
      </c>
      <c r="G3654" s="12"/>
      <c r="H3654" s="12" t="s">
        <v>6</v>
      </c>
      <c r="I3654" s="12"/>
      <c r="J3654" s="12" t="s">
        <v>10263</v>
      </c>
      <c r="K3654" s="12"/>
      <c r="L3654" s="13">
        <v>5.36</v>
      </c>
      <c r="M3654" s="13">
        <v>0</v>
      </c>
      <c r="N3654" s="13">
        <v>3</v>
      </c>
      <c r="O3654" s="13">
        <v>16.079999999999998</v>
      </c>
    </row>
    <row r="3655" spans="1:15" hidden="1" x14ac:dyDescent="0.25">
      <c r="A3655" t="str">
        <f t="shared" si="58"/>
        <v>186.30-10P16A3200112185</v>
      </c>
      <c r="B3655" s="12" t="s">
        <v>25</v>
      </c>
      <c r="C3655" s="12" t="s">
        <v>25</v>
      </c>
      <c r="D3655" s="12" t="s">
        <v>10264</v>
      </c>
      <c r="E3655" s="12" t="s">
        <v>10258</v>
      </c>
      <c r="F3655" s="12" t="s">
        <v>10265</v>
      </c>
      <c r="G3655" s="12"/>
      <c r="H3655" s="12" t="s">
        <v>6</v>
      </c>
      <c r="I3655" s="12"/>
      <c r="J3655" s="12" t="s">
        <v>10266</v>
      </c>
      <c r="K3655" s="12"/>
      <c r="L3655" s="13">
        <v>24.02</v>
      </c>
      <c r="M3655" s="13">
        <v>0</v>
      </c>
      <c r="N3655" s="13">
        <v>3</v>
      </c>
      <c r="O3655" s="13">
        <v>72.06</v>
      </c>
    </row>
    <row r="3656" spans="1:15" hidden="1" x14ac:dyDescent="0.25">
      <c r="A3656" t="str">
        <f t="shared" si="58"/>
        <v>186.30-12P16A3190804943</v>
      </c>
      <c r="B3656" s="12" t="s">
        <v>25</v>
      </c>
      <c r="C3656" s="12" t="s">
        <v>25</v>
      </c>
      <c r="D3656" s="12" t="s">
        <v>10267</v>
      </c>
      <c r="E3656" s="12" t="s">
        <v>10258</v>
      </c>
      <c r="F3656" s="12" t="s">
        <v>10268</v>
      </c>
      <c r="G3656" s="12"/>
      <c r="H3656" s="12" t="s">
        <v>6</v>
      </c>
      <c r="I3656" s="12"/>
      <c r="J3656" s="12" t="s">
        <v>10269</v>
      </c>
      <c r="K3656" s="12"/>
      <c r="L3656" s="13">
        <v>20.29</v>
      </c>
      <c r="M3656" s="13">
        <v>0</v>
      </c>
      <c r="N3656" s="13">
        <v>4</v>
      </c>
      <c r="O3656" s="13">
        <v>81.16</v>
      </c>
    </row>
    <row r="3657" spans="1:15" hidden="1" x14ac:dyDescent="0.25">
      <c r="A3657" t="str">
        <f t="shared" si="58"/>
        <v>186.30-20P16A3190804950</v>
      </c>
      <c r="B3657" s="12" t="s">
        <v>25</v>
      </c>
      <c r="C3657" s="12" t="s">
        <v>25</v>
      </c>
      <c r="D3657" s="12" t="s">
        <v>10270</v>
      </c>
      <c r="E3657" s="12" t="s">
        <v>10258</v>
      </c>
      <c r="F3657" s="12" t="s">
        <v>10271</v>
      </c>
      <c r="G3657" s="12"/>
      <c r="H3657" s="12" t="s">
        <v>6</v>
      </c>
      <c r="I3657" s="12"/>
      <c r="J3657" s="12" t="s">
        <v>10272</v>
      </c>
      <c r="K3657" s="12"/>
      <c r="L3657" s="13">
        <v>65.069999999999993</v>
      </c>
      <c r="M3657" s="13">
        <v>0</v>
      </c>
      <c r="N3657" s="13">
        <v>1</v>
      </c>
      <c r="O3657" s="13">
        <v>65.069999999999993</v>
      </c>
    </row>
    <row r="3658" spans="1:15" hidden="1" x14ac:dyDescent="0.25">
      <c r="A3658" t="str">
        <f t="shared" si="58"/>
        <v>186.40-22P16A3190804976</v>
      </c>
      <c r="B3658" s="12" t="s">
        <v>25</v>
      </c>
      <c r="C3658" s="12" t="s">
        <v>25</v>
      </c>
      <c r="D3658" s="12" t="s">
        <v>10273</v>
      </c>
      <c r="E3658" s="12" t="s">
        <v>10258</v>
      </c>
      <c r="F3658" s="12" t="s">
        <v>10274</v>
      </c>
      <c r="G3658" s="12"/>
      <c r="H3658" s="12" t="s">
        <v>6</v>
      </c>
      <c r="I3658" s="12"/>
      <c r="J3658" s="12" t="s">
        <v>10275</v>
      </c>
      <c r="K3658" s="12"/>
      <c r="L3658" s="13">
        <v>65.069999999999993</v>
      </c>
      <c r="M3658" s="13">
        <v>0</v>
      </c>
      <c r="N3658" s="13">
        <v>1</v>
      </c>
      <c r="O3658" s="13">
        <v>65.069999999999993</v>
      </c>
    </row>
    <row r="3659" spans="1:15" hidden="1" x14ac:dyDescent="0.25">
      <c r="A3659" t="str">
        <f t="shared" si="58"/>
        <v>186.40-26P16A3180804979</v>
      </c>
      <c r="B3659" s="12" t="s">
        <v>25</v>
      </c>
      <c r="C3659" s="12" t="s">
        <v>25</v>
      </c>
      <c r="D3659" s="12" t="s">
        <v>10276</v>
      </c>
      <c r="E3659" s="12" t="s">
        <v>10258</v>
      </c>
      <c r="F3659" s="12" t="s">
        <v>10277</v>
      </c>
      <c r="G3659" s="12"/>
      <c r="H3659" s="12" t="s">
        <v>6</v>
      </c>
      <c r="I3659" s="12"/>
      <c r="J3659" s="12" t="s">
        <v>10278</v>
      </c>
      <c r="K3659" s="12"/>
      <c r="L3659" s="13">
        <v>72.540000000000006</v>
      </c>
      <c r="M3659" s="13">
        <v>0</v>
      </c>
      <c r="N3659" s="13">
        <v>1</v>
      </c>
      <c r="O3659" s="13">
        <v>72.540000000000006</v>
      </c>
    </row>
    <row r="3660" spans="1:15" hidden="1" x14ac:dyDescent="0.25">
      <c r="A3660" t="str">
        <f t="shared" si="58"/>
        <v>186.40-28P16A3190804980</v>
      </c>
      <c r="B3660" s="12" t="s">
        <v>25</v>
      </c>
      <c r="C3660" s="12" t="s">
        <v>25</v>
      </c>
      <c r="D3660" s="12" t="s">
        <v>10279</v>
      </c>
      <c r="E3660" s="12" t="s">
        <v>10258</v>
      </c>
      <c r="F3660" s="12" t="s">
        <v>10280</v>
      </c>
      <c r="G3660" s="12"/>
      <c r="H3660" s="12" t="s">
        <v>6</v>
      </c>
      <c r="I3660" s="12"/>
      <c r="J3660" s="12" t="s">
        <v>10281</v>
      </c>
      <c r="K3660" s="12"/>
      <c r="L3660" s="13">
        <v>71.709999999999994</v>
      </c>
      <c r="M3660" s="13">
        <v>0</v>
      </c>
      <c r="N3660" s="13">
        <v>1</v>
      </c>
      <c r="O3660" s="13">
        <v>71.709999999999994</v>
      </c>
    </row>
    <row r="3661" spans="1:15" hidden="1" x14ac:dyDescent="0.25">
      <c r="A3661" t="str">
        <f t="shared" si="58"/>
        <v>185.116P16A4200112737</v>
      </c>
      <c r="B3661" s="12" t="s">
        <v>401</v>
      </c>
      <c r="C3661" s="12" t="s">
        <v>401</v>
      </c>
      <c r="D3661" s="12" t="s">
        <v>10282</v>
      </c>
      <c r="E3661" s="12" t="s">
        <v>10283</v>
      </c>
      <c r="F3661" s="12" t="s">
        <v>10284</v>
      </c>
      <c r="G3661" s="12"/>
      <c r="H3661" s="12" t="s">
        <v>6</v>
      </c>
      <c r="I3661" s="12"/>
      <c r="J3661" s="12" t="s">
        <v>10285</v>
      </c>
      <c r="K3661" s="12"/>
      <c r="L3661" s="13">
        <v>5.36</v>
      </c>
      <c r="M3661" s="13">
        <v>0</v>
      </c>
      <c r="N3661" s="13">
        <v>136</v>
      </c>
      <c r="O3661" s="13">
        <v>728.96</v>
      </c>
    </row>
    <row r="3662" spans="1:15" hidden="1" x14ac:dyDescent="0.25">
      <c r="A3662" t="str">
        <f t="shared" si="58"/>
        <v>185.117P16A4201226140</v>
      </c>
      <c r="B3662" s="12" t="s">
        <v>401</v>
      </c>
      <c r="C3662" s="12" t="s">
        <v>401</v>
      </c>
      <c r="D3662" s="12" t="s">
        <v>10286</v>
      </c>
      <c r="E3662" s="12" t="s">
        <v>10283</v>
      </c>
      <c r="F3662" s="12" t="s">
        <v>10287</v>
      </c>
      <c r="G3662" s="12"/>
      <c r="H3662" s="12" t="s">
        <v>6</v>
      </c>
      <c r="I3662" s="12"/>
      <c r="J3662" s="12" t="s">
        <v>412</v>
      </c>
      <c r="K3662" s="12"/>
      <c r="L3662" s="13">
        <v>1.21</v>
      </c>
      <c r="M3662" s="13">
        <v>0</v>
      </c>
      <c r="N3662" s="13">
        <v>34</v>
      </c>
      <c r="O3662" s="13">
        <v>41.14</v>
      </c>
    </row>
    <row r="3663" spans="1:15" hidden="1" x14ac:dyDescent="0.25">
      <c r="A3663" t="str">
        <f t="shared" si="58"/>
        <v>185.117P16A42306000617</v>
      </c>
      <c r="B3663" s="12" t="s">
        <v>401</v>
      </c>
      <c r="C3663" s="12" t="s">
        <v>401</v>
      </c>
      <c r="D3663" s="12" t="s">
        <v>10286</v>
      </c>
      <c r="E3663" s="12" t="s">
        <v>10283</v>
      </c>
      <c r="F3663" s="12" t="s">
        <v>10287</v>
      </c>
      <c r="G3663" s="12"/>
      <c r="H3663" s="12" t="s">
        <v>6</v>
      </c>
      <c r="I3663" s="12"/>
      <c r="J3663" s="12" t="s">
        <v>10288</v>
      </c>
      <c r="K3663" s="12"/>
      <c r="L3663" s="13">
        <v>1.21</v>
      </c>
      <c r="M3663" s="13">
        <v>0</v>
      </c>
      <c r="N3663" s="13">
        <v>178</v>
      </c>
      <c r="O3663" s="13">
        <v>215.38</v>
      </c>
    </row>
    <row r="3664" spans="1:15" hidden="1" x14ac:dyDescent="0.25">
      <c r="A3664" t="str">
        <f t="shared" si="58"/>
        <v>703.025P16A4200416966</v>
      </c>
      <c r="B3664" s="12" t="s">
        <v>401</v>
      </c>
      <c r="C3664" s="12" t="s">
        <v>401</v>
      </c>
      <c r="D3664" s="12" t="s">
        <v>10289</v>
      </c>
      <c r="E3664" s="12" t="s">
        <v>10283</v>
      </c>
      <c r="F3664" s="12" t="s">
        <v>10290</v>
      </c>
      <c r="G3664" s="12"/>
      <c r="H3664" s="12" t="s">
        <v>6</v>
      </c>
      <c r="I3664" s="12"/>
      <c r="J3664" s="12" t="s">
        <v>10291</v>
      </c>
      <c r="K3664" s="12"/>
      <c r="L3664" s="13">
        <v>5.36</v>
      </c>
      <c r="M3664" s="13">
        <v>0</v>
      </c>
      <c r="N3664" s="13">
        <v>20</v>
      </c>
      <c r="O3664" s="13">
        <v>107.2</v>
      </c>
    </row>
    <row r="3665" spans="1:15" hidden="1" x14ac:dyDescent="0.25">
      <c r="A3665" t="str">
        <f t="shared" si="58"/>
        <v>RD-451-2.0-225-MDP16A4A10687</v>
      </c>
      <c r="B3665" s="12" t="s">
        <v>2136</v>
      </c>
      <c r="C3665" s="12" t="s">
        <v>2136</v>
      </c>
      <c r="D3665" s="12" t="s">
        <v>10292</v>
      </c>
      <c r="E3665" s="12" t="s">
        <v>10283</v>
      </c>
      <c r="F3665" s="12" t="s">
        <v>10293</v>
      </c>
      <c r="G3665" s="12"/>
      <c r="H3665" s="12" t="s">
        <v>6</v>
      </c>
      <c r="I3665" s="12"/>
      <c r="J3665" s="12" t="s">
        <v>10294</v>
      </c>
      <c r="K3665" s="12"/>
      <c r="L3665" s="13">
        <v>5.36</v>
      </c>
      <c r="M3665" s="13">
        <v>0</v>
      </c>
      <c r="N3665" s="13">
        <v>9</v>
      </c>
      <c r="O3665" s="13">
        <v>48.24</v>
      </c>
    </row>
    <row r="3666" spans="1:15" hidden="1" x14ac:dyDescent="0.25">
      <c r="A3666" t="str">
        <f t="shared" si="58"/>
        <v>142P16B1211037394</v>
      </c>
      <c r="B3666" s="12" t="s">
        <v>401</v>
      </c>
      <c r="C3666" s="12" t="s">
        <v>401</v>
      </c>
      <c r="D3666" s="12" t="s">
        <v>10295</v>
      </c>
      <c r="E3666" s="12" t="s">
        <v>10296</v>
      </c>
      <c r="F3666" s="12" t="s">
        <v>10297</v>
      </c>
      <c r="G3666" s="12"/>
      <c r="H3666" s="12" t="s">
        <v>6</v>
      </c>
      <c r="I3666" s="12"/>
      <c r="J3666" s="12" t="s">
        <v>10298</v>
      </c>
      <c r="K3666" s="12"/>
      <c r="L3666" s="13">
        <v>5.23</v>
      </c>
      <c r="M3666" s="13">
        <v>0</v>
      </c>
      <c r="N3666" s="13">
        <v>38</v>
      </c>
      <c r="O3666" s="13">
        <v>198.74</v>
      </c>
    </row>
    <row r="3667" spans="1:15" hidden="1" x14ac:dyDescent="0.25">
      <c r="A3667" t="str">
        <f t="shared" si="58"/>
        <v>143P16B1211037394</v>
      </c>
      <c r="B3667" s="12" t="s">
        <v>401</v>
      </c>
      <c r="C3667" s="12" t="s">
        <v>401</v>
      </c>
      <c r="D3667" s="12" t="s">
        <v>10299</v>
      </c>
      <c r="E3667" s="12" t="s">
        <v>10296</v>
      </c>
      <c r="F3667" s="12" t="s">
        <v>10300</v>
      </c>
      <c r="G3667" s="12"/>
      <c r="H3667" s="12" t="s">
        <v>6</v>
      </c>
      <c r="I3667" s="12"/>
      <c r="J3667" s="12" t="s">
        <v>10298</v>
      </c>
      <c r="K3667" s="12"/>
      <c r="L3667" s="13">
        <v>5.0999999999999996</v>
      </c>
      <c r="M3667" s="13">
        <v>0</v>
      </c>
      <c r="N3667" s="13">
        <v>39</v>
      </c>
      <c r="O3667" s="13">
        <v>198.9</v>
      </c>
    </row>
    <row r="3668" spans="1:15" hidden="1" x14ac:dyDescent="0.25">
      <c r="A3668" t="str">
        <f t="shared" si="58"/>
        <v>144P16B1211037394</v>
      </c>
      <c r="B3668" s="12" t="s">
        <v>401</v>
      </c>
      <c r="C3668" s="12" t="s">
        <v>401</v>
      </c>
      <c r="D3668" s="12" t="s">
        <v>10301</v>
      </c>
      <c r="E3668" s="12" t="s">
        <v>10296</v>
      </c>
      <c r="F3668" s="12" t="s">
        <v>10302</v>
      </c>
      <c r="G3668" s="12"/>
      <c r="H3668" s="12" t="s">
        <v>6</v>
      </c>
      <c r="I3668" s="12"/>
      <c r="J3668" s="12" t="s">
        <v>10298</v>
      </c>
      <c r="K3668" s="12"/>
      <c r="L3668" s="13">
        <v>5.36</v>
      </c>
      <c r="M3668" s="13">
        <v>0</v>
      </c>
      <c r="N3668" s="13">
        <v>21</v>
      </c>
      <c r="O3668" s="13">
        <v>112.56</v>
      </c>
    </row>
    <row r="3669" spans="1:15" hidden="1" x14ac:dyDescent="0.25">
      <c r="A3669" t="str">
        <f t="shared" si="58"/>
        <v>145P16B1190704146</v>
      </c>
      <c r="B3669" s="12" t="s">
        <v>401</v>
      </c>
      <c r="C3669" s="12" t="s">
        <v>401</v>
      </c>
      <c r="D3669" s="12" t="s">
        <v>10303</v>
      </c>
      <c r="E3669" s="12" t="s">
        <v>10296</v>
      </c>
      <c r="F3669" s="12" t="s">
        <v>10304</v>
      </c>
      <c r="G3669" s="12"/>
      <c r="H3669" s="12" t="s">
        <v>6</v>
      </c>
      <c r="I3669" s="12"/>
      <c r="J3669" s="12" t="s">
        <v>10305</v>
      </c>
      <c r="K3669" s="12"/>
      <c r="L3669" s="13">
        <v>5.36</v>
      </c>
      <c r="M3669" s="13">
        <v>0</v>
      </c>
      <c r="N3669" s="13">
        <v>1</v>
      </c>
      <c r="O3669" s="13">
        <v>5.36</v>
      </c>
    </row>
    <row r="3670" spans="1:15" hidden="1" x14ac:dyDescent="0.25">
      <c r="A3670" t="str">
        <f t="shared" si="58"/>
        <v>Ti-103.050P16B2200820937</v>
      </c>
      <c r="B3670" s="12" t="s">
        <v>35</v>
      </c>
      <c r="C3670" s="12" t="s">
        <v>35</v>
      </c>
      <c r="D3670" s="12" t="s">
        <v>10306</v>
      </c>
      <c r="E3670" s="12" t="s">
        <v>10307</v>
      </c>
      <c r="F3670" s="12" t="s">
        <v>10308</v>
      </c>
      <c r="G3670" s="12"/>
      <c r="H3670" s="12" t="s">
        <v>6</v>
      </c>
      <c r="I3670" s="12"/>
      <c r="J3670" s="12" t="s">
        <v>10309</v>
      </c>
      <c r="K3670" s="12"/>
      <c r="L3670" s="13">
        <v>12</v>
      </c>
      <c r="M3670" s="13">
        <v>0</v>
      </c>
      <c r="N3670" s="13">
        <v>39</v>
      </c>
      <c r="O3670" s="13">
        <v>468</v>
      </c>
    </row>
    <row r="3671" spans="1:15" hidden="1" x14ac:dyDescent="0.25">
      <c r="A3671" t="str">
        <f t="shared" si="58"/>
        <v>Ti-103.055P16B2210936635</v>
      </c>
      <c r="B3671" s="12" t="s">
        <v>35</v>
      </c>
      <c r="C3671" s="12" t="s">
        <v>35</v>
      </c>
      <c r="D3671" s="12" t="s">
        <v>10310</v>
      </c>
      <c r="E3671" s="12" t="s">
        <v>10307</v>
      </c>
      <c r="F3671" s="12" t="s">
        <v>4554</v>
      </c>
      <c r="G3671" s="12"/>
      <c r="H3671" s="12" t="s">
        <v>6</v>
      </c>
      <c r="I3671" s="12"/>
      <c r="J3671" s="12" t="s">
        <v>10311</v>
      </c>
      <c r="K3671" s="12"/>
      <c r="L3671" s="13">
        <v>12</v>
      </c>
      <c r="M3671" s="13">
        <v>0</v>
      </c>
      <c r="N3671" s="13">
        <v>40</v>
      </c>
      <c r="O3671" s="13">
        <v>480</v>
      </c>
    </row>
    <row r="3672" spans="1:15" hidden="1" x14ac:dyDescent="0.25">
      <c r="A3672" t="str">
        <f t="shared" si="58"/>
        <v>Ti-103.060P16B2200619337</v>
      </c>
      <c r="B3672" s="12" t="s">
        <v>35</v>
      </c>
      <c r="C3672" s="12" t="s">
        <v>35</v>
      </c>
      <c r="D3672" s="12" t="s">
        <v>10312</v>
      </c>
      <c r="E3672" s="12" t="s">
        <v>10307</v>
      </c>
      <c r="F3672" s="12" t="s">
        <v>10313</v>
      </c>
      <c r="G3672" s="12"/>
      <c r="H3672" s="12" t="s">
        <v>6</v>
      </c>
      <c r="I3672" s="12"/>
      <c r="J3672" s="12" t="s">
        <v>10314</v>
      </c>
      <c r="K3672" s="12"/>
      <c r="L3672" s="13">
        <v>12</v>
      </c>
      <c r="M3672" s="13">
        <v>0</v>
      </c>
      <c r="N3672" s="13">
        <v>45</v>
      </c>
      <c r="O3672" s="13">
        <v>540</v>
      </c>
    </row>
    <row r="3673" spans="1:15" hidden="1" x14ac:dyDescent="0.25">
      <c r="A3673" t="str">
        <f t="shared" si="58"/>
        <v>172.043P17</v>
      </c>
      <c r="B3673" s="12" t="s">
        <v>3943</v>
      </c>
      <c r="C3673" s="12" t="s">
        <v>3943</v>
      </c>
      <c r="D3673" s="12" t="s">
        <v>10316</v>
      </c>
      <c r="E3673" s="12" t="s">
        <v>10315</v>
      </c>
      <c r="F3673" s="12" t="s">
        <v>10317</v>
      </c>
      <c r="G3673" s="12"/>
      <c r="H3673" s="12" t="s">
        <v>6</v>
      </c>
      <c r="I3673" s="12" t="s">
        <v>37</v>
      </c>
      <c r="J3673" s="12"/>
      <c r="K3673" s="12"/>
      <c r="L3673" s="13">
        <v>6.51</v>
      </c>
      <c r="M3673" s="13">
        <v>0</v>
      </c>
      <c r="N3673" s="13">
        <v>-1</v>
      </c>
      <c r="O3673" s="13">
        <v>-6.51</v>
      </c>
    </row>
    <row r="3674" spans="1:15" hidden="1" x14ac:dyDescent="0.25">
      <c r="A3674" t="str">
        <f t="shared" si="58"/>
        <v>172.051P17221153116</v>
      </c>
      <c r="B3674" s="12" t="s">
        <v>3943</v>
      </c>
      <c r="C3674" s="12" t="s">
        <v>3943</v>
      </c>
      <c r="D3674" s="12" t="s">
        <v>10318</v>
      </c>
      <c r="E3674" s="12" t="s">
        <v>10315</v>
      </c>
      <c r="F3674" s="12" t="s">
        <v>10319</v>
      </c>
      <c r="G3674" s="12"/>
      <c r="H3674" s="12" t="s">
        <v>6</v>
      </c>
      <c r="I3674" s="12" t="s">
        <v>37</v>
      </c>
      <c r="J3674" s="12" t="s">
        <v>10320</v>
      </c>
      <c r="K3674" s="12"/>
      <c r="L3674" s="13">
        <v>26.04</v>
      </c>
      <c r="M3674" s="13">
        <v>0</v>
      </c>
      <c r="N3674" s="13">
        <v>3</v>
      </c>
      <c r="O3674" s="13">
        <v>78.12</v>
      </c>
    </row>
    <row r="3675" spans="1:15" hidden="1" x14ac:dyDescent="0.25">
      <c r="A3675" t="str">
        <f t="shared" si="58"/>
        <v>172.053P17221153117</v>
      </c>
      <c r="B3675" s="12" t="s">
        <v>3943</v>
      </c>
      <c r="C3675" s="12" t="s">
        <v>3943</v>
      </c>
      <c r="D3675" s="12" t="s">
        <v>10321</v>
      </c>
      <c r="E3675" s="12" t="s">
        <v>10315</v>
      </c>
      <c r="F3675" s="12" t="s">
        <v>10322</v>
      </c>
      <c r="G3675" s="12"/>
      <c r="H3675" s="12" t="s">
        <v>6</v>
      </c>
      <c r="I3675" s="12" t="s">
        <v>37</v>
      </c>
      <c r="J3675" s="12" t="s">
        <v>10323</v>
      </c>
      <c r="K3675" s="12"/>
      <c r="L3675" s="13">
        <v>26.04</v>
      </c>
      <c r="M3675" s="13">
        <v>0</v>
      </c>
      <c r="N3675" s="13">
        <v>5</v>
      </c>
      <c r="O3675" s="13">
        <v>130.19999999999999</v>
      </c>
    </row>
    <row r="3676" spans="1:15" hidden="1" x14ac:dyDescent="0.25">
      <c r="A3676" t="str">
        <f t="shared" si="58"/>
        <v>P13NAC178P17NIVEL2</v>
      </c>
      <c r="B3676" s="12" t="s">
        <v>49</v>
      </c>
      <c r="C3676" s="12" t="s">
        <v>49</v>
      </c>
      <c r="D3676" s="12" t="s">
        <v>10324</v>
      </c>
      <c r="E3676" s="12" t="s">
        <v>10325</v>
      </c>
      <c r="F3676" s="12" t="s">
        <v>10326</v>
      </c>
      <c r="G3676" s="12"/>
      <c r="H3676" s="12" t="s">
        <v>6</v>
      </c>
      <c r="I3676" s="12"/>
      <c r="J3676" s="12"/>
      <c r="K3676" s="12"/>
      <c r="L3676" s="13">
        <v>0</v>
      </c>
      <c r="M3676" s="13">
        <v>0</v>
      </c>
      <c r="N3676" s="13">
        <v>-1</v>
      </c>
      <c r="O3676" s="13">
        <v>0</v>
      </c>
    </row>
    <row r="3677" spans="1:15" hidden="1" x14ac:dyDescent="0.25">
      <c r="A3677" t="str">
        <f t="shared" si="58"/>
        <v>P17NAB58P17NIVEL2</v>
      </c>
      <c r="B3677" s="12" t="s">
        <v>49</v>
      </c>
      <c r="C3677" s="12" t="s">
        <v>49</v>
      </c>
      <c r="D3677" s="12" t="s">
        <v>10327</v>
      </c>
      <c r="E3677" s="12" t="s">
        <v>10325</v>
      </c>
      <c r="F3677" s="12" t="s">
        <v>10328</v>
      </c>
      <c r="G3677" s="12"/>
      <c r="H3677" s="12" t="s">
        <v>6</v>
      </c>
      <c r="I3677" s="12"/>
      <c r="J3677" s="12"/>
      <c r="K3677" s="12"/>
      <c r="L3677" s="13">
        <v>0</v>
      </c>
      <c r="M3677" s="13">
        <v>0</v>
      </c>
      <c r="N3677" s="13">
        <v>-2</v>
      </c>
      <c r="O3677" s="13">
        <v>0</v>
      </c>
    </row>
    <row r="3678" spans="1:15" hidden="1" x14ac:dyDescent="0.25">
      <c r="A3678" t="str">
        <f t="shared" si="58"/>
        <v>P17NAB59P17NIVEL2</v>
      </c>
      <c r="B3678" s="12" t="s">
        <v>49</v>
      </c>
      <c r="C3678" s="12" t="s">
        <v>49</v>
      </c>
      <c r="D3678" s="12" t="s">
        <v>10329</v>
      </c>
      <c r="E3678" s="12" t="s">
        <v>10325</v>
      </c>
      <c r="F3678" s="12" t="s">
        <v>10330</v>
      </c>
      <c r="G3678" s="12"/>
      <c r="H3678" s="12" t="s">
        <v>6</v>
      </c>
      <c r="I3678" s="12"/>
      <c r="J3678" s="12"/>
      <c r="K3678" s="12"/>
      <c r="L3678" s="13">
        <v>0</v>
      </c>
      <c r="M3678" s="13">
        <v>0</v>
      </c>
      <c r="N3678" s="13">
        <v>-2</v>
      </c>
      <c r="O3678" s="13">
        <v>0</v>
      </c>
    </row>
    <row r="3679" spans="1:15" hidden="1" x14ac:dyDescent="0.25">
      <c r="A3679" t="str">
        <f t="shared" si="58"/>
        <v>P17NAB61P17NIVEL2</v>
      </c>
      <c r="B3679" s="12" t="s">
        <v>49</v>
      </c>
      <c r="C3679" s="12" t="s">
        <v>49</v>
      </c>
      <c r="D3679" s="12" t="s">
        <v>10331</v>
      </c>
      <c r="E3679" s="12" t="s">
        <v>10325</v>
      </c>
      <c r="F3679" s="12" t="s">
        <v>10332</v>
      </c>
      <c r="G3679" s="12"/>
      <c r="H3679" s="12" t="s">
        <v>6</v>
      </c>
      <c r="I3679" s="12"/>
      <c r="J3679" s="12"/>
      <c r="K3679" s="12"/>
      <c r="L3679" s="13">
        <v>0</v>
      </c>
      <c r="M3679" s="13">
        <v>0</v>
      </c>
      <c r="N3679" s="13">
        <v>-1</v>
      </c>
      <c r="O3679" s="13">
        <v>0</v>
      </c>
    </row>
    <row r="3680" spans="1:15" hidden="1" x14ac:dyDescent="0.25">
      <c r="A3680" t="str">
        <f t="shared" si="58"/>
        <v>P17NAB62P17NIVEL2</v>
      </c>
      <c r="B3680" s="12" t="s">
        <v>49</v>
      </c>
      <c r="C3680" s="12" t="s">
        <v>49</v>
      </c>
      <c r="D3680" s="12" t="s">
        <v>10333</v>
      </c>
      <c r="E3680" s="12" t="s">
        <v>10325</v>
      </c>
      <c r="F3680" s="12" t="s">
        <v>10334</v>
      </c>
      <c r="G3680" s="12"/>
      <c r="H3680" s="12" t="s">
        <v>6</v>
      </c>
      <c r="I3680" s="12"/>
      <c r="J3680" s="12"/>
      <c r="K3680" s="12"/>
      <c r="L3680" s="13">
        <v>0</v>
      </c>
      <c r="M3680" s="13">
        <v>0</v>
      </c>
      <c r="N3680" s="13">
        <v>-1</v>
      </c>
      <c r="O3680" s="13">
        <v>0</v>
      </c>
    </row>
    <row r="3681" spans="1:15" hidden="1" x14ac:dyDescent="0.25">
      <c r="A3681" t="str">
        <f t="shared" si="58"/>
        <v>P17NAP25P17NIVEL2</v>
      </c>
      <c r="B3681" s="12" t="s">
        <v>49</v>
      </c>
      <c r="C3681" s="12" t="s">
        <v>49</v>
      </c>
      <c r="D3681" s="12" t="s">
        <v>10335</v>
      </c>
      <c r="E3681" s="12" t="s">
        <v>10325</v>
      </c>
      <c r="F3681" s="12" t="s">
        <v>10336</v>
      </c>
      <c r="G3681" s="12"/>
      <c r="H3681" s="12" t="s">
        <v>6</v>
      </c>
      <c r="I3681" s="12"/>
      <c r="J3681" s="12"/>
      <c r="K3681" s="12"/>
      <c r="L3681" s="13">
        <v>0</v>
      </c>
      <c r="M3681" s="13">
        <v>0</v>
      </c>
      <c r="N3681" s="13">
        <v>1</v>
      </c>
      <c r="O3681" s="13">
        <v>0</v>
      </c>
    </row>
    <row r="3682" spans="1:15" hidden="1" x14ac:dyDescent="0.25">
      <c r="A3682" t="str">
        <f t="shared" si="58"/>
        <v>P17NAP26P17NIVEL2</v>
      </c>
      <c r="B3682" s="12" t="s">
        <v>49</v>
      </c>
      <c r="C3682" s="12" t="s">
        <v>49</v>
      </c>
      <c r="D3682" s="12" t="s">
        <v>10337</v>
      </c>
      <c r="E3682" s="12" t="s">
        <v>10325</v>
      </c>
      <c r="F3682" s="12" t="s">
        <v>10338</v>
      </c>
      <c r="G3682" s="12"/>
      <c r="H3682" s="12" t="s">
        <v>6</v>
      </c>
      <c r="I3682" s="12"/>
      <c r="J3682" s="12"/>
      <c r="K3682" s="12"/>
      <c r="L3682" s="13">
        <v>0</v>
      </c>
      <c r="M3682" s="13">
        <v>0</v>
      </c>
      <c r="N3682" s="13">
        <v>-1</v>
      </c>
      <c r="O3682" s="13">
        <v>0</v>
      </c>
    </row>
    <row r="3683" spans="1:15" hidden="1" x14ac:dyDescent="0.25">
      <c r="A3683" t="str">
        <f t="shared" si="58"/>
        <v>P17NAP27P17NIVEL2</v>
      </c>
      <c r="B3683" s="12" t="s">
        <v>49</v>
      </c>
      <c r="C3683" s="12" t="s">
        <v>49</v>
      </c>
      <c r="D3683" s="12" t="s">
        <v>10339</v>
      </c>
      <c r="E3683" s="12" t="s">
        <v>10325</v>
      </c>
      <c r="F3683" s="12" t="s">
        <v>10340</v>
      </c>
      <c r="G3683" s="12"/>
      <c r="H3683" s="12" t="s">
        <v>6</v>
      </c>
      <c r="I3683" s="12"/>
      <c r="J3683" s="12"/>
      <c r="K3683" s="12"/>
      <c r="L3683" s="13">
        <v>0</v>
      </c>
      <c r="M3683" s="13">
        <v>0</v>
      </c>
      <c r="N3683" s="13">
        <v>-1</v>
      </c>
      <c r="O3683" s="13">
        <v>0</v>
      </c>
    </row>
    <row r="3684" spans="1:15" hidden="1" x14ac:dyDescent="0.25">
      <c r="A3684" t="str">
        <f t="shared" si="58"/>
        <v>116.324PLAYAS-NO USAR220344376</v>
      </c>
      <c r="B3684" s="12" t="s">
        <v>35</v>
      </c>
      <c r="C3684" s="12" t="s">
        <v>35</v>
      </c>
      <c r="D3684" s="12" t="s">
        <v>10342</v>
      </c>
      <c r="E3684" s="12" t="s">
        <v>10341</v>
      </c>
      <c r="F3684" s="12" t="s">
        <v>10343</v>
      </c>
      <c r="G3684" s="12"/>
      <c r="H3684" s="12" t="s">
        <v>6</v>
      </c>
      <c r="I3684" s="12"/>
      <c r="J3684" s="12" t="s">
        <v>10344</v>
      </c>
      <c r="K3684" s="12"/>
      <c r="L3684" s="13">
        <v>3.45</v>
      </c>
      <c r="M3684" s="13">
        <v>0</v>
      </c>
      <c r="N3684" s="13">
        <v>9</v>
      </c>
      <c r="O3684" s="13">
        <v>31.05</v>
      </c>
    </row>
    <row r="3685" spans="1:15" hidden="1" x14ac:dyDescent="0.25">
      <c r="A3685" t="str">
        <f t="shared" si="58"/>
        <v>116.324PLAYAS-NO USAR221153417</v>
      </c>
      <c r="B3685" s="12" t="s">
        <v>35</v>
      </c>
      <c r="C3685" s="12" t="s">
        <v>35</v>
      </c>
      <c r="D3685" s="12" t="s">
        <v>10342</v>
      </c>
      <c r="E3685" s="12" t="s">
        <v>10341</v>
      </c>
      <c r="F3685" s="12" t="s">
        <v>10343</v>
      </c>
      <c r="G3685" s="12"/>
      <c r="H3685" s="12" t="s">
        <v>6</v>
      </c>
      <c r="I3685" s="12"/>
      <c r="J3685" s="12" t="s">
        <v>10345</v>
      </c>
      <c r="K3685" s="12"/>
      <c r="L3685" s="13">
        <v>3.45</v>
      </c>
      <c r="M3685" s="13">
        <v>0</v>
      </c>
      <c r="N3685" s="13">
        <v>4</v>
      </c>
      <c r="O3685" s="13">
        <v>13.8</v>
      </c>
    </row>
    <row r="3686" spans="1:15" hidden="1" x14ac:dyDescent="0.25">
      <c r="A3686" t="str">
        <f t="shared" si="58"/>
        <v>116.324PLAYAS-NO USAR220242781</v>
      </c>
      <c r="B3686" s="12" t="s">
        <v>35</v>
      </c>
      <c r="C3686" s="12" t="s">
        <v>35</v>
      </c>
      <c r="D3686" s="12" t="s">
        <v>10342</v>
      </c>
      <c r="E3686" s="12" t="s">
        <v>10341</v>
      </c>
      <c r="F3686" s="12" t="s">
        <v>10343</v>
      </c>
      <c r="G3686" s="12"/>
      <c r="H3686" s="12" t="s">
        <v>6</v>
      </c>
      <c r="I3686" s="12"/>
      <c r="J3686" s="12" t="s">
        <v>10346</v>
      </c>
      <c r="K3686" s="12"/>
      <c r="L3686" s="13">
        <v>3.45</v>
      </c>
      <c r="M3686" s="13">
        <v>0</v>
      </c>
      <c r="N3686" s="13">
        <v>7</v>
      </c>
      <c r="O3686" s="13">
        <v>24.15</v>
      </c>
    </row>
    <row r="3687" spans="1:15" hidden="1" x14ac:dyDescent="0.25">
      <c r="A3687" t="str">
        <f t="shared" si="58"/>
        <v>193.217PLAYAS-NO USAR221153118</v>
      </c>
      <c r="B3687" s="12" t="s">
        <v>2136</v>
      </c>
      <c r="C3687" s="12" t="s">
        <v>2136</v>
      </c>
      <c r="D3687" s="12" t="s">
        <v>10347</v>
      </c>
      <c r="E3687" s="12" t="s">
        <v>10341</v>
      </c>
      <c r="F3687" s="12" t="s">
        <v>10348</v>
      </c>
      <c r="G3687" s="12"/>
      <c r="H3687" s="12" t="s">
        <v>6</v>
      </c>
      <c r="I3687" s="12"/>
      <c r="J3687" s="12" t="s">
        <v>10349</v>
      </c>
      <c r="K3687" s="12"/>
      <c r="L3687" s="13">
        <v>1.75</v>
      </c>
      <c r="M3687" s="13">
        <v>0</v>
      </c>
      <c r="N3687" s="13">
        <v>15</v>
      </c>
      <c r="O3687" s="13">
        <v>26.25</v>
      </c>
    </row>
    <row r="3688" spans="1:15" hidden="1" x14ac:dyDescent="0.25">
      <c r="A3688" t="str">
        <f t="shared" si="58"/>
        <v>193.218PLAYAS-NO USAR221153119</v>
      </c>
      <c r="B3688" s="12" t="s">
        <v>10350</v>
      </c>
      <c r="C3688" s="12" t="s">
        <v>10350</v>
      </c>
      <c r="D3688" s="12" t="s">
        <v>10351</v>
      </c>
      <c r="E3688" s="12" t="s">
        <v>10341</v>
      </c>
      <c r="F3688" s="12" t="s">
        <v>10352</v>
      </c>
      <c r="G3688" s="12"/>
      <c r="H3688" s="12" t="s">
        <v>6</v>
      </c>
      <c r="I3688" s="12"/>
      <c r="J3688" s="12" t="s">
        <v>10353</v>
      </c>
      <c r="K3688" s="12"/>
      <c r="L3688" s="13">
        <v>1.75</v>
      </c>
      <c r="M3688" s="13">
        <v>0</v>
      </c>
      <c r="N3688" s="13">
        <v>12</v>
      </c>
      <c r="O3688" s="13">
        <v>21</v>
      </c>
    </row>
    <row r="3689" spans="1:15" hidden="1" x14ac:dyDescent="0.25">
      <c r="A3689" t="str">
        <f t="shared" si="58"/>
        <v>309010PLAYAS-NO USAR</v>
      </c>
      <c r="B3689" s="12" t="s">
        <v>2136</v>
      </c>
      <c r="C3689" s="12" t="s">
        <v>2136</v>
      </c>
      <c r="D3689" s="12" t="s">
        <v>10354</v>
      </c>
      <c r="E3689" s="12" t="s">
        <v>10341</v>
      </c>
      <c r="F3689" s="12" t="s">
        <v>10355</v>
      </c>
      <c r="G3689" s="12"/>
      <c r="H3689" s="12" t="s">
        <v>6</v>
      </c>
      <c r="I3689" s="12"/>
      <c r="J3689" s="12"/>
      <c r="K3689" s="12"/>
      <c r="L3689" s="13">
        <v>8</v>
      </c>
      <c r="M3689" s="13">
        <v>0</v>
      </c>
      <c r="N3689" s="13">
        <v>-1</v>
      </c>
      <c r="O3689" s="13">
        <v>-8</v>
      </c>
    </row>
    <row r="3690" spans="1:15" hidden="1" x14ac:dyDescent="0.25">
      <c r="A3690" t="str">
        <f t="shared" si="58"/>
        <v>309025PLAYAS-NO USAR</v>
      </c>
      <c r="B3690" s="12" t="s">
        <v>2136</v>
      </c>
      <c r="C3690" s="12" t="s">
        <v>2136</v>
      </c>
      <c r="D3690" s="12" t="s">
        <v>10356</v>
      </c>
      <c r="E3690" s="12" t="s">
        <v>10341</v>
      </c>
      <c r="F3690" s="12" t="s">
        <v>10357</v>
      </c>
      <c r="G3690" s="12"/>
      <c r="H3690" s="12" t="s">
        <v>6</v>
      </c>
      <c r="I3690" s="12"/>
      <c r="J3690" s="12"/>
      <c r="K3690" s="12"/>
      <c r="L3690" s="13">
        <v>8</v>
      </c>
      <c r="M3690" s="13">
        <v>0</v>
      </c>
      <c r="N3690" s="13">
        <v>-2</v>
      </c>
      <c r="O3690" s="13">
        <v>-16</v>
      </c>
    </row>
    <row r="3691" spans="1:15" hidden="1" x14ac:dyDescent="0.25">
      <c r="A3691" t="str">
        <f t="shared" si="58"/>
        <v>359010PLAYAS-NO USAR</v>
      </c>
      <c r="B3691" s="12" t="s">
        <v>2136</v>
      </c>
      <c r="C3691" s="12" t="s">
        <v>2136</v>
      </c>
      <c r="D3691" s="12" t="s">
        <v>10358</v>
      </c>
      <c r="E3691" s="12" t="s">
        <v>10341</v>
      </c>
      <c r="F3691" s="12" t="s">
        <v>10359</v>
      </c>
      <c r="G3691" s="12"/>
      <c r="H3691" s="12" t="s">
        <v>6</v>
      </c>
      <c r="I3691" s="12"/>
      <c r="J3691" s="12"/>
      <c r="K3691" s="12"/>
      <c r="L3691" s="13">
        <v>0</v>
      </c>
      <c r="M3691" s="13">
        <v>0</v>
      </c>
      <c r="N3691" s="13">
        <v>-2</v>
      </c>
      <c r="O3691" s="13"/>
    </row>
    <row r="3692" spans="1:15" hidden="1" x14ac:dyDescent="0.25">
      <c r="A3692" t="str">
        <f t="shared" si="58"/>
        <v>800007PLAYAS-NO USAR20230300060</v>
      </c>
      <c r="B3692" s="12" t="s">
        <v>2136</v>
      </c>
      <c r="C3692" s="12" t="s">
        <v>2136</v>
      </c>
      <c r="D3692" s="12" t="s">
        <v>10360</v>
      </c>
      <c r="E3692" s="12" t="s">
        <v>10341</v>
      </c>
      <c r="F3692" s="12" t="s">
        <v>10361</v>
      </c>
      <c r="G3692" s="12"/>
      <c r="H3692" s="12" t="s">
        <v>6</v>
      </c>
      <c r="I3692" s="12"/>
      <c r="J3692" s="12" t="s">
        <v>10362</v>
      </c>
      <c r="K3692" s="12"/>
      <c r="L3692" s="13">
        <v>65</v>
      </c>
      <c r="M3692" s="13">
        <v>0</v>
      </c>
      <c r="N3692" s="13">
        <v>33</v>
      </c>
      <c r="O3692" s="13">
        <v>2145</v>
      </c>
    </row>
    <row r="3693" spans="1:15" hidden="1" x14ac:dyDescent="0.25">
      <c r="A3693" t="str">
        <f t="shared" si="58"/>
        <v>800007PLAYAS-NO USAR20230600079</v>
      </c>
      <c r="B3693" s="12" t="s">
        <v>2136</v>
      </c>
      <c r="C3693" s="12" t="s">
        <v>2136</v>
      </c>
      <c r="D3693" s="12" t="s">
        <v>10360</v>
      </c>
      <c r="E3693" s="12" t="s">
        <v>10341</v>
      </c>
      <c r="F3693" s="12" t="s">
        <v>10361</v>
      </c>
      <c r="G3693" s="12"/>
      <c r="H3693" s="12" t="s">
        <v>6</v>
      </c>
      <c r="I3693" s="12"/>
      <c r="J3693" s="12" t="s">
        <v>10363</v>
      </c>
      <c r="K3693" s="12"/>
      <c r="L3693" s="13">
        <v>65</v>
      </c>
      <c r="M3693" s="13">
        <v>0</v>
      </c>
      <c r="N3693" s="13">
        <v>20</v>
      </c>
      <c r="O3693" s="13">
        <v>1300</v>
      </c>
    </row>
    <row r="3694" spans="1:15" hidden="1" x14ac:dyDescent="0.25">
      <c r="A3694" t="str">
        <f t="shared" si="58"/>
        <v>Q.078.40PLAYAS-NO USAR230155622</v>
      </c>
      <c r="B3694" s="12" t="s">
        <v>2136</v>
      </c>
      <c r="C3694" s="12" t="s">
        <v>2136</v>
      </c>
      <c r="D3694" s="12" t="s">
        <v>10364</v>
      </c>
      <c r="E3694" s="12" t="s">
        <v>10341</v>
      </c>
      <c r="F3694" s="12" t="s">
        <v>10365</v>
      </c>
      <c r="G3694" s="12"/>
      <c r="H3694" s="12" t="s">
        <v>6</v>
      </c>
      <c r="I3694" s="12"/>
      <c r="J3694" s="12" t="s">
        <v>10366</v>
      </c>
      <c r="K3694" s="12"/>
      <c r="L3694" s="13">
        <v>23.2</v>
      </c>
      <c r="M3694" s="13">
        <v>0</v>
      </c>
      <c r="N3694" s="13">
        <v>40</v>
      </c>
      <c r="O3694" s="13">
        <v>928</v>
      </c>
    </row>
    <row r="3695" spans="1:15" hidden="1" x14ac:dyDescent="0.25">
      <c r="A3695" t="str">
        <f t="shared" si="58"/>
        <v>TI706207PLAYAS-NO USAR666663</v>
      </c>
      <c r="B3695" s="12" t="s">
        <v>2136</v>
      </c>
      <c r="C3695" s="12" t="s">
        <v>2136</v>
      </c>
      <c r="D3695" s="12" t="s">
        <v>10367</v>
      </c>
      <c r="E3695" s="12" t="s">
        <v>10341</v>
      </c>
      <c r="F3695" s="12" t="s">
        <v>10368</v>
      </c>
      <c r="G3695" s="12"/>
      <c r="H3695" s="12" t="s">
        <v>6</v>
      </c>
      <c r="I3695" s="12"/>
      <c r="J3695" s="12" t="s">
        <v>10369</v>
      </c>
      <c r="K3695" s="12" t="s">
        <v>10370</v>
      </c>
      <c r="L3695" s="13">
        <v>0.33</v>
      </c>
      <c r="M3695" s="13">
        <v>0</v>
      </c>
      <c r="N3695" s="13">
        <v>500</v>
      </c>
      <c r="O3695" s="13">
        <v>165</v>
      </c>
    </row>
    <row r="3696" spans="1:15" hidden="1" x14ac:dyDescent="0.25">
      <c r="A3696" t="str">
        <f t="shared" si="58"/>
        <v>200139PROTESIS</v>
      </c>
      <c r="B3696" s="12" t="s">
        <v>2136</v>
      </c>
      <c r="C3696" s="12" t="s">
        <v>2136</v>
      </c>
      <c r="D3696" s="12" t="s">
        <v>10371</v>
      </c>
      <c r="E3696" s="12" t="s">
        <v>10372</v>
      </c>
      <c r="F3696" s="12" t="s">
        <v>10373</v>
      </c>
      <c r="G3696" s="12"/>
      <c r="H3696" s="12" t="s">
        <v>6</v>
      </c>
      <c r="I3696" s="12"/>
      <c r="J3696" s="12"/>
      <c r="K3696" s="12"/>
      <c r="L3696" s="13">
        <v>15</v>
      </c>
      <c r="M3696" s="13">
        <v>0</v>
      </c>
      <c r="N3696" s="13">
        <v>-1</v>
      </c>
      <c r="O3696" s="13">
        <v>-15</v>
      </c>
    </row>
    <row r="3697" spans="1:15" hidden="1" x14ac:dyDescent="0.25">
      <c r="A3697" t="str">
        <f t="shared" si="58"/>
        <v>1721X?190704163</v>
      </c>
      <c r="B3697" s="12" t="s">
        <v>20</v>
      </c>
      <c r="C3697" s="12" t="s">
        <v>20</v>
      </c>
      <c r="D3697" s="12" t="s">
        <v>10434</v>
      </c>
      <c r="E3697" s="12" t="s">
        <v>10375</v>
      </c>
      <c r="F3697" s="12" t="s">
        <v>10435</v>
      </c>
      <c r="G3697" s="12"/>
      <c r="H3697" s="12" t="s">
        <v>6</v>
      </c>
      <c r="I3697" s="12" t="s">
        <v>37</v>
      </c>
      <c r="J3697" s="12" t="s">
        <v>10436</v>
      </c>
      <c r="K3697" s="12"/>
      <c r="L3697" s="13">
        <v>5.08</v>
      </c>
      <c r="M3697" s="13">
        <v>0</v>
      </c>
      <c r="N3697" s="13">
        <v>-2</v>
      </c>
      <c r="O3697" s="13">
        <v>-10.16</v>
      </c>
    </row>
    <row r="3698" spans="1:15" hidden="1" x14ac:dyDescent="0.25">
      <c r="A3698" t="str">
        <f t="shared" si="58"/>
        <v>1721X?</v>
      </c>
      <c r="B3698" s="12" t="s">
        <v>20</v>
      </c>
      <c r="C3698" s="12" t="s">
        <v>20</v>
      </c>
      <c r="D3698" s="12" t="s">
        <v>10434</v>
      </c>
      <c r="E3698" s="12" t="s">
        <v>10375</v>
      </c>
      <c r="F3698" s="12" t="s">
        <v>10435</v>
      </c>
      <c r="G3698" s="12"/>
      <c r="H3698" s="12" t="s">
        <v>6</v>
      </c>
      <c r="I3698" s="12" t="s">
        <v>37</v>
      </c>
      <c r="J3698" s="12"/>
      <c r="K3698" s="12"/>
      <c r="L3698" s="13">
        <v>5.08</v>
      </c>
      <c r="M3698" s="13">
        <v>0</v>
      </c>
      <c r="N3698" s="13">
        <v>2</v>
      </c>
      <c r="O3698" s="13">
        <v>10.16</v>
      </c>
    </row>
    <row r="3699" spans="1:15" hidden="1" x14ac:dyDescent="0.25">
      <c r="A3699" t="str">
        <f t="shared" si="58"/>
        <v>108.030X?190805267</v>
      </c>
      <c r="B3699" s="12" t="s">
        <v>35</v>
      </c>
      <c r="C3699" s="12" t="s">
        <v>35</v>
      </c>
      <c r="D3699" s="12" t="s">
        <v>10376</v>
      </c>
      <c r="E3699" s="12" t="s">
        <v>10375</v>
      </c>
      <c r="F3699" s="12" t="s">
        <v>10377</v>
      </c>
      <c r="G3699" s="12"/>
      <c r="H3699" s="12" t="s">
        <v>6</v>
      </c>
      <c r="I3699" s="12" t="s">
        <v>37</v>
      </c>
      <c r="J3699" s="12" t="s">
        <v>4939</v>
      </c>
      <c r="K3699" s="12"/>
      <c r="L3699" s="13">
        <v>3.75</v>
      </c>
      <c r="M3699" s="13">
        <v>0</v>
      </c>
      <c r="N3699" s="13">
        <v>2</v>
      </c>
      <c r="O3699" s="13">
        <v>7.5</v>
      </c>
    </row>
    <row r="3700" spans="1:15" hidden="1" x14ac:dyDescent="0.25">
      <c r="A3700" t="str">
        <f t="shared" si="58"/>
        <v>108.035X?190805268</v>
      </c>
      <c r="B3700" s="12" t="s">
        <v>35</v>
      </c>
      <c r="C3700" s="12" t="s">
        <v>35</v>
      </c>
      <c r="D3700" s="12" t="s">
        <v>10378</v>
      </c>
      <c r="E3700" s="12" t="s">
        <v>10375</v>
      </c>
      <c r="F3700" s="12" t="s">
        <v>10379</v>
      </c>
      <c r="G3700" s="12"/>
      <c r="H3700" s="12" t="s">
        <v>6</v>
      </c>
      <c r="I3700" s="12" t="s">
        <v>37</v>
      </c>
      <c r="J3700" s="12" t="s">
        <v>4943</v>
      </c>
      <c r="K3700" s="12"/>
      <c r="L3700" s="13">
        <v>4.17</v>
      </c>
      <c r="M3700" s="13">
        <v>0</v>
      </c>
      <c r="N3700" s="13">
        <v>2</v>
      </c>
      <c r="O3700" s="13">
        <v>8.34</v>
      </c>
    </row>
    <row r="3701" spans="1:15" hidden="1" x14ac:dyDescent="0.25">
      <c r="A3701" t="str">
        <f t="shared" si="58"/>
        <v>108.040X?190805269</v>
      </c>
      <c r="B3701" s="12" t="s">
        <v>35</v>
      </c>
      <c r="C3701" s="12" t="s">
        <v>35</v>
      </c>
      <c r="D3701" s="12" t="s">
        <v>10380</v>
      </c>
      <c r="E3701" s="12" t="s">
        <v>10375</v>
      </c>
      <c r="F3701" s="12" t="s">
        <v>10381</v>
      </c>
      <c r="G3701" s="12"/>
      <c r="H3701" s="12" t="s">
        <v>6</v>
      </c>
      <c r="I3701" s="12" t="s">
        <v>37</v>
      </c>
      <c r="J3701" s="12" t="s">
        <v>4947</v>
      </c>
      <c r="K3701" s="12"/>
      <c r="L3701" s="13">
        <v>3.75</v>
      </c>
      <c r="M3701" s="13">
        <v>0</v>
      </c>
      <c r="N3701" s="13">
        <v>1</v>
      </c>
      <c r="O3701" s="13">
        <v>3.75</v>
      </c>
    </row>
    <row r="3702" spans="1:15" hidden="1" x14ac:dyDescent="0.25">
      <c r="A3702" t="str">
        <f t="shared" si="58"/>
        <v>108.045X?190805270</v>
      </c>
      <c r="B3702" s="12" t="s">
        <v>35</v>
      </c>
      <c r="C3702" s="12" t="s">
        <v>35</v>
      </c>
      <c r="D3702" s="12" t="s">
        <v>10382</v>
      </c>
      <c r="E3702" s="12" t="s">
        <v>10375</v>
      </c>
      <c r="F3702" s="12" t="s">
        <v>10383</v>
      </c>
      <c r="G3702" s="12"/>
      <c r="H3702" s="12" t="s">
        <v>6</v>
      </c>
      <c r="I3702" s="12" t="s">
        <v>37</v>
      </c>
      <c r="J3702" s="12" t="s">
        <v>4951</v>
      </c>
      <c r="K3702" s="12"/>
      <c r="L3702" s="13">
        <v>4.29</v>
      </c>
      <c r="M3702" s="13">
        <v>0</v>
      </c>
      <c r="N3702" s="13">
        <v>1</v>
      </c>
      <c r="O3702" s="13">
        <v>4.29</v>
      </c>
    </row>
    <row r="3703" spans="1:15" hidden="1" x14ac:dyDescent="0.25">
      <c r="A3703" t="str">
        <f t="shared" si="58"/>
        <v>108.050X?190805271</v>
      </c>
      <c r="B3703" s="12" t="s">
        <v>35</v>
      </c>
      <c r="C3703" s="12" t="s">
        <v>35</v>
      </c>
      <c r="D3703" s="12" t="s">
        <v>10384</v>
      </c>
      <c r="E3703" s="12" t="s">
        <v>10375</v>
      </c>
      <c r="F3703" s="12" t="s">
        <v>10385</v>
      </c>
      <c r="G3703" s="12"/>
      <c r="H3703" s="12" t="s">
        <v>6</v>
      </c>
      <c r="I3703" s="12" t="s">
        <v>37</v>
      </c>
      <c r="J3703" s="12" t="s">
        <v>9050</v>
      </c>
      <c r="K3703" s="12"/>
      <c r="L3703" s="13">
        <v>5</v>
      </c>
      <c r="M3703" s="13">
        <v>0</v>
      </c>
      <c r="N3703" s="13">
        <v>1</v>
      </c>
      <c r="O3703" s="13">
        <v>5</v>
      </c>
    </row>
    <row r="3704" spans="1:15" hidden="1" x14ac:dyDescent="0.25">
      <c r="A3704" t="str">
        <f t="shared" si="58"/>
        <v>108.055X?190805272</v>
      </c>
      <c r="B3704" s="12" t="s">
        <v>35</v>
      </c>
      <c r="C3704" s="12" t="s">
        <v>35</v>
      </c>
      <c r="D3704" s="12" t="s">
        <v>10386</v>
      </c>
      <c r="E3704" s="12" t="s">
        <v>10375</v>
      </c>
      <c r="F3704" s="12" t="s">
        <v>10387</v>
      </c>
      <c r="G3704" s="12"/>
      <c r="H3704" s="12" t="s">
        <v>6</v>
      </c>
      <c r="I3704" s="12" t="s">
        <v>37</v>
      </c>
      <c r="J3704" s="12" t="s">
        <v>4964</v>
      </c>
      <c r="K3704" s="12"/>
      <c r="L3704" s="13">
        <v>4.29</v>
      </c>
      <c r="M3704" s="13">
        <v>0</v>
      </c>
      <c r="N3704" s="13">
        <v>1</v>
      </c>
      <c r="O3704" s="13">
        <v>4.29</v>
      </c>
    </row>
    <row r="3705" spans="1:15" hidden="1" x14ac:dyDescent="0.25">
      <c r="A3705" t="str">
        <f t="shared" si="58"/>
        <v>108.060X?190805273</v>
      </c>
      <c r="B3705" s="12" t="s">
        <v>35</v>
      </c>
      <c r="C3705" s="12" t="s">
        <v>35</v>
      </c>
      <c r="D3705" s="12" t="s">
        <v>10388</v>
      </c>
      <c r="E3705" s="12" t="s">
        <v>10375</v>
      </c>
      <c r="F3705" s="12" t="s">
        <v>10389</v>
      </c>
      <c r="G3705" s="12"/>
      <c r="H3705" s="12" t="s">
        <v>6</v>
      </c>
      <c r="I3705" s="12" t="s">
        <v>37</v>
      </c>
      <c r="J3705" s="12" t="s">
        <v>4968</v>
      </c>
      <c r="K3705" s="12"/>
      <c r="L3705" s="13">
        <v>4.17</v>
      </c>
      <c r="M3705" s="13">
        <v>0</v>
      </c>
      <c r="N3705" s="13">
        <v>1</v>
      </c>
      <c r="O3705" s="13">
        <v>4.17</v>
      </c>
    </row>
    <row r="3706" spans="1:15" hidden="1" x14ac:dyDescent="0.25">
      <c r="A3706" t="str">
        <f t="shared" si="58"/>
        <v>108.065X?190805274</v>
      </c>
      <c r="B3706" s="12" t="s">
        <v>35</v>
      </c>
      <c r="C3706" s="12" t="s">
        <v>35</v>
      </c>
      <c r="D3706" s="12" t="s">
        <v>10390</v>
      </c>
      <c r="E3706" s="12" t="s">
        <v>10375</v>
      </c>
      <c r="F3706" s="12" t="s">
        <v>10391</v>
      </c>
      <c r="G3706" s="12"/>
      <c r="H3706" s="12" t="s">
        <v>6</v>
      </c>
      <c r="I3706" s="12" t="s">
        <v>37</v>
      </c>
      <c r="J3706" s="12" t="s">
        <v>4972</v>
      </c>
      <c r="K3706" s="12"/>
      <c r="L3706" s="13">
        <v>5</v>
      </c>
      <c r="M3706" s="13">
        <v>0</v>
      </c>
      <c r="N3706" s="13">
        <v>2</v>
      </c>
      <c r="O3706" s="13">
        <v>10</v>
      </c>
    </row>
    <row r="3707" spans="1:15" hidden="1" x14ac:dyDescent="0.25">
      <c r="A3707" t="str">
        <f t="shared" si="58"/>
        <v>108.070X?190805275</v>
      </c>
      <c r="B3707" s="12" t="s">
        <v>35</v>
      </c>
      <c r="C3707" s="12" t="s">
        <v>35</v>
      </c>
      <c r="D3707" s="12" t="s">
        <v>10392</v>
      </c>
      <c r="E3707" s="12" t="s">
        <v>10375</v>
      </c>
      <c r="F3707" s="12" t="s">
        <v>10393</v>
      </c>
      <c r="G3707" s="12"/>
      <c r="H3707" s="12" t="s">
        <v>6</v>
      </c>
      <c r="I3707" s="12" t="s">
        <v>37</v>
      </c>
      <c r="J3707" s="12" t="s">
        <v>8666</v>
      </c>
      <c r="K3707" s="12"/>
      <c r="L3707" s="13">
        <v>4.29</v>
      </c>
      <c r="M3707" s="13">
        <v>0</v>
      </c>
      <c r="N3707" s="13">
        <v>2</v>
      </c>
      <c r="O3707" s="13">
        <v>8.58</v>
      </c>
    </row>
    <row r="3708" spans="1:15" hidden="1" x14ac:dyDescent="0.25">
      <c r="A3708" t="str">
        <f t="shared" si="58"/>
        <v>108.075X?190805276</v>
      </c>
      <c r="B3708" s="12" t="s">
        <v>35</v>
      </c>
      <c r="C3708" s="12" t="s">
        <v>35</v>
      </c>
      <c r="D3708" s="12" t="s">
        <v>10394</v>
      </c>
      <c r="E3708" s="12" t="s">
        <v>10375</v>
      </c>
      <c r="F3708" s="12" t="s">
        <v>10395</v>
      </c>
      <c r="G3708" s="12"/>
      <c r="H3708" s="12" t="s">
        <v>6</v>
      </c>
      <c r="I3708" s="12" t="s">
        <v>37</v>
      </c>
      <c r="J3708" s="12" t="s">
        <v>4976</v>
      </c>
      <c r="K3708" s="12"/>
      <c r="L3708" s="13">
        <v>3.75</v>
      </c>
      <c r="M3708" s="13">
        <v>0</v>
      </c>
      <c r="N3708" s="13">
        <v>2</v>
      </c>
      <c r="O3708" s="13">
        <v>7.5</v>
      </c>
    </row>
    <row r="3709" spans="1:15" hidden="1" x14ac:dyDescent="0.25">
      <c r="A3709" t="str">
        <f t="shared" si="58"/>
        <v>108.080X?190805277</v>
      </c>
      <c r="B3709" s="12" t="s">
        <v>35</v>
      </c>
      <c r="C3709" s="12" t="s">
        <v>35</v>
      </c>
      <c r="D3709" s="12" t="s">
        <v>10396</v>
      </c>
      <c r="E3709" s="12" t="s">
        <v>10375</v>
      </c>
      <c r="F3709" s="12" t="s">
        <v>10397</v>
      </c>
      <c r="G3709" s="12"/>
      <c r="H3709" s="12" t="s">
        <v>6</v>
      </c>
      <c r="I3709" s="12" t="s">
        <v>37</v>
      </c>
      <c r="J3709" s="12" t="s">
        <v>10398</v>
      </c>
      <c r="K3709" s="12"/>
      <c r="L3709" s="13">
        <v>3.57</v>
      </c>
      <c r="M3709" s="13">
        <v>0</v>
      </c>
      <c r="N3709" s="13">
        <v>2</v>
      </c>
      <c r="O3709" s="13">
        <v>7.14</v>
      </c>
    </row>
    <row r="3710" spans="1:15" hidden="1" x14ac:dyDescent="0.25">
      <c r="A3710" t="str">
        <f t="shared" si="58"/>
        <v>108.085X?190805278</v>
      </c>
      <c r="B3710" s="12" t="s">
        <v>35</v>
      </c>
      <c r="C3710" s="12" t="s">
        <v>35</v>
      </c>
      <c r="D3710" s="12" t="s">
        <v>10399</v>
      </c>
      <c r="E3710" s="12" t="s">
        <v>10375</v>
      </c>
      <c r="F3710" s="12" t="s">
        <v>10400</v>
      </c>
      <c r="G3710" s="12"/>
      <c r="H3710" s="12" t="s">
        <v>6</v>
      </c>
      <c r="I3710" s="12" t="s">
        <v>37</v>
      </c>
      <c r="J3710" s="12" t="s">
        <v>10401</v>
      </c>
      <c r="K3710" s="12"/>
      <c r="L3710" s="13">
        <v>4.29</v>
      </c>
      <c r="M3710" s="13">
        <v>0</v>
      </c>
      <c r="N3710" s="13">
        <v>2</v>
      </c>
      <c r="O3710" s="13">
        <v>8.58</v>
      </c>
    </row>
    <row r="3711" spans="1:15" hidden="1" x14ac:dyDescent="0.25">
      <c r="A3711" t="str">
        <f t="shared" si="58"/>
        <v>108.090X?190805279</v>
      </c>
      <c r="B3711" s="12" t="s">
        <v>35</v>
      </c>
      <c r="C3711" s="12" t="s">
        <v>35</v>
      </c>
      <c r="D3711" s="12" t="s">
        <v>10402</v>
      </c>
      <c r="E3711" s="12" t="s">
        <v>10375</v>
      </c>
      <c r="F3711" s="12" t="s">
        <v>10403</v>
      </c>
      <c r="G3711" s="12"/>
      <c r="H3711" s="12" t="s">
        <v>6</v>
      </c>
      <c r="I3711" s="12" t="s">
        <v>37</v>
      </c>
      <c r="J3711" s="12" t="s">
        <v>10404</v>
      </c>
      <c r="K3711" s="12"/>
      <c r="L3711" s="13">
        <v>3.75</v>
      </c>
      <c r="M3711" s="13">
        <v>0</v>
      </c>
      <c r="N3711" s="13">
        <v>1</v>
      </c>
      <c r="O3711" s="13">
        <v>3.75</v>
      </c>
    </row>
    <row r="3712" spans="1:15" hidden="1" x14ac:dyDescent="0.25">
      <c r="A3712" t="str">
        <f t="shared" si="58"/>
        <v>108.095X?190805280</v>
      </c>
      <c r="B3712" s="12" t="s">
        <v>35</v>
      </c>
      <c r="C3712" s="12" t="s">
        <v>35</v>
      </c>
      <c r="D3712" s="12" t="s">
        <v>10405</v>
      </c>
      <c r="E3712" s="12" t="s">
        <v>10375</v>
      </c>
      <c r="F3712" s="12" t="s">
        <v>10406</v>
      </c>
      <c r="G3712" s="12"/>
      <c r="H3712" s="12" t="s">
        <v>6</v>
      </c>
      <c r="I3712" s="12" t="s">
        <v>37</v>
      </c>
      <c r="J3712" s="12" t="s">
        <v>10407</v>
      </c>
      <c r="K3712" s="12"/>
      <c r="L3712" s="13">
        <v>4.17</v>
      </c>
      <c r="M3712" s="13">
        <v>0</v>
      </c>
      <c r="N3712" s="13">
        <v>3</v>
      </c>
      <c r="O3712" s="13">
        <v>12.51</v>
      </c>
    </row>
    <row r="3713" spans="1:15" hidden="1" x14ac:dyDescent="0.25">
      <c r="A3713" t="str">
        <f t="shared" si="58"/>
        <v>108.100X?190805279</v>
      </c>
      <c r="B3713" s="12" t="s">
        <v>35</v>
      </c>
      <c r="C3713" s="12" t="s">
        <v>35</v>
      </c>
      <c r="D3713" s="12" t="s">
        <v>10408</v>
      </c>
      <c r="E3713" s="12" t="s">
        <v>10375</v>
      </c>
      <c r="F3713" s="12" t="s">
        <v>10409</v>
      </c>
      <c r="G3713" s="12"/>
      <c r="H3713" s="12" t="s">
        <v>6</v>
      </c>
      <c r="I3713" s="12" t="s">
        <v>37</v>
      </c>
      <c r="J3713" s="12" t="s">
        <v>10404</v>
      </c>
      <c r="K3713" s="12"/>
      <c r="L3713" s="13">
        <v>5</v>
      </c>
      <c r="M3713" s="13">
        <v>0</v>
      </c>
      <c r="N3713" s="13">
        <v>2</v>
      </c>
      <c r="O3713" s="13">
        <v>10</v>
      </c>
    </row>
    <row r="3714" spans="1:15" hidden="1" x14ac:dyDescent="0.25">
      <c r="A3714" t="str">
        <f t="shared" si="58"/>
        <v>109.105X?190805277</v>
      </c>
      <c r="B3714" s="12" t="s">
        <v>35</v>
      </c>
      <c r="C3714" s="12" t="s">
        <v>35</v>
      </c>
      <c r="D3714" s="12" t="s">
        <v>10410</v>
      </c>
      <c r="E3714" s="12" t="s">
        <v>10375</v>
      </c>
      <c r="F3714" s="12" t="s">
        <v>10411</v>
      </c>
      <c r="G3714" s="12"/>
      <c r="H3714" s="12" t="s">
        <v>6</v>
      </c>
      <c r="I3714" s="12" t="s">
        <v>37</v>
      </c>
      <c r="J3714" s="12" t="s">
        <v>10398</v>
      </c>
      <c r="K3714" s="12"/>
      <c r="L3714" s="13">
        <v>5</v>
      </c>
      <c r="M3714" s="13">
        <v>0</v>
      </c>
      <c r="N3714" s="13">
        <v>2</v>
      </c>
      <c r="O3714" s="13">
        <v>10</v>
      </c>
    </row>
    <row r="3715" spans="1:15" hidden="1" x14ac:dyDescent="0.25">
      <c r="A3715" t="str">
        <f t="shared" ref="A3715:A3778" si="59">CONCATENATE(D3715,E3715,J3715)</f>
        <v>109.110X?190805278</v>
      </c>
      <c r="B3715" s="12" t="s">
        <v>35</v>
      </c>
      <c r="C3715" s="12" t="s">
        <v>35</v>
      </c>
      <c r="D3715" s="12" t="s">
        <v>10412</v>
      </c>
      <c r="E3715" s="12" t="s">
        <v>10375</v>
      </c>
      <c r="F3715" s="12" t="s">
        <v>10413</v>
      </c>
      <c r="G3715" s="12"/>
      <c r="H3715" s="12" t="s">
        <v>6</v>
      </c>
      <c r="I3715" s="12" t="s">
        <v>37</v>
      </c>
      <c r="J3715" s="12" t="s">
        <v>10401</v>
      </c>
      <c r="K3715" s="12"/>
      <c r="L3715" s="13">
        <v>5</v>
      </c>
      <c r="M3715" s="13">
        <v>0</v>
      </c>
      <c r="N3715" s="13">
        <v>2</v>
      </c>
      <c r="O3715" s="13">
        <v>10</v>
      </c>
    </row>
    <row r="3716" spans="1:15" hidden="1" x14ac:dyDescent="0.25">
      <c r="A3716" t="str">
        <f t="shared" si="59"/>
        <v>110.040X?190805262</v>
      </c>
      <c r="B3716" s="12" t="s">
        <v>35</v>
      </c>
      <c r="C3716" s="12" t="s">
        <v>35</v>
      </c>
      <c r="D3716" s="12" t="s">
        <v>10414</v>
      </c>
      <c r="E3716" s="12" t="s">
        <v>10375</v>
      </c>
      <c r="F3716" s="12" t="s">
        <v>10415</v>
      </c>
      <c r="G3716" s="12"/>
      <c r="H3716" s="12" t="s">
        <v>6</v>
      </c>
      <c r="I3716" s="12" t="s">
        <v>37</v>
      </c>
      <c r="J3716" s="12" t="s">
        <v>10416</v>
      </c>
      <c r="K3716" s="12"/>
      <c r="L3716" s="13">
        <v>5</v>
      </c>
      <c r="M3716" s="13">
        <v>0</v>
      </c>
      <c r="N3716" s="13">
        <v>1</v>
      </c>
      <c r="O3716" s="13">
        <v>5</v>
      </c>
    </row>
    <row r="3717" spans="1:15" hidden="1" x14ac:dyDescent="0.25">
      <c r="A3717" t="str">
        <f t="shared" si="59"/>
        <v>110.045X?190805263</v>
      </c>
      <c r="B3717" s="12" t="s">
        <v>35</v>
      </c>
      <c r="C3717" s="12" t="s">
        <v>35</v>
      </c>
      <c r="D3717" s="12" t="s">
        <v>10417</v>
      </c>
      <c r="E3717" s="12" t="s">
        <v>10375</v>
      </c>
      <c r="F3717" s="12" t="s">
        <v>10418</v>
      </c>
      <c r="G3717" s="12"/>
      <c r="H3717" s="12" t="s">
        <v>6</v>
      </c>
      <c r="I3717" s="12" t="s">
        <v>37</v>
      </c>
      <c r="J3717" s="12" t="s">
        <v>10419</v>
      </c>
      <c r="K3717" s="12"/>
      <c r="L3717" s="13">
        <v>5</v>
      </c>
      <c r="M3717" s="13">
        <v>0</v>
      </c>
      <c r="N3717" s="13">
        <v>1</v>
      </c>
      <c r="O3717" s="13">
        <v>5</v>
      </c>
    </row>
    <row r="3718" spans="1:15" hidden="1" x14ac:dyDescent="0.25">
      <c r="A3718" t="str">
        <f t="shared" si="59"/>
        <v>110.050X?190805264</v>
      </c>
      <c r="B3718" s="12" t="s">
        <v>35</v>
      </c>
      <c r="C3718" s="12" t="s">
        <v>35</v>
      </c>
      <c r="D3718" s="12" t="s">
        <v>10420</v>
      </c>
      <c r="E3718" s="12" t="s">
        <v>10375</v>
      </c>
      <c r="F3718" s="12" t="s">
        <v>10421</v>
      </c>
      <c r="G3718" s="12"/>
      <c r="H3718" s="12" t="s">
        <v>6</v>
      </c>
      <c r="I3718" s="12" t="s">
        <v>37</v>
      </c>
      <c r="J3718" s="12" t="s">
        <v>10422</v>
      </c>
      <c r="K3718" s="12"/>
      <c r="L3718" s="13">
        <v>4.29</v>
      </c>
      <c r="M3718" s="13">
        <v>0</v>
      </c>
      <c r="N3718" s="13">
        <v>1</v>
      </c>
      <c r="O3718" s="13">
        <v>4.29</v>
      </c>
    </row>
    <row r="3719" spans="1:15" hidden="1" x14ac:dyDescent="0.25">
      <c r="A3719" t="str">
        <f t="shared" si="59"/>
        <v>110.055X?190805265</v>
      </c>
      <c r="B3719" s="12" t="s">
        <v>35</v>
      </c>
      <c r="C3719" s="12" t="s">
        <v>35</v>
      </c>
      <c r="D3719" s="12" t="s">
        <v>10423</v>
      </c>
      <c r="E3719" s="12" t="s">
        <v>10375</v>
      </c>
      <c r="F3719" s="12" t="s">
        <v>10424</v>
      </c>
      <c r="G3719" s="12"/>
      <c r="H3719" s="12" t="s">
        <v>6</v>
      </c>
      <c r="I3719" s="12" t="s">
        <v>37</v>
      </c>
      <c r="J3719" s="12" t="s">
        <v>4931</v>
      </c>
      <c r="K3719" s="12"/>
      <c r="L3719" s="13">
        <v>5</v>
      </c>
      <c r="M3719" s="13">
        <v>0</v>
      </c>
      <c r="N3719" s="13">
        <v>1</v>
      </c>
      <c r="O3719" s="13">
        <v>5</v>
      </c>
    </row>
    <row r="3720" spans="1:15" hidden="1" x14ac:dyDescent="0.25">
      <c r="A3720" t="str">
        <f t="shared" si="59"/>
        <v>110.060X?190805266</v>
      </c>
      <c r="B3720" s="12" t="s">
        <v>35</v>
      </c>
      <c r="C3720" s="12" t="s">
        <v>35</v>
      </c>
      <c r="D3720" s="12" t="s">
        <v>10425</v>
      </c>
      <c r="E3720" s="12" t="s">
        <v>10375</v>
      </c>
      <c r="F3720" s="12" t="s">
        <v>10426</v>
      </c>
      <c r="G3720" s="12"/>
      <c r="H3720" s="12" t="s">
        <v>6</v>
      </c>
      <c r="I3720" s="12" t="s">
        <v>37</v>
      </c>
      <c r="J3720" s="12" t="s">
        <v>4935</v>
      </c>
      <c r="K3720" s="12"/>
      <c r="L3720" s="13">
        <v>5</v>
      </c>
      <c r="M3720" s="13">
        <v>0</v>
      </c>
      <c r="N3720" s="13">
        <v>2</v>
      </c>
      <c r="O3720" s="13">
        <v>10</v>
      </c>
    </row>
    <row r="3721" spans="1:15" hidden="1" x14ac:dyDescent="0.25">
      <c r="A3721" t="str">
        <f t="shared" si="59"/>
        <v>150.106X?190602841</v>
      </c>
      <c r="B3721" s="12" t="s">
        <v>20</v>
      </c>
      <c r="C3721" s="12" t="s">
        <v>20</v>
      </c>
      <c r="D3721" s="12" t="s">
        <v>10427</v>
      </c>
      <c r="E3721" s="12" t="s">
        <v>10375</v>
      </c>
      <c r="F3721" s="12" t="s">
        <v>10428</v>
      </c>
      <c r="G3721" s="12"/>
      <c r="H3721" s="12" t="s">
        <v>6</v>
      </c>
      <c r="I3721" s="12" t="s">
        <v>37</v>
      </c>
      <c r="J3721" s="12" t="s">
        <v>736</v>
      </c>
      <c r="K3721" s="12"/>
      <c r="L3721" s="13">
        <v>5.8</v>
      </c>
      <c r="M3721" s="13">
        <v>0</v>
      </c>
      <c r="N3721" s="13">
        <v>1</v>
      </c>
      <c r="O3721" s="13">
        <v>5.8</v>
      </c>
    </row>
    <row r="3722" spans="1:15" hidden="1" x14ac:dyDescent="0.25">
      <c r="A3722" t="str">
        <f t="shared" si="59"/>
        <v>150.111X?6071001</v>
      </c>
      <c r="B3722" s="12" t="s">
        <v>20</v>
      </c>
      <c r="C3722" s="12" t="s">
        <v>20</v>
      </c>
      <c r="D3722" s="12" t="s">
        <v>750</v>
      </c>
      <c r="E3722" s="12" t="s">
        <v>10375</v>
      </c>
      <c r="F3722" s="12" t="s">
        <v>10429</v>
      </c>
      <c r="G3722" s="12"/>
      <c r="H3722" s="12" t="s">
        <v>6</v>
      </c>
      <c r="I3722" s="12" t="s">
        <v>37</v>
      </c>
      <c r="J3722" s="12" t="s">
        <v>761</v>
      </c>
      <c r="K3722" s="12"/>
      <c r="L3722" s="13">
        <v>5.8</v>
      </c>
      <c r="M3722" s="13">
        <v>0</v>
      </c>
      <c r="N3722" s="13">
        <v>1</v>
      </c>
      <c r="O3722" s="13">
        <v>5.8</v>
      </c>
    </row>
    <row r="3723" spans="1:15" hidden="1" x14ac:dyDescent="0.25">
      <c r="A3723" t="str">
        <f t="shared" si="59"/>
        <v>150.114X?5642348</v>
      </c>
      <c r="B3723" s="12" t="s">
        <v>20</v>
      </c>
      <c r="C3723" s="12" t="s">
        <v>20</v>
      </c>
      <c r="D3723" s="12" t="s">
        <v>10430</v>
      </c>
      <c r="E3723" s="12" t="s">
        <v>10375</v>
      </c>
      <c r="F3723" s="12" t="s">
        <v>10431</v>
      </c>
      <c r="G3723" s="12"/>
      <c r="H3723" s="12" t="s">
        <v>6</v>
      </c>
      <c r="I3723" s="12" t="s">
        <v>37</v>
      </c>
      <c r="J3723" s="12" t="s">
        <v>764</v>
      </c>
      <c r="K3723" s="12"/>
      <c r="L3723" s="13">
        <v>5.8</v>
      </c>
      <c r="M3723" s="13">
        <v>0</v>
      </c>
      <c r="N3723" s="13">
        <v>1</v>
      </c>
      <c r="O3723" s="13">
        <v>5.8</v>
      </c>
    </row>
    <row r="3724" spans="1:15" hidden="1" x14ac:dyDescent="0.25">
      <c r="A3724" t="str">
        <f t="shared" si="59"/>
        <v>150.115X?5642348</v>
      </c>
      <c r="B3724" s="12" t="s">
        <v>20</v>
      </c>
      <c r="C3724" s="12" t="s">
        <v>20</v>
      </c>
      <c r="D3724" s="12" t="s">
        <v>10432</v>
      </c>
      <c r="E3724" s="12" t="s">
        <v>10375</v>
      </c>
      <c r="F3724" s="12" t="s">
        <v>10433</v>
      </c>
      <c r="G3724" s="12"/>
      <c r="H3724" s="12" t="s">
        <v>6</v>
      </c>
      <c r="I3724" s="12" t="s">
        <v>37</v>
      </c>
      <c r="J3724" s="12" t="s">
        <v>764</v>
      </c>
      <c r="K3724" s="12"/>
      <c r="L3724" s="13">
        <v>5.8</v>
      </c>
      <c r="M3724" s="13">
        <v>0</v>
      </c>
      <c r="N3724" s="13">
        <v>1</v>
      </c>
      <c r="O3724" s="13">
        <v>5.8</v>
      </c>
    </row>
    <row r="3725" spans="1:15" hidden="1" x14ac:dyDescent="0.25">
      <c r="A3725" t="str">
        <f t="shared" si="59"/>
        <v>25-SO-010-TAX?</v>
      </c>
      <c r="B3725" s="12" t="s">
        <v>35</v>
      </c>
      <c r="C3725" s="12" t="s">
        <v>35</v>
      </c>
      <c r="D3725" s="12" t="s">
        <v>10437</v>
      </c>
      <c r="E3725" s="12" t="s">
        <v>10375</v>
      </c>
      <c r="F3725" s="12" t="s">
        <v>10438</v>
      </c>
      <c r="G3725" s="12"/>
      <c r="H3725" s="12" t="s">
        <v>6</v>
      </c>
      <c r="I3725" s="12" t="s">
        <v>37</v>
      </c>
      <c r="J3725" s="12"/>
      <c r="K3725" s="12"/>
      <c r="L3725" s="13">
        <v>10.02</v>
      </c>
      <c r="M3725" s="13">
        <v>0</v>
      </c>
      <c r="N3725" s="13">
        <v>-1</v>
      </c>
      <c r="O3725" s="13">
        <v>-10.02</v>
      </c>
    </row>
    <row r="3726" spans="1:15" hidden="1" x14ac:dyDescent="0.25">
      <c r="A3726" t="str">
        <f t="shared" si="59"/>
        <v>A93670486X?2300016789</v>
      </c>
      <c r="B3726" s="12" t="s">
        <v>20</v>
      </c>
      <c r="C3726" s="12" t="s">
        <v>20</v>
      </c>
      <c r="D3726" s="12" t="s">
        <v>10439</v>
      </c>
      <c r="E3726" s="12" t="s">
        <v>10375</v>
      </c>
      <c r="F3726" s="12" t="s">
        <v>10440</v>
      </c>
      <c r="G3726" s="12"/>
      <c r="H3726" s="12" t="s">
        <v>6</v>
      </c>
      <c r="I3726" s="12" t="s">
        <v>37</v>
      </c>
      <c r="J3726" s="12" t="s">
        <v>2603</v>
      </c>
      <c r="K3726" s="12"/>
      <c r="L3726" s="13">
        <v>84.55</v>
      </c>
      <c r="M3726" s="13">
        <v>0</v>
      </c>
      <c r="N3726" s="13">
        <v>5</v>
      </c>
      <c r="O3726" s="13">
        <v>422.75</v>
      </c>
    </row>
    <row r="3727" spans="1:15" hidden="1" x14ac:dyDescent="0.25">
      <c r="A3727" t="str">
        <f t="shared" si="59"/>
        <v>S6099X?</v>
      </c>
      <c r="B3727" s="12" t="s">
        <v>105</v>
      </c>
      <c r="C3727" s="12" t="s">
        <v>105</v>
      </c>
      <c r="D3727" s="12" t="s">
        <v>10441</v>
      </c>
      <c r="E3727" s="12" t="s">
        <v>10375</v>
      </c>
      <c r="F3727" s="12" t="s">
        <v>10442</v>
      </c>
      <c r="G3727" s="12"/>
      <c r="H3727" s="12" t="s">
        <v>6</v>
      </c>
      <c r="I3727" s="12" t="s">
        <v>37</v>
      </c>
      <c r="J3727" s="12"/>
      <c r="K3727" s="12"/>
      <c r="L3727" s="13">
        <v>0</v>
      </c>
      <c r="M3727" s="13">
        <v>0</v>
      </c>
      <c r="N3727" s="13">
        <v>-1</v>
      </c>
      <c r="O3727" s="13">
        <v>0</v>
      </c>
    </row>
    <row r="3728" spans="1:15" hidden="1" x14ac:dyDescent="0.25">
      <c r="A3728" t="str">
        <f t="shared" si="59"/>
        <v>SF-144.304X?2306001319</v>
      </c>
      <c r="B3728" s="12" t="s">
        <v>20</v>
      </c>
      <c r="C3728" s="12" t="s">
        <v>20</v>
      </c>
      <c r="D3728" s="12" t="s">
        <v>10443</v>
      </c>
      <c r="E3728" s="12" t="s">
        <v>10375</v>
      </c>
      <c r="F3728" s="12" t="s">
        <v>10444</v>
      </c>
      <c r="G3728" s="12"/>
      <c r="H3728" s="12" t="s">
        <v>6</v>
      </c>
      <c r="I3728" s="12" t="s">
        <v>37</v>
      </c>
      <c r="J3728" s="12" t="s">
        <v>10445</v>
      </c>
      <c r="K3728" s="12"/>
      <c r="L3728" s="13">
        <v>12.5</v>
      </c>
      <c r="M3728" s="13">
        <v>0</v>
      </c>
      <c r="N3728" s="13">
        <v>5</v>
      </c>
      <c r="O3728" s="13">
        <v>62.5</v>
      </c>
    </row>
    <row r="3729" spans="1:15" hidden="1" x14ac:dyDescent="0.25">
      <c r="A3729" t="str">
        <f t="shared" si="59"/>
        <v>SF-144.305X?2306001320</v>
      </c>
      <c r="B3729" s="12" t="s">
        <v>20</v>
      </c>
      <c r="C3729" s="12" t="s">
        <v>20</v>
      </c>
      <c r="D3729" s="12" t="s">
        <v>10446</v>
      </c>
      <c r="E3729" s="12" t="s">
        <v>10375</v>
      </c>
      <c r="F3729" s="12" t="s">
        <v>10447</v>
      </c>
      <c r="G3729" s="12"/>
      <c r="H3729" s="12" t="s">
        <v>6</v>
      </c>
      <c r="I3729" s="12" t="s">
        <v>37</v>
      </c>
      <c r="J3729" s="12" t="s">
        <v>10448</v>
      </c>
      <c r="K3729" s="12"/>
      <c r="L3729" s="13">
        <v>15.63</v>
      </c>
      <c r="M3729" s="13">
        <v>0</v>
      </c>
      <c r="N3729" s="13">
        <v>5</v>
      </c>
      <c r="O3729" s="13">
        <v>78.150000000000006</v>
      </c>
    </row>
    <row r="3730" spans="1:15" hidden="1" x14ac:dyDescent="0.25">
      <c r="A3730" t="str">
        <f t="shared" si="59"/>
        <v>SF-144.306X?2306001321</v>
      </c>
      <c r="B3730" s="12" t="s">
        <v>20</v>
      </c>
      <c r="C3730" s="12" t="s">
        <v>20</v>
      </c>
      <c r="D3730" s="12" t="s">
        <v>10449</v>
      </c>
      <c r="E3730" s="12" t="s">
        <v>10375</v>
      </c>
      <c r="F3730" s="12" t="s">
        <v>10450</v>
      </c>
      <c r="G3730" s="12"/>
      <c r="H3730" s="12" t="s">
        <v>6</v>
      </c>
      <c r="I3730" s="12" t="s">
        <v>37</v>
      </c>
      <c r="J3730" s="12" t="s">
        <v>10451</v>
      </c>
      <c r="K3730" s="12"/>
      <c r="L3730" s="13">
        <v>18.75</v>
      </c>
      <c r="M3730" s="13">
        <v>0</v>
      </c>
      <c r="N3730" s="13">
        <v>5</v>
      </c>
      <c r="O3730" s="13">
        <v>93.75</v>
      </c>
    </row>
    <row r="3731" spans="1:15" hidden="1" x14ac:dyDescent="0.25">
      <c r="A3731" t="str">
        <f t="shared" si="59"/>
        <v>SF-144.307X?2306001322</v>
      </c>
      <c r="B3731" s="12" t="s">
        <v>20</v>
      </c>
      <c r="C3731" s="12" t="s">
        <v>20</v>
      </c>
      <c r="D3731" s="12" t="s">
        <v>10452</v>
      </c>
      <c r="E3731" s="12" t="s">
        <v>10375</v>
      </c>
      <c r="F3731" s="12" t="s">
        <v>10453</v>
      </c>
      <c r="G3731" s="12"/>
      <c r="H3731" s="12" t="s">
        <v>6</v>
      </c>
      <c r="I3731" s="12" t="s">
        <v>37</v>
      </c>
      <c r="J3731" s="12" t="s">
        <v>10454</v>
      </c>
      <c r="K3731" s="12"/>
      <c r="L3731" s="13">
        <v>21.88</v>
      </c>
      <c r="M3731" s="13">
        <v>0</v>
      </c>
      <c r="N3731" s="13">
        <v>5</v>
      </c>
      <c r="O3731" s="13">
        <v>109.4</v>
      </c>
    </row>
    <row r="3732" spans="1:15" hidden="1" x14ac:dyDescent="0.25">
      <c r="A3732" t="str">
        <f t="shared" si="59"/>
        <v>SF-144.308X?2306001323</v>
      </c>
      <c r="B3732" s="12" t="s">
        <v>20</v>
      </c>
      <c r="C3732" s="12" t="s">
        <v>20</v>
      </c>
      <c r="D3732" s="12" t="s">
        <v>10455</v>
      </c>
      <c r="E3732" s="12" t="s">
        <v>10375</v>
      </c>
      <c r="F3732" s="12" t="s">
        <v>10456</v>
      </c>
      <c r="G3732" s="12"/>
      <c r="H3732" s="12" t="s">
        <v>6</v>
      </c>
      <c r="I3732" s="12" t="s">
        <v>37</v>
      </c>
      <c r="J3732" s="12" t="s">
        <v>10457</v>
      </c>
      <c r="K3732" s="12"/>
      <c r="L3732" s="13">
        <v>25</v>
      </c>
      <c r="M3732" s="13">
        <v>0</v>
      </c>
      <c r="N3732" s="13">
        <v>3</v>
      </c>
      <c r="O3732" s="13">
        <v>75</v>
      </c>
    </row>
    <row r="3733" spans="1:15" hidden="1" x14ac:dyDescent="0.25">
      <c r="A3733" t="str">
        <f t="shared" si="59"/>
        <v>SF-161.104LX?2306000798</v>
      </c>
      <c r="B3733" s="12" t="s">
        <v>25</v>
      </c>
      <c r="C3733" s="12" t="s">
        <v>25</v>
      </c>
      <c r="D3733" s="12" t="s">
        <v>10458</v>
      </c>
      <c r="E3733" s="12" t="s">
        <v>10375</v>
      </c>
      <c r="F3733" s="12" t="s">
        <v>1295</v>
      </c>
      <c r="G3733" s="12"/>
      <c r="H3733" s="12" t="s">
        <v>6</v>
      </c>
      <c r="I3733" s="12" t="s">
        <v>37</v>
      </c>
      <c r="J3733" s="12" t="s">
        <v>10459</v>
      </c>
      <c r="K3733" s="12"/>
      <c r="L3733" s="13">
        <v>25.3</v>
      </c>
      <c r="M3733" s="13">
        <v>0</v>
      </c>
      <c r="N3733" s="13">
        <v>5</v>
      </c>
      <c r="O3733" s="13">
        <v>126.5</v>
      </c>
    </row>
    <row r="3734" spans="1:15" hidden="1" x14ac:dyDescent="0.25">
      <c r="A3734" t="str">
        <f t="shared" si="59"/>
        <v>SF-161.106LX?2306000799</v>
      </c>
      <c r="B3734" s="12" t="s">
        <v>25</v>
      </c>
      <c r="C3734" s="12" t="s">
        <v>25</v>
      </c>
      <c r="D3734" s="12" t="s">
        <v>10460</v>
      </c>
      <c r="E3734" s="12" t="s">
        <v>10375</v>
      </c>
      <c r="F3734" s="12" t="s">
        <v>1302</v>
      </c>
      <c r="G3734" s="12"/>
      <c r="H3734" s="12" t="s">
        <v>6</v>
      </c>
      <c r="I3734" s="12" t="s">
        <v>37</v>
      </c>
      <c r="J3734" s="12" t="s">
        <v>10461</v>
      </c>
      <c r="K3734" s="12"/>
      <c r="L3734" s="13">
        <v>25.3</v>
      </c>
      <c r="M3734" s="13">
        <v>0</v>
      </c>
      <c r="N3734" s="13">
        <v>5</v>
      </c>
      <c r="O3734" s="13">
        <v>126.5</v>
      </c>
    </row>
    <row r="3735" spans="1:15" hidden="1" x14ac:dyDescent="0.25">
      <c r="A3735" t="str">
        <f t="shared" si="59"/>
        <v>SF-161.108LX?2306000800</v>
      </c>
      <c r="B3735" s="12" t="s">
        <v>25</v>
      </c>
      <c r="C3735" s="12" t="s">
        <v>25</v>
      </c>
      <c r="D3735" s="12" t="s">
        <v>10462</v>
      </c>
      <c r="E3735" s="12" t="s">
        <v>10375</v>
      </c>
      <c r="F3735" s="12" t="s">
        <v>1309</v>
      </c>
      <c r="G3735" s="12"/>
      <c r="H3735" s="12" t="s">
        <v>6</v>
      </c>
      <c r="I3735" s="12" t="s">
        <v>37</v>
      </c>
      <c r="J3735" s="12" t="s">
        <v>10463</v>
      </c>
      <c r="K3735" s="12"/>
      <c r="L3735" s="13">
        <v>25.3</v>
      </c>
      <c r="M3735" s="13">
        <v>0</v>
      </c>
      <c r="N3735" s="13">
        <v>5</v>
      </c>
      <c r="O3735" s="13">
        <v>126.5</v>
      </c>
    </row>
    <row r="3736" spans="1:15" hidden="1" x14ac:dyDescent="0.25">
      <c r="A3736" t="str">
        <f t="shared" si="59"/>
        <v>SF-500.090X?2306000750</v>
      </c>
      <c r="B3736" s="12" t="s">
        <v>35</v>
      </c>
      <c r="C3736" s="12" t="s">
        <v>35</v>
      </c>
      <c r="D3736" s="12" t="s">
        <v>10464</v>
      </c>
      <c r="E3736" s="12" t="s">
        <v>10375</v>
      </c>
      <c r="F3736" s="12" t="s">
        <v>10465</v>
      </c>
      <c r="G3736" s="12"/>
      <c r="H3736" s="12" t="s">
        <v>6</v>
      </c>
      <c r="I3736" s="12" t="s">
        <v>37</v>
      </c>
      <c r="J3736" s="12" t="s">
        <v>10466</v>
      </c>
      <c r="K3736" s="12"/>
      <c r="L3736" s="13">
        <v>2.4300000000000002</v>
      </c>
      <c r="M3736" s="13">
        <v>0</v>
      </c>
      <c r="N3736" s="13">
        <v>98</v>
      </c>
      <c r="O3736" s="13">
        <v>238.14</v>
      </c>
    </row>
    <row r="3737" spans="1:15" hidden="1" x14ac:dyDescent="0.25">
      <c r="A3737" t="str">
        <f t="shared" si="59"/>
        <v>SZT2146X?1800098919</v>
      </c>
      <c r="B3737" s="12" t="s">
        <v>25</v>
      </c>
      <c r="C3737" s="12" t="s">
        <v>25</v>
      </c>
      <c r="D3737" s="12" t="s">
        <v>10467</v>
      </c>
      <c r="E3737" s="12" t="s">
        <v>10375</v>
      </c>
      <c r="F3737" s="12" t="s">
        <v>10468</v>
      </c>
      <c r="G3737" s="12"/>
      <c r="H3737" s="12" t="s">
        <v>6</v>
      </c>
      <c r="I3737" s="12" t="s">
        <v>37</v>
      </c>
      <c r="J3737" s="12" t="s">
        <v>10469</v>
      </c>
      <c r="K3737" s="12"/>
      <c r="L3737" s="13">
        <v>42.5</v>
      </c>
      <c r="M3737" s="13">
        <v>0</v>
      </c>
      <c r="N3737" s="13">
        <v>-1</v>
      </c>
      <c r="O3737" s="13">
        <v>-42.5</v>
      </c>
    </row>
    <row r="3738" spans="1:15" hidden="1" x14ac:dyDescent="0.25">
      <c r="A3738" t="str">
        <f t="shared" si="59"/>
        <v>SZT2146X?</v>
      </c>
      <c r="B3738" s="12" t="s">
        <v>25</v>
      </c>
      <c r="C3738" s="12" t="s">
        <v>25</v>
      </c>
      <c r="D3738" s="12" t="s">
        <v>10467</v>
      </c>
      <c r="E3738" s="12" t="s">
        <v>10375</v>
      </c>
      <c r="F3738" s="12" t="s">
        <v>10468</v>
      </c>
      <c r="G3738" s="12"/>
      <c r="H3738" s="12" t="s">
        <v>6</v>
      </c>
      <c r="I3738" s="12" t="s">
        <v>37</v>
      </c>
      <c r="J3738" s="12"/>
      <c r="K3738" s="12"/>
      <c r="L3738" s="13">
        <v>42.5</v>
      </c>
      <c r="M3738" s="13">
        <v>0</v>
      </c>
      <c r="N3738" s="13">
        <v>1</v>
      </c>
      <c r="O3738" s="13">
        <v>42.5</v>
      </c>
    </row>
    <row r="3739" spans="1:15" hidden="1" x14ac:dyDescent="0.25">
      <c r="A3739" t="str">
        <f t="shared" si="59"/>
        <v>T021550008X?H2206482</v>
      </c>
      <c r="B3739" s="12" t="s">
        <v>20</v>
      </c>
      <c r="C3739" s="12" t="s">
        <v>20</v>
      </c>
      <c r="D3739" s="12" t="s">
        <v>10470</v>
      </c>
      <c r="E3739" s="12" t="s">
        <v>10375</v>
      </c>
      <c r="F3739" s="12" t="s">
        <v>10471</v>
      </c>
      <c r="G3739" s="12"/>
      <c r="H3739" s="12" t="s">
        <v>6</v>
      </c>
      <c r="I3739" s="12" t="s">
        <v>37</v>
      </c>
      <c r="J3739" s="12" t="s">
        <v>10472</v>
      </c>
      <c r="K3739" s="12"/>
      <c r="L3739" s="13">
        <v>72.040000000000006</v>
      </c>
      <c r="M3739" s="13">
        <v>0</v>
      </c>
      <c r="N3739" s="13">
        <v>5</v>
      </c>
      <c r="O3739" s="13">
        <v>360.2</v>
      </c>
    </row>
    <row r="3740" spans="1:15" hidden="1" x14ac:dyDescent="0.25">
      <c r="A3740" t="str">
        <f t="shared" si="59"/>
        <v>T021550010X?A2301514</v>
      </c>
      <c r="B3740" s="12" t="s">
        <v>20</v>
      </c>
      <c r="C3740" s="12" t="s">
        <v>20</v>
      </c>
      <c r="D3740" s="12" t="s">
        <v>10473</v>
      </c>
      <c r="E3740" s="12" t="s">
        <v>10375</v>
      </c>
      <c r="F3740" s="12" t="s">
        <v>10474</v>
      </c>
      <c r="G3740" s="12"/>
      <c r="H3740" s="12" t="s">
        <v>6</v>
      </c>
      <c r="I3740" s="12" t="s">
        <v>37</v>
      </c>
      <c r="J3740" s="12" t="s">
        <v>10475</v>
      </c>
      <c r="K3740" s="12"/>
      <c r="L3740" s="13">
        <v>72.040000000000006</v>
      </c>
      <c r="M3740" s="13">
        <v>0</v>
      </c>
      <c r="N3740" s="13">
        <v>4</v>
      </c>
      <c r="O3740" s="13">
        <v>288.16000000000003</v>
      </c>
    </row>
    <row r="3741" spans="1:15" hidden="1" x14ac:dyDescent="0.25">
      <c r="A3741" t="str">
        <f t="shared" si="59"/>
        <v>T021561008X?J2304719</v>
      </c>
      <c r="B3741" s="12" t="s">
        <v>20</v>
      </c>
      <c r="C3741" s="12" t="s">
        <v>20</v>
      </c>
      <c r="D3741" s="12" t="s">
        <v>10476</v>
      </c>
      <c r="E3741" s="12" t="s">
        <v>10375</v>
      </c>
      <c r="F3741" s="12" t="s">
        <v>10477</v>
      </c>
      <c r="G3741" s="12"/>
      <c r="H3741" s="12" t="s">
        <v>6</v>
      </c>
      <c r="I3741" s="12" t="s">
        <v>37</v>
      </c>
      <c r="J3741" s="12" t="s">
        <v>10478</v>
      </c>
      <c r="K3741" s="12"/>
      <c r="L3741" s="13">
        <v>281.79000000000002</v>
      </c>
      <c r="M3741" s="13">
        <v>0</v>
      </c>
      <c r="N3741" s="13">
        <v>3</v>
      </c>
      <c r="O3741" s="13">
        <v>845.37</v>
      </c>
    </row>
    <row r="3742" spans="1:15" hidden="1" x14ac:dyDescent="0.25">
      <c r="A3742" t="str">
        <f t="shared" si="59"/>
        <v>T021561010X?</v>
      </c>
      <c r="B3742" s="12" t="s">
        <v>20</v>
      </c>
      <c r="C3742" s="12" t="s">
        <v>20</v>
      </c>
      <c r="D3742" s="12" t="s">
        <v>10479</v>
      </c>
      <c r="E3742" s="12" t="s">
        <v>10375</v>
      </c>
      <c r="F3742" s="12" t="s">
        <v>10480</v>
      </c>
      <c r="G3742" s="12"/>
      <c r="H3742" s="12" t="s">
        <v>6</v>
      </c>
      <c r="I3742" s="12" t="s">
        <v>37</v>
      </c>
      <c r="J3742" s="12"/>
      <c r="K3742" s="12"/>
      <c r="L3742" s="13">
        <v>223.61</v>
      </c>
      <c r="M3742" s="13">
        <v>0</v>
      </c>
      <c r="N3742" s="13">
        <v>-2</v>
      </c>
      <c r="O3742" s="13">
        <v>-447.22</v>
      </c>
    </row>
    <row r="3743" spans="1:15" hidden="1" x14ac:dyDescent="0.25">
      <c r="A3743" t="str">
        <f t="shared" si="59"/>
        <v>T021561010X?G2301973</v>
      </c>
      <c r="B3743" s="12" t="s">
        <v>20</v>
      </c>
      <c r="C3743" s="12" t="s">
        <v>20</v>
      </c>
      <c r="D3743" s="12" t="s">
        <v>10479</v>
      </c>
      <c r="E3743" s="12" t="s">
        <v>10375</v>
      </c>
      <c r="F3743" s="12" t="s">
        <v>10480</v>
      </c>
      <c r="G3743" s="12"/>
      <c r="H3743" s="12" t="s">
        <v>6</v>
      </c>
      <c r="I3743" s="12" t="s">
        <v>37</v>
      </c>
      <c r="J3743" s="12" t="s">
        <v>10481</v>
      </c>
      <c r="K3743" s="12"/>
      <c r="L3743" s="13">
        <v>223.61</v>
      </c>
      <c r="M3743" s="13">
        <v>0</v>
      </c>
      <c r="N3743" s="13">
        <v>2</v>
      </c>
      <c r="O3743" s="13">
        <v>447.22</v>
      </c>
    </row>
    <row r="3744" spans="1:15" hidden="1" x14ac:dyDescent="0.25">
      <c r="A3744" t="str">
        <f t="shared" si="59"/>
        <v>T021561012X?J2304675</v>
      </c>
      <c r="B3744" s="12" t="s">
        <v>20</v>
      </c>
      <c r="C3744" s="12" t="s">
        <v>20</v>
      </c>
      <c r="D3744" s="12" t="s">
        <v>10482</v>
      </c>
      <c r="E3744" s="12" t="s">
        <v>10375</v>
      </c>
      <c r="F3744" s="12" t="s">
        <v>10483</v>
      </c>
      <c r="G3744" s="12"/>
      <c r="H3744" s="12" t="s">
        <v>6</v>
      </c>
      <c r="I3744" s="12" t="s">
        <v>37</v>
      </c>
      <c r="J3744" s="12" t="s">
        <v>10484</v>
      </c>
      <c r="K3744" s="12"/>
      <c r="L3744" s="13">
        <v>186.21</v>
      </c>
      <c r="M3744" s="13">
        <v>0</v>
      </c>
      <c r="N3744" s="13">
        <v>2</v>
      </c>
      <c r="O3744" s="13">
        <v>372.42</v>
      </c>
    </row>
    <row r="3745" spans="1:15" hidden="1" x14ac:dyDescent="0.25">
      <c r="A3745" t="str">
        <f t="shared" si="59"/>
        <v>T021562006X?F190215609</v>
      </c>
      <c r="B3745" s="12" t="s">
        <v>20</v>
      </c>
      <c r="C3745" s="12" t="s">
        <v>20</v>
      </c>
      <c r="D3745" s="12" t="s">
        <v>10485</v>
      </c>
      <c r="E3745" s="12" t="s">
        <v>10375</v>
      </c>
      <c r="F3745" s="12" t="s">
        <v>10486</v>
      </c>
      <c r="G3745" s="12"/>
      <c r="H3745" s="12" t="s">
        <v>6</v>
      </c>
      <c r="I3745" s="12" t="s">
        <v>37</v>
      </c>
      <c r="J3745" s="12" t="s">
        <v>10487</v>
      </c>
      <c r="K3745" s="12"/>
      <c r="L3745" s="13">
        <v>183.62</v>
      </c>
      <c r="M3745" s="13">
        <v>0</v>
      </c>
      <c r="N3745" s="13">
        <v>1</v>
      </c>
      <c r="O3745" s="13">
        <v>183.62</v>
      </c>
    </row>
    <row r="3746" spans="1:15" hidden="1" x14ac:dyDescent="0.25">
      <c r="A3746" t="str">
        <f t="shared" si="59"/>
        <v>T021562006X?F2305844</v>
      </c>
      <c r="B3746" s="12" t="s">
        <v>20</v>
      </c>
      <c r="C3746" s="12" t="s">
        <v>20</v>
      </c>
      <c r="D3746" s="12" t="s">
        <v>10485</v>
      </c>
      <c r="E3746" s="12" t="s">
        <v>10375</v>
      </c>
      <c r="F3746" s="12" t="s">
        <v>10486</v>
      </c>
      <c r="G3746" s="12"/>
      <c r="H3746" s="12" t="s">
        <v>6</v>
      </c>
      <c r="I3746" s="12" t="s">
        <v>37</v>
      </c>
      <c r="J3746" s="12" t="s">
        <v>10488</v>
      </c>
      <c r="K3746" s="12"/>
      <c r="L3746" s="13">
        <v>183.62</v>
      </c>
      <c r="M3746" s="13">
        <v>0</v>
      </c>
      <c r="N3746" s="13">
        <v>1</v>
      </c>
      <c r="O3746" s="13">
        <v>183.62</v>
      </c>
    </row>
    <row r="3747" spans="1:15" hidden="1" x14ac:dyDescent="0.25">
      <c r="A3747" t="str">
        <f t="shared" si="59"/>
        <v>T021562006X?H2304694</v>
      </c>
      <c r="B3747" s="12" t="s">
        <v>20</v>
      </c>
      <c r="C3747" s="12" t="s">
        <v>20</v>
      </c>
      <c r="D3747" s="12" t="s">
        <v>10485</v>
      </c>
      <c r="E3747" s="12" t="s">
        <v>10375</v>
      </c>
      <c r="F3747" s="12" t="s">
        <v>10486</v>
      </c>
      <c r="G3747" s="12"/>
      <c r="H3747" s="12" t="s">
        <v>6</v>
      </c>
      <c r="I3747" s="12" t="s">
        <v>37</v>
      </c>
      <c r="J3747" s="12" t="s">
        <v>10489</v>
      </c>
      <c r="K3747" s="12"/>
      <c r="L3747" s="13">
        <v>183.62</v>
      </c>
      <c r="M3747" s="13">
        <v>0</v>
      </c>
      <c r="N3747" s="13">
        <v>1</v>
      </c>
      <c r="O3747" s="13">
        <v>183.62</v>
      </c>
    </row>
    <row r="3748" spans="1:15" hidden="1" x14ac:dyDescent="0.25">
      <c r="A3748" t="str">
        <f t="shared" si="59"/>
        <v>T021562006X?M190215604</v>
      </c>
      <c r="B3748" s="12" t="s">
        <v>20</v>
      </c>
      <c r="C3748" s="12" t="s">
        <v>20</v>
      </c>
      <c r="D3748" s="12" t="s">
        <v>10485</v>
      </c>
      <c r="E3748" s="12" t="s">
        <v>10375</v>
      </c>
      <c r="F3748" s="12" t="s">
        <v>10486</v>
      </c>
      <c r="G3748" s="12"/>
      <c r="H3748" s="12" t="s">
        <v>6</v>
      </c>
      <c r="I3748" s="12" t="s">
        <v>37</v>
      </c>
      <c r="J3748" s="12" t="s">
        <v>10490</v>
      </c>
      <c r="K3748" s="12"/>
      <c r="L3748" s="13">
        <v>183.62</v>
      </c>
      <c r="M3748" s="13">
        <v>0</v>
      </c>
      <c r="N3748" s="13">
        <v>1</v>
      </c>
      <c r="O3748" s="13">
        <v>183.62</v>
      </c>
    </row>
    <row r="3749" spans="1:15" hidden="1" x14ac:dyDescent="0.25">
      <c r="A3749" t="str">
        <f t="shared" si="59"/>
        <v>T021562008X?H2304674</v>
      </c>
      <c r="B3749" s="12" t="s">
        <v>20</v>
      </c>
      <c r="C3749" s="12" t="s">
        <v>20</v>
      </c>
      <c r="D3749" s="12" t="s">
        <v>10491</v>
      </c>
      <c r="E3749" s="12" t="s">
        <v>10375</v>
      </c>
      <c r="F3749" s="12" t="s">
        <v>10492</v>
      </c>
      <c r="G3749" s="12"/>
      <c r="H3749" s="12" t="s">
        <v>6</v>
      </c>
      <c r="I3749" s="12" t="s">
        <v>37</v>
      </c>
      <c r="J3749" s="12" t="s">
        <v>10493</v>
      </c>
      <c r="K3749" s="12"/>
      <c r="L3749" s="13">
        <v>192.86</v>
      </c>
      <c r="M3749" s="13">
        <v>0</v>
      </c>
      <c r="N3749" s="13">
        <v>1</v>
      </c>
      <c r="O3749" s="13">
        <v>192.86</v>
      </c>
    </row>
    <row r="3750" spans="1:15" hidden="1" x14ac:dyDescent="0.25">
      <c r="A3750" t="str">
        <f t="shared" si="59"/>
        <v>T021562008X?L190215602</v>
      </c>
      <c r="B3750" s="12" t="s">
        <v>20</v>
      </c>
      <c r="C3750" s="12" t="s">
        <v>20</v>
      </c>
      <c r="D3750" s="12" t="s">
        <v>10491</v>
      </c>
      <c r="E3750" s="12" t="s">
        <v>10375</v>
      </c>
      <c r="F3750" s="12" t="s">
        <v>10492</v>
      </c>
      <c r="G3750" s="12"/>
      <c r="H3750" s="12" t="s">
        <v>6</v>
      </c>
      <c r="I3750" s="12" t="s">
        <v>37</v>
      </c>
      <c r="J3750" s="12" t="s">
        <v>10494</v>
      </c>
      <c r="K3750" s="12"/>
      <c r="L3750" s="13">
        <v>192.86</v>
      </c>
      <c r="M3750" s="13">
        <v>0</v>
      </c>
      <c r="N3750" s="13">
        <v>3</v>
      </c>
      <c r="O3750" s="13">
        <v>578.58000000000004</v>
      </c>
    </row>
    <row r="3751" spans="1:15" hidden="1" x14ac:dyDescent="0.25">
      <c r="A3751" t="str">
        <f t="shared" si="59"/>
        <v>T021562010X?J2304803</v>
      </c>
      <c r="B3751" s="12" t="s">
        <v>20</v>
      </c>
      <c r="C3751" s="12" t="s">
        <v>20</v>
      </c>
      <c r="D3751" s="12" t="s">
        <v>10495</v>
      </c>
      <c r="E3751" s="12" t="s">
        <v>10375</v>
      </c>
      <c r="F3751" s="12" t="s">
        <v>10496</v>
      </c>
      <c r="G3751" s="12"/>
      <c r="H3751" s="12" t="s">
        <v>6</v>
      </c>
      <c r="I3751" s="12" t="s">
        <v>37</v>
      </c>
      <c r="J3751" s="12" t="s">
        <v>10497</v>
      </c>
      <c r="K3751" s="12"/>
      <c r="L3751" s="13">
        <v>198.77</v>
      </c>
      <c r="M3751" s="13">
        <v>0</v>
      </c>
      <c r="N3751" s="13">
        <v>4</v>
      </c>
      <c r="O3751" s="13">
        <v>795.08</v>
      </c>
    </row>
    <row r="3752" spans="1:15" hidden="1" x14ac:dyDescent="0.25">
      <c r="A3752" t="str">
        <f t="shared" si="59"/>
        <v>T421210390X?KAI3757</v>
      </c>
      <c r="B3752" s="12" t="s">
        <v>25</v>
      </c>
      <c r="C3752" s="12" t="s">
        <v>25</v>
      </c>
      <c r="D3752" s="12" t="s">
        <v>10498</v>
      </c>
      <c r="E3752" s="12" t="s">
        <v>10375</v>
      </c>
      <c r="F3752" s="12" t="s">
        <v>10499</v>
      </c>
      <c r="G3752" s="12"/>
      <c r="H3752" s="12" t="s">
        <v>6</v>
      </c>
      <c r="I3752" s="12" t="s">
        <v>37</v>
      </c>
      <c r="J3752" s="12" t="s">
        <v>10500</v>
      </c>
      <c r="K3752" s="12"/>
      <c r="L3752" s="13">
        <v>92.5</v>
      </c>
      <c r="M3752" s="13">
        <v>0</v>
      </c>
      <c r="N3752" s="13">
        <v>1</v>
      </c>
      <c r="O3752" s="13">
        <v>92.5</v>
      </c>
    </row>
    <row r="3753" spans="1:15" hidden="1" x14ac:dyDescent="0.25">
      <c r="A3753" t="str">
        <f t="shared" si="59"/>
        <v>T500020011X?190703603</v>
      </c>
      <c r="B3753" s="12" t="s">
        <v>35</v>
      </c>
      <c r="C3753" s="12" t="s">
        <v>35</v>
      </c>
      <c r="D3753" s="12" t="s">
        <v>10501</v>
      </c>
      <c r="E3753" s="12" t="s">
        <v>10375</v>
      </c>
      <c r="F3753" s="12" t="s">
        <v>10502</v>
      </c>
      <c r="G3753" s="12"/>
      <c r="H3753" s="12" t="s">
        <v>6</v>
      </c>
      <c r="I3753" s="12" t="s">
        <v>37</v>
      </c>
      <c r="J3753" s="12" t="s">
        <v>10503</v>
      </c>
      <c r="K3753" s="12"/>
      <c r="L3753" s="13">
        <v>3.07</v>
      </c>
      <c r="M3753" s="13">
        <v>0</v>
      </c>
      <c r="N3753" s="13">
        <v>1</v>
      </c>
      <c r="O3753" s="13">
        <v>3.07</v>
      </c>
    </row>
    <row r="3754" spans="1:15" hidden="1" x14ac:dyDescent="0.25">
      <c r="A3754" t="str">
        <f t="shared" si="59"/>
        <v>T500020016X?</v>
      </c>
      <c r="B3754" s="12" t="s">
        <v>35</v>
      </c>
      <c r="C3754" s="12" t="s">
        <v>35</v>
      </c>
      <c r="D3754" s="12" t="s">
        <v>10504</v>
      </c>
      <c r="E3754" s="12" t="s">
        <v>10375</v>
      </c>
      <c r="F3754" s="12" t="s">
        <v>10505</v>
      </c>
      <c r="G3754" s="12"/>
      <c r="H3754" s="12" t="s">
        <v>6</v>
      </c>
      <c r="I3754" s="12" t="s">
        <v>37</v>
      </c>
      <c r="J3754" s="12"/>
      <c r="K3754" s="12"/>
      <c r="L3754" s="13">
        <v>6.77</v>
      </c>
      <c r="M3754" s="13">
        <v>0</v>
      </c>
      <c r="N3754" s="13">
        <v>-1</v>
      </c>
      <c r="O3754" s="13">
        <v>-6.77</v>
      </c>
    </row>
    <row r="3755" spans="1:15" hidden="1" x14ac:dyDescent="0.25">
      <c r="A3755" t="str">
        <f t="shared" si="59"/>
        <v>T50022424X?2200094906</v>
      </c>
      <c r="B3755" s="12" t="s">
        <v>35</v>
      </c>
      <c r="C3755" s="12" t="s">
        <v>35</v>
      </c>
      <c r="D3755" s="12" t="s">
        <v>10506</v>
      </c>
      <c r="E3755" s="12" t="s">
        <v>10375</v>
      </c>
      <c r="F3755" s="12" t="s">
        <v>5470</v>
      </c>
      <c r="G3755" s="12"/>
      <c r="H3755" s="12" t="s">
        <v>6</v>
      </c>
      <c r="I3755" s="12" t="s">
        <v>37</v>
      </c>
      <c r="J3755" s="12" t="s">
        <v>6844</v>
      </c>
      <c r="K3755" s="12"/>
      <c r="L3755" s="13">
        <v>0</v>
      </c>
      <c r="M3755" s="13">
        <v>0</v>
      </c>
      <c r="N3755" s="13">
        <v>2</v>
      </c>
      <c r="O3755" s="13">
        <v>0</v>
      </c>
    </row>
    <row r="3756" spans="1:15" hidden="1" x14ac:dyDescent="0.25">
      <c r="A3756" t="str">
        <f t="shared" si="59"/>
        <v>TBP0010X?</v>
      </c>
      <c r="B3756" s="12" t="s">
        <v>35</v>
      </c>
      <c r="C3756" s="12" t="s">
        <v>35</v>
      </c>
      <c r="D3756" s="12" t="s">
        <v>10507</v>
      </c>
      <c r="E3756" s="12" t="s">
        <v>10375</v>
      </c>
      <c r="F3756" s="12" t="s">
        <v>10508</v>
      </c>
      <c r="G3756" s="12"/>
      <c r="H3756" s="12" t="s">
        <v>6</v>
      </c>
      <c r="I3756" s="12" t="s">
        <v>37</v>
      </c>
      <c r="J3756" s="12"/>
      <c r="K3756" s="12"/>
      <c r="L3756" s="13">
        <v>10.79</v>
      </c>
      <c r="M3756" s="13">
        <v>0</v>
      </c>
      <c r="N3756" s="13">
        <v>-10</v>
      </c>
      <c r="O3756" s="13">
        <v>-107.9</v>
      </c>
    </row>
    <row r="3757" spans="1:15" hidden="1" x14ac:dyDescent="0.25">
      <c r="A3757" t="str">
        <f t="shared" si="59"/>
        <v>TBP0010X?A2204837</v>
      </c>
      <c r="B3757" s="12" t="s">
        <v>35</v>
      </c>
      <c r="C3757" s="12" t="s">
        <v>35</v>
      </c>
      <c r="D3757" s="12" t="s">
        <v>10507</v>
      </c>
      <c r="E3757" s="12" t="s">
        <v>10375</v>
      </c>
      <c r="F3757" s="12" t="s">
        <v>10508</v>
      </c>
      <c r="G3757" s="12"/>
      <c r="H3757" s="12" t="s">
        <v>6</v>
      </c>
      <c r="I3757" s="12" t="s">
        <v>37</v>
      </c>
      <c r="J3757" s="12" t="s">
        <v>10509</v>
      </c>
      <c r="K3757" s="12"/>
      <c r="L3757" s="13">
        <v>10.79</v>
      </c>
      <c r="M3757" s="13">
        <v>0</v>
      </c>
      <c r="N3757" s="13">
        <v>10</v>
      </c>
      <c r="O3757" s="13">
        <v>107.9</v>
      </c>
    </row>
    <row r="3758" spans="1:15" hidden="1" x14ac:dyDescent="0.25">
      <c r="A3758" t="str">
        <f t="shared" si="59"/>
        <v>TC958806041X?1900104844</v>
      </c>
      <c r="B3758" s="12" t="s">
        <v>20</v>
      </c>
      <c r="C3758" s="12" t="s">
        <v>20</v>
      </c>
      <c r="D3758" s="12" t="s">
        <v>10510</v>
      </c>
      <c r="E3758" s="12" t="s">
        <v>10375</v>
      </c>
      <c r="F3758" s="12" t="s">
        <v>10511</v>
      </c>
      <c r="G3758" s="12"/>
      <c r="H3758" s="12" t="s">
        <v>6</v>
      </c>
      <c r="I3758" s="12" t="s">
        <v>37</v>
      </c>
      <c r="J3758" s="12" t="s">
        <v>10512</v>
      </c>
      <c r="K3758" s="12"/>
      <c r="L3758" s="13">
        <v>104.15</v>
      </c>
      <c r="M3758" s="13">
        <v>0</v>
      </c>
      <c r="N3758" s="13">
        <v>3</v>
      </c>
      <c r="O3758" s="13">
        <v>312.45</v>
      </c>
    </row>
    <row r="3759" spans="1:15" hidden="1" x14ac:dyDescent="0.25">
      <c r="A3759" t="str">
        <f t="shared" si="59"/>
        <v>TC958808055X?2200065393</v>
      </c>
      <c r="B3759" s="12" t="s">
        <v>20</v>
      </c>
      <c r="C3759" s="12" t="s">
        <v>20</v>
      </c>
      <c r="D3759" s="12" t="s">
        <v>10513</v>
      </c>
      <c r="E3759" s="12" t="s">
        <v>10375</v>
      </c>
      <c r="F3759" s="12" t="s">
        <v>10514</v>
      </c>
      <c r="G3759" s="12"/>
      <c r="H3759" s="12" t="s">
        <v>6</v>
      </c>
      <c r="I3759" s="12" t="s">
        <v>37</v>
      </c>
      <c r="J3759" s="12" t="s">
        <v>10515</v>
      </c>
      <c r="K3759" s="12"/>
      <c r="L3759" s="13">
        <v>104.15</v>
      </c>
      <c r="M3759" s="13">
        <v>0</v>
      </c>
      <c r="N3759" s="13">
        <v>3</v>
      </c>
      <c r="O3759" s="13">
        <v>312.45</v>
      </c>
    </row>
    <row r="3760" spans="1:15" hidden="1" x14ac:dyDescent="0.25">
      <c r="A3760" t="str">
        <f t="shared" si="59"/>
        <v>TC959906037X?2200065395</v>
      </c>
      <c r="B3760" s="12" t="s">
        <v>20</v>
      </c>
      <c r="C3760" s="12" t="s">
        <v>20</v>
      </c>
      <c r="D3760" s="12" t="s">
        <v>10516</v>
      </c>
      <c r="E3760" s="12" t="s">
        <v>10375</v>
      </c>
      <c r="F3760" s="12" t="s">
        <v>10517</v>
      </c>
      <c r="G3760" s="12"/>
      <c r="H3760" s="12" t="s">
        <v>6</v>
      </c>
      <c r="I3760" s="12" t="s">
        <v>37</v>
      </c>
      <c r="J3760" s="12" t="s">
        <v>10518</v>
      </c>
      <c r="K3760" s="12"/>
      <c r="L3760" s="13">
        <v>104.15</v>
      </c>
      <c r="M3760" s="13">
        <v>0</v>
      </c>
      <c r="N3760" s="13">
        <v>3</v>
      </c>
      <c r="O3760" s="13">
        <v>312.45</v>
      </c>
    </row>
    <row r="3761" spans="1:15" hidden="1" x14ac:dyDescent="0.25">
      <c r="A3761" t="str">
        <f t="shared" si="59"/>
        <v>TC959908051X?2200065394</v>
      </c>
      <c r="B3761" s="12" t="s">
        <v>20</v>
      </c>
      <c r="C3761" s="12" t="s">
        <v>20</v>
      </c>
      <c r="D3761" s="12" t="s">
        <v>10519</v>
      </c>
      <c r="E3761" s="12" t="s">
        <v>10375</v>
      </c>
      <c r="F3761" s="12" t="s">
        <v>10520</v>
      </c>
      <c r="G3761" s="12"/>
      <c r="H3761" s="12" t="s">
        <v>6</v>
      </c>
      <c r="I3761" s="12" t="s">
        <v>37</v>
      </c>
      <c r="J3761" s="12" t="s">
        <v>10521</v>
      </c>
      <c r="K3761" s="12"/>
      <c r="L3761" s="13">
        <v>104.15</v>
      </c>
      <c r="M3761" s="13">
        <v>0</v>
      </c>
      <c r="N3761" s="13">
        <v>3</v>
      </c>
      <c r="O3761" s="13">
        <v>312.45</v>
      </c>
    </row>
    <row r="3762" spans="1:15" hidden="1" x14ac:dyDescent="0.25">
      <c r="A3762" t="str">
        <f t="shared" si="59"/>
        <v>TC960705037X?1900099148</v>
      </c>
      <c r="B3762" s="12" t="s">
        <v>20</v>
      </c>
      <c r="C3762" s="12" t="s">
        <v>20</v>
      </c>
      <c r="D3762" s="12" t="s">
        <v>10522</v>
      </c>
      <c r="E3762" s="12" t="s">
        <v>10375</v>
      </c>
      <c r="F3762" s="12" t="s">
        <v>10523</v>
      </c>
      <c r="G3762" s="12"/>
      <c r="H3762" s="12" t="s">
        <v>6</v>
      </c>
      <c r="I3762" s="12" t="s">
        <v>37</v>
      </c>
      <c r="J3762" s="12" t="s">
        <v>10524</v>
      </c>
      <c r="K3762" s="12"/>
      <c r="L3762" s="13">
        <v>104.15</v>
      </c>
      <c r="M3762" s="13">
        <v>0</v>
      </c>
      <c r="N3762" s="13">
        <v>3</v>
      </c>
      <c r="O3762" s="13">
        <v>312.45</v>
      </c>
    </row>
    <row r="3763" spans="1:15" hidden="1" x14ac:dyDescent="0.25">
      <c r="A3763" t="str">
        <f t="shared" si="59"/>
        <v>TC960706037X?2100000679</v>
      </c>
      <c r="B3763" s="12" t="s">
        <v>20</v>
      </c>
      <c r="C3763" s="12" t="s">
        <v>20</v>
      </c>
      <c r="D3763" s="12" t="s">
        <v>10525</v>
      </c>
      <c r="E3763" s="12" t="s">
        <v>10375</v>
      </c>
      <c r="F3763" s="12" t="s">
        <v>10526</v>
      </c>
      <c r="G3763" s="12"/>
      <c r="H3763" s="12" t="s">
        <v>6</v>
      </c>
      <c r="I3763" s="12" t="s">
        <v>37</v>
      </c>
      <c r="J3763" s="12" t="s">
        <v>10527</v>
      </c>
      <c r="K3763" s="12"/>
      <c r="L3763" s="13">
        <v>104.15</v>
      </c>
      <c r="M3763" s="13">
        <v>0</v>
      </c>
      <c r="N3763" s="13">
        <v>3</v>
      </c>
      <c r="O3763" s="13">
        <v>312.45</v>
      </c>
    </row>
    <row r="3764" spans="1:15" hidden="1" x14ac:dyDescent="0.25">
      <c r="A3764" t="str">
        <f t="shared" si="59"/>
        <v>TC960707051X?2100013243</v>
      </c>
      <c r="B3764" s="12" t="s">
        <v>20</v>
      </c>
      <c r="C3764" s="12" t="s">
        <v>20</v>
      </c>
      <c r="D3764" s="12" t="s">
        <v>10528</v>
      </c>
      <c r="E3764" s="12" t="s">
        <v>10375</v>
      </c>
      <c r="F3764" s="12" t="s">
        <v>10529</v>
      </c>
      <c r="G3764" s="12"/>
      <c r="H3764" s="12" t="s">
        <v>6</v>
      </c>
      <c r="I3764" s="12" t="s">
        <v>37</v>
      </c>
      <c r="J3764" s="12" t="s">
        <v>10530</v>
      </c>
      <c r="K3764" s="12"/>
      <c r="L3764" s="13">
        <v>104.15</v>
      </c>
      <c r="M3764" s="13">
        <v>0</v>
      </c>
      <c r="N3764" s="13">
        <v>3</v>
      </c>
      <c r="O3764" s="13">
        <v>312.45</v>
      </c>
    </row>
    <row r="3765" spans="1:15" hidden="1" x14ac:dyDescent="0.25">
      <c r="A3765" t="str">
        <f t="shared" si="59"/>
        <v>TC960805037X?1900099149</v>
      </c>
      <c r="B3765" s="12" t="s">
        <v>20</v>
      </c>
      <c r="C3765" s="12" t="s">
        <v>20</v>
      </c>
      <c r="D3765" s="12" t="s">
        <v>10531</v>
      </c>
      <c r="E3765" s="12" t="s">
        <v>10375</v>
      </c>
      <c r="F3765" s="12" t="s">
        <v>10532</v>
      </c>
      <c r="G3765" s="12"/>
      <c r="H3765" s="12" t="s">
        <v>6</v>
      </c>
      <c r="I3765" s="12" t="s">
        <v>37</v>
      </c>
      <c r="J3765" s="12" t="s">
        <v>10533</v>
      </c>
      <c r="K3765" s="12"/>
      <c r="L3765" s="13">
        <v>89.27</v>
      </c>
      <c r="M3765" s="13">
        <v>0</v>
      </c>
      <c r="N3765" s="13">
        <v>3</v>
      </c>
      <c r="O3765" s="13">
        <v>267.81</v>
      </c>
    </row>
    <row r="3766" spans="1:15" hidden="1" x14ac:dyDescent="0.25">
      <c r="A3766" t="str">
        <f t="shared" si="59"/>
        <v>TC960806037X?1900105080</v>
      </c>
      <c r="B3766" s="12" t="s">
        <v>20</v>
      </c>
      <c r="C3766" s="12" t="s">
        <v>20</v>
      </c>
      <c r="D3766" s="12" t="s">
        <v>10534</v>
      </c>
      <c r="E3766" s="12" t="s">
        <v>10375</v>
      </c>
      <c r="F3766" s="12" t="s">
        <v>10535</v>
      </c>
      <c r="G3766" s="12"/>
      <c r="H3766" s="12" t="s">
        <v>6</v>
      </c>
      <c r="I3766" s="12" t="s">
        <v>37</v>
      </c>
      <c r="J3766" s="12" t="s">
        <v>10536</v>
      </c>
      <c r="K3766" s="12"/>
      <c r="L3766" s="13">
        <v>104.15</v>
      </c>
      <c r="M3766" s="13">
        <v>0</v>
      </c>
      <c r="N3766" s="13">
        <v>3</v>
      </c>
      <c r="O3766" s="13">
        <v>312.45</v>
      </c>
    </row>
    <row r="3767" spans="1:15" hidden="1" x14ac:dyDescent="0.25">
      <c r="A3767" t="str">
        <f t="shared" si="59"/>
        <v>TC960807051X?2100013240</v>
      </c>
      <c r="B3767" s="12" t="s">
        <v>20</v>
      </c>
      <c r="C3767" s="12" t="s">
        <v>20</v>
      </c>
      <c r="D3767" s="12" t="s">
        <v>10537</v>
      </c>
      <c r="E3767" s="12" t="s">
        <v>10375</v>
      </c>
      <c r="F3767" s="12" t="s">
        <v>10538</v>
      </c>
      <c r="G3767" s="12"/>
      <c r="H3767" s="12" t="s">
        <v>6</v>
      </c>
      <c r="I3767" s="12" t="s">
        <v>37</v>
      </c>
      <c r="J3767" s="12" t="s">
        <v>10539</v>
      </c>
      <c r="K3767" s="12"/>
      <c r="L3767" s="13">
        <v>104.15</v>
      </c>
      <c r="M3767" s="13">
        <v>0</v>
      </c>
      <c r="N3767" s="13">
        <v>3</v>
      </c>
      <c r="O3767" s="13">
        <v>312.45</v>
      </c>
    </row>
    <row r="3768" spans="1:15" hidden="1" x14ac:dyDescent="0.25">
      <c r="A3768" t="str">
        <f t="shared" si="59"/>
        <v>Ti-102.216X?2300021659</v>
      </c>
      <c r="B3768" s="12" t="s">
        <v>35</v>
      </c>
      <c r="C3768" s="12" t="s">
        <v>35</v>
      </c>
      <c r="D3768" s="12" t="s">
        <v>10540</v>
      </c>
      <c r="E3768" s="12" t="s">
        <v>10375</v>
      </c>
      <c r="F3768" s="12" t="s">
        <v>10541</v>
      </c>
      <c r="G3768" s="12"/>
      <c r="H3768" s="12" t="s">
        <v>6</v>
      </c>
      <c r="I3768" s="12" t="s">
        <v>37</v>
      </c>
      <c r="J3768" s="12" t="s">
        <v>10542</v>
      </c>
      <c r="K3768" s="12"/>
      <c r="L3768" s="13">
        <v>1.5</v>
      </c>
      <c r="M3768" s="13">
        <v>0</v>
      </c>
      <c r="N3768" s="13">
        <v>42</v>
      </c>
      <c r="O3768" s="13">
        <v>63</v>
      </c>
    </row>
    <row r="3769" spans="1:15" hidden="1" x14ac:dyDescent="0.25">
      <c r="A3769" t="str">
        <f t="shared" si="59"/>
        <v>Ti-462.132X?2306000764</v>
      </c>
      <c r="B3769" s="12" t="s">
        <v>25</v>
      </c>
      <c r="C3769" s="12" t="s">
        <v>25</v>
      </c>
      <c r="D3769" s="12" t="s">
        <v>10543</v>
      </c>
      <c r="E3769" s="12" t="s">
        <v>10375</v>
      </c>
      <c r="F3769" s="12" t="s">
        <v>10544</v>
      </c>
      <c r="G3769" s="12"/>
      <c r="H3769" s="12" t="s">
        <v>6</v>
      </c>
      <c r="I3769" s="12" t="s">
        <v>37</v>
      </c>
      <c r="J3769" s="12" t="s">
        <v>10545</v>
      </c>
      <c r="K3769" s="12"/>
      <c r="L3769" s="13">
        <v>7.08</v>
      </c>
      <c r="M3769" s="13">
        <v>0</v>
      </c>
      <c r="N3769" s="13">
        <v>5</v>
      </c>
      <c r="O3769" s="13">
        <v>35.4</v>
      </c>
    </row>
    <row r="3770" spans="1:15" hidden="1" x14ac:dyDescent="0.25">
      <c r="A3770" t="str">
        <f t="shared" si="59"/>
        <v>Ti-462.134X?2306000765</v>
      </c>
      <c r="B3770" s="12" t="s">
        <v>25</v>
      </c>
      <c r="C3770" s="12" t="s">
        <v>25</v>
      </c>
      <c r="D3770" s="12" t="s">
        <v>10546</v>
      </c>
      <c r="E3770" s="12" t="s">
        <v>10375</v>
      </c>
      <c r="F3770" s="12" t="s">
        <v>10547</v>
      </c>
      <c r="G3770" s="12"/>
      <c r="H3770" s="12" t="s">
        <v>6</v>
      </c>
      <c r="I3770" s="12" t="s">
        <v>37</v>
      </c>
      <c r="J3770" s="12" t="s">
        <v>10548</v>
      </c>
      <c r="K3770" s="12"/>
      <c r="L3770" s="13">
        <v>6.44</v>
      </c>
      <c r="M3770" s="13">
        <v>0</v>
      </c>
      <c r="N3770" s="13">
        <v>5</v>
      </c>
      <c r="O3770" s="13">
        <v>32.200000000000003</v>
      </c>
    </row>
    <row r="3771" spans="1:15" hidden="1" x14ac:dyDescent="0.25">
      <c r="A3771" t="str">
        <f t="shared" si="59"/>
        <v>Ti-462.136X?2306000766</v>
      </c>
      <c r="B3771" s="12" t="s">
        <v>25</v>
      </c>
      <c r="C3771" s="12" t="s">
        <v>25</v>
      </c>
      <c r="D3771" s="12" t="s">
        <v>10549</v>
      </c>
      <c r="E3771" s="12" t="s">
        <v>10375</v>
      </c>
      <c r="F3771" s="12" t="s">
        <v>10550</v>
      </c>
      <c r="G3771" s="12"/>
      <c r="H3771" s="12" t="s">
        <v>6</v>
      </c>
      <c r="I3771" s="12" t="s">
        <v>37</v>
      </c>
      <c r="J3771" s="12" t="s">
        <v>10551</v>
      </c>
      <c r="K3771" s="12"/>
      <c r="L3771" s="13">
        <v>7.08</v>
      </c>
      <c r="M3771" s="13">
        <v>0</v>
      </c>
      <c r="N3771" s="13">
        <v>4</v>
      </c>
      <c r="O3771" s="13">
        <v>28.32</v>
      </c>
    </row>
    <row r="3772" spans="1:15" hidden="1" x14ac:dyDescent="0.25">
      <c r="A3772" t="str">
        <f t="shared" si="59"/>
        <v>Ti-462.138X?2306000767</v>
      </c>
      <c r="B3772" s="12" t="s">
        <v>25</v>
      </c>
      <c r="C3772" s="12" t="s">
        <v>25</v>
      </c>
      <c r="D3772" s="12" t="s">
        <v>10552</v>
      </c>
      <c r="E3772" s="12" t="s">
        <v>10375</v>
      </c>
      <c r="F3772" s="12" t="s">
        <v>10553</v>
      </c>
      <c r="G3772" s="12"/>
      <c r="H3772" s="12" t="s">
        <v>6</v>
      </c>
      <c r="I3772" s="12" t="s">
        <v>37</v>
      </c>
      <c r="J3772" s="12" t="s">
        <v>10554</v>
      </c>
      <c r="K3772" s="12"/>
      <c r="L3772" s="13">
        <v>8.2200000000000006</v>
      </c>
      <c r="M3772" s="13">
        <v>0</v>
      </c>
      <c r="N3772" s="13">
        <v>4</v>
      </c>
      <c r="O3772" s="13">
        <v>32.880000000000003</v>
      </c>
    </row>
    <row r="3773" spans="1:15" hidden="1" x14ac:dyDescent="0.25">
      <c r="A3773" t="str">
        <f t="shared" si="59"/>
        <v>Ti-462.140X?2306000768</v>
      </c>
      <c r="B3773" s="12" t="s">
        <v>25</v>
      </c>
      <c r="C3773" s="12" t="s">
        <v>25</v>
      </c>
      <c r="D3773" s="12" t="s">
        <v>10555</v>
      </c>
      <c r="E3773" s="12" t="s">
        <v>10375</v>
      </c>
      <c r="F3773" s="12" t="s">
        <v>10556</v>
      </c>
      <c r="G3773" s="12"/>
      <c r="H3773" s="12" t="s">
        <v>6</v>
      </c>
      <c r="I3773" s="12" t="s">
        <v>37</v>
      </c>
      <c r="J3773" s="12" t="s">
        <v>10557</v>
      </c>
      <c r="K3773" s="12"/>
      <c r="L3773" s="13">
        <v>8.2200000000000006</v>
      </c>
      <c r="M3773" s="13">
        <v>0</v>
      </c>
      <c r="N3773" s="13">
        <v>3</v>
      </c>
      <c r="O3773" s="13">
        <v>24.66</v>
      </c>
    </row>
    <row r="3774" spans="1:15" hidden="1" x14ac:dyDescent="0.25">
      <c r="A3774" t="str">
        <f t="shared" si="59"/>
        <v>Ti-462.142X?2306000769</v>
      </c>
      <c r="B3774" s="12" t="s">
        <v>25</v>
      </c>
      <c r="C3774" s="12" t="s">
        <v>25</v>
      </c>
      <c r="D3774" s="12" t="s">
        <v>10558</v>
      </c>
      <c r="E3774" s="12" t="s">
        <v>10375</v>
      </c>
      <c r="F3774" s="12" t="s">
        <v>10559</v>
      </c>
      <c r="G3774" s="12"/>
      <c r="H3774" s="12" t="s">
        <v>6</v>
      </c>
      <c r="I3774" s="12" t="s">
        <v>37</v>
      </c>
      <c r="J3774" s="12" t="s">
        <v>10560</v>
      </c>
      <c r="K3774" s="12"/>
      <c r="L3774" s="13">
        <v>8.2200000000000006</v>
      </c>
      <c r="M3774" s="13">
        <v>0</v>
      </c>
      <c r="N3774" s="13">
        <v>4</v>
      </c>
      <c r="O3774" s="13">
        <v>32.880000000000003</v>
      </c>
    </row>
    <row r="3775" spans="1:15" hidden="1" x14ac:dyDescent="0.25">
      <c r="A3775" t="str">
        <f t="shared" si="59"/>
        <v>Ti-462.144X?2306000770</v>
      </c>
      <c r="B3775" s="12" t="s">
        <v>25</v>
      </c>
      <c r="C3775" s="12" t="s">
        <v>25</v>
      </c>
      <c r="D3775" s="12" t="s">
        <v>10561</v>
      </c>
      <c r="E3775" s="12" t="s">
        <v>10375</v>
      </c>
      <c r="F3775" s="12" t="s">
        <v>10562</v>
      </c>
      <c r="G3775" s="12"/>
      <c r="H3775" s="12" t="s">
        <v>6</v>
      </c>
      <c r="I3775" s="12" t="s">
        <v>37</v>
      </c>
      <c r="J3775" s="12" t="s">
        <v>10563</v>
      </c>
      <c r="K3775" s="12"/>
      <c r="L3775" s="13">
        <v>8.2200000000000006</v>
      </c>
      <c r="M3775" s="13">
        <v>0</v>
      </c>
      <c r="N3775" s="13">
        <v>5</v>
      </c>
      <c r="O3775" s="13">
        <v>41.1</v>
      </c>
    </row>
    <row r="3776" spans="1:15" hidden="1" x14ac:dyDescent="0.25">
      <c r="A3776" t="str">
        <f t="shared" si="59"/>
        <v>Ti-462.146X?2306000771</v>
      </c>
      <c r="B3776" s="12" t="s">
        <v>25</v>
      </c>
      <c r="C3776" s="12" t="s">
        <v>25</v>
      </c>
      <c r="D3776" s="12" t="s">
        <v>10564</v>
      </c>
      <c r="E3776" s="12" t="s">
        <v>10375</v>
      </c>
      <c r="F3776" s="12" t="s">
        <v>10565</v>
      </c>
      <c r="G3776" s="12"/>
      <c r="H3776" s="12" t="s">
        <v>6</v>
      </c>
      <c r="I3776" s="12" t="s">
        <v>37</v>
      </c>
      <c r="J3776" s="12" t="s">
        <v>10566</v>
      </c>
      <c r="K3776" s="12"/>
      <c r="L3776" s="13">
        <v>8.2200000000000006</v>
      </c>
      <c r="M3776" s="13">
        <v>0</v>
      </c>
      <c r="N3776" s="13">
        <v>4</v>
      </c>
      <c r="O3776" s="13">
        <v>32.880000000000003</v>
      </c>
    </row>
    <row r="3777" spans="1:15" hidden="1" x14ac:dyDescent="0.25">
      <c r="A3777" t="str">
        <f t="shared" si="59"/>
        <v>Ti-462.148X?2306000772</v>
      </c>
      <c r="B3777" s="12" t="s">
        <v>25</v>
      </c>
      <c r="C3777" s="12" t="s">
        <v>25</v>
      </c>
      <c r="D3777" s="12" t="s">
        <v>10567</v>
      </c>
      <c r="E3777" s="12" t="s">
        <v>10375</v>
      </c>
      <c r="F3777" s="12" t="s">
        <v>10568</v>
      </c>
      <c r="G3777" s="12"/>
      <c r="H3777" s="12" t="s">
        <v>6</v>
      </c>
      <c r="I3777" s="12" t="s">
        <v>37</v>
      </c>
      <c r="J3777" s="12" t="s">
        <v>10569</v>
      </c>
      <c r="K3777" s="12"/>
      <c r="L3777" s="13">
        <v>8.2200000000000006</v>
      </c>
      <c r="M3777" s="13">
        <v>0</v>
      </c>
      <c r="N3777" s="13">
        <v>4</v>
      </c>
      <c r="O3777" s="13">
        <v>32.880000000000003</v>
      </c>
    </row>
    <row r="3778" spans="1:15" hidden="1" x14ac:dyDescent="0.25">
      <c r="A3778" t="str">
        <f t="shared" si="59"/>
        <v>Ti-462.150X?2306000773</v>
      </c>
      <c r="B3778" s="12" t="s">
        <v>25</v>
      </c>
      <c r="C3778" s="12" t="s">
        <v>25</v>
      </c>
      <c r="D3778" s="12" t="s">
        <v>10570</v>
      </c>
      <c r="E3778" s="12" t="s">
        <v>10375</v>
      </c>
      <c r="F3778" s="12" t="s">
        <v>10571</v>
      </c>
      <c r="G3778" s="12"/>
      <c r="H3778" s="12" t="s">
        <v>6</v>
      </c>
      <c r="I3778" s="12" t="s">
        <v>37</v>
      </c>
      <c r="J3778" s="12" t="s">
        <v>10572</v>
      </c>
      <c r="K3778" s="12"/>
      <c r="L3778" s="13">
        <v>8.2200000000000006</v>
      </c>
      <c r="M3778" s="13">
        <v>0</v>
      </c>
      <c r="N3778" s="13">
        <v>5</v>
      </c>
      <c r="O3778" s="13">
        <v>41.1</v>
      </c>
    </row>
    <row r="3779" spans="1:15" hidden="1" x14ac:dyDescent="0.25">
      <c r="A3779" t="str">
        <f t="shared" ref="A3779:A3825" si="60">CONCATENATE(D3779,E3779,J3779)</f>
        <v>TI-SF-123.503RX?1800027358</v>
      </c>
      <c r="B3779" s="12" t="s">
        <v>20</v>
      </c>
      <c r="C3779" s="12" t="s">
        <v>20</v>
      </c>
      <c r="D3779" s="12" t="s">
        <v>10573</v>
      </c>
      <c r="E3779" s="12" t="s">
        <v>10375</v>
      </c>
      <c r="F3779" s="12" t="s">
        <v>10574</v>
      </c>
      <c r="G3779" s="12"/>
      <c r="H3779" s="12" t="s">
        <v>6</v>
      </c>
      <c r="I3779" s="12" t="s">
        <v>37</v>
      </c>
      <c r="J3779" s="12" t="s">
        <v>8082</v>
      </c>
      <c r="K3779" s="12"/>
      <c r="L3779" s="13">
        <v>125</v>
      </c>
      <c r="M3779" s="13">
        <v>0</v>
      </c>
      <c r="N3779" s="13">
        <v>12</v>
      </c>
      <c r="O3779" s="13">
        <v>1500</v>
      </c>
    </row>
    <row r="3780" spans="1:15" hidden="1" x14ac:dyDescent="0.25">
      <c r="A3780" t="str">
        <f t="shared" si="60"/>
        <v>17190703684</v>
      </c>
      <c r="B3780" s="12" t="s">
        <v>30</v>
      </c>
      <c r="C3780" s="12" t="s">
        <v>30</v>
      </c>
      <c r="D3780" s="12" t="s">
        <v>10586</v>
      </c>
      <c r="E3780" s="12"/>
      <c r="F3780" s="12" t="s">
        <v>10587</v>
      </c>
      <c r="G3780" s="12"/>
      <c r="H3780" s="12" t="s">
        <v>6</v>
      </c>
      <c r="I3780" s="12"/>
      <c r="J3780" s="12" t="s">
        <v>10588</v>
      </c>
      <c r="K3780" s="12"/>
      <c r="L3780" s="13">
        <v>15</v>
      </c>
      <c r="M3780" s="13">
        <v>0</v>
      </c>
      <c r="N3780" s="13">
        <v>-2</v>
      </c>
      <c r="O3780" s="13">
        <v>-30</v>
      </c>
    </row>
    <row r="3781" spans="1:15" hidden="1" x14ac:dyDescent="0.25">
      <c r="A3781" t="str">
        <f t="shared" si="60"/>
        <v>17</v>
      </c>
      <c r="B3781" s="12" t="s">
        <v>30</v>
      </c>
      <c r="C3781" s="12" t="s">
        <v>30</v>
      </c>
      <c r="D3781" s="12" t="s">
        <v>10586</v>
      </c>
      <c r="E3781" s="12"/>
      <c r="F3781" s="12" t="s">
        <v>10587</v>
      </c>
      <c r="G3781" s="12"/>
      <c r="H3781" s="12" t="s">
        <v>6</v>
      </c>
      <c r="I3781" s="12"/>
      <c r="J3781" s="12"/>
      <c r="K3781" s="12"/>
      <c r="L3781" s="13">
        <v>15</v>
      </c>
      <c r="M3781" s="13">
        <v>0</v>
      </c>
      <c r="N3781" s="13">
        <v>2</v>
      </c>
      <c r="O3781" s="13">
        <v>30</v>
      </c>
    </row>
    <row r="3782" spans="1:15" hidden="1" x14ac:dyDescent="0.25">
      <c r="A3782" t="str">
        <f t="shared" si="60"/>
        <v>22190703679</v>
      </c>
      <c r="B3782" s="12" t="s">
        <v>30</v>
      </c>
      <c r="C3782" s="12" t="s">
        <v>30</v>
      </c>
      <c r="D3782" s="12" t="s">
        <v>10616</v>
      </c>
      <c r="E3782" s="12"/>
      <c r="F3782" s="12" t="s">
        <v>10617</v>
      </c>
      <c r="G3782" s="12"/>
      <c r="H3782" s="12" t="s">
        <v>6</v>
      </c>
      <c r="I3782" s="12"/>
      <c r="J3782" s="12" t="s">
        <v>10618</v>
      </c>
      <c r="K3782" s="12"/>
      <c r="L3782" s="13">
        <v>15</v>
      </c>
      <c r="M3782" s="13">
        <v>0</v>
      </c>
      <c r="N3782" s="13">
        <v>-1</v>
      </c>
      <c r="O3782" s="13">
        <v>-15</v>
      </c>
    </row>
    <row r="3783" spans="1:15" hidden="1" x14ac:dyDescent="0.25">
      <c r="A3783" t="str">
        <f t="shared" si="60"/>
        <v>22</v>
      </c>
      <c r="B3783" s="12" t="s">
        <v>30</v>
      </c>
      <c r="C3783" s="12" t="s">
        <v>30</v>
      </c>
      <c r="D3783" s="12" t="s">
        <v>10616</v>
      </c>
      <c r="E3783" s="12"/>
      <c r="F3783" s="12" t="s">
        <v>10617</v>
      </c>
      <c r="G3783" s="12"/>
      <c r="H3783" s="12" t="s">
        <v>6</v>
      </c>
      <c r="I3783" s="12"/>
      <c r="J3783" s="12"/>
      <c r="K3783" s="12"/>
      <c r="L3783" s="13">
        <v>15</v>
      </c>
      <c r="M3783" s="13">
        <v>0</v>
      </c>
      <c r="N3783" s="13">
        <v>1</v>
      </c>
      <c r="O3783" s="13">
        <v>15</v>
      </c>
    </row>
    <row r="3784" spans="1:15" hidden="1" x14ac:dyDescent="0.25">
      <c r="A3784" t="str">
        <f t="shared" si="60"/>
        <v>627190703672</v>
      </c>
      <c r="B3784" s="12" t="s">
        <v>30</v>
      </c>
      <c r="C3784" s="12" t="s">
        <v>30</v>
      </c>
      <c r="D3784" s="12" t="s">
        <v>10627</v>
      </c>
      <c r="E3784" s="12"/>
      <c r="F3784" s="12" t="s">
        <v>10628</v>
      </c>
      <c r="G3784" s="12"/>
      <c r="H3784" s="12" t="s">
        <v>6</v>
      </c>
      <c r="I3784" s="12"/>
      <c r="J3784" s="12" t="s">
        <v>10629</v>
      </c>
      <c r="K3784" s="12"/>
      <c r="L3784" s="13">
        <v>15</v>
      </c>
      <c r="M3784" s="13">
        <v>0</v>
      </c>
      <c r="N3784" s="13">
        <v>-4</v>
      </c>
      <c r="O3784" s="13">
        <v>-60</v>
      </c>
    </row>
    <row r="3785" spans="1:15" hidden="1" x14ac:dyDescent="0.25">
      <c r="A3785" t="str">
        <f t="shared" si="60"/>
        <v>627</v>
      </c>
      <c r="B3785" s="12" t="s">
        <v>30</v>
      </c>
      <c r="C3785" s="12" t="s">
        <v>30</v>
      </c>
      <c r="D3785" s="12" t="s">
        <v>10627</v>
      </c>
      <c r="E3785" s="12"/>
      <c r="F3785" s="12" t="s">
        <v>10628</v>
      </c>
      <c r="G3785" s="12"/>
      <c r="H3785" s="12" t="s">
        <v>6</v>
      </c>
      <c r="I3785" s="12"/>
      <c r="J3785" s="12"/>
      <c r="K3785" s="12"/>
      <c r="L3785" s="13">
        <v>15</v>
      </c>
      <c r="M3785" s="13">
        <v>0</v>
      </c>
      <c r="N3785" s="13">
        <v>4</v>
      </c>
      <c r="O3785" s="13">
        <v>60</v>
      </c>
    </row>
    <row r="3786" spans="1:15" hidden="1" x14ac:dyDescent="0.25">
      <c r="A3786" t="str">
        <f t="shared" si="60"/>
        <v>101.2222306000633</v>
      </c>
      <c r="B3786" s="12" t="s">
        <v>35</v>
      </c>
      <c r="C3786" s="12" t="s">
        <v>35</v>
      </c>
      <c r="D3786" s="12" t="s">
        <v>10577</v>
      </c>
      <c r="E3786" s="12"/>
      <c r="F3786" s="12" t="s">
        <v>10578</v>
      </c>
      <c r="G3786" s="12"/>
      <c r="H3786" s="12" t="s">
        <v>6</v>
      </c>
      <c r="I3786" s="12" t="s">
        <v>37</v>
      </c>
      <c r="J3786" s="12" t="s">
        <v>10579</v>
      </c>
      <c r="K3786" s="12"/>
      <c r="L3786" s="13">
        <v>3.8</v>
      </c>
      <c r="M3786" s="13">
        <v>0</v>
      </c>
      <c r="N3786" s="13">
        <v>50</v>
      </c>
      <c r="O3786" s="13">
        <v>190</v>
      </c>
    </row>
    <row r="3787" spans="1:15" hidden="1" x14ac:dyDescent="0.25">
      <c r="A3787" t="str">
        <f t="shared" si="60"/>
        <v>101.2242306000634</v>
      </c>
      <c r="B3787" s="12" t="s">
        <v>35</v>
      </c>
      <c r="C3787" s="12" t="s">
        <v>35</v>
      </c>
      <c r="D3787" s="12" t="s">
        <v>10580</v>
      </c>
      <c r="E3787" s="12"/>
      <c r="F3787" s="12" t="s">
        <v>10581</v>
      </c>
      <c r="G3787" s="12"/>
      <c r="H3787" s="12" t="s">
        <v>6</v>
      </c>
      <c r="I3787" s="12" t="s">
        <v>37</v>
      </c>
      <c r="J3787" s="12" t="s">
        <v>10582</v>
      </c>
      <c r="K3787" s="12"/>
      <c r="L3787" s="13">
        <v>3.8</v>
      </c>
      <c r="M3787" s="13">
        <v>0</v>
      </c>
      <c r="N3787" s="13">
        <v>50</v>
      </c>
      <c r="O3787" s="13">
        <v>190</v>
      </c>
    </row>
    <row r="3788" spans="1:15" hidden="1" x14ac:dyDescent="0.25">
      <c r="A3788" t="str">
        <f t="shared" si="60"/>
        <v>101.2262306000635</v>
      </c>
      <c r="B3788" s="12" t="s">
        <v>9913</v>
      </c>
      <c r="C3788" s="12" t="s">
        <v>9913</v>
      </c>
      <c r="D3788" s="12" t="s">
        <v>10583</v>
      </c>
      <c r="E3788" s="12"/>
      <c r="F3788" s="12" t="s">
        <v>10584</v>
      </c>
      <c r="G3788" s="12"/>
      <c r="H3788" s="12" t="s">
        <v>6</v>
      </c>
      <c r="I3788" s="12" t="s">
        <v>37</v>
      </c>
      <c r="J3788" s="12" t="s">
        <v>10585</v>
      </c>
      <c r="K3788" s="12"/>
      <c r="L3788" s="13">
        <v>3.8</v>
      </c>
      <c r="M3788" s="13">
        <v>0</v>
      </c>
      <c r="N3788" s="13">
        <v>50</v>
      </c>
      <c r="O3788" s="13">
        <v>190</v>
      </c>
    </row>
    <row r="3789" spans="1:15" hidden="1" x14ac:dyDescent="0.25">
      <c r="A3789" t="str">
        <f t="shared" si="60"/>
        <v>184.3002306000614</v>
      </c>
      <c r="B3789" s="12" t="s">
        <v>435</v>
      </c>
      <c r="C3789" s="12" t="s">
        <v>435</v>
      </c>
      <c r="D3789" s="12" t="s">
        <v>10589</v>
      </c>
      <c r="E3789" s="12"/>
      <c r="F3789" s="12" t="s">
        <v>10590</v>
      </c>
      <c r="G3789" s="12"/>
      <c r="H3789" s="12" t="s">
        <v>6</v>
      </c>
      <c r="I3789" s="12"/>
      <c r="J3789" s="12" t="s">
        <v>10591</v>
      </c>
      <c r="K3789" s="12"/>
      <c r="L3789" s="13">
        <v>3</v>
      </c>
      <c r="M3789" s="13">
        <v>0</v>
      </c>
      <c r="N3789" s="13">
        <v>10</v>
      </c>
      <c r="O3789" s="13">
        <v>30</v>
      </c>
    </row>
    <row r="3790" spans="1:15" hidden="1" x14ac:dyDescent="0.25">
      <c r="A3790" t="str">
        <f t="shared" si="60"/>
        <v>184.3022306000613</v>
      </c>
      <c r="B3790" s="12" t="s">
        <v>435</v>
      </c>
      <c r="C3790" s="12" t="s">
        <v>435</v>
      </c>
      <c r="D3790" s="12" t="s">
        <v>10592</v>
      </c>
      <c r="E3790" s="12"/>
      <c r="F3790" s="12" t="s">
        <v>10593</v>
      </c>
      <c r="G3790" s="12"/>
      <c r="H3790" s="12" t="s">
        <v>6</v>
      </c>
      <c r="I3790" s="12"/>
      <c r="J3790" s="12" t="s">
        <v>10594</v>
      </c>
      <c r="K3790" s="12"/>
      <c r="L3790" s="13">
        <v>3.56</v>
      </c>
      <c r="M3790" s="13">
        <v>0</v>
      </c>
      <c r="N3790" s="13">
        <v>19</v>
      </c>
      <c r="O3790" s="13">
        <v>67.64</v>
      </c>
    </row>
    <row r="3791" spans="1:15" hidden="1" x14ac:dyDescent="0.25">
      <c r="A3791" t="str">
        <f t="shared" si="60"/>
        <v>185.1112306000616</v>
      </c>
      <c r="B3791" s="12" t="s">
        <v>401</v>
      </c>
      <c r="C3791" s="12" t="s">
        <v>401</v>
      </c>
      <c r="D3791" s="12" t="s">
        <v>10595</v>
      </c>
      <c r="E3791" s="12"/>
      <c r="F3791" s="12" t="s">
        <v>10596</v>
      </c>
      <c r="G3791" s="12"/>
      <c r="H3791" s="12" t="s">
        <v>6</v>
      </c>
      <c r="I3791" s="12"/>
      <c r="J3791" s="12" t="s">
        <v>10597</v>
      </c>
      <c r="K3791" s="12"/>
      <c r="L3791" s="13">
        <v>0.42</v>
      </c>
      <c r="M3791" s="13">
        <v>0</v>
      </c>
      <c r="N3791" s="13">
        <v>89</v>
      </c>
      <c r="O3791" s="13">
        <v>37.380000000000003</v>
      </c>
    </row>
    <row r="3792" spans="1:15" hidden="1" x14ac:dyDescent="0.25">
      <c r="A3792" t="str">
        <f t="shared" si="60"/>
        <v>185.1332306000619</v>
      </c>
      <c r="B3792" s="12" t="s">
        <v>401</v>
      </c>
      <c r="C3792" s="12" t="s">
        <v>401</v>
      </c>
      <c r="D3792" s="12" t="s">
        <v>10598</v>
      </c>
      <c r="E3792" s="12"/>
      <c r="F3792" s="12" t="s">
        <v>10599</v>
      </c>
      <c r="G3792" s="12"/>
      <c r="H3792" s="12" t="s">
        <v>6</v>
      </c>
      <c r="I3792" s="12"/>
      <c r="J3792" s="12" t="s">
        <v>10600</v>
      </c>
      <c r="K3792" s="12"/>
      <c r="L3792" s="13">
        <v>0.46</v>
      </c>
      <c r="M3792" s="13">
        <v>0</v>
      </c>
      <c r="N3792" s="13">
        <v>145</v>
      </c>
      <c r="O3792" s="13">
        <v>66.7</v>
      </c>
    </row>
    <row r="3793" spans="1:15" hidden="1" x14ac:dyDescent="0.25">
      <c r="A3793" t="str">
        <f t="shared" si="60"/>
        <v>185.1412306000620</v>
      </c>
      <c r="B3793" s="12" t="s">
        <v>401</v>
      </c>
      <c r="C3793" s="12" t="s">
        <v>401</v>
      </c>
      <c r="D3793" s="12" t="s">
        <v>10601</v>
      </c>
      <c r="E3793" s="12"/>
      <c r="F3793" s="12" t="s">
        <v>10602</v>
      </c>
      <c r="G3793" s="12"/>
      <c r="H3793" s="12" t="s">
        <v>6</v>
      </c>
      <c r="I3793" s="12"/>
      <c r="J3793" s="12" t="s">
        <v>10603</v>
      </c>
      <c r="K3793" s="12"/>
      <c r="L3793" s="13">
        <v>0.45</v>
      </c>
      <c r="M3793" s="13">
        <v>0</v>
      </c>
      <c r="N3793" s="13">
        <v>242</v>
      </c>
      <c r="O3793" s="13">
        <v>108.9</v>
      </c>
    </row>
    <row r="3794" spans="1:15" hidden="1" x14ac:dyDescent="0.25">
      <c r="A3794" t="str">
        <f t="shared" si="60"/>
        <v>185.1472306000621</v>
      </c>
      <c r="B3794" s="12" t="s">
        <v>401</v>
      </c>
      <c r="C3794" s="12" t="s">
        <v>401</v>
      </c>
      <c r="D3794" s="12" t="s">
        <v>10604</v>
      </c>
      <c r="E3794" s="12"/>
      <c r="F3794" s="12" t="s">
        <v>10605</v>
      </c>
      <c r="G3794" s="12"/>
      <c r="H3794" s="12" t="s">
        <v>6</v>
      </c>
      <c r="I3794" s="12"/>
      <c r="J3794" s="12" t="s">
        <v>10606</v>
      </c>
      <c r="K3794" s="12"/>
      <c r="L3794" s="13">
        <v>0.46</v>
      </c>
      <c r="M3794" s="13">
        <v>0</v>
      </c>
      <c r="N3794" s="13">
        <v>140</v>
      </c>
      <c r="O3794" s="13">
        <v>64.400000000000006</v>
      </c>
    </row>
    <row r="3795" spans="1:15" hidden="1" x14ac:dyDescent="0.25">
      <c r="A3795" t="str">
        <f t="shared" si="60"/>
        <v>185.1512306000622</v>
      </c>
      <c r="B3795" s="12" t="s">
        <v>401</v>
      </c>
      <c r="C3795" s="12" t="s">
        <v>401</v>
      </c>
      <c r="D3795" s="12" t="s">
        <v>10607</v>
      </c>
      <c r="E3795" s="12"/>
      <c r="F3795" s="12" t="s">
        <v>10608</v>
      </c>
      <c r="G3795" s="12"/>
      <c r="H3795" s="12" t="s">
        <v>6</v>
      </c>
      <c r="I3795" s="12"/>
      <c r="J3795" s="12" t="s">
        <v>10609</v>
      </c>
      <c r="K3795" s="12"/>
      <c r="L3795" s="13">
        <v>0.44</v>
      </c>
      <c r="M3795" s="13">
        <v>0</v>
      </c>
      <c r="N3795" s="13">
        <v>156</v>
      </c>
      <c r="O3795" s="13">
        <v>68.64</v>
      </c>
    </row>
    <row r="3796" spans="1:15" hidden="1" x14ac:dyDescent="0.25">
      <c r="A3796" t="str">
        <f t="shared" si="60"/>
        <v>185.1572306000623</v>
      </c>
      <c r="B3796" s="12" t="s">
        <v>401</v>
      </c>
      <c r="C3796" s="12" t="s">
        <v>401</v>
      </c>
      <c r="D3796" s="12" t="s">
        <v>10610</v>
      </c>
      <c r="E3796" s="12"/>
      <c r="F3796" s="12" t="s">
        <v>10611</v>
      </c>
      <c r="G3796" s="12"/>
      <c r="H3796" s="12" t="s">
        <v>6</v>
      </c>
      <c r="I3796" s="12"/>
      <c r="J3796" s="12" t="s">
        <v>10612</v>
      </c>
      <c r="K3796" s="12"/>
      <c r="L3796" s="13">
        <v>0.46</v>
      </c>
      <c r="M3796" s="13">
        <v>0</v>
      </c>
      <c r="N3796" s="13">
        <v>200</v>
      </c>
      <c r="O3796" s="13">
        <v>92</v>
      </c>
    </row>
    <row r="3797" spans="1:15" hidden="1" x14ac:dyDescent="0.25">
      <c r="A3797" t="str">
        <f t="shared" si="60"/>
        <v>210.010221052774</v>
      </c>
      <c r="B3797" s="12" t="s">
        <v>30</v>
      </c>
      <c r="C3797" s="12" t="s">
        <v>30</v>
      </c>
      <c r="D3797" s="12" t="s">
        <v>10613</v>
      </c>
      <c r="E3797" s="12"/>
      <c r="F3797" s="12" t="s">
        <v>10614</v>
      </c>
      <c r="G3797" s="12"/>
      <c r="H3797" s="12" t="s">
        <v>6</v>
      </c>
      <c r="I3797" s="12"/>
      <c r="J3797" s="12" t="s">
        <v>10615</v>
      </c>
      <c r="K3797" s="12"/>
      <c r="L3797" s="13">
        <v>12.3</v>
      </c>
      <c r="M3797" s="13">
        <v>0</v>
      </c>
      <c r="N3797" s="13">
        <v>46</v>
      </c>
      <c r="O3797" s="13">
        <v>565.79999999999995</v>
      </c>
    </row>
    <row r="3798" spans="1:15" hidden="1" x14ac:dyDescent="0.25">
      <c r="A3798" t="str">
        <f t="shared" si="60"/>
        <v>359025</v>
      </c>
      <c r="B3798" s="12" t="s">
        <v>105</v>
      </c>
      <c r="C3798" s="12" t="s">
        <v>105</v>
      </c>
      <c r="D3798" s="12" t="s">
        <v>10619</v>
      </c>
      <c r="E3798" s="12"/>
      <c r="F3798" s="12" t="s">
        <v>10620</v>
      </c>
      <c r="G3798" s="12"/>
      <c r="H3798" s="12" t="s">
        <v>6</v>
      </c>
      <c r="I3798" s="12"/>
      <c r="J3798" s="12"/>
      <c r="K3798" s="12"/>
      <c r="L3798" s="13">
        <v>0</v>
      </c>
      <c r="M3798" s="13">
        <v>0</v>
      </c>
      <c r="N3798" s="13">
        <v>-1</v>
      </c>
      <c r="O3798" s="13"/>
    </row>
    <row r="3799" spans="1:15" hidden="1" x14ac:dyDescent="0.25">
      <c r="A3799" t="str">
        <f t="shared" si="60"/>
        <v>8802000</v>
      </c>
      <c r="B3799" s="12" t="s">
        <v>105</v>
      </c>
      <c r="C3799" s="12" t="s">
        <v>105</v>
      </c>
      <c r="D3799" s="12" t="s">
        <v>10630</v>
      </c>
      <c r="E3799" s="12"/>
      <c r="F3799" s="12" t="s">
        <v>10631</v>
      </c>
      <c r="G3799" s="12"/>
      <c r="H3799" s="12" t="s">
        <v>6</v>
      </c>
      <c r="I3799" s="12"/>
      <c r="J3799" s="12"/>
      <c r="K3799" s="12"/>
      <c r="L3799" s="13">
        <v>15</v>
      </c>
      <c r="M3799" s="13">
        <v>0</v>
      </c>
      <c r="N3799" s="13">
        <v>-2</v>
      </c>
      <c r="O3799" s="13">
        <v>-30</v>
      </c>
    </row>
    <row r="3800" spans="1:15" hidden="1" x14ac:dyDescent="0.25">
      <c r="A3800" t="str">
        <f t="shared" si="60"/>
        <v>88020000</v>
      </c>
      <c r="B3800" s="12" t="s">
        <v>105</v>
      </c>
      <c r="C3800" s="12" t="s">
        <v>105</v>
      </c>
      <c r="D3800" s="12" t="s">
        <v>10630</v>
      </c>
      <c r="E3800" s="12"/>
      <c r="F3800" s="12" t="s">
        <v>10631</v>
      </c>
      <c r="G3800" s="12"/>
      <c r="H3800" s="12" t="s">
        <v>6</v>
      </c>
      <c r="I3800" s="12"/>
      <c r="J3800" s="12" t="s">
        <v>8514</v>
      </c>
      <c r="K3800" s="12"/>
      <c r="L3800" s="13">
        <v>15</v>
      </c>
      <c r="M3800" s="13">
        <v>0</v>
      </c>
      <c r="N3800" s="13">
        <v>1</v>
      </c>
      <c r="O3800" s="13">
        <v>15</v>
      </c>
    </row>
    <row r="3801" spans="1:15" hidden="1" x14ac:dyDescent="0.25">
      <c r="A3801" t="str">
        <f t="shared" si="60"/>
        <v>05A002</v>
      </c>
      <c r="B3801" s="12" t="s">
        <v>105</v>
      </c>
      <c r="C3801" s="12" t="s">
        <v>105</v>
      </c>
      <c r="D3801" s="12" t="s">
        <v>10575</v>
      </c>
      <c r="E3801" s="12"/>
      <c r="F3801" s="12" t="s">
        <v>10576</v>
      </c>
      <c r="G3801" s="12"/>
      <c r="H3801" s="12" t="s">
        <v>6</v>
      </c>
      <c r="I3801" s="12"/>
      <c r="J3801" s="12"/>
      <c r="K3801" s="12"/>
      <c r="L3801" s="13">
        <v>0</v>
      </c>
      <c r="M3801" s="13">
        <v>0</v>
      </c>
      <c r="N3801" s="13">
        <v>-1</v>
      </c>
      <c r="O3801" s="13"/>
    </row>
    <row r="3802" spans="1:15" hidden="1" x14ac:dyDescent="0.25">
      <c r="A3802" t="str">
        <f t="shared" si="60"/>
        <v>35L-S0-L16-TAJ211223-L021</v>
      </c>
      <c r="B3802" s="12" t="s">
        <v>35</v>
      </c>
      <c r="C3802" s="12" t="s">
        <v>35</v>
      </c>
      <c r="D3802" s="12" t="s">
        <v>10621</v>
      </c>
      <c r="E3802" s="12"/>
      <c r="F3802" s="12" t="s">
        <v>10622</v>
      </c>
      <c r="G3802" s="12"/>
      <c r="H3802" s="12" t="s">
        <v>6</v>
      </c>
      <c r="I3802" s="12"/>
      <c r="J3802" s="12" t="s">
        <v>6165</v>
      </c>
      <c r="K3802" s="12"/>
      <c r="L3802" s="13">
        <v>13.58</v>
      </c>
      <c r="M3802" s="13">
        <v>0</v>
      </c>
      <c r="N3802" s="13">
        <v>2</v>
      </c>
      <c r="O3802" s="13">
        <v>27.16</v>
      </c>
    </row>
    <row r="3803" spans="1:15" hidden="1" x14ac:dyDescent="0.25">
      <c r="A3803" t="str">
        <f t="shared" si="60"/>
        <v>35L-S0-L18-TAJ220907-L080</v>
      </c>
      <c r="B3803" s="12" t="s">
        <v>35</v>
      </c>
      <c r="C3803" s="12" t="s">
        <v>35</v>
      </c>
      <c r="D3803" s="12" t="s">
        <v>10623</v>
      </c>
      <c r="E3803" s="12"/>
      <c r="F3803" s="12" t="s">
        <v>10624</v>
      </c>
      <c r="G3803" s="12"/>
      <c r="H3803" s="12" t="s">
        <v>6</v>
      </c>
      <c r="I3803" s="12"/>
      <c r="J3803" s="12" t="s">
        <v>6170</v>
      </c>
      <c r="K3803" s="12"/>
      <c r="L3803" s="13">
        <v>9</v>
      </c>
      <c r="M3803" s="13">
        <v>0</v>
      </c>
      <c r="N3803" s="13">
        <v>15</v>
      </c>
      <c r="O3803" s="13">
        <v>135</v>
      </c>
    </row>
    <row r="3804" spans="1:15" hidden="1" x14ac:dyDescent="0.25">
      <c r="A3804" t="str">
        <f t="shared" si="60"/>
        <v>35L-S0-L20-TAJ211223-L022</v>
      </c>
      <c r="B3804" s="12" t="s">
        <v>35</v>
      </c>
      <c r="C3804" s="12" t="s">
        <v>35</v>
      </c>
      <c r="D3804" s="12" t="s">
        <v>10625</v>
      </c>
      <c r="E3804" s="12"/>
      <c r="F3804" s="12" t="s">
        <v>10626</v>
      </c>
      <c r="G3804" s="12"/>
      <c r="H3804" s="12" t="s">
        <v>6</v>
      </c>
      <c r="I3804" s="12"/>
      <c r="J3804" s="12" t="s">
        <v>6178</v>
      </c>
      <c r="K3804" s="12"/>
      <c r="L3804" s="13">
        <v>10.49</v>
      </c>
      <c r="M3804" s="13">
        <v>0</v>
      </c>
      <c r="N3804" s="13">
        <v>47</v>
      </c>
      <c r="O3804" s="13">
        <v>493.03</v>
      </c>
    </row>
    <row r="3805" spans="1:15" hidden="1" x14ac:dyDescent="0.25">
      <c r="A3805" t="str">
        <f t="shared" si="60"/>
        <v>F252.6545-50P</v>
      </c>
      <c r="B3805" s="12" t="s">
        <v>105</v>
      </c>
      <c r="C3805" s="12" t="s">
        <v>105</v>
      </c>
      <c r="D3805" s="12" t="s">
        <v>10633</v>
      </c>
      <c r="E3805" s="12"/>
      <c r="F3805" s="12" t="s">
        <v>10632</v>
      </c>
      <c r="G3805" s="12"/>
      <c r="H3805" s="12" t="s">
        <v>6</v>
      </c>
      <c r="I3805" s="12"/>
      <c r="J3805" s="12"/>
      <c r="K3805" s="12"/>
      <c r="L3805" s="13">
        <v>0</v>
      </c>
      <c r="M3805" s="13">
        <v>0</v>
      </c>
      <c r="N3805" s="13">
        <v>-1</v>
      </c>
      <c r="O3805" s="13"/>
    </row>
    <row r="3806" spans="1:15" hidden="1" x14ac:dyDescent="0.25">
      <c r="A3806" t="str">
        <f t="shared" si="60"/>
        <v>P14NDC124</v>
      </c>
      <c r="B3806" s="12" t="s">
        <v>105</v>
      </c>
      <c r="C3806" s="12" t="s">
        <v>105</v>
      </c>
      <c r="D3806" s="12" t="s">
        <v>10634</v>
      </c>
      <c r="E3806" s="12"/>
      <c r="F3806" s="12" t="s">
        <v>10635</v>
      </c>
      <c r="G3806" s="12"/>
      <c r="H3806" s="12" t="s">
        <v>6</v>
      </c>
      <c r="I3806" s="12"/>
      <c r="J3806" s="12"/>
      <c r="K3806" s="12"/>
      <c r="L3806" s="13">
        <v>0</v>
      </c>
      <c r="M3806" s="13">
        <v>0</v>
      </c>
      <c r="N3806" s="13">
        <v>1</v>
      </c>
      <c r="O3806" s="13">
        <v>0</v>
      </c>
    </row>
    <row r="3807" spans="1:15" hidden="1" x14ac:dyDescent="0.25">
      <c r="A3807" t="str">
        <f t="shared" si="60"/>
        <v>P14NDJ35</v>
      </c>
      <c r="B3807" s="12" t="s">
        <v>52</v>
      </c>
      <c r="C3807" s="12" t="s">
        <v>52</v>
      </c>
      <c r="D3807" s="12" t="s">
        <v>10636</v>
      </c>
      <c r="E3807" s="12"/>
      <c r="F3807" s="12" t="s">
        <v>10637</v>
      </c>
      <c r="G3807" s="12"/>
      <c r="H3807" s="12" t="s">
        <v>6</v>
      </c>
      <c r="I3807" s="12"/>
      <c r="J3807" s="12"/>
      <c r="K3807" s="12"/>
      <c r="L3807" s="13">
        <v>0</v>
      </c>
      <c r="M3807" s="13">
        <v>0</v>
      </c>
      <c r="N3807" s="13">
        <v>-1</v>
      </c>
      <c r="O3807" s="13">
        <v>0</v>
      </c>
    </row>
    <row r="3808" spans="1:15" hidden="1" x14ac:dyDescent="0.25">
      <c r="A3808" t="str">
        <f t="shared" si="60"/>
        <v>P17NAB65</v>
      </c>
      <c r="B3808" s="12" t="s">
        <v>49</v>
      </c>
      <c r="C3808" s="12" t="s">
        <v>49</v>
      </c>
      <c r="D3808" s="12" t="s">
        <v>10638</v>
      </c>
      <c r="E3808" s="12"/>
      <c r="F3808" s="12" t="s">
        <v>10639</v>
      </c>
      <c r="G3808" s="12"/>
      <c r="H3808" s="12" t="s">
        <v>6</v>
      </c>
      <c r="I3808" s="12"/>
      <c r="J3808" s="12"/>
      <c r="K3808" s="12"/>
      <c r="L3808" s="13">
        <v>0</v>
      </c>
      <c r="M3808" s="13">
        <v>0</v>
      </c>
      <c r="N3808" s="13">
        <v>-1</v>
      </c>
      <c r="O3808" s="13">
        <v>0</v>
      </c>
    </row>
    <row r="3809" spans="1:15" hidden="1" x14ac:dyDescent="0.25">
      <c r="A3809" t="str">
        <f t="shared" si="60"/>
        <v>P17NAB66</v>
      </c>
      <c r="B3809" s="12" t="s">
        <v>49</v>
      </c>
      <c r="C3809" s="12" t="s">
        <v>49</v>
      </c>
      <c r="D3809" s="12" t="s">
        <v>10640</v>
      </c>
      <c r="E3809" s="12"/>
      <c r="F3809" s="12" t="s">
        <v>10641</v>
      </c>
      <c r="G3809" s="12"/>
      <c r="H3809" s="12" t="s">
        <v>6</v>
      </c>
      <c r="I3809" s="12"/>
      <c r="J3809" s="12"/>
      <c r="K3809" s="12"/>
      <c r="L3809" s="13">
        <v>0</v>
      </c>
      <c r="M3809" s="13">
        <v>0</v>
      </c>
      <c r="N3809" s="13">
        <v>-1</v>
      </c>
      <c r="O3809" s="13">
        <v>0</v>
      </c>
    </row>
    <row r="3810" spans="1:15" hidden="1" x14ac:dyDescent="0.25">
      <c r="A3810" t="str">
        <f t="shared" si="60"/>
        <v>P17NAB67</v>
      </c>
      <c r="B3810" s="12" t="s">
        <v>49</v>
      </c>
      <c r="C3810" s="12" t="s">
        <v>49</v>
      </c>
      <c r="D3810" s="12" t="s">
        <v>10642</v>
      </c>
      <c r="E3810" s="12"/>
      <c r="F3810" s="12" t="s">
        <v>10643</v>
      </c>
      <c r="G3810" s="12"/>
      <c r="H3810" s="12" t="s">
        <v>6</v>
      </c>
      <c r="I3810" s="12"/>
      <c r="J3810" s="12"/>
      <c r="K3810" s="12"/>
      <c r="L3810" s="13">
        <v>0</v>
      </c>
      <c r="M3810" s="13">
        <v>0</v>
      </c>
      <c r="N3810" s="13">
        <v>1</v>
      </c>
      <c r="O3810" s="13">
        <v>0</v>
      </c>
    </row>
    <row r="3811" spans="1:15" hidden="1" x14ac:dyDescent="0.25">
      <c r="A3811" t="str">
        <f t="shared" si="60"/>
        <v>P17NAB68</v>
      </c>
      <c r="B3811" s="12" t="s">
        <v>49</v>
      </c>
      <c r="C3811" s="12" t="s">
        <v>49</v>
      </c>
      <c r="D3811" s="12" t="s">
        <v>10644</v>
      </c>
      <c r="E3811" s="12"/>
      <c r="F3811" s="12" t="s">
        <v>10645</v>
      </c>
      <c r="G3811" s="12"/>
      <c r="H3811" s="12" t="s">
        <v>6</v>
      </c>
      <c r="I3811" s="12"/>
      <c r="J3811" s="12"/>
      <c r="K3811" s="12"/>
      <c r="L3811" s="13">
        <v>0</v>
      </c>
      <c r="M3811" s="13">
        <v>0</v>
      </c>
      <c r="N3811" s="13">
        <v>1</v>
      </c>
      <c r="O3811" s="13">
        <v>0</v>
      </c>
    </row>
    <row r="3812" spans="1:15" hidden="1" x14ac:dyDescent="0.25">
      <c r="A3812" t="str">
        <f t="shared" si="60"/>
        <v>P17NAB69</v>
      </c>
      <c r="B3812" s="12" t="s">
        <v>49</v>
      </c>
      <c r="C3812" s="12" t="s">
        <v>49</v>
      </c>
      <c r="D3812" s="12" t="s">
        <v>10646</v>
      </c>
      <c r="E3812" s="12"/>
      <c r="F3812" s="12" t="s">
        <v>10647</v>
      </c>
      <c r="G3812" s="12"/>
      <c r="H3812" s="12" t="s">
        <v>6</v>
      </c>
      <c r="I3812" s="12"/>
      <c r="J3812" s="12"/>
      <c r="K3812" s="12"/>
      <c r="L3812" s="13">
        <v>0</v>
      </c>
      <c r="M3812" s="13">
        <v>0</v>
      </c>
      <c r="N3812" s="13">
        <v>-1</v>
      </c>
      <c r="O3812" s="13">
        <v>0</v>
      </c>
    </row>
    <row r="3813" spans="1:15" hidden="1" x14ac:dyDescent="0.25">
      <c r="A3813" t="str">
        <f t="shared" si="60"/>
        <v>P17NAB70</v>
      </c>
      <c r="B3813" s="12" t="s">
        <v>49</v>
      </c>
      <c r="C3813" s="12" t="s">
        <v>49</v>
      </c>
      <c r="D3813" s="12" t="s">
        <v>10648</v>
      </c>
      <c r="E3813" s="12"/>
      <c r="F3813" s="12" t="s">
        <v>10649</v>
      </c>
      <c r="G3813" s="12"/>
      <c r="H3813" s="12" t="s">
        <v>6</v>
      </c>
      <c r="I3813" s="12"/>
      <c r="J3813" s="12"/>
      <c r="K3813" s="12"/>
      <c r="L3813" s="13">
        <v>0</v>
      </c>
      <c r="M3813" s="13">
        <v>0</v>
      </c>
      <c r="N3813" s="13">
        <v>-1</v>
      </c>
      <c r="O3813" s="13">
        <v>0</v>
      </c>
    </row>
    <row r="3814" spans="1:15" hidden="1" x14ac:dyDescent="0.25">
      <c r="A3814" t="str">
        <f t="shared" si="60"/>
        <v>P17NAB71</v>
      </c>
      <c r="B3814" s="12" t="s">
        <v>49</v>
      </c>
      <c r="C3814" s="12" t="s">
        <v>49</v>
      </c>
      <c r="D3814" s="12" t="s">
        <v>10650</v>
      </c>
      <c r="E3814" s="12"/>
      <c r="F3814" s="12" t="s">
        <v>10651</v>
      </c>
      <c r="G3814" s="12"/>
      <c r="H3814" s="12" t="s">
        <v>6</v>
      </c>
      <c r="I3814" s="12"/>
      <c r="J3814" s="12"/>
      <c r="K3814" s="12"/>
      <c r="L3814" s="13">
        <v>0</v>
      </c>
      <c r="M3814" s="13">
        <v>0</v>
      </c>
      <c r="N3814" s="13">
        <v>-1</v>
      </c>
      <c r="O3814" s="13">
        <v>0</v>
      </c>
    </row>
    <row r="3815" spans="1:15" hidden="1" x14ac:dyDescent="0.25">
      <c r="A3815" t="str">
        <f t="shared" si="60"/>
        <v>P17NAP30</v>
      </c>
      <c r="B3815" s="12" t="s">
        <v>49</v>
      </c>
      <c r="C3815" s="12" t="s">
        <v>49</v>
      </c>
      <c r="D3815" s="12" t="s">
        <v>10652</v>
      </c>
      <c r="E3815" s="12"/>
      <c r="F3815" s="12" t="s">
        <v>10653</v>
      </c>
      <c r="G3815" s="12"/>
      <c r="H3815" s="12" t="s">
        <v>6</v>
      </c>
      <c r="I3815" s="12"/>
      <c r="J3815" s="12"/>
      <c r="K3815" s="12"/>
      <c r="L3815" s="13">
        <v>0</v>
      </c>
      <c r="M3815" s="13">
        <v>0</v>
      </c>
      <c r="N3815" s="13">
        <v>-1</v>
      </c>
      <c r="O3815" s="13">
        <v>0</v>
      </c>
    </row>
    <row r="3816" spans="1:15" hidden="1" x14ac:dyDescent="0.25">
      <c r="A3816" t="str">
        <f t="shared" si="60"/>
        <v>P17NAP33</v>
      </c>
      <c r="B3816" s="12" t="s">
        <v>49</v>
      </c>
      <c r="C3816" s="12" t="s">
        <v>49</v>
      </c>
      <c r="D3816" s="12" t="s">
        <v>10654</v>
      </c>
      <c r="E3816" s="12"/>
      <c r="F3816" s="12" t="s">
        <v>10655</v>
      </c>
      <c r="G3816" s="12"/>
      <c r="H3816" s="12" t="s">
        <v>6</v>
      </c>
      <c r="I3816" s="12"/>
      <c r="J3816" s="12"/>
      <c r="K3816" s="12"/>
      <c r="L3816" s="13">
        <v>0</v>
      </c>
      <c r="M3816" s="13">
        <v>0</v>
      </c>
      <c r="N3816" s="13">
        <v>1</v>
      </c>
      <c r="O3816" s="13">
        <v>0</v>
      </c>
    </row>
    <row r="3817" spans="1:15" hidden="1" x14ac:dyDescent="0.25">
      <c r="A3817" t="str">
        <f t="shared" si="60"/>
        <v>P17NAP34</v>
      </c>
      <c r="B3817" s="12" t="s">
        <v>49</v>
      </c>
      <c r="C3817" s="12" t="s">
        <v>49</v>
      </c>
      <c r="D3817" s="12" t="s">
        <v>10656</v>
      </c>
      <c r="E3817" s="12"/>
      <c r="F3817" s="12" t="s">
        <v>10657</v>
      </c>
      <c r="G3817" s="12"/>
      <c r="H3817" s="12" t="s">
        <v>6</v>
      </c>
      <c r="I3817" s="12"/>
      <c r="J3817" s="12"/>
      <c r="K3817" s="12"/>
      <c r="L3817" s="13">
        <v>0</v>
      </c>
      <c r="M3817" s="13">
        <v>0</v>
      </c>
      <c r="N3817" s="13">
        <v>-1</v>
      </c>
      <c r="O3817" s="13">
        <v>0</v>
      </c>
    </row>
    <row r="3818" spans="1:15" hidden="1" x14ac:dyDescent="0.25">
      <c r="A3818" t="str">
        <f t="shared" si="60"/>
        <v>PG5308092217124118</v>
      </c>
      <c r="B3818" s="12" t="s">
        <v>20</v>
      </c>
      <c r="C3818" s="12" t="s">
        <v>20</v>
      </c>
      <c r="D3818" s="12" t="s">
        <v>10658</v>
      </c>
      <c r="E3818" s="12"/>
      <c r="F3818" s="12" t="s">
        <v>10659</v>
      </c>
      <c r="G3818" s="12"/>
      <c r="H3818" s="12" t="s">
        <v>6</v>
      </c>
      <c r="I3818" s="12"/>
      <c r="J3818" s="12" t="s">
        <v>10660</v>
      </c>
      <c r="K3818" s="12"/>
      <c r="L3818" s="13">
        <v>15</v>
      </c>
      <c r="M3818" s="13">
        <v>0</v>
      </c>
      <c r="N3818" s="13">
        <v>1</v>
      </c>
      <c r="O3818" s="13">
        <v>15</v>
      </c>
    </row>
    <row r="3819" spans="1:15" hidden="1" x14ac:dyDescent="0.25">
      <c r="A3819" t="str">
        <f t="shared" si="60"/>
        <v>SF-653.016R2306000737</v>
      </c>
      <c r="B3819" s="12" t="s">
        <v>20</v>
      </c>
      <c r="C3819" s="12" t="s">
        <v>20</v>
      </c>
      <c r="D3819" s="12" t="s">
        <v>928</v>
      </c>
      <c r="E3819" s="12"/>
      <c r="F3819" s="12" t="s">
        <v>930</v>
      </c>
      <c r="G3819" s="12"/>
      <c r="H3819" s="12" t="s">
        <v>6</v>
      </c>
      <c r="I3819" s="12" t="s">
        <v>37</v>
      </c>
      <c r="J3819" s="12" t="s">
        <v>10661</v>
      </c>
      <c r="K3819" s="12"/>
      <c r="L3819" s="13">
        <v>55.66</v>
      </c>
      <c r="M3819" s="13">
        <v>0</v>
      </c>
      <c r="N3819" s="13">
        <v>2</v>
      </c>
      <c r="O3819" s="13">
        <v>111.32</v>
      </c>
    </row>
    <row r="3820" spans="1:15" hidden="1" x14ac:dyDescent="0.25">
      <c r="A3820" t="str">
        <f t="shared" si="60"/>
        <v>T608804051405091290</v>
      </c>
      <c r="B3820" s="12" t="s">
        <v>20</v>
      </c>
      <c r="C3820" s="12" t="s">
        <v>20</v>
      </c>
      <c r="D3820" s="12" t="s">
        <v>10662</v>
      </c>
      <c r="E3820" s="12"/>
      <c r="F3820" s="12" t="s">
        <v>10663</v>
      </c>
      <c r="G3820" s="12"/>
      <c r="H3820" s="12" t="s">
        <v>6</v>
      </c>
      <c r="I3820" s="12"/>
      <c r="J3820" s="12" t="s">
        <v>2079</v>
      </c>
      <c r="K3820" s="12"/>
      <c r="L3820" s="13">
        <v>0</v>
      </c>
      <c r="M3820" s="13">
        <v>0</v>
      </c>
      <c r="N3820" s="13">
        <v>1</v>
      </c>
      <c r="O3820" s="13">
        <v>0</v>
      </c>
    </row>
    <row r="3821" spans="1:15" hidden="1" x14ac:dyDescent="0.25">
      <c r="A3821" t="str">
        <f t="shared" si="60"/>
        <v>T60880405</v>
      </c>
      <c r="B3821" s="12" t="s">
        <v>20</v>
      </c>
      <c r="C3821" s="12" t="s">
        <v>20</v>
      </c>
      <c r="D3821" s="12" t="s">
        <v>10662</v>
      </c>
      <c r="E3821" s="12"/>
      <c r="F3821" s="12" t="s">
        <v>10663</v>
      </c>
      <c r="G3821" s="12"/>
      <c r="H3821" s="12" t="s">
        <v>6</v>
      </c>
      <c r="I3821" s="12"/>
      <c r="J3821" s="12"/>
      <c r="K3821" s="12"/>
      <c r="L3821" s="13">
        <v>0</v>
      </c>
      <c r="M3821" s="13">
        <v>0</v>
      </c>
      <c r="N3821" s="13">
        <v>-1</v>
      </c>
      <c r="O3821" s="13">
        <v>0</v>
      </c>
    </row>
    <row r="3822" spans="1:15" hidden="1" x14ac:dyDescent="0.25">
      <c r="A3822" t="str">
        <f t="shared" si="60"/>
        <v>Ti-SF-737.0012306001324</v>
      </c>
      <c r="B3822" s="12" t="s">
        <v>20</v>
      </c>
      <c r="C3822" s="12" t="s">
        <v>20</v>
      </c>
      <c r="D3822" s="12" t="s">
        <v>10664</v>
      </c>
      <c r="E3822" s="12"/>
      <c r="F3822" s="12" t="s">
        <v>10374</v>
      </c>
      <c r="G3822" s="12"/>
      <c r="H3822" s="12" t="s">
        <v>6</v>
      </c>
      <c r="I3822" s="12"/>
      <c r="J3822" s="12" t="s">
        <v>10665</v>
      </c>
      <c r="K3822" s="12"/>
      <c r="L3822" s="13">
        <v>74.8</v>
      </c>
      <c r="M3822" s="13">
        <v>0</v>
      </c>
      <c r="N3822" s="13">
        <v>2</v>
      </c>
      <c r="O3822" s="13">
        <v>149.6</v>
      </c>
    </row>
    <row r="3823" spans="1:15" hidden="1" x14ac:dyDescent="0.25">
      <c r="A3823" t="str">
        <f t="shared" si="60"/>
        <v>Ti-SF-737.0032306001325</v>
      </c>
      <c r="B3823" s="12" t="s">
        <v>20</v>
      </c>
      <c r="C3823" s="12" t="s">
        <v>20</v>
      </c>
      <c r="D3823" s="12" t="s">
        <v>10666</v>
      </c>
      <c r="E3823" s="12"/>
      <c r="F3823" s="12" t="s">
        <v>10667</v>
      </c>
      <c r="G3823" s="12"/>
      <c r="H3823" s="12" t="s">
        <v>6</v>
      </c>
      <c r="I3823" s="12"/>
      <c r="J3823" s="12" t="s">
        <v>10668</v>
      </c>
      <c r="K3823" s="12"/>
      <c r="L3823" s="13">
        <v>74.8</v>
      </c>
      <c r="M3823" s="13">
        <v>0</v>
      </c>
      <c r="N3823" s="13">
        <v>2</v>
      </c>
      <c r="O3823" s="13">
        <v>149.6</v>
      </c>
    </row>
    <row r="3824" spans="1:15" hidden="1" x14ac:dyDescent="0.25">
      <c r="A3824" t="str">
        <f t="shared" si="60"/>
        <v>Ti-SF-737.0052306001326</v>
      </c>
      <c r="B3824" s="12" t="s">
        <v>20</v>
      </c>
      <c r="C3824" s="12" t="s">
        <v>20</v>
      </c>
      <c r="D3824" s="12" t="s">
        <v>10669</v>
      </c>
      <c r="E3824" s="12"/>
      <c r="F3824" s="12" t="s">
        <v>10670</v>
      </c>
      <c r="G3824" s="12"/>
      <c r="H3824" s="12" t="s">
        <v>6</v>
      </c>
      <c r="I3824" s="12"/>
      <c r="J3824" s="12" t="s">
        <v>10671</v>
      </c>
      <c r="K3824" s="12"/>
      <c r="L3824" s="13">
        <v>74.8</v>
      </c>
      <c r="M3824" s="13">
        <v>0</v>
      </c>
      <c r="N3824" s="13">
        <v>2</v>
      </c>
      <c r="O3824" s="13">
        <v>149.6</v>
      </c>
    </row>
    <row r="3825" spans="1:15" hidden="1" x14ac:dyDescent="0.25">
      <c r="A3825" t="str">
        <f t="shared" si="60"/>
        <v>Ti-TEN4.5-402306000612</v>
      </c>
      <c r="B3825" s="12" t="s">
        <v>25</v>
      </c>
      <c r="C3825" s="12" t="s">
        <v>25</v>
      </c>
      <c r="D3825" s="12" t="s">
        <v>10672</v>
      </c>
      <c r="E3825" s="12"/>
      <c r="F3825" s="12" t="s">
        <v>10673</v>
      </c>
      <c r="G3825" s="12"/>
      <c r="H3825" s="12" t="s">
        <v>6</v>
      </c>
      <c r="I3825" s="12"/>
      <c r="J3825" s="12" t="s">
        <v>10674</v>
      </c>
      <c r="K3825" s="12"/>
      <c r="L3825" s="13">
        <v>17.34</v>
      </c>
      <c r="M3825" s="13">
        <v>0</v>
      </c>
      <c r="N3825" s="13">
        <v>30</v>
      </c>
      <c r="O3825" s="13">
        <v>520.20000000000005</v>
      </c>
    </row>
  </sheetData>
  <autoFilter ref="A2:O3825" xr:uid="{00000000-0009-0000-0000-000001000000}">
    <filterColumn colId="4">
      <filters>
        <filter val="P01A01"/>
        <filter val="P01A02"/>
        <filter val="P01A03 - P06B12"/>
        <filter val="P01A04"/>
        <filter val="P01A07"/>
        <filter val="P01A08"/>
        <filter val="P01A09"/>
        <filter val="P01A10"/>
        <filter val="P01A11"/>
        <filter val="P01A12"/>
        <filter val="P01A13"/>
        <filter val="P01A14"/>
        <filter val="P01A15"/>
        <filter val="P01A16"/>
        <filter val="P01A17"/>
        <filter val="P01A18"/>
        <filter val="P01A19"/>
        <filter val="P01A20"/>
        <filter val="P01A21"/>
        <filter val="P01A22"/>
        <filter val="P01A23"/>
        <filter val="P01A24"/>
        <filter val="P01A25"/>
        <filter val="P01A26"/>
        <filter val="P01A27"/>
        <filter val="P01B01"/>
        <filter val="P01B02"/>
        <filter val="P01B03"/>
        <filter val="P01B04"/>
        <filter val="P01B05"/>
        <filter val="P01B06"/>
        <filter val="P01B07"/>
        <filter val="P01B08"/>
        <filter val="P01B09"/>
        <filter val="P01B10"/>
        <filter val="P01B11"/>
        <filter val="P01B12"/>
        <filter val="P01B13"/>
        <filter val="P01B14"/>
        <filter val="P01B15"/>
        <filter val="P01B16"/>
        <filter val="P01B17"/>
        <filter val="P01B18"/>
        <filter val="P01B19"/>
        <filter val="P01B20"/>
        <filter val="P01B21"/>
        <filter val="P01B23"/>
        <filter val="P01B24"/>
        <filter val="P01B25"/>
        <filter val="P01B26"/>
        <filter val="P01B27"/>
        <filter val="P01B29"/>
        <filter val="P01B30"/>
        <filter val="P01B31"/>
        <filter val="P01B32"/>
        <filter val="P01B33"/>
        <filter val="P01B34"/>
        <filter val="P01B35"/>
        <filter val="P01B36"/>
        <filter val="P01B37"/>
        <filter val="P01B38"/>
        <filter val="P01B39"/>
        <filter val="P01B40"/>
        <filter val="P01B41"/>
        <filter val="P01B42"/>
        <filter val="P01B43"/>
        <filter val="P01B44"/>
        <filter val="P01B45"/>
        <filter val="P01B46"/>
        <filter val="P01B47"/>
        <filter val="P01B48"/>
        <filter val="P01B49"/>
        <filter val="P01B50"/>
        <filter val="P01B51"/>
        <filter val="P01B52"/>
        <filter val="P01B53"/>
        <filter val="P01B54"/>
        <filter val="P01B55"/>
        <filter val="P01B56"/>
        <filter val="P01C02"/>
        <filter val="P01C03"/>
        <filter val="P01C04"/>
        <filter val="P01C05"/>
        <filter val="P01C06"/>
        <filter val="P01C07"/>
        <filter val="P01C08"/>
        <filter val="P01C09"/>
        <filter val="P01C10"/>
        <filter val="P01C11"/>
        <filter val="P01C12"/>
        <filter val="P01C13"/>
        <filter val="P01C14"/>
        <filter val="P01C15"/>
        <filter val="P01C16"/>
        <filter val="P01C17"/>
        <filter val="P01C18"/>
        <filter val="P01C19"/>
        <filter val="P01C20"/>
        <filter val="P01C21"/>
        <filter val="P01C22"/>
        <filter val="P01C23"/>
        <filter val="P01C24"/>
        <filter val="P01C25"/>
        <filter val="P01C26"/>
        <filter val="P01C27"/>
        <filter val="P01C28"/>
        <filter val="P01C29"/>
        <filter val="P01C30"/>
        <filter val="P01C31"/>
        <filter val="P01C32"/>
        <filter val="P01C33"/>
        <filter val="P01C34"/>
        <filter val="P01C36"/>
        <filter val="P01C37"/>
        <filter val="P01C39"/>
        <filter val="P01C41"/>
        <filter val="P01C43"/>
        <filter val="P01C44"/>
        <filter val="P01C45"/>
        <filter val="P01C46"/>
        <filter val="P01C47"/>
        <filter val="P01C48"/>
        <filter val="P01C49"/>
        <filter val="P01C50"/>
        <filter val="P01C51"/>
        <filter val="P01C52"/>
        <filter val="P01C53"/>
        <filter val="P01C54"/>
        <filter val="P01C55"/>
        <filter val="P01C56"/>
        <filter val="P01D01"/>
        <filter val="P01D02"/>
        <filter val="P01D03"/>
        <filter val="P01D04"/>
        <filter val="P01D05"/>
        <filter val="P01D06"/>
        <filter val="P01D07"/>
        <filter val="P01D08"/>
        <filter val="P01D09"/>
        <filter val="P01D10"/>
        <filter val="P01D11"/>
        <filter val="P01D12"/>
        <filter val="P01D13"/>
        <filter val="P01D14"/>
        <filter val="P01D15"/>
        <filter val="P01D16"/>
        <filter val="P01D17"/>
        <filter val="P01D18"/>
        <filter val="P01D19"/>
        <filter val="P01D20"/>
        <filter val="P01D21"/>
        <filter val="P01D22"/>
        <filter val="P01D23"/>
        <filter val="P01D24"/>
        <filter val="P01D25"/>
        <filter val="P01D26"/>
        <filter val="P01D27"/>
        <filter val="P01D28"/>
        <filter val="P01D29"/>
        <filter val="P01D30"/>
        <filter val="P01D31"/>
        <filter val="P01D32"/>
        <filter val="P01D33"/>
        <filter val="P01D34"/>
        <filter val="P01D35"/>
        <filter val="P01D36"/>
        <filter val="P01D37"/>
        <filter val="P01D38"/>
        <filter val="P01D39"/>
        <filter val="P01D40"/>
        <filter val="P01D41"/>
        <filter val="P01D42"/>
        <filter val="P01D43"/>
        <filter val="P01D44"/>
        <filter val="P01D45"/>
        <filter val="P01D46"/>
        <filter val="P01D47"/>
        <filter val="P01D48"/>
        <filter val="P01D49"/>
        <filter val="P01D50"/>
        <filter val="P01D51"/>
        <filter val="P01D52"/>
        <filter val="P01D53"/>
        <filter val="P01D54"/>
        <filter val="P01D55"/>
        <filter val="P01D56"/>
      </filters>
    </filterColumn>
  </autoFilter>
  <sortState xmlns:xlrd2="http://schemas.microsoft.com/office/spreadsheetml/2017/richdata2" ref="A2:O3824">
    <sortCondition ref="E2:E3824"/>
    <sortCondition ref="D2:D38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0"/>
  <sheetViews>
    <sheetView topLeftCell="E1" workbookViewId="0">
      <selection activeCell="F1" sqref="F1:U1048576"/>
    </sheetView>
  </sheetViews>
  <sheetFormatPr baseColWidth="10" defaultColWidth="11.5703125" defaultRowHeight="15" x14ac:dyDescent="0.25"/>
  <cols>
    <col min="1" max="1" width="17.140625" style="25" bestFit="1" customWidth="1"/>
    <col min="2" max="2" width="8.85546875" bestFit="1" customWidth="1"/>
    <col min="3" max="3" width="15.7109375" bestFit="1" customWidth="1"/>
  </cols>
  <sheetData>
    <row r="1" spans="1:20" ht="16.5" thickBot="1" x14ac:dyDescent="0.3">
      <c r="A1" s="24" t="s">
        <v>10712</v>
      </c>
      <c r="B1" s="14" t="s">
        <v>10713</v>
      </c>
      <c r="C1" s="14" t="s">
        <v>10714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12</v>
      </c>
      <c r="M1" s="2" t="s">
        <v>14</v>
      </c>
      <c r="N1" s="2" t="s">
        <v>15</v>
      </c>
      <c r="O1" s="15" t="s">
        <v>10708</v>
      </c>
      <c r="P1" s="16" t="s">
        <v>10709</v>
      </c>
      <c r="Q1" s="16" t="s">
        <v>10710</v>
      </c>
      <c r="R1" s="14" t="s">
        <v>10706</v>
      </c>
      <c r="T1" s="16" t="s">
        <v>10711</v>
      </c>
    </row>
    <row r="2" spans="1:20" x14ac:dyDescent="0.25">
      <c r="A2" s="25" t="s">
        <v>445</v>
      </c>
      <c r="B2">
        <v>7</v>
      </c>
      <c r="F2" s="18" t="s">
        <v>445</v>
      </c>
      <c r="G2" s="18" t="s">
        <v>446</v>
      </c>
      <c r="H2" s="18" t="s">
        <v>447</v>
      </c>
      <c r="I2" s="18" t="s">
        <v>6</v>
      </c>
      <c r="J2" s="18" t="s">
        <v>37</v>
      </c>
      <c r="K2" s="18" t="s">
        <v>439</v>
      </c>
      <c r="L2" s="19">
        <v>4</v>
      </c>
      <c r="M2" s="20">
        <v>7</v>
      </c>
      <c r="N2" s="6" t="s">
        <v>440</v>
      </c>
      <c r="O2" s="9">
        <v>3</v>
      </c>
      <c r="P2">
        <v>3</v>
      </c>
      <c r="Q2">
        <v>0</v>
      </c>
      <c r="R2">
        <v>4</v>
      </c>
      <c r="S2" s="9">
        <v>0</v>
      </c>
      <c r="T2">
        <v>4.88</v>
      </c>
    </row>
    <row r="3" spans="1:20" x14ac:dyDescent="0.25">
      <c r="A3" s="25" t="s">
        <v>456</v>
      </c>
      <c r="B3">
        <v>2</v>
      </c>
      <c r="F3" s="18" t="s">
        <v>456</v>
      </c>
      <c r="G3" s="18" t="s">
        <v>457</v>
      </c>
      <c r="H3" s="18" t="s">
        <v>458</v>
      </c>
      <c r="I3" s="18" t="s">
        <v>6</v>
      </c>
      <c r="J3" s="18"/>
      <c r="K3" s="18" t="s">
        <v>460</v>
      </c>
      <c r="L3" s="19">
        <v>0</v>
      </c>
      <c r="M3" s="20">
        <v>2</v>
      </c>
      <c r="N3" s="6" t="s">
        <v>440</v>
      </c>
      <c r="O3" s="9">
        <v>2</v>
      </c>
      <c r="P3">
        <v>2</v>
      </c>
      <c r="Q3">
        <v>0</v>
      </c>
      <c r="R3" t="s">
        <v>10707</v>
      </c>
      <c r="S3" s="9" t="s">
        <v>10707</v>
      </c>
      <c r="T3">
        <v>4.88</v>
      </c>
    </row>
    <row r="4" spans="1:20" x14ac:dyDescent="0.25">
      <c r="A4" s="25" t="s">
        <v>469</v>
      </c>
      <c r="B4">
        <v>1</v>
      </c>
      <c r="F4" s="18" t="s">
        <v>469</v>
      </c>
      <c r="G4" s="18" t="s">
        <v>466</v>
      </c>
      <c r="H4" s="18" t="s">
        <v>470</v>
      </c>
      <c r="I4" s="18" t="s">
        <v>6</v>
      </c>
      <c r="J4" s="18" t="s">
        <v>37</v>
      </c>
      <c r="K4" s="18">
        <v>220243656</v>
      </c>
      <c r="L4" s="19">
        <v>0</v>
      </c>
      <c r="M4" s="20">
        <v>1</v>
      </c>
      <c r="N4" s="6" t="s">
        <v>440</v>
      </c>
      <c r="O4" s="9">
        <v>1</v>
      </c>
      <c r="P4">
        <v>1</v>
      </c>
      <c r="Q4">
        <v>0</v>
      </c>
      <c r="R4" t="s">
        <v>10707</v>
      </c>
      <c r="S4" s="9" t="s">
        <v>10707</v>
      </c>
      <c r="T4">
        <v>27.36</v>
      </c>
    </row>
    <row r="5" spans="1:20" x14ac:dyDescent="0.25">
      <c r="A5" s="25" t="s">
        <v>479</v>
      </c>
      <c r="B5">
        <v>2</v>
      </c>
      <c r="F5" s="18" t="s">
        <v>479</v>
      </c>
      <c r="G5" s="18" t="s">
        <v>476</v>
      </c>
      <c r="H5" s="18" t="s">
        <v>480</v>
      </c>
      <c r="I5" s="18" t="s">
        <v>6</v>
      </c>
      <c r="J5" s="18" t="s">
        <v>37</v>
      </c>
      <c r="K5" s="18" t="s">
        <v>481</v>
      </c>
      <c r="L5" s="19">
        <v>1</v>
      </c>
      <c r="M5" s="20">
        <v>2</v>
      </c>
      <c r="N5" s="6" t="s">
        <v>440</v>
      </c>
      <c r="O5" s="9">
        <v>1</v>
      </c>
      <c r="P5">
        <v>1</v>
      </c>
      <c r="Q5">
        <v>0</v>
      </c>
      <c r="R5">
        <v>1</v>
      </c>
      <c r="S5" s="9">
        <v>0</v>
      </c>
      <c r="T5">
        <v>34.17</v>
      </c>
    </row>
    <row r="6" spans="1:20" x14ac:dyDescent="0.25">
      <c r="A6" s="25" t="s">
        <v>489</v>
      </c>
      <c r="B6">
        <v>3</v>
      </c>
      <c r="F6" s="18" t="s">
        <v>489</v>
      </c>
      <c r="G6" s="18" t="s">
        <v>486</v>
      </c>
      <c r="H6" s="18" t="s">
        <v>490</v>
      </c>
      <c r="I6" s="18" t="s">
        <v>6</v>
      </c>
      <c r="J6" s="18" t="s">
        <v>37</v>
      </c>
      <c r="K6" s="18" t="s">
        <v>491</v>
      </c>
      <c r="L6" s="19">
        <v>2</v>
      </c>
      <c r="M6" s="20">
        <v>3</v>
      </c>
      <c r="N6" s="6" t="s">
        <v>440</v>
      </c>
      <c r="O6" s="9">
        <v>1</v>
      </c>
      <c r="P6">
        <v>1</v>
      </c>
      <c r="Q6">
        <v>0</v>
      </c>
      <c r="R6">
        <v>2</v>
      </c>
      <c r="S6" s="9">
        <v>0</v>
      </c>
      <c r="T6">
        <v>34.22</v>
      </c>
    </row>
    <row r="7" spans="1:20" x14ac:dyDescent="0.25">
      <c r="A7" s="25" t="s">
        <v>496</v>
      </c>
      <c r="B7">
        <v>3</v>
      </c>
      <c r="F7" s="18" t="s">
        <v>496</v>
      </c>
      <c r="G7" s="18" t="s">
        <v>497</v>
      </c>
      <c r="H7" s="18" t="s">
        <v>498</v>
      </c>
      <c r="I7" s="18" t="s">
        <v>6</v>
      </c>
      <c r="J7" s="18" t="s">
        <v>37</v>
      </c>
      <c r="K7" s="18" t="s">
        <v>499</v>
      </c>
      <c r="L7" s="19">
        <v>1</v>
      </c>
      <c r="M7" s="20">
        <v>3</v>
      </c>
      <c r="N7" s="6" t="s">
        <v>440</v>
      </c>
      <c r="O7" s="9">
        <v>2</v>
      </c>
      <c r="P7">
        <v>2</v>
      </c>
      <c r="Q7">
        <v>0</v>
      </c>
      <c r="R7">
        <v>1</v>
      </c>
      <c r="S7" s="9">
        <v>0</v>
      </c>
      <c r="T7">
        <v>18.54</v>
      </c>
    </row>
    <row r="8" spans="1:20" x14ac:dyDescent="0.25">
      <c r="A8" s="25" t="s">
        <v>504</v>
      </c>
      <c r="B8">
        <v>1</v>
      </c>
      <c r="F8" s="18" t="s">
        <v>504</v>
      </c>
      <c r="G8" s="18" t="s">
        <v>497</v>
      </c>
      <c r="H8" s="18" t="s">
        <v>505</v>
      </c>
      <c r="I8" s="18" t="s">
        <v>6</v>
      </c>
      <c r="J8" s="18" t="s">
        <v>37</v>
      </c>
      <c r="K8" s="18" t="s">
        <v>506</v>
      </c>
      <c r="L8" s="19">
        <v>0</v>
      </c>
      <c r="M8" s="20">
        <v>1</v>
      </c>
      <c r="N8" s="6" t="s">
        <v>440</v>
      </c>
      <c r="O8" s="9">
        <v>1</v>
      </c>
      <c r="P8">
        <v>1</v>
      </c>
      <c r="Q8">
        <v>0</v>
      </c>
      <c r="R8" t="s">
        <v>10707</v>
      </c>
      <c r="S8" s="9" t="s">
        <v>10707</v>
      </c>
      <c r="T8">
        <v>18.54</v>
      </c>
    </row>
    <row r="9" spans="1:20" x14ac:dyDescent="0.25">
      <c r="A9" s="25" t="s">
        <v>517</v>
      </c>
      <c r="B9">
        <v>2</v>
      </c>
      <c r="F9" s="18" t="s">
        <v>517</v>
      </c>
      <c r="G9" s="18" t="s">
        <v>518</v>
      </c>
      <c r="H9" s="18" t="s">
        <v>519</v>
      </c>
      <c r="I9" s="18" t="s">
        <v>6</v>
      </c>
      <c r="J9" s="18" t="s">
        <v>37</v>
      </c>
      <c r="K9" s="18" t="s">
        <v>520</v>
      </c>
      <c r="L9" s="19">
        <v>1</v>
      </c>
      <c r="M9" s="20">
        <v>2</v>
      </c>
      <c r="N9" s="6" t="s">
        <v>440</v>
      </c>
      <c r="O9" s="9">
        <v>1</v>
      </c>
      <c r="P9">
        <v>1</v>
      </c>
      <c r="Q9">
        <v>0</v>
      </c>
      <c r="R9">
        <v>1</v>
      </c>
      <c r="S9" s="9">
        <v>0</v>
      </c>
      <c r="T9">
        <v>45.67</v>
      </c>
    </row>
    <row r="10" spans="1:20" x14ac:dyDescent="0.25">
      <c r="A10" s="25" t="s">
        <v>521</v>
      </c>
      <c r="B10">
        <v>1</v>
      </c>
      <c r="F10" s="18" t="s">
        <v>521</v>
      </c>
      <c r="G10" s="18" t="s">
        <v>518</v>
      </c>
      <c r="H10" s="18" t="s">
        <v>522</v>
      </c>
      <c r="I10" s="18" t="s">
        <v>6</v>
      </c>
      <c r="J10" s="18" t="s">
        <v>37</v>
      </c>
      <c r="K10" s="21">
        <v>220141815</v>
      </c>
      <c r="L10" s="19">
        <v>0</v>
      </c>
      <c r="M10" s="20">
        <v>1</v>
      </c>
      <c r="N10" s="6" t="s">
        <v>440</v>
      </c>
      <c r="O10" s="9">
        <v>1</v>
      </c>
      <c r="P10">
        <v>1</v>
      </c>
      <c r="Q10">
        <v>0</v>
      </c>
      <c r="R10" t="s">
        <v>10707</v>
      </c>
      <c r="S10" s="9" t="s">
        <v>10707</v>
      </c>
      <c r="T10">
        <v>51.33</v>
      </c>
    </row>
    <row r="11" spans="1:20" x14ac:dyDescent="0.25">
      <c r="A11" s="25" t="s">
        <v>737</v>
      </c>
      <c r="B11">
        <v>8</v>
      </c>
      <c r="F11" s="18" t="s">
        <v>737</v>
      </c>
      <c r="G11" s="18" t="s">
        <v>734</v>
      </c>
      <c r="H11" s="18" t="s">
        <v>738</v>
      </c>
      <c r="I11" s="18" t="s">
        <v>6</v>
      </c>
      <c r="J11" s="18" t="s">
        <v>37</v>
      </c>
      <c r="K11" s="18" t="s">
        <v>739</v>
      </c>
      <c r="L11" s="19">
        <v>0</v>
      </c>
      <c r="M11" s="20">
        <v>8</v>
      </c>
      <c r="N11" s="6" t="s">
        <v>440</v>
      </c>
      <c r="O11" s="9">
        <v>8</v>
      </c>
      <c r="P11">
        <v>8</v>
      </c>
      <c r="Q11">
        <v>0</v>
      </c>
      <c r="R11" t="s">
        <v>10707</v>
      </c>
      <c r="S11" s="9" t="s">
        <v>10707</v>
      </c>
      <c r="T11">
        <v>13.07</v>
      </c>
    </row>
    <row r="12" spans="1:20" x14ac:dyDescent="0.25">
      <c r="A12" s="25" t="s">
        <v>743</v>
      </c>
      <c r="B12">
        <v>10</v>
      </c>
      <c r="F12" s="18" t="s">
        <v>743</v>
      </c>
      <c r="G12" s="18" t="s">
        <v>741</v>
      </c>
      <c r="H12" s="18" t="s">
        <v>744</v>
      </c>
      <c r="I12" s="18" t="s">
        <v>6</v>
      </c>
      <c r="J12" s="18" t="s">
        <v>37</v>
      </c>
      <c r="K12" s="18" t="s">
        <v>746</v>
      </c>
      <c r="L12" s="19">
        <v>0</v>
      </c>
      <c r="M12" s="20">
        <v>10</v>
      </c>
      <c r="N12" s="6" t="s">
        <v>440</v>
      </c>
      <c r="O12" s="9">
        <v>10</v>
      </c>
      <c r="P12">
        <v>10</v>
      </c>
      <c r="Q12">
        <v>0</v>
      </c>
      <c r="R12" t="s">
        <v>10707</v>
      </c>
      <c r="S12" s="9" t="s">
        <v>10707</v>
      </c>
      <c r="T12">
        <v>20.170000000000002</v>
      </c>
    </row>
    <row r="13" spans="1:20" x14ac:dyDescent="0.25">
      <c r="A13" s="25" t="s">
        <v>747</v>
      </c>
      <c r="B13">
        <v>2</v>
      </c>
      <c r="F13" s="18" t="s">
        <v>747</v>
      </c>
      <c r="G13" s="18" t="s">
        <v>748</v>
      </c>
      <c r="H13" s="18" t="s">
        <v>749</v>
      </c>
      <c r="I13" s="18" t="s">
        <v>6</v>
      </c>
      <c r="J13" s="18" t="s">
        <v>37</v>
      </c>
      <c r="K13" s="18">
        <v>70508</v>
      </c>
      <c r="L13" s="19">
        <v>0</v>
      </c>
      <c r="M13" s="20">
        <v>2</v>
      </c>
      <c r="N13" s="6" t="s">
        <v>682</v>
      </c>
      <c r="O13" s="9">
        <v>2</v>
      </c>
      <c r="P13">
        <v>2</v>
      </c>
      <c r="Q13">
        <v>0</v>
      </c>
      <c r="R13" t="s">
        <v>10707</v>
      </c>
      <c r="S13" s="9" t="s">
        <v>10707</v>
      </c>
      <c r="T13">
        <v>23.86</v>
      </c>
    </row>
    <row r="14" spans="1:20" x14ac:dyDescent="0.25">
      <c r="A14" s="26" t="s">
        <v>758</v>
      </c>
      <c r="B14">
        <v>1</v>
      </c>
      <c r="F14" s="22">
        <v>150112</v>
      </c>
      <c r="G14" s="18" t="s">
        <v>759</v>
      </c>
      <c r="H14" s="18" t="s">
        <v>760</v>
      </c>
      <c r="I14" s="18" t="s">
        <v>6</v>
      </c>
      <c r="J14" s="18" t="s">
        <v>37</v>
      </c>
      <c r="K14" s="21">
        <v>1034515</v>
      </c>
      <c r="L14" s="19">
        <v>0</v>
      </c>
      <c r="M14" s="20">
        <v>1</v>
      </c>
      <c r="N14" s="6" t="s">
        <v>682</v>
      </c>
      <c r="O14" s="9">
        <v>1</v>
      </c>
      <c r="P14">
        <v>1</v>
      </c>
      <c r="Q14">
        <v>0</v>
      </c>
      <c r="R14" t="s">
        <v>10707</v>
      </c>
      <c r="S14" s="9" t="s">
        <v>10707</v>
      </c>
      <c r="T14">
        <v>23.86</v>
      </c>
    </row>
    <row r="15" spans="1:20" x14ac:dyDescent="0.25">
      <c r="A15" s="26" t="s">
        <v>758</v>
      </c>
      <c r="B15">
        <v>1</v>
      </c>
      <c r="F15" s="22">
        <v>150112</v>
      </c>
      <c r="G15" s="18" t="s">
        <v>759</v>
      </c>
      <c r="H15" s="18" t="s">
        <v>760</v>
      </c>
      <c r="I15" s="18" t="s">
        <v>6</v>
      </c>
      <c r="J15" s="18" t="s">
        <v>37</v>
      </c>
      <c r="K15" s="21">
        <v>5979393</v>
      </c>
      <c r="L15" s="19">
        <v>0</v>
      </c>
      <c r="M15" s="20">
        <v>1</v>
      </c>
      <c r="N15" s="6" t="s">
        <v>682</v>
      </c>
      <c r="O15" s="9">
        <v>1</v>
      </c>
      <c r="P15">
        <v>1</v>
      </c>
      <c r="Q15">
        <v>0</v>
      </c>
      <c r="R15" t="s">
        <v>10707</v>
      </c>
      <c r="S15" s="9" t="s">
        <v>10707</v>
      </c>
      <c r="T15">
        <v>23.86</v>
      </c>
    </row>
    <row r="16" spans="1:20" x14ac:dyDescent="0.25">
      <c r="A16" s="26" t="s">
        <v>758</v>
      </c>
      <c r="B16">
        <v>2</v>
      </c>
      <c r="F16" s="22">
        <v>150112</v>
      </c>
      <c r="G16" s="18" t="s">
        <v>759</v>
      </c>
      <c r="H16" s="18" t="s">
        <v>760</v>
      </c>
      <c r="I16" s="18" t="s">
        <v>6</v>
      </c>
      <c r="J16" s="18" t="s">
        <v>37</v>
      </c>
      <c r="K16" s="21">
        <v>5642348</v>
      </c>
      <c r="L16" s="19">
        <v>0</v>
      </c>
      <c r="M16" s="20">
        <v>2</v>
      </c>
      <c r="N16" s="6" t="s">
        <v>682</v>
      </c>
      <c r="O16" s="9">
        <v>2</v>
      </c>
      <c r="P16">
        <v>2</v>
      </c>
      <c r="Q16">
        <v>0</v>
      </c>
      <c r="R16" t="s">
        <v>10707</v>
      </c>
      <c r="S16" s="9" t="s">
        <v>10707</v>
      </c>
      <c r="T16">
        <v>23.86</v>
      </c>
    </row>
    <row r="17" spans="1:20" x14ac:dyDescent="0.25">
      <c r="A17" s="25" t="s">
        <v>770</v>
      </c>
      <c r="B17">
        <v>5</v>
      </c>
      <c r="F17" s="18" t="s">
        <v>770</v>
      </c>
      <c r="G17" s="18" t="s">
        <v>771</v>
      </c>
      <c r="H17" s="18" t="s">
        <v>772</v>
      </c>
      <c r="I17" s="18" t="s">
        <v>6</v>
      </c>
      <c r="J17" s="18" t="s">
        <v>37</v>
      </c>
      <c r="K17" s="18" t="s">
        <v>774</v>
      </c>
      <c r="L17" s="19">
        <v>4</v>
      </c>
      <c r="M17" s="20">
        <v>5</v>
      </c>
      <c r="N17" s="6" t="s">
        <v>440</v>
      </c>
      <c r="O17" s="9">
        <v>1</v>
      </c>
      <c r="P17">
        <v>1</v>
      </c>
      <c r="Q17">
        <v>0</v>
      </c>
      <c r="R17">
        <v>4</v>
      </c>
      <c r="S17" s="9">
        <v>0</v>
      </c>
      <c r="T17">
        <v>26.94</v>
      </c>
    </row>
    <row r="18" spans="1:20" x14ac:dyDescent="0.25">
      <c r="A18" s="25" t="s">
        <v>775</v>
      </c>
      <c r="B18">
        <v>1</v>
      </c>
      <c r="F18" s="18" t="s">
        <v>775</v>
      </c>
      <c r="G18" s="18" t="s">
        <v>776</v>
      </c>
      <c r="H18" s="18" t="s">
        <v>777</v>
      </c>
      <c r="I18" s="18" t="s">
        <v>6</v>
      </c>
      <c r="J18" s="18" t="s">
        <v>37</v>
      </c>
      <c r="K18" s="21">
        <v>210431317</v>
      </c>
      <c r="L18" s="19">
        <v>0</v>
      </c>
      <c r="M18" s="20">
        <v>1</v>
      </c>
      <c r="N18" s="6" t="s">
        <v>440</v>
      </c>
      <c r="O18" s="9">
        <v>1</v>
      </c>
      <c r="P18">
        <v>1</v>
      </c>
      <c r="Q18">
        <v>0</v>
      </c>
      <c r="R18" t="s">
        <v>10707</v>
      </c>
      <c r="S18" s="9" t="s">
        <v>10707</v>
      </c>
      <c r="T18">
        <v>16.71</v>
      </c>
    </row>
    <row r="19" spans="1:20" x14ac:dyDescent="0.25">
      <c r="A19" s="25" t="s">
        <v>781</v>
      </c>
      <c r="B19">
        <v>10</v>
      </c>
      <c r="F19" s="18" t="s">
        <v>781</v>
      </c>
      <c r="G19" s="18" t="s">
        <v>782</v>
      </c>
      <c r="H19" s="18" t="s">
        <v>783</v>
      </c>
      <c r="I19" s="18" t="s">
        <v>6</v>
      </c>
      <c r="J19" s="18" t="s">
        <v>37</v>
      </c>
      <c r="K19" s="18" t="s">
        <v>786</v>
      </c>
      <c r="L19" s="19">
        <v>0</v>
      </c>
      <c r="M19" s="20">
        <v>10</v>
      </c>
      <c r="N19" s="6" t="s">
        <v>682</v>
      </c>
      <c r="O19" s="9">
        <v>10</v>
      </c>
      <c r="P19">
        <v>10</v>
      </c>
      <c r="Q19">
        <v>0</v>
      </c>
      <c r="R19" t="s">
        <v>10707</v>
      </c>
      <c r="S19" s="9" t="s">
        <v>10707</v>
      </c>
      <c r="T19">
        <v>16.91</v>
      </c>
    </row>
    <row r="20" spans="1:20" x14ac:dyDescent="0.25">
      <c r="A20" s="25" t="s">
        <v>781</v>
      </c>
      <c r="B20">
        <v>3</v>
      </c>
      <c r="F20" s="18" t="s">
        <v>781</v>
      </c>
      <c r="G20" s="18" t="s">
        <v>782</v>
      </c>
      <c r="H20" s="18" t="s">
        <v>783</v>
      </c>
      <c r="I20" s="18" t="s">
        <v>6</v>
      </c>
      <c r="J20" s="18" t="s">
        <v>37</v>
      </c>
      <c r="K20" s="21">
        <v>210126804</v>
      </c>
      <c r="L20" s="19">
        <v>0</v>
      </c>
      <c r="M20" s="20">
        <v>3</v>
      </c>
      <c r="N20" s="6" t="s">
        <v>682</v>
      </c>
      <c r="O20" s="9">
        <v>3</v>
      </c>
      <c r="P20">
        <v>3</v>
      </c>
      <c r="Q20">
        <v>0</v>
      </c>
      <c r="R20" t="s">
        <v>10707</v>
      </c>
      <c r="S20" s="9" t="s">
        <v>10707</v>
      </c>
      <c r="T20">
        <v>16.91</v>
      </c>
    </row>
    <row r="21" spans="1:20" x14ac:dyDescent="0.25">
      <c r="A21" s="25" t="s">
        <v>793</v>
      </c>
      <c r="B21">
        <v>2</v>
      </c>
      <c r="F21" s="18" t="s">
        <v>793</v>
      </c>
      <c r="G21" s="18" t="s">
        <v>794</v>
      </c>
      <c r="H21" s="18" t="s">
        <v>795</v>
      </c>
      <c r="I21" s="18" t="s">
        <v>6</v>
      </c>
      <c r="J21" s="18" t="s">
        <v>37</v>
      </c>
      <c r="K21" s="21">
        <v>200214651</v>
      </c>
      <c r="L21" s="19">
        <v>0</v>
      </c>
      <c r="M21" s="20">
        <v>2</v>
      </c>
      <c r="N21" s="6" t="s">
        <v>440</v>
      </c>
      <c r="O21" s="9">
        <v>2</v>
      </c>
      <c r="P21">
        <v>2</v>
      </c>
      <c r="Q21">
        <v>0</v>
      </c>
      <c r="R21" t="s">
        <v>10707</v>
      </c>
      <c r="S21" s="9" t="s">
        <v>10707</v>
      </c>
      <c r="T21">
        <v>47.22</v>
      </c>
    </row>
    <row r="22" spans="1:20" x14ac:dyDescent="0.25">
      <c r="A22" s="25" t="s">
        <v>793</v>
      </c>
      <c r="B22">
        <v>2</v>
      </c>
      <c r="F22" s="18" t="s">
        <v>793</v>
      </c>
      <c r="G22" s="18" t="s">
        <v>794</v>
      </c>
      <c r="H22" s="18" t="s">
        <v>795</v>
      </c>
      <c r="I22" s="18" t="s">
        <v>6</v>
      </c>
      <c r="J22" s="18" t="s">
        <v>37</v>
      </c>
      <c r="K22" s="21">
        <v>191211611</v>
      </c>
      <c r="L22" s="19">
        <v>0</v>
      </c>
      <c r="M22" s="20">
        <v>2</v>
      </c>
      <c r="N22" s="6" t="s">
        <v>440</v>
      </c>
      <c r="O22" s="9">
        <v>2</v>
      </c>
      <c r="P22">
        <v>2</v>
      </c>
      <c r="Q22">
        <v>0</v>
      </c>
      <c r="R22" t="s">
        <v>10707</v>
      </c>
      <c r="S22" s="9" t="s">
        <v>10707</v>
      </c>
      <c r="T22">
        <v>47.22</v>
      </c>
    </row>
    <row r="23" spans="1:20" x14ac:dyDescent="0.25">
      <c r="A23" s="25" t="s">
        <v>793</v>
      </c>
      <c r="B23">
        <v>3</v>
      </c>
      <c r="F23" s="18" t="s">
        <v>793</v>
      </c>
      <c r="G23" s="18" t="s">
        <v>794</v>
      </c>
      <c r="H23" s="18" t="s">
        <v>795</v>
      </c>
      <c r="I23" s="18" t="s">
        <v>6</v>
      </c>
      <c r="J23" s="18" t="s">
        <v>37</v>
      </c>
      <c r="K23" s="21">
        <v>200417496</v>
      </c>
      <c r="L23" s="19">
        <v>0</v>
      </c>
      <c r="M23" s="20">
        <v>3</v>
      </c>
      <c r="N23" s="6" t="s">
        <v>440</v>
      </c>
      <c r="O23" s="9">
        <v>3</v>
      </c>
      <c r="P23">
        <v>3</v>
      </c>
      <c r="Q23">
        <v>0</v>
      </c>
      <c r="R23" t="s">
        <v>10707</v>
      </c>
      <c r="S23" s="9" t="s">
        <v>10707</v>
      </c>
      <c r="T23">
        <v>47.22</v>
      </c>
    </row>
    <row r="24" spans="1:20" x14ac:dyDescent="0.25">
      <c r="A24" s="25" t="s">
        <v>798</v>
      </c>
      <c r="B24">
        <v>1</v>
      </c>
      <c r="F24" s="18" t="s">
        <v>798</v>
      </c>
      <c r="G24" s="18" t="s">
        <v>799</v>
      </c>
      <c r="H24" s="18" t="s">
        <v>800</v>
      </c>
      <c r="I24" s="18" t="s">
        <v>6</v>
      </c>
      <c r="J24" s="18" t="s">
        <v>37</v>
      </c>
      <c r="K24" s="21" t="s">
        <v>801</v>
      </c>
      <c r="L24" s="19">
        <v>0</v>
      </c>
      <c r="M24" s="20">
        <v>1</v>
      </c>
      <c r="N24" s="6" t="s">
        <v>682</v>
      </c>
      <c r="O24" s="9">
        <v>1</v>
      </c>
      <c r="P24">
        <v>1</v>
      </c>
      <c r="Q24">
        <v>0</v>
      </c>
      <c r="R24" t="s">
        <v>10707</v>
      </c>
      <c r="S24" s="9" t="s">
        <v>10707</v>
      </c>
      <c r="T24">
        <v>49.66</v>
      </c>
    </row>
    <row r="25" spans="1:20" x14ac:dyDescent="0.25">
      <c r="A25" s="25" t="s">
        <v>798</v>
      </c>
      <c r="B25">
        <v>1</v>
      </c>
      <c r="F25" s="18" t="s">
        <v>798</v>
      </c>
      <c r="G25" s="18" t="s">
        <v>799</v>
      </c>
      <c r="H25" s="18" t="s">
        <v>800</v>
      </c>
      <c r="I25" s="18" t="s">
        <v>6</v>
      </c>
      <c r="J25" s="18" t="s">
        <v>37</v>
      </c>
      <c r="K25" s="21">
        <v>211139233</v>
      </c>
      <c r="L25" s="19">
        <v>0</v>
      </c>
      <c r="M25" s="20">
        <v>1</v>
      </c>
      <c r="N25" s="6" t="s">
        <v>682</v>
      </c>
      <c r="O25" s="9">
        <v>1</v>
      </c>
      <c r="P25">
        <v>1</v>
      </c>
      <c r="Q25">
        <v>0</v>
      </c>
      <c r="R25" t="s">
        <v>10707</v>
      </c>
      <c r="S25" s="9" t="s">
        <v>10707</v>
      </c>
      <c r="T25">
        <v>49.66</v>
      </c>
    </row>
    <row r="26" spans="1:20" x14ac:dyDescent="0.25">
      <c r="A26" s="25" t="s">
        <v>803</v>
      </c>
      <c r="B26">
        <v>2</v>
      </c>
      <c r="F26" s="18" t="s">
        <v>803</v>
      </c>
      <c r="G26" s="18" t="s">
        <v>804</v>
      </c>
      <c r="H26" s="18" t="s">
        <v>805</v>
      </c>
      <c r="I26" s="18" t="s">
        <v>6</v>
      </c>
      <c r="J26" s="18" t="s">
        <v>37</v>
      </c>
      <c r="K26" s="18" t="s">
        <v>806</v>
      </c>
      <c r="L26" s="19">
        <v>0</v>
      </c>
      <c r="M26" s="20">
        <v>2</v>
      </c>
      <c r="N26" s="6" t="s">
        <v>682</v>
      </c>
      <c r="O26" s="9">
        <v>2</v>
      </c>
      <c r="P26">
        <v>2</v>
      </c>
      <c r="Q26">
        <v>0</v>
      </c>
      <c r="R26" t="s">
        <v>10707</v>
      </c>
      <c r="S26" s="9" t="s">
        <v>10707</v>
      </c>
      <c r="T26">
        <v>50.54</v>
      </c>
    </row>
    <row r="27" spans="1:20" x14ac:dyDescent="0.25">
      <c r="A27" s="25" t="s">
        <v>803</v>
      </c>
      <c r="B27">
        <v>1</v>
      </c>
      <c r="F27" s="18" t="s">
        <v>803</v>
      </c>
      <c r="G27" s="18" t="s">
        <v>804</v>
      </c>
      <c r="H27" s="18" t="s">
        <v>805</v>
      </c>
      <c r="I27" s="18" t="s">
        <v>6</v>
      </c>
      <c r="J27" s="18" t="s">
        <v>37</v>
      </c>
      <c r="K27" s="18" t="s">
        <v>807</v>
      </c>
      <c r="L27" s="19"/>
      <c r="M27" s="20">
        <v>1</v>
      </c>
      <c r="N27" s="6" t="s">
        <v>682</v>
      </c>
      <c r="O27" s="9">
        <v>1</v>
      </c>
      <c r="P27">
        <v>1</v>
      </c>
      <c r="Q27">
        <v>0</v>
      </c>
      <c r="R27" t="s">
        <v>10707</v>
      </c>
      <c r="S27" s="9" t="s">
        <v>10707</v>
      </c>
      <c r="T27">
        <v>50.54</v>
      </c>
    </row>
    <row r="28" spans="1:20" x14ac:dyDescent="0.25">
      <c r="A28" s="25" t="s">
        <v>803</v>
      </c>
      <c r="B28">
        <v>1</v>
      </c>
      <c r="F28" s="18" t="s">
        <v>803</v>
      </c>
      <c r="G28" s="18" t="s">
        <v>804</v>
      </c>
      <c r="H28" s="18" t="s">
        <v>805</v>
      </c>
      <c r="I28" s="18" t="s">
        <v>6</v>
      </c>
      <c r="J28" s="18" t="s">
        <v>37</v>
      </c>
      <c r="K28" s="21">
        <v>26144</v>
      </c>
      <c r="L28" s="19"/>
      <c r="M28" s="20">
        <v>1</v>
      </c>
      <c r="N28" s="6" t="s">
        <v>682</v>
      </c>
      <c r="O28" s="9">
        <v>1</v>
      </c>
      <c r="P28">
        <v>1</v>
      </c>
      <c r="Q28">
        <v>0</v>
      </c>
      <c r="R28" t="s">
        <v>10707</v>
      </c>
      <c r="S28" s="9" t="s">
        <v>10707</v>
      </c>
      <c r="T28">
        <v>50.54</v>
      </c>
    </row>
    <row r="29" spans="1:20" x14ac:dyDescent="0.25">
      <c r="A29" s="25" t="s">
        <v>809</v>
      </c>
      <c r="B29">
        <v>1</v>
      </c>
      <c r="F29" s="18" t="s">
        <v>809</v>
      </c>
      <c r="G29" s="18" t="s">
        <v>810</v>
      </c>
      <c r="H29" s="18" t="s">
        <v>811</v>
      </c>
      <c r="I29" s="18" t="s">
        <v>6</v>
      </c>
      <c r="J29" s="18" t="s">
        <v>37</v>
      </c>
      <c r="K29" s="18" t="s">
        <v>812</v>
      </c>
      <c r="L29" s="19">
        <v>0</v>
      </c>
      <c r="M29" s="20">
        <v>1</v>
      </c>
      <c r="N29" s="6" t="s">
        <v>440</v>
      </c>
      <c r="O29" s="9">
        <v>1</v>
      </c>
      <c r="P29">
        <v>1</v>
      </c>
      <c r="Q29">
        <v>0</v>
      </c>
      <c r="R29" t="s">
        <v>10707</v>
      </c>
      <c r="S29" s="9" t="s">
        <v>10707</v>
      </c>
      <c r="T29">
        <v>49.67</v>
      </c>
    </row>
    <row r="30" spans="1:20" x14ac:dyDescent="0.25">
      <c r="A30" s="25" t="s">
        <v>814</v>
      </c>
      <c r="B30">
        <v>1</v>
      </c>
      <c r="F30" s="18" t="s">
        <v>814</v>
      </c>
      <c r="G30" s="18" t="s">
        <v>815</v>
      </c>
      <c r="H30" s="18" t="s">
        <v>816</v>
      </c>
      <c r="I30" s="18" t="s">
        <v>6</v>
      </c>
      <c r="J30" s="18" t="s">
        <v>37</v>
      </c>
      <c r="K30" s="21" t="s">
        <v>807</v>
      </c>
      <c r="L30" s="19">
        <v>0</v>
      </c>
      <c r="M30" s="20">
        <v>1</v>
      </c>
      <c r="N30" s="6" t="s">
        <v>682</v>
      </c>
      <c r="O30" s="9">
        <v>1</v>
      </c>
      <c r="P30">
        <v>1</v>
      </c>
      <c r="Q30">
        <v>0</v>
      </c>
      <c r="R30" t="s">
        <v>10707</v>
      </c>
      <c r="S30" s="9" t="s">
        <v>10707</v>
      </c>
      <c r="T30">
        <v>49.33</v>
      </c>
    </row>
    <row r="31" spans="1:20" x14ac:dyDescent="0.25">
      <c r="A31" s="25" t="s">
        <v>814</v>
      </c>
      <c r="B31">
        <v>1</v>
      </c>
      <c r="F31" s="18" t="s">
        <v>814</v>
      </c>
      <c r="G31" s="18" t="s">
        <v>815</v>
      </c>
      <c r="H31" s="18" t="s">
        <v>816</v>
      </c>
      <c r="I31" s="18" t="s">
        <v>6</v>
      </c>
      <c r="J31" s="18" t="s">
        <v>37</v>
      </c>
      <c r="K31" s="21">
        <v>15361</v>
      </c>
      <c r="L31" s="19">
        <v>0</v>
      </c>
      <c r="M31" s="20">
        <v>1</v>
      </c>
      <c r="N31" s="6" t="s">
        <v>682</v>
      </c>
      <c r="O31" s="9">
        <v>1</v>
      </c>
      <c r="P31">
        <v>1</v>
      </c>
      <c r="Q31">
        <v>0</v>
      </c>
      <c r="R31" t="s">
        <v>10707</v>
      </c>
      <c r="S31" s="9" t="s">
        <v>10707</v>
      </c>
      <c r="T31">
        <v>49.33</v>
      </c>
    </row>
    <row r="32" spans="1:20" x14ac:dyDescent="0.25">
      <c r="A32" s="25" t="s">
        <v>814</v>
      </c>
      <c r="B32">
        <v>1</v>
      </c>
      <c r="F32" s="18" t="s">
        <v>814</v>
      </c>
      <c r="G32" s="18" t="s">
        <v>815</v>
      </c>
      <c r="H32" s="18" t="s">
        <v>816</v>
      </c>
      <c r="I32" s="18" t="s">
        <v>6</v>
      </c>
      <c r="J32" s="18" t="s">
        <v>37</v>
      </c>
      <c r="K32" s="21">
        <v>191211605</v>
      </c>
      <c r="L32" s="19">
        <v>0</v>
      </c>
      <c r="M32" s="20">
        <v>1</v>
      </c>
      <c r="N32" s="6" t="s">
        <v>682</v>
      </c>
      <c r="O32" s="9">
        <v>1</v>
      </c>
      <c r="P32">
        <v>1</v>
      </c>
      <c r="Q32">
        <v>0</v>
      </c>
      <c r="R32" t="s">
        <v>10707</v>
      </c>
      <c r="S32" s="9" t="s">
        <v>10707</v>
      </c>
      <c r="T32">
        <v>49.33</v>
      </c>
    </row>
    <row r="33" spans="1:20" x14ac:dyDescent="0.25">
      <c r="A33" s="25" t="s">
        <v>814</v>
      </c>
      <c r="B33">
        <v>3</v>
      </c>
      <c r="F33" s="18" t="s">
        <v>814</v>
      </c>
      <c r="G33" s="18" t="s">
        <v>815</v>
      </c>
      <c r="H33" s="18" t="s">
        <v>816</v>
      </c>
      <c r="I33" s="18" t="s">
        <v>6</v>
      </c>
      <c r="J33" s="18" t="s">
        <v>37</v>
      </c>
      <c r="K33" s="18" t="s">
        <v>817</v>
      </c>
      <c r="L33" s="19">
        <v>0</v>
      </c>
      <c r="M33" s="20">
        <v>3</v>
      </c>
      <c r="N33" s="6" t="s">
        <v>682</v>
      </c>
      <c r="O33" s="9">
        <v>3</v>
      </c>
      <c r="P33">
        <v>3</v>
      </c>
      <c r="Q33">
        <v>0</v>
      </c>
      <c r="R33" t="s">
        <v>10707</v>
      </c>
      <c r="S33" s="9" t="s">
        <v>10707</v>
      </c>
      <c r="T33">
        <v>49.33</v>
      </c>
    </row>
    <row r="34" spans="1:20" x14ac:dyDescent="0.25">
      <c r="A34" s="25" t="s">
        <v>814</v>
      </c>
      <c r="B34">
        <v>4</v>
      </c>
      <c r="F34" s="18" t="s">
        <v>814</v>
      </c>
      <c r="G34" s="18" t="s">
        <v>815</v>
      </c>
      <c r="H34" s="18" t="s">
        <v>816</v>
      </c>
      <c r="I34" s="18" t="s">
        <v>6</v>
      </c>
      <c r="J34" s="18" t="s">
        <v>37</v>
      </c>
      <c r="K34" s="18" t="s">
        <v>818</v>
      </c>
      <c r="L34" s="19">
        <v>0</v>
      </c>
      <c r="M34" s="20">
        <v>4</v>
      </c>
      <c r="N34" s="6" t="s">
        <v>682</v>
      </c>
      <c r="O34" s="9">
        <v>4</v>
      </c>
      <c r="P34">
        <v>4</v>
      </c>
      <c r="Q34">
        <v>0</v>
      </c>
      <c r="R34" t="s">
        <v>10707</v>
      </c>
      <c r="S34" s="9" t="s">
        <v>10707</v>
      </c>
      <c r="T34">
        <v>49.33</v>
      </c>
    </row>
    <row r="35" spans="1:20" x14ac:dyDescent="0.25">
      <c r="A35" s="25" t="s">
        <v>831</v>
      </c>
      <c r="B35">
        <v>3</v>
      </c>
      <c r="F35" s="18" t="s">
        <v>831</v>
      </c>
      <c r="G35" s="18" t="s">
        <v>832</v>
      </c>
      <c r="H35" s="18" t="s">
        <v>833</v>
      </c>
      <c r="I35" s="18" t="s">
        <v>6</v>
      </c>
      <c r="J35" s="18" t="s">
        <v>37</v>
      </c>
      <c r="K35" s="18" t="s">
        <v>835</v>
      </c>
      <c r="L35" s="19">
        <v>0</v>
      </c>
      <c r="M35" s="20">
        <v>3</v>
      </c>
      <c r="N35" s="6" t="s">
        <v>682</v>
      </c>
      <c r="O35" s="9">
        <v>3</v>
      </c>
      <c r="P35">
        <v>3</v>
      </c>
      <c r="Q35">
        <v>0</v>
      </c>
      <c r="R35" t="s">
        <v>10707</v>
      </c>
      <c r="S35" s="9" t="s">
        <v>10707</v>
      </c>
      <c r="T35">
        <v>50.04</v>
      </c>
    </row>
    <row r="36" spans="1:20" x14ac:dyDescent="0.25">
      <c r="A36" s="25" t="s">
        <v>831</v>
      </c>
      <c r="B36">
        <v>2</v>
      </c>
      <c r="F36" s="18" t="s">
        <v>831</v>
      </c>
      <c r="G36" s="18" t="s">
        <v>832</v>
      </c>
      <c r="H36" s="18" t="s">
        <v>833</v>
      </c>
      <c r="I36" s="18" t="s">
        <v>6</v>
      </c>
      <c r="J36" s="18" t="s">
        <v>37</v>
      </c>
      <c r="K36" s="18" t="s">
        <v>836</v>
      </c>
      <c r="L36" s="19">
        <v>0</v>
      </c>
      <c r="M36" s="20">
        <v>2</v>
      </c>
      <c r="N36" s="6" t="s">
        <v>682</v>
      </c>
      <c r="O36" s="9">
        <v>2</v>
      </c>
      <c r="P36">
        <v>2</v>
      </c>
      <c r="Q36">
        <v>0</v>
      </c>
      <c r="R36" t="s">
        <v>10707</v>
      </c>
      <c r="S36" s="9" t="s">
        <v>10707</v>
      </c>
      <c r="T36">
        <v>50.04</v>
      </c>
    </row>
    <row r="37" spans="1:20" x14ac:dyDescent="0.25">
      <c r="A37" s="25" t="s">
        <v>837</v>
      </c>
      <c r="B37">
        <v>2</v>
      </c>
      <c r="F37" s="18" t="s">
        <v>837</v>
      </c>
      <c r="G37" s="18" t="s">
        <v>838</v>
      </c>
      <c r="H37" s="18" t="s">
        <v>839</v>
      </c>
      <c r="I37" s="18" t="s">
        <v>6</v>
      </c>
      <c r="J37" s="18" t="s">
        <v>37</v>
      </c>
      <c r="K37" s="18" t="s">
        <v>836</v>
      </c>
      <c r="L37" s="19">
        <v>0</v>
      </c>
      <c r="M37" s="20">
        <v>2</v>
      </c>
      <c r="N37" s="6" t="s">
        <v>682</v>
      </c>
      <c r="O37" s="9">
        <v>2</v>
      </c>
      <c r="P37">
        <v>2</v>
      </c>
      <c r="Q37">
        <v>0</v>
      </c>
      <c r="R37" t="s">
        <v>10707</v>
      </c>
      <c r="S37" s="9" t="s">
        <v>10707</v>
      </c>
      <c r="T37">
        <v>52.3</v>
      </c>
    </row>
    <row r="38" spans="1:20" x14ac:dyDescent="0.25">
      <c r="A38" s="25" t="s">
        <v>837</v>
      </c>
      <c r="B38">
        <v>2</v>
      </c>
      <c r="F38" s="18" t="s">
        <v>837</v>
      </c>
      <c r="G38" s="18" t="s">
        <v>838</v>
      </c>
      <c r="H38" s="18" t="s">
        <v>839</v>
      </c>
      <c r="I38" s="18" t="s">
        <v>6</v>
      </c>
      <c r="J38" s="18" t="s">
        <v>37</v>
      </c>
      <c r="K38" s="18" t="s">
        <v>835</v>
      </c>
      <c r="L38" s="19">
        <v>0</v>
      </c>
      <c r="M38" s="20">
        <v>2</v>
      </c>
      <c r="N38" s="6" t="s">
        <v>682</v>
      </c>
      <c r="O38" s="9">
        <v>2</v>
      </c>
      <c r="P38">
        <v>2</v>
      </c>
      <c r="Q38">
        <v>0</v>
      </c>
      <c r="R38" t="s">
        <v>10707</v>
      </c>
      <c r="S38" s="9" t="s">
        <v>10707</v>
      </c>
      <c r="T38">
        <v>52.3</v>
      </c>
    </row>
    <row r="39" spans="1:20" x14ac:dyDescent="0.25">
      <c r="A39" s="25" t="s">
        <v>837</v>
      </c>
      <c r="B39">
        <v>3</v>
      </c>
      <c r="F39" s="18" t="s">
        <v>837</v>
      </c>
      <c r="G39" s="18" t="s">
        <v>838</v>
      </c>
      <c r="H39" s="18" t="s">
        <v>839</v>
      </c>
      <c r="I39" s="18" t="s">
        <v>6</v>
      </c>
      <c r="J39" s="18" t="s">
        <v>37</v>
      </c>
      <c r="K39" s="18" t="s">
        <v>840</v>
      </c>
      <c r="L39" s="19">
        <v>0</v>
      </c>
      <c r="M39" s="20">
        <v>3</v>
      </c>
      <c r="N39" s="6" t="s">
        <v>682</v>
      </c>
      <c r="O39" s="9">
        <v>3</v>
      </c>
      <c r="P39">
        <v>3</v>
      </c>
      <c r="Q39">
        <v>0</v>
      </c>
      <c r="R39" t="s">
        <v>10707</v>
      </c>
      <c r="S39" s="9" t="s">
        <v>10707</v>
      </c>
      <c r="T39">
        <v>52.3</v>
      </c>
    </row>
    <row r="40" spans="1:20" x14ac:dyDescent="0.25">
      <c r="A40" s="25" t="s">
        <v>842</v>
      </c>
      <c r="B40">
        <v>1</v>
      </c>
      <c r="F40" s="18" t="s">
        <v>842</v>
      </c>
      <c r="G40" s="18" t="s">
        <v>843</v>
      </c>
      <c r="H40" s="18" t="s">
        <v>844</v>
      </c>
      <c r="I40" s="18" t="s">
        <v>6</v>
      </c>
      <c r="J40" s="18" t="s">
        <v>37</v>
      </c>
      <c r="K40" s="21" t="s">
        <v>836</v>
      </c>
      <c r="L40" s="19">
        <v>0</v>
      </c>
      <c r="M40" s="20">
        <v>1</v>
      </c>
      <c r="N40" s="6" t="s">
        <v>682</v>
      </c>
      <c r="O40" s="9">
        <v>1</v>
      </c>
      <c r="P40">
        <v>1</v>
      </c>
      <c r="Q40">
        <v>0</v>
      </c>
      <c r="R40" t="s">
        <v>10707</v>
      </c>
      <c r="S40" s="9" t="s">
        <v>10707</v>
      </c>
      <c r="T40">
        <v>51.48</v>
      </c>
    </row>
    <row r="41" spans="1:20" x14ac:dyDescent="0.25">
      <c r="A41" s="25" t="s">
        <v>842</v>
      </c>
      <c r="B41">
        <v>1</v>
      </c>
      <c r="F41" s="18" t="s">
        <v>842</v>
      </c>
      <c r="G41" s="18" t="s">
        <v>843</v>
      </c>
      <c r="H41" s="18" t="s">
        <v>844</v>
      </c>
      <c r="I41" s="18" t="s">
        <v>6</v>
      </c>
      <c r="J41" s="18" t="s">
        <v>37</v>
      </c>
      <c r="K41" s="21">
        <v>20131016</v>
      </c>
      <c r="L41" s="19">
        <v>0</v>
      </c>
      <c r="M41" s="20">
        <v>1</v>
      </c>
      <c r="N41" s="6" t="s">
        <v>682</v>
      </c>
      <c r="O41" s="9">
        <v>1</v>
      </c>
      <c r="P41">
        <v>1</v>
      </c>
      <c r="Q41">
        <v>0</v>
      </c>
      <c r="R41" t="s">
        <v>10707</v>
      </c>
      <c r="S41" s="9" t="s">
        <v>10707</v>
      </c>
      <c r="T41">
        <v>51.48</v>
      </c>
    </row>
    <row r="42" spans="1:20" x14ac:dyDescent="0.25">
      <c r="A42" s="25" t="s">
        <v>850</v>
      </c>
      <c r="B42">
        <v>2</v>
      </c>
      <c r="F42" s="18" t="s">
        <v>850</v>
      </c>
      <c r="G42" s="18" t="s">
        <v>851</v>
      </c>
      <c r="H42" s="18" t="s">
        <v>852</v>
      </c>
      <c r="I42" s="18" t="s">
        <v>6</v>
      </c>
      <c r="J42" s="18" t="s">
        <v>37</v>
      </c>
      <c r="K42" s="18" t="s">
        <v>840</v>
      </c>
      <c r="L42" s="19">
        <v>0</v>
      </c>
      <c r="M42" s="20">
        <v>2</v>
      </c>
      <c r="N42" s="6" t="s">
        <v>682</v>
      </c>
      <c r="O42" s="9">
        <v>2</v>
      </c>
      <c r="P42">
        <v>2</v>
      </c>
      <c r="Q42">
        <v>0</v>
      </c>
      <c r="R42" t="s">
        <v>10707</v>
      </c>
      <c r="S42" s="9" t="s">
        <v>10707</v>
      </c>
      <c r="T42">
        <v>57.53</v>
      </c>
    </row>
    <row r="43" spans="1:20" x14ac:dyDescent="0.25">
      <c r="A43" s="25" t="s">
        <v>857</v>
      </c>
      <c r="B43">
        <v>1</v>
      </c>
      <c r="F43" s="18" t="s">
        <v>857</v>
      </c>
      <c r="G43" s="18" t="s">
        <v>858</v>
      </c>
      <c r="H43" s="18" t="s">
        <v>859</v>
      </c>
      <c r="I43" s="18" t="s">
        <v>6</v>
      </c>
      <c r="J43" s="18" t="s">
        <v>37</v>
      </c>
      <c r="K43" s="21">
        <v>190906654</v>
      </c>
      <c r="L43" s="19">
        <v>0</v>
      </c>
      <c r="M43" s="20">
        <v>1</v>
      </c>
      <c r="N43" s="6" t="s">
        <v>682</v>
      </c>
      <c r="O43" s="9">
        <v>1</v>
      </c>
      <c r="P43">
        <v>1</v>
      </c>
      <c r="Q43">
        <v>0</v>
      </c>
      <c r="R43" t="s">
        <v>10707</v>
      </c>
      <c r="S43" s="9" t="s">
        <v>10707</v>
      </c>
      <c r="T43">
        <v>40.270000000000003</v>
      </c>
    </row>
    <row r="44" spans="1:20" x14ac:dyDescent="0.25">
      <c r="A44" s="25" t="s">
        <v>863</v>
      </c>
      <c r="B44">
        <v>1</v>
      </c>
      <c r="F44" s="18" t="s">
        <v>863</v>
      </c>
      <c r="G44" s="18" t="s">
        <v>864</v>
      </c>
      <c r="H44" s="18" t="s">
        <v>865</v>
      </c>
      <c r="I44" s="18" t="s">
        <v>6</v>
      </c>
      <c r="J44" s="18" t="s">
        <v>37</v>
      </c>
      <c r="K44" s="18" t="s">
        <v>866</v>
      </c>
      <c r="L44" s="19">
        <v>0</v>
      </c>
      <c r="M44" s="20">
        <v>1</v>
      </c>
      <c r="N44" s="6" t="s">
        <v>682</v>
      </c>
      <c r="O44" s="9">
        <v>1</v>
      </c>
      <c r="P44">
        <v>1</v>
      </c>
      <c r="Q44">
        <v>0</v>
      </c>
      <c r="R44" t="s">
        <v>10707</v>
      </c>
      <c r="S44" s="9" t="s">
        <v>10707</v>
      </c>
      <c r="T44">
        <v>38.049999999999997</v>
      </c>
    </row>
    <row r="45" spans="1:20" x14ac:dyDescent="0.25">
      <c r="A45" s="25" t="s">
        <v>863</v>
      </c>
      <c r="B45">
        <v>2</v>
      </c>
      <c r="F45" s="18" t="s">
        <v>863</v>
      </c>
      <c r="G45" s="18" t="s">
        <v>864</v>
      </c>
      <c r="H45" s="18" t="s">
        <v>865</v>
      </c>
      <c r="I45" s="18" t="s">
        <v>6</v>
      </c>
      <c r="J45" s="18" t="s">
        <v>37</v>
      </c>
      <c r="K45" s="18" t="s">
        <v>869</v>
      </c>
      <c r="L45" s="19">
        <v>0</v>
      </c>
      <c r="M45" s="20">
        <v>2</v>
      </c>
      <c r="N45" s="6" t="s">
        <v>682</v>
      </c>
      <c r="O45" s="9">
        <v>2</v>
      </c>
      <c r="P45">
        <v>2</v>
      </c>
      <c r="Q45">
        <v>0</v>
      </c>
      <c r="R45" t="s">
        <v>10707</v>
      </c>
      <c r="S45" s="9" t="s">
        <v>10707</v>
      </c>
      <c r="T45">
        <v>38.049999999999997</v>
      </c>
    </row>
    <row r="46" spans="1:20" x14ac:dyDescent="0.25">
      <c r="A46" s="25" t="s">
        <v>870</v>
      </c>
      <c r="B46">
        <v>2</v>
      </c>
      <c r="F46" s="18" t="s">
        <v>870</v>
      </c>
      <c r="G46" s="18" t="s">
        <v>871</v>
      </c>
      <c r="H46" s="18" t="s">
        <v>872</v>
      </c>
      <c r="I46" s="18" t="s">
        <v>6</v>
      </c>
      <c r="J46" s="18" t="s">
        <v>37</v>
      </c>
      <c r="K46" s="18">
        <v>200618965</v>
      </c>
      <c r="L46" s="19">
        <v>0</v>
      </c>
      <c r="M46" s="20">
        <v>2</v>
      </c>
      <c r="N46" s="6" t="s">
        <v>682</v>
      </c>
      <c r="O46" s="9">
        <v>2</v>
      </c>
      <c r="P46">
        <v>2</v>
      </c>
      <c r="Q46">
        <v>0</v>
      </c>
      <c r="R46" t="s">
        <v>10707</v>
      </c>
      <c r="S46" s="9" t="s">
        <v>10707</v>
      </c>
      <c r="T46">
        <v>58.49</v>
      </c>
    </row>
    <row r="47" spans="1:20" x14ac:dyDescent="0.25">
      <c r="A47" s="25" t="s">
        <v>870</v>
      </c>
      <c r="B47">
        <v>1</v>
      </c>
      <c r="F47" s="18" t="s">
        <v>870</v>
      </c>
      <c r="G47" s="18" t="s">
        <v>871</v>
      </c>
      <c r="H47" s="18" t="s">
        <v>872</v>
      </c>
      <c r="I47" s="18" t="s">
        <v>6</v>
      </c>
      <c r="J47" s="18" t="s">
        <v>37</v>
      </c>
      <c r="K47" s="18" t="s">
        <v>873</v>
      </c>
      <c r="L47" s="19">
        <v>0</v>
      </c>
      <c r="M47" s="20">
        <v>1</v>
      </c>
      <c r="N47" s="6" t="s">
        <v>682</v>
      </c>
      <c r="O47" s="9">
        <v>1</v>
      </c>
      <c r="P47">
        <v>1</v>
      </c>
      <c r="Q47">
        <v>0</v>
      </c>
      <c r="R47" t="s">
        <v>10707</v>
      </c>
      <c r="S47" s="9" t="s">
        <v>10707</v>
      </c>
      <c r="T47">
        <v>58.49</v>
      </c>
    </row>
    <row r="48" spans="1:20" x14ac:dyDescent="0.25">
      <c r="A48" s="25" t="s">
        <v>875</v>
      </c>
      <c r="B48">
        <v>3</v>
      </c>
      <c r="F48" s="18" t="s">
        <v>875</v>
      </c>
      <c r="G48" s="18" t="s">
        <v>876</v>
      </c>
      <c r="H48" s="18" t="s">
        <v>877</v>
      </c>
      <c r="I48" s="18" t="s">
        <v>6</v>
      </c>
      <c r="J48" s="18" t="s">
        <v>37</v>
      </c>
      <c r="K48" s="21">
        <v>99605</v>
      </c>
      <c r="L48" s="19">
        <v>0</v>
      </c>
      <c r="M48" s="20">
        <v>3</v>
      </c>
      <c r="N48" s="6" t="s">
        <v>682</v>
      </c>
      <c r="O48" s="9">
        <v>3</v>
      </c>
      <c r="P48">
        <v>3</v>
      </c>
      <c r="Q48">
        <v>0</v>
      </c>
      <c r="R48" t="s">
        <v>10707</v>
      </c>
      <c r="S48" s="9" t="s">
        <v>10707</v>
      </c>
      <c r="T48">
        <v>64.680000000000007</v>
      </c>
    </row>
    <row r="49" spans="1:20" x14ac:dyDescent="0.25">
      <c r="A49" s="25" t="s">
        <v>875</v>
      </c>
      <c r="B49">
        <v>1</v>
      </c>
      <c r="F49" s="18" t="s">
        <v>875</v>
      </c>
      <c r="G49" s="18" t="s">
        <v>876</v>
      </c>
      <c r="H49" s="18" t="s">
        <v>877</v>
      </c>
      <c r="I49" s="18" t="s">
        <v>6</v>
      </c>
      <c r="J49" s="18" t="s">
        <v>37</v>
      </c>
      <c r="K49" s="21">
        <v>26896</v>
      </c>
      <c r="L49" s="19">
        <v>0</v>
      </c>
      <c r="M49" s="20">
        <v>1</v>
      </c>
      <c r="N49" s="6" t="s">
        <v>682</v>
      </c>
      <c r="O49" s="9">
        <v>1</v>
      </c>
      <c r="P49">
        <v>1</v>
      </c>
      <c r="Q49">
        <v>0</v>
      </c>
      <c r="R49" t="s">
        <v>10707</v>
      </c>
      <c r="S49" s="9" t="s">
        <v>10707</v>
      </c>
      <c r="T49">
        <v>64.680000000000007</v>
      </c>
    </row>
    <row r="50" spans="1:20" x14ac:dyDescent="0.25">
      <c r="A50" s="25" t="s">
        <v>875</v>
      </c>
      <c r="B50">
        <v>1</v>
      </c>
      <c r="F50" s="18" t="s">
        <v>875</v>
      </c>
      <c r="G50" s="18" t="s">
        <v>876</v>
      </c>
      <c r="H50" s="18" t="s">
        <v>877</v>
      </c>
      <c r="I50" s="18" t="s">
        <v>6</v>
      </c>
      <c r="J50" s="18" t="s">
        <v>37</v>
      </c>
      <c r="K50" s="21">
        <v>28137</v>
      </c>
      <c r="L50" s="19">
        <v>0</v>
      </c>
      <c r="M50" s="20">
        <v>1</v>
      </c>
      <c r="N50" s="6" t="s">
        <v>682</v>
      </c>
      <c r="O50" s="9">
        <v>1</v>
      </c>
      <c r="P50">
        <v>1</v>
      </c>
      <c r="Q50">
        <v>0</v>
      </c>
      <c r="R50" t="s">
        <v>10707</v>
      </c>
      <c r="S50" s="9" t="s">
        <v>10707</v>
      </c>
      <c r="T50">
        <v>64.680000000000007</v>
      </c>
    </row>
    <row r="51" spans="1:20" x14ac:dyDescent="0.25">
      <c r="A51" s="25" t="s">
        <v>879</v>
      </c>
      <c r="B51">
        <v>1</v>
      </c>
      <c r="F51" s="18" t="s">
        <v>879</v>
      </c>
      <c r="G51" s="18" t="s">
        <v>880</v>
      </c>
      <c r="H51" s="18" t="s">
        <v>881</v>
      </c>
      <c r="I51" s="18" t="s">
        <v>6</v>
      </c>
      <c r="J51" s="18" t="s">
        <v>37</v>
      </c>
      <c r="K51" s="21">
        <v>60279</v>
      </c>
      <c r="L51" s="19">
        <v>0</v>
      </c>
      <c r="M51" s="20">
        <v>1</v>
      </c>
      <c r="N51" s="23" t="s">
        <v>682</v>
      </c>
      <c r="O51" s="9">
        <v>1</v>
      </c>
      <c r="P51">
        <v>1</v>
      </c>
      <c r="Q51">
        <v>0</v>
      </c>
      <c r="R51" t="s">
        <v>10707</v>
      </c>
      <c r="S51" s="9" t="s">
        <v>10707</v>
      </c>
      <c r="T51">
        <v>63.59</v>
      </c>
    </row>
    <row r="52" spans="1:20" x14ac:dyDescent="0.25">
      <c r="A52" s="25" t="s">
        <v>879</v>
      </c>
      <c r="B52">
        <v>1</v>
      </c>
      <c r="F52" s="18" t="s">
        <v>879</v>
      </c>
      <c r="G52" s="18" t="s">
        <v>880</v>
      </c>
      <c r="H52" s="18" t="s">
        <v>881</v>
      </c>
      <c r="I52" s="18" t="s">
        <v>6</v>
      </c>
      <c r="J52" s="18" t="s">
        <v>37</v>
      </c>
      <c r="K52" s="21" t="s">
        <v>882</v>
      </c>
      <c r="L52" s="19">
        <v>0</v>
      </c>
      <c r="M52" s="20">
        <v>1</v>
      </c>
      <c r="N52" s="6" t="s">
        <v>682</v>
      </c>
      <c r="O52" s="9">
        <v>1</v>
      </c>
      <c r="P52">
        <v>1</v>
      </c>
      <c r="Q52">
        <v>0</v>
      </c>
      <c r="R52" t="s">
        <v>10707</v>
      </c>
      <c r="S52" s="9" t="s">
        <v>10707</v>
      </c>
      <c r="T52">
        <v>63.59</v>
      </c>
    </row>
    <row r="53" spans="1:20" x14ac:dyDescent="0.25">
      <c r="A53" s="25" t="s">
        <v>879</v>
      </c>
      <c r="B53">
        <v>3</v>
      </c>
      <c r="F53" s="18" t="s">
        <v>879</v>
      </c>
      <c r="G53" s="18" t="s">
        <v>880</v>
      </c>
      <c r="H53" s="18" t="s">
        <v>881</v>
      </c>
      <c r="I53" s="18" t="s">
        <v>6</v>
      </c>
      <c r="J53" s="18" t="s">
        <v>37</v>
      </c>
      <c r="K53" s="21">
        <v>28137</v>
      </c>
      <c r="L53" s="19">
        <v>0</v>
      </c>
      <c r="M53" s="20">
        <v>3</v>
      </c>
      <c r="N53" s="6" t="s">
        <v>682</v>
      </c>
      <c r="O53" s="9">
        <v>3</v>
      </c>
      <c r="P53">
        <v>3</v>
      </c>
      <c r="Q53">
        <v>0</v>
      </c>
      <c r="R53" t="s">
        <v>10707</v>
      </c>
      <c r="S53" s="9" t="s">
        <v>10707</v>
      </c>
      <c r="T53">
        <v>63.59</v>
      </c>
    </row>
    <row r="54" spans="1:20" x14ac:dyDescent="0.25">
      <c r="A54" s="25" t="s">
        <v>879</v>
      </c>
      <c r="B54">
        <v>3</v>
      </c>
      <c r="F54" s="18" t="s">
        <v>879</v>
      </c>
      <c r="G54" s="18" t="s">
        <v>880</v>
      </c>
      <c r="H54" s="18" t="s">
        <v>881</v>
      </c>
      <c r="I54" s="18" t="s">
        <v>6</v>
      </c>
      <c r="J54" s="18" t="s">
        <v>37</v>
      </c>
      <c r="K54" s="21">
        <v>190906675</v>
      </c>
      <c r="L54" s="19">
        <v>0</v>
      </c>
      <c r="M54" s="20">
        <v>3</v>
      </c>
      <c r="N54" s="6" t="s">
        <v>682</v>
      </c>
      <c r="O54" s="9">
        <v>3</v>
      </c>
      <c r="P54">
        <v>3</v>
      </c>
      <c r="Q54">
        <v>0</v>
      </c>
      <c r="R54" t="s">
        <v>10707</v>
      </c>
      <c r="S54" s="9" t="s">
        <v>10707</v>
      </c>
      <c r="T54">
        <v>63.59</v>
      </c>
    </row>
    <row r="55" spans="1:20" x14ac:dyDescent="0.25">
      <c r="A55" s="25" t="s">
        <v>884</v>
      </c>
      <c r="B55">
        <v>1</v>
      </c>
      <c r="F55" s="18" t="s">
        <v>884</v>
      </c>
      <c r="G55" s="18" t="s">
        <v>885</v>
      </c>
      <c r="H55" s="18" t="s">
        <v>886</v>
      </c>
      <c r="I55" s="18" t="s">
        <v>6</v>
      </c>
      <c r="J55" s="18" t="s">
        <v>37</v>
      </c>
      <c r="K55" s="21">
        <v>26896</v>
      </c>
      <c r="L55" s="19">
        <v>0</v>
      </c>
      <c r="M55" s="20">
        <v>1</v>
      </c>
      <c r="N55" s="6" t="s">
        <v>682</v>
      </c>
      <c r="O55" s="9">
        <v>1</v>
      </c>
      <c r="P55">
        <v>1</v>
      </c>
      <c r="Q55">
        <v>0</v>
      </c>
      <c r="R55" t="s">
        <v>10707</v>
      </c>
      <c r="S55" s="9" t="s">
        <v>10707</v>
      </c>
      <c r="T55">
        <v>59.24</v>
      </c>
    </row>
    <row r="56" spans="1:20" x14ac:dyDescent="0.25">
      <c r="A56" s="25" t="s">
        <v>888</v>
      </c>
      <c r="B56">
        <v>2</v>
      </c>
      <c r="F56" s="18" t="s">
        <v>888</v>
      </c>
      <c r="G56" s="18" t="s">
        <v>889</v>
      </c>
      <c r="H56" s="18" t="s">
        <v>890</v>
      </c>
      <c r="I56" s="18" t="s">
        <v>6</v>
      </c>
      <c r="J56" s="18" t="s">
        <v>37</v>
      </c>
      <c r="K56" s="21">
        <v>21308</v>
      </c>
      <c r="L56" s="19">
        <v>0</v>
      </c>
      <c r="M56" s="20">
        <v>2</v>
      </c>
      <c r="N56" s="6" t="s">
        <v>682</v>
      </c>
      <c r="O56" s="9">
        <v>2</v>
      </c>
      <c r="P56">
        <v>2</v>
      </c>
      <c r="Q56">
        <v>0</v>
      </c>
      <c r="R56" t="s">
        <v>10707</v>
      </c>
      <c r="S56" s="9" t="s">
        <v>10707</v>
      </c>
      <c r="T56">
        <v>40.229999999999997</v>
      </c>
    </row>
    <row r="57" spans="1:20" x14ac:dyDescent="0.25">
      <c r="A57" s="25" t="s">
        <v>908</v>
      </c>
      <c r="B57">
        <v>2</v>
      </c>
      <c r="F57" s="18" t="s">
        <v>908</v>
      </c>
      <c r="G57" s="18" t="s">
        <v>909</v>
      </c>
      <c r="H57" s="18" t="s">
        <v>910</v>
      </c>
      <c r="I57" s="18" t="s">
        <v>6</v>
      </c>
      <c r="J57" s="18" t="s">
        <v>37</v>
      </c>
      <c r="K57" s="18" t="s">
        <v>912</v>
      </c>
      <c r="L57" s="19">
        <v>0</v>
      </c>
      <c r="M57" s="20">
        <v>2</v>
      </c>
      <c r="N57" s="6" t="s">
        <v>440</v>
      </c>
      <c r="O57" s="9">
        <v>2</v>
      </c>
      <c r="P57">
        <v>2</v>
      </c>
      <c r="Q57">
        <v>0</v>
      </c>
      <c r="R57" t="s">
        <v>10707</v>
      </c>
      <c r="S57" s="9" t="s">
        <v>10707</v>
      </c>
      <c r="T57">
        <v>28.74</v>
      </c>
    </row>
    <row r="58" spans="1:20" x14ac:dyDescent="0.25">
      <c r="A58" s="25" t="s">
        <v>920</v>
      </c>
      <c r="B58">
        <v>4</v>
      </c>
      <c r="F58" s="18" t="s">
        <v>920</v>
      </c>
      <c r="G58" s="18" t="s">
        <v>921</v>
      </c>
      <c r="H58" s="18" t="s">
        <v>922</v>
      </c>
      <c r="I58" s="18" t="s">
        <v>6</v>
      </c>
      <c r="J58" s="18" t="s">
        <v>37</v>
      </c>
      <c r="K58" s="18" t="s">
        <v>923</v>
      </c>
      <c r="L58" s="19">
        <v>3</v>
      </c>
      <c r="M58" s="20">
        <v>4</v>
      </c>
      <c r="N58" s="6" t="s">
        <v>440</v>
      </c>
      <c r="O58" s="9">
        <v>1</v>
      </c>
      <c r="P58">
        <v>1</v>
      </c>
      <c r="Q58">
        <v>0</v>
      </c>
      <c r="R58">
        <v>3</v>
      </c>
      <c r="S58" s="9">
        <v>0</v>
      </c>
      <c r="T58">
        <v>33.78</v>
      </c>
    </row>
    <row r="59" spans="1:20" x14ac:dyDescent="0.25">
      <c r="A59" s="25" t="s">
        <v>928</v>
      </c>
      <c r="B59">
        <v>2</v>
      </c>
      <c r="F59" s="18" t="s">
        <v>928</v>
      </c>
      <c r="G59" s="18" t="s">
        <v>929</v>
      </c>
      <c r="H59" s="18" t="s">
        <v>930</v>
      </c>
      <c r="I59" s="18" t="s">
        <v>6</v>
      </c>
      <c r="J59" s="18" t="s">
        <v>37</v>
      </c>
      <c r="K59" s="18" t="s">
        <v>931</v>
      </c>
      <c r="L59" s="19">
        <v>0</v>
      </c>
      <c r="M59" s="20">
        <v>2</v>
      </c>
      <c r="N59" s="6" t="s">
        <v>682</v>
      </c>
      <c r="O59" s="9">
        <v>2</v>
      </c>
      <c r="P59">
        <v>2</v>
      </c>
      <c r="Q59">
        <v>0</v>
      </c>
      <c r="R59" t="s">
        <v>10707</v>
      </c>
      <c r="S59" s="9" t="s">
        <v>10707</v>
      </c>
      <c r="T59">
        <v>55.66</v>
      </c>
    </row>
    <row r="60" spans="1:20" x14ac:dyDescent="0.25">
      <c r="A60" s="25" t="s">
        <v>936</v>
      </c>
      <c r="B60">
        <v>4</v>
      </c>
      <c r="F60" s="18" t="s">
        <v>936</v>
      </c>
      <c r="G60" s="18" t="s">
        <v>937</v>
      </c>
      <c r="H60" s="18" t="s">
        <v>938</v>
      </c>
      <c r="I60" s="18" t="s">
        <v>6</v>
      </c>
      <c r="J60" s="18" t="s">
        <v>37</v>
      </c>
      <c r="K60" s="21">
        <v>190603093</v>
      </c>
      <c r="L60" s="19">
        <v>0</v>
      </c>
      <c r="M60" s="20">
        <v>4</v>
      </c>
      <c r="N60" s="6" t="s">
        <v>682</v>
      </c>
      <c r="O60" s="9">
        <v>4</v>
      </c>
      <c r="P60">
        <v>4</v>
      </c>
      <c r="Q60">
        <v>0</v>
      </c>
      <c r="R60" t="s">
        <v>10707</v>
      </c>
      <c r="S60" s="9" t="s">
        <v>10707</v>
      </c>
      <c r="T60">
        <v>47.75</v>
      </c>
    </row>
    <row r="61" spans="1:20" x14ac:dyDescent="0.25">
      <c r="A61" s="25" t="s">
        <v>936</v>
      </c>
      <c r="B61">
        <v>2</v>
      </c>
      <c r="F61" s="18" t="s">
        <v>936</v>
      </c>
      <c r="G61" s="18" t="s">
        <v>937</v>
      </c>
      <c r="H61" s="18" t="s">
        <v>938</v>
      </c>
      <c r="I61" s="18" t="s">
        <v>6</v>
      </c>
      <c r="J61" s="18" t="s">
        <v>37</v>
      </c>
      <c r="K61" s="21">
        <v>190906663</v>
      </c>
      <c r="L61" s="19">
        <v>0</v>
      </c>
      <c r="M61" s="20">
        <v>2</v>
      </c>
      <c r="N61" s="6" t="s">
        <v>682</v>
      </c>
      <c r="O61" s="9">
        <v>2</v>
      </c>
      <c r="P61">
        <v>2</v>
      </c>
      <c r="Q61">
        <v>0</v>
      </c>
      <c r="R61" t="s">
        <v>10707</v>
      </c>
      <c r="S61" s="9" t="s">
        <v>10707</v>
      </c>
      <c r="T61">
        <v>47.75</v>
      </c>
    </row>
    <row r="62" spans="1:20" x14ac:dyDescent="0.25">
      <c r="A62" s="25" t="s">
        <v>936</v>
      </c>
      <c r="B62">
        <v>1</v>
      </c>
      <c r="F62" s="18" t="s">
        <v>936</v>
      </c>
      <c r="G62" s="18" t="s">
        <v>937</v>
      </c>
      <c r="H62" s="18" t="s">
        <v>938</v>
      </c>
      <c r="I62" s="18" t="s">
        <v>6</v>
      </c>
      <c r="J62" s="18" t="s">
        <v>37</v>
      </c>
      <c r="K62" s="21">
        <v>99604</v>
      </c>
      <c r="L62" s="19">
        <v>0</v>
      </c>
      <c r="M62" s="20">
        <v>1</v>
      </c>
      <c r="N62" s="6" t="s">
        <v>682</v>
      </c>
      <c r="O62" s="9">
        <v>1</v>
      </c>
      <c r="P62">
        <v>1</v>
      </c>
      <c r="Q62">
        <v>0</v>
      </c>
      <c r="R62" t="s">
        <v>10707</v>
      </c>
      <c r="S62" s="9" t="s">
        <v>10707</v>
      </c>
      <c r="T62">
        <v>47.75</v>
      </c>
    </row>
    <row r="63" spans="1:20" x14ac:dyDescent="0.25">
      <c r="A63" s="25" t="s">
        <v>946</v>
      </c>
      <c r="B63">
        <v>1</v>
      </c>
      <c r="F63" s="18" t="s">
        <v>946</v>
      </c>
      <c r="G63" s="18" t="s">
        <v>947</v>
      </c>
      <c r="H63" s="18" t="s">
        <v>948</v>
      </c>
      <c r="I63" s="18" t="s">
        <v>6</v>
      </c>
      <c r="J63" s="18" t="s">
        <v>37</v>
      </c>
      <c r="K63" s="21">
        <v>99604</v>
      </c>
      <c r="L63" s="19">
        <v>0</v>
      </c>
      <c r="M63" s="20">
        <v>1</v>
      </c>
      <c r="N63" s="6" t="s">
        <v>682</v>
      </c>
      <c r="O63" s="9">
        <v>1</v>
      </c>
      <c r="P63">
        <v>1</v>
      </c>
      <c r="Q63">
        <v>0</v>
      </c>
      <c r="R63" t="s">
        <v>10707</v>
      </c>
      <c r="S63" s="9" t="s">
        <v>10707</v>
      </c>
      <c r="T63">
        <v>57.62</v>
      </c>
    </row>
    <row r="64" spans="1:20" x14ac:dyDescent="0.25">
      <c r="A64" s="25" t="s">
        <v>946</v>
      </c>
      <c r="B64">
        <v>2</v>
      </c>
      <c r="F64" s="18" t="s">
        <v>946</v>
      </c>
      <c r="G64" s="18" t="s">
        <v>947</v>
      </c>
      <c r="H64" s="18" t="s">
        <v>948</v>
      </c>
      <c r="I64" s="18" t="s">
        <v>6</v>
      </c>
      <c r="J64" s="18" t="s">
        <v>37</v>
      </c>
      <c r="K64" s="21">
        <v>20417125</v>
      </c>
      <c r="L64" s="19">
        <v>0</v>
      </c>
      <c r="M64" s="20">
        <v>2</v>
      </c>
      <c r="N64" s="6" t="s">
        <v>682</v>
      </c>
      <c r="O64" s="9">
        <v>2</v>
      </c>
      <c r="P64">
        <v>2</v>
      </c>
      <c r="Q64">
        <v>0</v>
      </c>
      <c r="R64" t="s">
        <v>10707</v>
      </c>
      <c r="S64" s="9" t="s">
        <v>10707</v>
      </c>
      <c r="T64">
        <v>57.62</v>
      </c>
    </row>
    <row r="65" spans="1:20" x14ac:dyDescent="0.25">
      <c r="A65" s="25" t="s">
        <v>946</v>
      </c>
      <c r="B65">
        <v>1</v>
      </c>
      <c r="F65" s="18" t="s">
        <v>946</v>
      </c>
      <c r="G65" s="18" t="s">
        <v>947</v>
      </c>
      <c r="H65" s="18" t="s">
        <v>948</v>
      </c>
      <c r="I65" s="18" t="s">
        <v>6</v>
      </c>
      <c r="J65" s="18" t="s">
        <v>37</v>
      </c>
      <c r="K65" s="21">
        <v>2113781</v>
      </c>
      <c r="L65" s="19">
        <v>0</v>
      </c>
      <c r="M65" s="20">
        <v>1</v>
      </c>
      <c r="N65" s="6" t="s">
        <v>682</v>
      </c>
      <c r="O65" s="9">
        <v>1</v>
      </c>
      <c r="P65">
        <v>1</v>
      </c>
      <c r="Q65">
        <v>0</v>
      </c>
      <c r="R65" t="s">
        <v>10707</v>
      </c>
      <c r="S65" s="9" t="s">
        <v>10707</v>
      </c>
      <c r="T65">
        <v>57.62</v>
      </c>
    </row>
    <row r="66" spans="1:20" x14ac:dyDescent="0.25">
      <c r="A66" s="25" t="s">
        <v>955</v>
      </c>
      <c r="B66">
        <v>1</v>
      </c>
      <c r="F66" s="18" t="s">
        <v>955</v>
      </c>
      <c r="G66" s="18" t="s">
        <v>956</v>
      </c>
      <c r="H66" s="18" t="s">
        <v>957</v>
      </c>
      <c r="I66" s="18" t="s">
        <v>6</v>
      </c>
      <c r="J66" s="18" t="s">
        <v>37</v>
      </c>
      <c r="K66" s="21">
        <v>21307</v>
      </c>
      <c r="L66" s="19">
        <v>0</v>
      </c>
      <c r="M66" s="20">
        <v>1</v>
      </c>
      <c r="N66" s="6" t="s">
        <v>682</v>
      </c>
      <c r="O66" s="9">
        <v>1</v>
      </c>
      <c r="P66">
        <v>1</v>
      </c>
      <c r="Q66">
        <v>0</v>
      </c>
      <c r="R66" t="s">
        <v>10707</v>
      </c>
      <c r="S66" s="9" t="s">
        <v>10707</v>
      </c>
      <c r="T66">
        <v>65.55</v>
      </c>
    </row>
    <row r="67" spans="1:20" x14ac:dyDescent="0.25">
      <c r="A67" s="25" t="s">
        <v>955</v>
      </c>
      <c r="B67">
        <v>1</v>
      </c>
      <c r="F67" s="18" t="s">
        <v>955</v>
      </c>
      <c r="G67" s="18" t="s">
        <v>956</v>
      </c>
      <c r="H67" s="18" t="s">
        <v>957</v>
      </c>
      <c r="I67" s="18" t="s">
        <v>6</v>
      </c>
      <c r="J67" s="18" t="s">
        <v>37</v>
      </c>
      <c r="K67" s="21" t="s">
        <v>958</v>
      </c>
      <c r="L67" s="19">
        <v>0</v>
      </c>
      <c r="M67" s="20">
        <v>1</v>
      </c>
      <c r="N67" s="6" t="s">
        <v>682</v>
      </c>
      <c r="O67" s="9">
        <v>1</v>
      </c>
      <c r="P67">
        <v>1</v>
      </c>
      <c r="Q67">
        <v>0</v>
      </c>
      <c r="R67" t="s">
        <v>10707</v>
      </c>
      <c r="S67" s="9" t="s">
        <v>10707</v>
      </c>
      <c r="T67">
        <v>65.55</v>
      </c>
    </row>
    <row r="68" spans="1:20" x14ac:dyDescent="0.25">
      <c r="A68" s="25" t="s">
        <v>955</v>
      </c>
      <c r="B68">
        <v>1</v>
      </c>
      <c r="F68" s="18" t="s">
        <v>955</v>
      </c>
      <c r="G68" s="18" t="s">
        <v>956</v>
      </c>
      <c r="H68" s="18" t="s">
        <v>957</v>
      </c>
      <c r="I68" s="18" t="s">
        <v>6</v>
      </c>
      <c r="J68" s="18" t="s">
        <v>37</v>
      </c>
      <c r="K68" s="21">
        <v>90906673</v>
      </c>
      <c r="L68" s="19">
        <v>0</v>
      </c>
      <c r="M68" s="20">
        <v>1</v>
      </c>
      <c r="N68" s="6" t="s">
        <v>682</v>
      </c>
      <c r="O68" s="9">
        <v>1</v>
      </c>
      <c r="P68">
        <v>1</v>
      </c>
      <c r="Q68">
        <v>0</v>
      </c>
      <c r="R68" t="s">
        <v>10707</v>
      </c>
      <c r="S68" s="9" t="s">
        <v>10707</v>
      </c>
      <c r="T68">
        <v>65.55</v>
      </c>
    </row>
    <row r="69" spans="1:20" x14ac:dyDescent="0.25">
      <c r="A69" s="25" t="s">
        <v>955</v>
      </c>
      <c r="B69">
        <v>2</v>
      </c>
      <c r="F69" s="18" t="s">
        <v>955</v>
      </c>
      <c r="G69" s="18" t="s">
        <v>956</v>
      </c>
      <c r="H69" s="18" t="s">
        <v>957</v>
      </c>
      <c r="I69" s="18" t="s">
        <v>6</v>
      </c>
      <c r="J69" s="18" t="s">
        <v>37</v>
      </c>
      <c r="K69" s="18" t="s">
        <v>882</v>
      </c>
      <c r="L69" s="19">
        <v>0</v>
      </c>
      <c r="M69" s="20">
        <v>2</v>
      </c>
      <c r="N69" s="6" t="s">
        <v>682</v>
      </c>
      <c r="O69" s="9">
        <v>2</v>
      </c>
      <c r="P69">
        <v>2</v>
      </c>
      <c r="Q69">
        <v>0</v>
      </c>
      <c r="R69" t="s">
        <v>10707</v>
      </c>
      <c r="S69" s="9" t="s">
        <v>10707</v>
      </c>
      <c r="T69">
        <v>65.55</v>
      </c>
    </row>
    <row r="70" spans="1:20" x14ac:dyDescent="0.25">
      <c r="A70" s="25" t="s">
        <v>960</v>
      </c>
      <c r="B70">
        <v>1</v>
      </c>
      <c r="F70" s="18" t="s">
        <v>960</v>
      </c>
      <c r="G70" s="18" t="s">
        <v>961</v>
      </c>
      <c r="H70" s="18" t="s">
        <v>962</v>
      </c>
      <c r="I70" s="18" t="s">
        <v>6</v>
      </c>
      <c r="J70" s="18" t="s">
        <v>37</v>
      </c>
      <c r="K70" s="21">
        <v>26895</v>
      </c>
      <c r="L70" s="19">
        <v>0</v>
      </c>
      <c r="M70" s="20">
        <v>1</v>
      </c>
      <c r="N70" s="6" t="s">
        <v>682</v>
      </c>
      <c r="O70" s="9">
        <v>1</v>
      </c>
      <c r="P70">
        <v>1</v>
      </c>
      <c r="Q70">
        <v>0</v>
      </c>
      <c r="R70" t="s">
        <v>10707</v>
      </c>
      <c r="S70" s="9" t="s">
        <v>10707</v>
      </c>
      <c r="T70">
        <v>59.24</v>
      </c>
    </row>
    <row r="71" spans="1:20" x14ac:dyDescent="0.25">
      <c r="A71" s="25" t="s">
        <v>960</v>
      </c>
      <c r="B71">
        <v>1</v>
      </c>
      <c r="F71" s="18" t="s">
        <v>960</v>
      </c>
      <c r="G71" s="18" t="s">
        <v>961</v>
      </c>
      <c r="H71" s="18" t="s">
        <v>962</v>
      </c>
      <c r="I71" s="18" t="s">
        <v>6</v>
      </c>
      <c r="J71" s="18" t="s">
        <v>37</v>
      </c>
      <c r="K71" s="21" t="s">
        <v>964</v>
      </c>
      <c r="L71" s="19">
        <v>0</v>
      </c>
      <c r="M71" s="20">
        <v>1</v>
      </c>
      <c r="N71" s="6" t="s">
        <v>682</v>
      </c>
      <c r="O71" s="9">
        <v>1</v>
      </c>
      <c r="P71">
        <v>1</v>
      </c>
      <c r="Q71">
        <v>0</v>
      </c>
      <c r="R71" t="s">
        <v>10707</v>
      </c>
      <c r="S71" s="9" t="s">
        <v>10707</v>
      </c>
      <c r="T71">
        <v>59.24</v>
      </c>
    </row>
    <row r="72" spans="1:20" x14ac:dyDescent="0.25">
      <c r="A72" s="25" t="s">
        <v>960</v>
      </c>
      <c r="B72">
        <v>1</v>
      </c>
      <c r="F72" s="18" t="s">
        <v>960</v>
      </c>
      <c r="G72" s="18" t="s">
        <v>961</v>
      </c>
      <c r="H72" s="18" t="s">
        <v>962</v>
      </c>
      <c r="I72" s="18" t="s">
        <v>6</v>
      </c>
      <c r="J72" s="18" t="s">
        <v>37</v>
      </c>
      <c r="K72" s="21">
        <v>28138</v>
      </c>
      <c r="L72" s="19">
        <v>0</v>
      </c>
      <c r="M72" s="20">
        <v>1</v>
      </c>
      <c r="N72" s="6" t="s">
        <v>682</v>
      </c>
      <c r="O72" s="9">
        <v>1</v>
      </c>
      <c r="P72">
        <v>1</v>
      </c>
      <c r="Q72">
        <v>0</v>
      </c>
      <c r="R72" t="s">
        <v>10707</v>
      </c>
      <c r="S72" s="9" t="s">
        <v>10707</v>
      </c>
      <c r="T72">
        <v>59.24</v>
      </c>
    </row>
    <row r="73" spans="1:20" x14ac:dyDescent="0.25">
      <c r="A73" s="25" t="s">
        <v>965</v>
      </c>
      <c r="B73">
        <v>2</v>
      </c>
      <c r="F73" s="18" t="s">
        <v>965</v>
      </c>
      <c r="G73" s="18" t="s">
        <v>966</v>
      </c>
      <c r="H73" s="18" t="s">
        <v>967</v>
      </c>
      <c r="I73" s="18" t="s">
        <v>6</v>
      </c>
      <c r="J73" s="18" t="s">
        <v>37</v>
      </c>
      <c r="K73" s="21">
        <v>21307</v>
      </c>
      <c r="L73" s="19">
        <v>0</v>
      </c>
      <c r="M73" s="20">
        <v>2</v>
      </c>
      <c r="N73" s="6" t="s">
        <v>682</v>
      </c>
      <c r="O73" s="9">
        <v>2</v>
      </c>
      <c r="P73">
        <v>2</v>
      </c>
      <c r="Q73">
        <v>0</v>
      </c>
      <c r="R73" t="s">
        <v>10707</v>
      </c>
      <c r="S73" s="9" t="s">
        <v>10707</v>
      </c>
      <c r="T73">
        <v>35.32</v>
      </c>
    </row>
    <row r="74" spans="1:20" x14ac:dyDescent="0.25">
      <c r="A74" s="25" t="s">
        <v>968</v>
      </c>
      <c r="B74">
        <v>2</v>
      </c>
      <c r="F74" s="18" t="s">
        <v>968</v>
      </c>
      <c r="G74" s="18" t="s">
        <v>969</v>
      </c>
      <c r="H74" s="18" t="s">
        <v>970</v>
      </c>
      <c r="I74" s="18" t="s">
        <v>6</v>
      </c>
      <c r="J74" s="18" t="s">
        <v>37</v>
      </c>
      <c r="K74" s="21">
        <v>26895</v>
      </c>
      <c r="L74" s="19">
        <v>0</v>
      </c>
      <c r="M74" s="20">
        <v>2</v>
      </c>
      <c r="N74" s="6" t="s">
        <v>682</v>
      </c>
      <c r="O74" s="9">
        <v>2</v>
      </c>
      <c r="P74">
        <v>2</v>
      </c>
      <c r="Q74">
        <v>0</v>
      </c>
      <c r="R74" t="s">
        <v>10707</v>
      </c>
      <c r="S74" s="9" t="s">
        <v>10707</v>
      </c>
      <c r="T74">
        <v>54.88</v>
      </c>
    </row>
    <row r="75" spans="1:20" x14ac:dyDescent="0.25">
      <c r="A75" s="25" t="s">
        <v>972</v>
      </c>
      <c r="B75">
        <v>3</v>
      </c>
      <c r="F75" s="18" t="s">
        <v>972</v>
      </c>
      <c r="G75" s="18" t="s">
        <v>969</v>
      </c>
      <c r="H75" s="18" t="s">
        <v>973</v>
      </c>
      <c r="I75" s="18" t="s">
        <v>6</v>
      </c>
      <c r="J75" s="18" t="s">
        <v>37</v>
      </c>
      <c r="K75" s="21">
        <v>21307</v>
      </c>
      <c r="L75" s="19">
        <v>0</v>
      </c>
      <c r="M75" s="20">
        <v>3</v>
      </c>
      <c r="N75" s="6" t="s">
        <v>682</v>
      </c>
      <c r="O75" s="9">
        <v>3</v>
      </c>
      <c r="P75">
        <v>3</v>
      </c>
      <c r="Q75">
        <v>0</v>
      </c>
      <c r="R75" t="s">
        <v>10707</v>
      </c>
      <c r="S75" s="9" t="s">
        <v>10707</v>
      </c>
      <c r="T75">
        <v>67.95</v>
      </c>
    </row>
    <row r="76" spans="1:20" x14ac:dyDescent="0.25">
      <c r="A76" s="25" t="s">
        <v>972</v>
      </c>
      <c r="B76">
        <v>2</v>
      </c>
      <c r="F76" s="18" t="s">
        <v>972</v>
      </c>
      <c r="G76" s="18" t="s">
        <v>969</v>
      </c>
      <c r="H76" s="18" t="s">
        <v>973</v>
      </c>
      <c r="I76" s="18" t="s">
        <v>6</v>
      </c>
      <c r="J76" s="18" t="s">
        <v>37</v>
      </c>
      <c r="K76" s="21">
        <v>28138</v>
      </c>
      <c r="L76" s="19">
        <v>0</v>
      </c>
      <c r="M76" s="20">
        <v>2</v>
      </c>
      <c r="N76" s="6" t="s">
        <v>682</v>
      </c>
      <c r="O76" s="9">
        <v>2</v>
      </c>
      <c r="P76">
        <v>2</v>
      </c>
      <c r="Q76">
        <v>0</v>
      </c>
      <c r="R76" t="s">
        <v>10707</v>
      </c>
      <c r="S76" s="9" t="s">
        <v>10707</v>
      </c>
      <c r="T76">
        <v>67.95</v>
      </c>
    </row>
    <row r="77" spans="1:20" x14ac:dyDescent="0.25">
      <c r="A77" s="25" t="s">
        <v>990</v>
      </c>
      <c r="B77">
        <v>1</v>
      </c>
      <c r="F77" s="18" t="s">
        <v>990</v>
      </c>
      <c r="G77" s="18" t="s">
        <v>987</v>
      </c>
      <c r="H77" s="18" t="s">
        <v>991</v>
      </c>
      <c r="I77" s="18" t="s">
        <v>6</v>
      </c>
      <c r="J77" s="18" t="s">
        <v>37</v>
      </c>
      <c r="K77" s="18" t="s">
        <v>992</v>
      </c>
      <c r="L77" s="19">
        <v>0</v>
      </c>
      <c r="M77" s="20">
        <v>1</v>
      </c>
      <c r="N77" s="6" t="s">
        <v>682</v>
      </c>
      <c r="O77" s="9">
        <v>1</v>
      </c>
      <c r="P77">
        <v>1</v>
      </c>
      <c r="Q77">
        <v>0</v>
      </c>
      <c r="R77" t="s">
        <v>10707</v>
      </c>
      <c r="S77" s="9" t="s">
        <v>10707</v>
      </c>
      <c r="T77">
        <v>11.84</v>
      </c>
    </row>
    <row r="78" spans="1:20" x14ac:dyDescent="0.25">
      <c r="A78" s="25" t="s">
        <v>997</v>
      </c>
      <c r="B78">
        <v>1</v>
      </c>
      <c r="F78" s="18" t="s">
        <v>997</v>
      </c>
      <c r="G78" s="18" t="s">
        <v>987</v>
      </c>
      <c r="H78" s="18" t="s">
        <v>998</v>
      </c>
      <c r="I78" s="18" t="s">
        <v>6</v>
      </c>
      <c r="J78" s="18" t="s">
        <v>37</v>
      </c>
      <c r="K78" s="18" t="s">
        <v>996</v>
      </c>
      <c r="L78" s="19">
        <v>0</v>
      </c>
      <c r="M78" s="20">
        <v>1</v>
      </c>
      <c r="N78" s="6" t="s">
        <v>682</v>
      </c>
      <c r="O78" s="9">
        <v>1</v>
      </c>
      <c r="P78">
        <v>1</v>
      </c>
      <c r="Q78">
        <v>0</v>
      </c>
      <c r="R78" t="s">
        <v>10707</v>
      </c>
      <c r="S78" s="9" t="s">
        <v>10707</v>
      </c>
      <c r="T78">
        <v>11.84</v>
      </c>
    </row>
    <row r="79" spans="1:20" x14ac:dyDescent="0.25">
      <c r="A79" s="25" t="s">
        <v>997</v>
      </c>
      <c r="B79">
        <v>1</v>
      </c>
      <c r="F79" s="18" t="s">
        <v>997</v>
      </c>
      <c r="G79" s="18" t="s">
        <v>987</v>
      </c>
      <c r="H79" s="18" t="s">
        <v>998</v>
      </c>
      <c r="I79" s="18" t="s">
        <v>6</v>
      </c>
      <c r="J79" s="18" t="s">
        <v>37</v>
      </c>
      <c r="K79" s="21">
        <v>26579</v>
      </c>
      <c r="L79" s="19">
        <v>0</v>
      </c>
      <c r="M79" s="20">
        <v>1</v>
      </c>
      <c r="N79" s="6" t="s">
        <v>682</v>
      </c>
      <c r="O79" s="9">
        <v>1</v>
      </c>
      <c r="P79">
        <v>1</v>
      </c>
      <c r="Q79">
        <v>0</v>
      </c>
      <c r="R79" t="s">
        <v>10707</v>
      </c>
      <c r="S79" s="9" t="s">
        <v>10707</v>
      </c>
      <c r="T79">
        <v>11.84</v>
      </c>
    </row>
    <row r="80" spans="1:20" x14ac:dyDescent="0.25">
      <c r="A80" s="25" t="s">
        <v>997</v>
      </c>
      <c r="B80">
        <v>1</v>
      </c>
      <c r="F80" s="18" t="s">
        <v>997</v>
      </c>
      <c r="G80" s="18" t="s">
        <v>987</v>
      </c>
      <c r="H80" s="18" t="s">
        <v>998</v>
      </c>
      <c r="I80" s="18" t="s">
        <v>6</v>
      </c>
      <c r="J80" s="18" t="s">
        <v>37</v>
      </c>
      <c r="K80" s="21">
        <v>21311</v>
      </c>
      <c r="L80" s="19">
        <v>0</v>
      </c>
      <c r="M80" s="20">
        <v>1</v>
      </c>
      <c r="N80" s="6" t="s">
        <v>682</v>
      </c>
      <c r="O80" s="9">
        <v>1</v>
      </c>
      <c r="P80">
        <v>1</v>
      </c>
      <c r="Q80">
        <v>0</v>
      </c>
      <c r="R80" t="s">
        <v>10707</v>
      </c>
      <c r="S80" s="9" t="s">
        <v>10707</v>
      </c>
      <c r="T80">
        <v>11.84</v>
      </c>
    </row>
    <row r="81" spans="1:20" x14ac:dyDescent="0.25">
      <c r="A81" s="25" t="s">
        <v>997</v>
      </c>
      <c r="B81">
        <v>1</v>
      </c>
      <c r="F81" s="18" t="s">
        <v>997</v>
      </c>
      <c r="G81" s="18" t="s">
        <v>987</v>
      </c>
      <c r="H81" s="18" t="s">
        <v>998</v>
      </c>
      <c r="I81" s="18" t="s">
        <v>6</v>
      </c>
      <c r="J81" s="18" t="s">
        <v>37</v>
      </c>
      <c r="K81" s="21" t="s">
        <v>992</v>
      </c>
      <c r="L81" s="19">
        <v>0</v>
      </c>
      <c r="M81" s="20">
        <v>1</v>
      </c>
      <c r="N81" s="6" t="s">
        <v>682</v>
      </c>
      <c r="O81" s="9">
        <v>1</v>
      </c>
      <c r="P81">
        <v>1</v>
      </c>
      <c r="Q81">
        <v>0</v>
      </c>
      <c r="R81" t="s">
        <v>10707</v>
      </c>
      <c r="S81" s="9" t="s">
        <v>10707</v>
      </c>
      <c r="T81">
        <v>11.84</v>
      </c>
    </row>
    <row r="82" spans="1:20" x14ac:dyDescent="0.25">
      <c r="A82" s="25" t="s">
        <v>997</v>
      </c>
      <c r="B82">
        <v>1</v>
      </c>
      <c r="F82" s="18" t="s">
        <v>997</v>
      </c>
      <c r="G82" s="18" t="s">
        <v>987</v>
      </c>
      <c r="H82" s="18" t="s">
        <v>998</v>
      </c>
      <c r="I82" s="18" t="s">
        <v>6</v>
      </c>
      <c r="J82" s="18" t="s">
        <v>37</v>
      </c>
      <c r="K82" s="21" t="s">
        <v>999</v>
      </c>
      <c r="L82" s="19">
        <v>0</v>
      </c>
      <c r="M82" s="20">
        <v>1</v>
      </c>
      <c r="N82" s="6" t="s">
        <v>682</v>
      </c>
      <c r="O82" s="9">
        <v>1</v>
      </c>
      <c r="P82">
        <v>1</v>
      </c>
      <c r="Q82">
        <v>0</v>
      </c>
      <c r="R82" t="s">
        <v>10707</v>
      </c>
      <c r="S82" s="9" t="s">
        <v>10707</v>
      </c>
      <c r="T82">
        <v>11.84</v>
      </c>
    </row>
    <row r="83" spans="1:20" x14ac:dyDescent="0.25">
      <c r="A83" s="25" t="s">
        <v>1000</v>
      </c>
      <c r="B83">
        <v>9</v>
      </c>
      <c r="F83" s="18" t="s">
        <v>1000</v>
      </c>
      <c r="G83" s="18" t="s">
        <v>987</v>
      </c>
      <c r="H83" s="18" t="s">
        <v>1001</v>
      </c>
      <c r="I83" s="18" t="s">
        <v>6</v>
      </c>
      <c r="J83" s="18" t="s">
        <v>37</v>
      </c>
      <c r="K83" s="18" t="s">
        <v>1003</v>
      </c>
      <c r="L83" s="19">
        <v>8</v>
      </c>
      <c r="M83" s="20">
        <v>9</v>
      </c>
      <c r="N83" s="6" t="s">
        <v>440</v>
      </c>
      <c r="O83" s="9">
        <v>1</v>
      </c>
      <c r="P83">
        <v>1</v>
      </c>
      <c r="Q83">
        <v>0</v>
      </c>
      <c r="R83">
        <v>8</v>
      </c>
      <c r="S83" s="9">
        <v>0</v>
      </c>
      <c r="T83">
        <v>30</v>
      </c>
    </row>
    <row r="84" spans="1:20" x14ac:dyDescent="0.25">
      <c r="A84" s="25" t="s">
        <v>1025</v>
      </c>
      <c r="B84">
        <v>2</v>
      </c>
      <c r="F84" s="18" t="s">
        <v>1025</v>
      </c>
      <c r="G84" s="18" t="s">
        <v>1026</v>
      </c>
      <c r="H84" s="18" t="s">
        <v>1027</v>
      </c>
      <c r="I84" s="18" t="s">
        <v>6</v>
      </c>
      <c r="J84" s="18" t="s">
        <v>37</v>
      </c>
      <c r="K84" s="18" t="s">
        <v>1028</v>
      </c>
      <c r="L84" s="19">
        <v>1</v>
      </c>
      <c r="M84" s="20">
        <v>2</v>
      </c>
      <c r="N84" s="6" t="s">
        <v>440</v>
      </c>
      <c r="O84" s="9">
        <v>1</v>
      </c>
      <c r="P84">
        <v>1</v>
      </c>
      <c r="Q84">
        <v>0</v>
      </c>
      <c r="R84">
        <v>1</v>
      </c>
      <c r="S84" s="9">
        <v>0</v>
      </c>
      <c r="T84">
        <v>33.25</v>
      </c>
    </row>
    <row r="85" spans="1:20" x14ac:dyDescent="0.25">
      <c r="A85" s="25" t="s">
        <v>1054</v>
      </c>
      <c r="B85">
        <v>1</v>
      </c>
      <c r="F85" s="18" t="s">
        <v>1054</v>
      </c>
      <c r="G85" s="18" t="s">
        <v>1055</v>
      </c>
      <c r="H85" s="18" t="s">
        <v>1056</v>
      </c>
      <c r="I85" s="18" t="s">
        <v>6</v>
      </c>
      <c r="J85" s="18" t="s">
        <v>37</v>
      </c>
      <c r="K85" s="18" t="s">
        <v>1059</v>
      </c>
      <c r="L85" s="19">
        <v>0</v>
      </c>
      <c r="M85" s="20">
        <v>1</v>
      </c>
      <c r="N85" s="6" t="s">
        <v>682</v>
      </c>
      <c r="O85" s="9">
        <v>1</v>
      </c>
      <c r="P85">
        <v>1</v>
      </c>
      <c r="Q85">
        <v>0</v>
      </c>
      <c r="R85" t="s">
        <v>10707</v>
      </c>
      <c r="S85" s="9" t="s">
        <v>10707</v>
      </c>
      <c r="T85">
        <v>40.340000000000003</v>
      </c>
    </row>
    <row r="86" spans="1:20" x14ac:dyDescent="0.25">
      <c r="A86" s="25" t="s">
        <v>1126</v>
      </c>
      <c r="B86">
        <v>6</v>
      </c>
      <c r="F86" s="18" t="s">
        <v>1126</v>
      </c>
      <c r="G86" s="18" t="s">
        <v>1127</v>
      </c>
      <c r="H86" s="18" t="s">
        <v>1128</v>
      </c>
      <c r="I86" s="18" t="s">
        <v>6</v>
      </c>
      <c r="J86" s="18" t="s">
        <v>37</v>
      </c>
      <c r="K86" s="18" t="s">
        <v>1130</v>
      </c>
      <c r="L86" s="19">
        <v>5</v>
      </c>
      <c r="M86" s="20">
        <v>6</v>
      </c>
      <c r="N86" s="6" t="s">
        <v>682</v>
      </c>
      <c r="O86" s="9">
        <v>1</v>
      </c>
      <c r="P86">
        <v>1</v>
      </c>
      <c r="Q86">
        <v>0</v>
      </c>
      <c r="R86">
        <v>5</v>
      </c>
      <c r="S86" s="9">
        <v>0</v>
      </c>
      <c r="T86">
        <v>44.59</v>
      </c>
    </row>
    <row r="87" spans="1:20" x14ac:dyDescent="0.25">
      <c r="A87" s="25" t="s">
        <v>1126</v>
      </c>
      <c r="B87">
        <v>1</v>
      </c>
      <c r="F87" s="18" t="s">
        <v>1126</v>
      </c>
      <c r="G87" s="18" t="s">
        <v>1127</v>
      </c>
      <c r="H87" s="18" t="s">
        <v>1128</v>
      </c>
      <c r="I87" s="18" t="s">
        <v>6</v>
      </c>
      <c r="J87" s="18" t="s">
        <v>37</v>
      </c>
      <c r="K87" s="18" t="s">
        <v>1131</v>
      </c>
      <c r="L87" s="19">
        <v>0</v>
      </c>
      <c r="M87" s="20">
        <v>1</v>
      </c>
      <c r="N87" s="6" t="s">
        <v>682</v>
      </c>
      <c r="O87" s="9">
        <v>1</v>
      </c>
      <c r="P87">
        <v>1</v>
      </c>
      <c r="Q87">
        <v>0</v>
      </c>
      <c r="R87" t="s">
        <v>10707</v>
      </c>
      <c r="S87" s="9" t="s">
        <v>10707</v>
      </c>
      <c r="T87">
        <v>44.59</v>
      </c>
    </row>
    <row r="88" spans="1:20" x14ac:dyDescent="0.25">
      <c r="A88" s="25" t="s">
        <v>1135</v>
      </c>
      <c r="B88">
        <v>1</v>
      </c>
      <c r="F88" s="18" t="s">
        <v>1135</v>
      </c>
      <c r="G88" s="18" t="s">
        <v>1136</v>
      </c>
      <c r="H88" s="18" t="s">
        <v>1137</v>
      </c>
      <c r="I88" s="18" t="s">
        <v>6</v>
      </c>
      <c r="J88" s="18" t="s">
        <v>37</v>
      </c>
      <c r="K88" s="18" t="s">
        <v>1140</v>
      </c>
      <c r="L88" s="19">
        <v>0</v>
      </c>
      <c r="M88" s="20">
        <v>1</v>
      </c>
      <c r="N88" s="6" t="s">
        <v>682</v>
      </c>
      <c r="O88" s="9">
        <v>1</v>
      </c>
      <c r="P88">
        <v>1</v>
      </c>
      <c r="Q88">
        <v>0</v>
      </c>
      <c r="R88" t="s">
        <v>10707</v>
      </c>
      <c r="S88" s="9" t="s">
        <v>10707</v>
      </c>
      <c r="T88">
        <v>41.18</v>
      </c>
    </row>
    <row r="89" spans="1:20" x14ac:dyDescent="0.25">
      <c r="A89" s="25" t="s">
        <v>1145</v>
      </c>
      <c r="B89">
        <v>2</v>
      </c>
      <c r="F89" s="18" t="s">
        <v>1145</v>
      </c>
      <c r="G89" s="18" t="s">
        <v>1142</v>
      </c>
      <c r="H89" s="18" t="s">
        <v>1146</v>
      </c>
      <c r="I89" s="18" t="s">
        <v>6</v>
      </c>
      <c r="J89" s="18" t="s">
        <v>37</v>
      </c>
      <c r="K89" s="18" t="s">
        <v>1147</v>
      </c>
      <c r="L89" s="19">
        <v>0</v>
      </c>
      <c r="M89" s="20">
        <v>2</v>
      </c>
      <c r="N89" s="6" t="s">
        <v>682</v>
      </c>
      <c r="O89" s="9">
        <v>2</v>
      </c>
      <c r="P89">
        <v>2</v>
      </c>
      <c r="Q89">
        <v>0</v>
      </c>
      <c r="R89" t="s">
        <v>10707</v>
      </c>
      <c r="S89" s="9" t="s">
        <v>10707</v>
      </c>
      <c r="T89">
        <v>45.28</v>
      </c>
    </row>
    <row r="90" spans="1:20" x14ac:dyDescent="0.25">
      <c r="A90" s="25" t="s">
        <v>1155</v>
      </c>
      <c r="B90">
        <v>2</v>
      </c>
      <c r="F90" s="18" t="s">
        <v>1155</v>
      </c>
      <c r="G90" s="18" t="s">
        <v>1152</v>
      </c>
      <c r="H90" s="18" t="s">
        <v>1156</v>
      </c>
      <c r="I90" s="18" t="s">
        <v>6</v>
      </c>
      <c r="J90" s="18" t="s">
        <v>37</v>
      </c>
      <c r="K90" s="18" t="s">
        <v>1158</v>
      </c>
      <c r="L90" s="19">
        <v>0</v>
      </c>
      <c r="M90" s="20">
        <v>2</v>
      </c>
      <c r="N90" s="6" t="s">
        <v>682</v>
      </c>
      <c r="O90" s="9">
        <v>2</v>
      </c>
      <c r="P90">
        <v>2</v>
      </c>
      <c r="Q90">
        <v>0</v>
      </c>
      <c r="R90" t="s">
        <v>10707</v>
      </c>
      <c r="S90" s="9" t="s">
        <v>10707</v>
      </c>
      <c r="T90">
        <v>46.56</v>
      </c>
    </row>
    <row r="91" spans="1:20" x14ac:dyDescent="0.25">
      <c r="A91" s="25" t="s">
        <v>1159</v>
      </c>
      <c r="B91">
        <v>14</v>
      </c>
      <c r="F91" s="18" t="s">
        <v>1159</v>
      </c>
      <c r="G91" s="18" t="s">
        <v>1160</v>
      </c>
      <c r="H91" s="18" t="s">
        <v>1161</v>
      </c>
      <c r="I91" s="18" t="s">
        <v>6</v>
      </c>
      <c r="J91" s="18" t="s">
        <v>37</v>
      </c>
      <c r="K91" s="18" t="s">
        <v>1162</v>
      </c>
      <c r="L91" s="19">
        <v>12</v>
      </c>
      <c r="M91" s="20">
        <v>14</v>
      </c>
      <c r="N91" s="6" t="s">
        <v>440</v>
      </c>
      <c r="O91" s="9">
        <v>2</v>
      </c>
      <c r="P91">
        <v>2</v>
      </c>
      <c r="Q91">
        <v>0</v>
      </c>
      <c r="R91">
        <v>12</v>
      </c>
      <c r="S91" s="9">
        <v>0</v>
      </c>
      <c r="T91">
        <v>32.01</v>
      </c>
    </row>
    <row r="92" spans="1:20" x14ac:dyDescent="0.25">
      <c r="A92" s="25" t="s">
        <v>1170</v>
      </c>
      <c r="B92">
        <v>1</v>
      </c>
      <c r="F92" s="18" t="s">
        <v>1170</v>
      </c>
      <c r="G92" s="18" t="s">
        <v>1171</v>
      </c>
      <c r="H92" s="18" t="s">
        <v>1172</v>
      </c>
      <c r="I92" s="18" t="s">
        <v>6</v>
      </c>
      <c r="J92" s="18" t="s">
        <v>37</v>
      </c>
      <c r="K92" s="18" t="s">
        <v>1173</v>
      </c>
      <c r="L92" s="19">
        <v>0</v>
      </c>
      <c r="M92" s="20">
        <v>1</v>
      </c>
      <c r="N92" s="6" t="s">
        <v>682</v>
      </c>
      <c r="O92" s="9">
        <v>1</v>
      </c>
      <c r="P92">
        <v>1</v>
      </c>
      <c r="Q92">
        <v>0</v>
      </c>
      <c r="R92" t="s">
        <v>10707</v>
      </c>
      <c r="S92" s="9" t="s">
        <v>10707</v>
      </c>
      <c r="T92">
        <v>48.95</v>
      </c>
    </row>
    <row r="93" spans="1:20" x14ac:dyDescent="0.25">
      <c r="A93" s="25" t="s">
        <v>1192</v>
      </c>
      <c r="B93">
        <v>1</v>
      </c>
      <c r="F93" s="18" t="s">
        <v>1192</v>
      </c>
      <c r="G93" s="18" t="s">
        <v>1188</v>
      </c>
      <c r="H93" s="18" t="s">
        <v>1193</v>
      </c>
      <c r="I93" s="18" t="s">
        <v>6</v>
      </c>
      <c r="J93" s="18" t="s">
        <v>37</v>
      </c>
      <c r="K93" s="18" t="s">
        <v>1194</v>
      </c>
      <c r="L93" s="19">
        <v>0</v>
      </c>
      <c r="M93" s="20">
        <v>1</v>
      </c>
      <c r="N93" s="6" t="s">
        <v>682</v>
      </c>
      <c r="O93" s="9">
        <v>1</v>
      </c>
      <c r="P93">
        <v>1</v>
      </c>
      <c r="Q93">
        <v>0</v>
      </c>
      <c r="R93" t="s">
        <v>10707</v>
      </c>
      <c r="S93" s="9" t="s">
        <v>10707</v>
      </c>
      <c r="T93">
        <v>34.06</v>
      </c>
    </row>
    <row r="94" spans="1:20" x14ac:dyDescent="0.25">
      <c r="A94" s="25" t="s">
        <v>1196</v>
      </c>
      <c r="B94">
        <v>2</v>
      </c>
      <c r="F94" s="18" t="s">
        <v>1196</v>
      </c>
      <c r="G94" s="18" t="s">
        <v>1197</v>
      </c>
      <c r="H94" s="18" t="s">
        <v>1198</v>
      </c>
      <c r="I94" s="18" t="s">
        <v>6</v>
      </c>
      <c r="J94" s="18" t="s">
        <v>37</v>
      </c>
      <c r="K94" s="18" t="s">
        <v>1199</v>
      </c>
      <c r="L94" s="19">
        <v>0</v>
      </c>
      <c r="M94" s="20">
        <v>2</v>
      </c>
      <c r="N94" s="6" t="s">
        <v>682</v>
      </c>
      <c r="O94" s="9">
        <v>2</v>
      </c>
      <c r="P94">
        <v>2</v>
      </c>
      <c r="Q94">
        <v>0</v>
      </c>
      <c r="R94" t="s">
        <v>10707</v>
      </c>
      <c r="S94" s="9" t="s">
        <v>10707</v>
      </c>
      <c r="T94">
        <v>45.96</v>
      </c>
    </row>
    <row r="95" spans="1:20" x14ac:dyDescent="0.25">
      <c r="A95" s="25" t="s">
        <v>1196</v>
      </c>
      <c r="B95">
        <v>1</v>
      </c>
      <c r="F95" s="18" t="s">
        <v>1196</v>
      </c>
      <c r="G95" s="18" t="s">
        <v>1197</v>
      </c>
      <c r="H95" s="18" t="s">
        <v>1198</v>
      </c>
      <c r="I95" s="18" t="s">
        <v>6</v>
      </c>
      <c r="J95" s="18" t="s">
        <v>37</v>
      </c>
      <c r="K95" s="21">
        <v>15352</v>
      </c>
      <c r="L95" s="19">
        <v>0</v>
      </c>
      <c r="M95" s="20">
        <v>1</v>
      </c>
      <c r="N95" s="6" t="s">
        <v>682</v>
      </c>
      <c r="O95" s="9">
        <v>1</v>
      </c>
      <c r="P95">
        <v>1</v>
      </c>
      <c r="Q95">
        <v>0</v>
      </c>
      <c r="R95" t="s">
        <v>10707</v>
      </c>
      <c r="S95" s="9" t="s">
        <v>10707</v>
      </c>
      <c r="T95">
        <v>45.96</v>
      </c>
    </row>
    <row r="96" spans="1:20" x14ac:dyDescent="0.25">
      <c r="A96" s="25" t="s">
        <v>1196</v>
      </c>
      <c r="B96">
        <v>1</v>
      </c>
      <c r="F96" s="18" t="s">
        <v>1196</v>
      </c>
      <c r="G96" s="18" t="s">
        <v>1197</v>
      </c>
      <c r="H96" s="18" t="s">
        <v>1198</v>
      </c>
      <c r="I96" s="18" t="s">
        <v>6</v>
      </c>
      <c r="J96" s="18" t="s">
        <v>37</v>
      </c>
      <c r="K96" s="21">
        <v>210431034</v>
      </c>
      <c r="L96" s="19">
        <v>0</v>
      </c>
      <c r="M96" s="20">
        <v>1</v>
      </c>
      <c r="N96" s="6" t="s">
        <v>682</v>
      </c>
      <c r="O96" s="9">
        <v>1</v>
      </c>
      <c r="P96">
        <v>1</v>
      </c>
      <c r="Q96">
        <v>0</v>
      </c>
      <c r="R96" t="s">
        <v>10707</v>
      </c>
      <c r="S96" s="9" t="s">
        <v>10707</v>
      </c>
      <c r="T96">
        <v>45.96</v>
      </c>
    </row>
    <row r="97" spans="1:20" x14ac:dyDescent="0.25">
      <c r="A97" s="25" t="s">
        <v>1201</v>
      </c>
      <c r="B97">
        <v>2</v>
      </c>
      <c r="F97" s="18" t="s">
        <v>1201</v>
      </c>
      <c r="G97" s="18" t="s">
        <v>1202</v>
      </c>
      <c r="H97" s="18" t="s">
        <v>1203</v>
      </c>
      <c r="I97" s="18" t="s">
        <v>6</v>
      </c>
      <c r="J97" s="18" t="s">
        <v>37</v>
      </c>
      <c r="K97" s="18" t="s">
        <v>1204</v>
      </c>
      <c r="L97" s="19">
        <v>0</v>
      </c>
      <c r="M97" s="20">
        <v>2</v>
      </c>
      <c r="N97" s="6" t="s">
        <v>682</v>
      </c>
      <c r="O97" s="9">
        <v>2</v>
      </c>
      <c r="P97">
        <v>2</v>
      </c>
      <c r="Q97">
        <v>0</v>
      </c>
      <c r="R97" t="s">
        <v>10707</v>
      </c>
      <c r="S97" s="9" t="s">
        <v>10707</v>
      </c>
      <c r="T97">
        <v>45.55</v>
      </c>
    </row>
    <row r="98" spans="1:20" x14ac:dyDescent="0.25">
      <c r="A98" s="25" t="s">
        <v>1201</v>
      </c>
      <c r="B98">
        <v>4</v>
      </c>
      <c r="F98" s="18" t="s">
        <v>1201</v>
      </c>
      <c r="G98" s="18" t="s">
        <v>1202</v>
      </c>
      <c r="H98" s="18" t="s">
        <v>1203</v>
      </c>
      <c r="I98" s="18" t="s">
        <v>6</v>
      </c>
      <c r="J98" s="18" t="s">
        <v>37</v>
      </c>
      <c r="K98" s="21">
        <v>211038371</v>
      </c>
      <c r="L98" s="19">
        <v>0</v>
      </c>
      <c r="M98" s="20">
        <v>4</v>
      </c>
      <c r="N98" s="6" t="s">
        <v>682</v>
      </c>
      <c r="O98" s="9">
        <v>4</v>
      </c>
      <c r="P98">
        <v>4</v>
      </c>
      <c r="Q98">
        <v>0</v>
      </c>
      <c r="R98" t="s">
        <v>10707</v>
      </c>
      <c r="S98" s="9" t="s">
        <v>10707</v>
      </c>
      <c r="T98">
        <v>45.55</v>
      </c>
    </row>
    <row r="99" spans="1:20" x14ac:dyDescent="0.25">
      <c r="A99" s="25" t="s">
        <v>1206</v>
      </c>
      <c r="B99">
        <v>2</v>
      </c>
      <c r="F99" s="18" t="s">
        <v>1206</v>
      </c>
      <c r="G99" s="18" t="s">
        <v>1207</v>
      </c>
      <c r="H99" s="18" t="s">
        <v>1208</v>
      </c>
      <c r="I99" s="18" t="s">
        <v>6</v>
      </c>
      <c r="J99" s="18" t="s">
        <v>37</v>
      </c>
      <c r="K99" s="18" t="s">
        <v>1209</v>
      </c>
      <c r="L99" s="19">
        <v>0</v>
      </c>
      <c r="M99" s="20">
        <v>2</v>
      </c>
      <c r="N99" s="6" t="s">
        <v>682</v>
      </c>
      <c r="O99" s="9">
        <v>2</v>
      </c>
      <c r="P99">
        <v>2</v>
      </c>
      <c r="Q99">
        <v>0</v>
      </c>
      <c r="R99" t="s">
        <v>10707</v>
      </c>
      <c r="S99" s="9" t="s">
        <v>10707</v>
      </c>
      <c r="T99">
        <v>46.29</v>
      </c>
    </row>
    <row r="100" spans="1:20" x14ac:dyDescent="0.25">
      <c r="A100" s="25" t="s">
        <v>1206</v>
      </c>
      <c r="B100">
        <v>1</v>
      </c>
      <c r="F100" s="18" t="s">
        <v>1206</v>
      </c>
      <c r="G100" s="18" t="s">
        <v>1207</v>
      </c>
      <c r="H100" s="18" t="s">
        <v>1208</v>
      </c>
      <c r="I100" s="18" t="s">
        <v>6</v>
      </c>
      <c r="J100" s="18" t="s">
        <v>37</v>
      </c>
      <c r="K100" s="18" t="s">
        <v>1210</v>
      </c>
      <c r="L100" s="19">
        <v>0</v>
      </c>
      <c r="M100" s="20">
        <v>1</v>
      </c>
      <c r="N100" s="6" t="s">
        <v>682</v>
      </c>
      <c r="O100" s="9">
        <v>1</v>
      </c>
      <c r="P100">
        <v>1</v>
      </c>
      <c r="Q100">
        <v>0</v>
      </c>
      <c r="R100" t="s">
        <v>10707</v>
      </c>
      <c r="S100" s="9" t="s">
        <v>10707</v>
      </c>
      <c r="T100">
        <v>46.29</v>
      </c>
    </row>
    <row r="101" spans="1:20" x14ac:dyDescent="0.25">
      <c r="A101" s="25" t="s">
        <v>1206</v>
      </c>
      <c r="B101">
        <v>1</v>
      </c>
      <c r="F101" s="18" t="s">
        <v>1206</v>
      </c>
      <c r="G101" s="18" t="s">
        <v>1207</v>
      </c>
      <c r="H101" s="18" t="s">
        <v>1208</v>
      </c>
      <c r="I101" s="18" t="s">
        <v>6</v>
      </c>
      <c r="J101" s="18" t="s">
        <v>37</v>
      </c>
      <c r="K101" s="21">
        <v>28122</v>
      </c>
      <c r="L101" s="19">
        <v>0</v>
      </c>
      <c r="M101" s="20">
        <v>1</v>
      </c>
      <c r="N101" s="6" t="s">
        <v>682</v>
      </c>
      <c r="O101" s="9">
        <v>1</v>
      </c>
      <c r="P101">
        <v>1</v>
      </c>
      <c r="Q101">
        <v>0</v>
      </c>
      <c r="R101" t="s">
        <v>10707</v>
      </c>
      <c r="S101" s="9" t="s">
        <v>10707</v>
      </c>
      <c r="T101">
        <v>46.29</v>
      </c>
    </row>
    <row r="102" spans="1:20" x14ac:dyDescent="0.25">
      <c r="A102" s="25" t="s">
        <v>1216</v>
      </c>
      <c r="B102">
        <v>1</v>
      </c>
      <c r="F102" s="18" t="s">
        <v>1216</v>
      </c>
      <c r="G102" s="18" t="s">
        <v>1217</v>
      </c>
      <c r="H102" s="18" t="s">
        <v>1218</v>
      </c>
      <c r="I102" s="18" t="s">
        <v>6</v>
      </c>
      <c r="J102" s="18" t="s">
        <v>37</v>
      </c>
      <c r="K102" s="18" t="s">
        <v>1220</v>
      </c>
      <c r="L102" s="19">
        <v>0</v>
      </c>
      <c r="M102" s="20">
        <v>1</v>
      </c>
      <c r="N102" s="6" t="s">
        <v>682</v>
      </c>
      <c r="O102" s="9">
        <v>1</v>
      </c>
      <c r="P102">
        <v>1</v>
      </c>
      <c r="Q102">
        <v>0</v>
      </c>
      <c r="R102" t="s">
        <v>10707</v>
      </c>
      <c r="S102" s="9" t="s">
        <v>10707</v>
      </c>
      <c r="T102">
        <v>44.67</v>
      </c>
    </row>
    <row r="103" spans="1:20" x14ac:dyDescent="0.25">
      <c r="A103" s="25" t="s">
        <v>1225</v>
      </c>
      <c r="B103">
        <v>5</v>
      </c>
      <c r="F103" s="18" t="s">
        <v>1225</v>
      </c>
      <c r="G103" s="18" t="s">
        <v>1226</v>
      </c>
      <c r="H103" s="18" t="s">
        <v>1227</v>
      </c>
      <c r="I103" s="18" t="s">
        <v>6</v>
      </c>
      <c r="J103" s="18" t="s">
        <v>37</v>
      </c>
      <c r="K103" s="18" t="s">
        <v>1228</v>
      </c>
      <c r="L103" s="19">
        <v>0</v>
      </c>
      <c r="M103" s="20">
        <v>5</v>
      </c>
      <c r="N103" s="6" t="s">
        <v>682</v>
      </c>
      <c r="O103" s="9">
        <v>5</v>
      </c>
      <c r="P103">
        <v>5</v>
      </c>
      <c r="Q103">
        <v>0</v>
      </c>
      <c r="R103" t="s">
        <v>10707</v>
      </c>
      <c r="S103" s="9" t="s">
        <v>10707</v>
      </c>
      <c r="T103">
        <v>44.67</v>
      </c>
    </row>
    <row r="104" spans="1:20" x14ac:dyDescent="0.25">
      <c r="A104" s="25" t="s">
        <v>1240</v>
      </c>
      <c r="B104">
        <v>5</v>
      </c>
      <c r="F104" s="18" t="s">
        <v>1240</v>
      </c>
      <c r="G104" s="18" t="s">
        <v>1241</v>
      </c>
      <c r="H104" s="18" t="s">
        <v>1242</v>
      </c>
      <c r="I104" s="18"/>
      <c r="J104" s="18" t="s">
        <v>37</v>
      </c>
      <c r="K104" s="18" t="s">
        <v>1243</v>
      </c>
      <c r="L104" s="19">
        <v>0</v>
      </c>
      <c r="M104" s="20">
        <v>5</v>
      </c>
      <c r="N104" s="6" t="s">
        <v>682</v>
      </c>
      <c r="O104" s="9">
        <v>5</v>
      </c>
      <c r="P104">
        <v>5</v>
      </c>
      <c r="Q104">
        <v>0</v>
      </c>
      <c r="R104" t="s">
        <v>10707</v>
      </c>
      <c r="S104" s="9" t="s">
        <v>10707</v>
      </c>
      <c r="T104">
        <v>20.41</v>
      </c>
    </row>
    <row r="105" spans="1:20" x14ac:dyDescent="0.25">
      <c r="A105" s="25" t="s">
        <v>1240</v>
      </c>
      <c r="B105">
        <v>1</v>
      </c>
      <c r="F105" s="18" t="s">
        <v>1240</v>
      </c>
      <c r="G105" s="18" t="s">
        <v>1241</v>
      </c>
      <c r="H105" s="18" t="s">
        <v>1242</v>
      </c>
      <c r="I105" s="18"/>
      <c r="J105" s="18" t="s">
        <v>37</v>
      </c>
      <c r="K105" s="18" t="s">
        <v>1244</v>
      </c>
      <c r="L105" s="19">
        <v>0</v>
      </c>
      <c r="M105" s="20">
        <v>1</v>
      </c>
      <c r="N105" s="6" t="s">
        <v>682</v>
      </c>
      <c r="O105" s="9">
        <v>1</v>
      </c>
      <c r="P105">
        <v>1</v>
      </c>
      <c r="Q105">
        <v>0</v>
      </c>
      <c r="R105" t="s">
        <v>10707</v>
      </c>
      <c r="S105" s="9" t="s">
        <v>10707</v>
      </c>
      <c r="T105">
        <v>20.41</v>
      </c>
    </row>
    <row r="106" spans="1:20" x14ac:dyDescent="0.25">
      <c r="A106" s="25" t="s">
        <v>1240</v>
      </c>
      <c r="B106">
        <v>1</v>
      </c>
      <c r="F106" s="18" t="s">
        <v>1240</v>
      </c>
      <c r="G106" s="18" t="s">
        <v>1241</v>
      </c>
      <c r="H106" s="18" t="s">
        <v>1242</v>
      </c>
      <c r="I106" s="18"/>
      <c r="J106" s="18" t="s">
        <v>37</v>
      </c>
      <c r="K106" s="21">
        <v>21306</v>
      </c>
      <c r="L106" s="19">
        <v>0</v>
      </c>
      <c r="M106" s="20">
        <v>1</v>
      </c>
      <c r="N106" s="6" t="s">
        <v>682</v>
      </c>
      <c r="O106" s="9">
        <v>1</v>
      </c>
      <c r="P106">
        <v>1</v>
      </c>
      <c r="Q106">
        <v>0</v>
      </c>
      <c r="R106" t="s">
        <v>10707</v>
      </c>
      <c r="S106" s="9" t="s">
        <v>10707</v>
      </c>
      <c r="T106">
        <v>20.41</v>
      </c>
    </row>
    <row r="107" spans="1:20" x14ac:dyDescent="0.25">
      <c r="A107" s="25" t="s">
        <v>1240</v>
      </c>
      <c r="B107">
        <v>2</v>
      </c>
      <c r="F107" s="18" t="s">
        <v>1240</v>
      </c>
      <c r="G107" s="18" t="s">
        <v>1241</v>
      </c>
      <c r="H107" s="18" t="s">
        <v>1242</v>
      </c>
      <c r="I107" s="18"/>
      <c r="J107" s="18" t="s">
        <v>37</v>
      </c>
      <c r="K107" s="21" t="s">
        <v>1245</v>
      </c>
      <c r="L107" s="19">
        <v>0</v>
      </c>
      <c r="M107" s="20">
        <v>2</v>
      </c>
      <c r="N107" s="6" t="s">
        <v>682</v>
      </c>
      <c r="O107" s="9">
        <v>2</v>
      </c>
      <c r="P107">
        <v>2</v>
      </c>
      <c r="Q107">
        <v>0</v>
      </c>
      <c r="R107" t="s">
        <v>10707</v>
      </c>
      <c r="S107" s="9" t="s">
        <v>10707</v>
      </c>
      <c r="T107">
        <v>20.41</v>
      </c>
    </row>
    <row r="108" spans="1:20" x14ac:dyDescent="0.25">
      <c r="A108" s="25" t="s">
        <v>1240</v>
      </c>
      <c r="B108">
        <v>1</v>
      </c>
      <c r="F108" s="18" t="s">
        <v>1240</v>
      </c>
      <c r="G108" s="18" t="s">
        <v>1241</v>
      </c>
      <c r="H108" s="18" t="s">
        <v>1242</v>
      </c>
      <c r="I108" s="18"/>
      <c r="J108" s="18" t="s">
        <v>37</v>
      </c>
      <c r="K108" s="21">
        <v>28129</v>
      </c>
      <c r="L108" s="19">
        <v>0</v>
      </c>
      <c r="M108" s="20">
        <v>1</v>
      </c>
      <c r="N108" s="6" t="s">
        <v>682</v>
      </c>
      <c r="O108" s="9">
        <v>1</v>
      </c>
      <c r="P108">
        <v>1</v>
      </c>
      <c r="Q108">
        <v>0</v>
      </c>
      <c r="R108" t="s">
        <v>10707</v>
      </c>
      <c r="S108" s="9" t="s">
        <v>10707</v>
      </c>
      <c r="T108">
        <v>20.41</v>
      </c>
    </row>
    <row r="109" spans="1:20" x14ac:dyDescent="0.25">
      <c r="A109" s="25" t="s">
        <v>1240</v>
      </c>
      <c r="B109">
        <v>1</v>
      </c>
      <c r="F109" s="18" t="s">
        <v>1240</v>
      </c>
      <c r="G109" s="18" t="s">
        <v>1241</v>
      </c>
      <c r="H109" s="18" t="s">
        <v>1242</v>
      </c>
      <c r="I109" s="18"/>
      <c r="J109" s="18" t="s">
        <v>37</v>
      </c>
      <c r="K109" s="21">
        <v>26171</v>
      </c>
      <c r="L109" s="19">
        <v>0</v>
      </c>
      <c r="M109" s="20">
        <v>1</v>
      </c>
      <c r="N109" s="6" t="s">
        <v>682</v>
      </c>
      <c r="O109" s="9">
        <v>1</v>
      </c>
      <c r="P109">
        <v>1</v>
      </c>
      <c r="Q109">
        <v>0</v>
      </c>
      <c r="R109" t="s">
        <v>10707</v>
      </c>
      <c r="S109" s="9" t="s">
        <v>10707</v>
      </c>
      <c r="T109">
        <v>20.41</v>
      </c>
    </row>
    <row r="110" spans="1:20" x14ac:dyDescent="0.25">
      <c r="A110" s="25" t="s">
        <v>1252</v>
      </c>
      <c r="B110">
        <v>2</v>
      </c>
      <c r="F110" s="18" t="s">
        <v>1252</v>
      </c>
      <c r="G110" s="18" t="s">
        <v>1253</v>
      </c>
      <c r="H110" s="18" t="s">
        <v>1254</v>
      </c>
      <c r="I110" s="18" t="s">
        <v>6</v>
      </c>
      <c r="J110" s="18" t="s">
        <v>37</v>
      </c>
      <c r="K110" s="18" t="s">
        <v>964</v>
      </c>
      <c r="L110" s="19">
        <v>0</v>
      </c>
      <c r="M110" s="20">
        <v>2</v>
      </c>
      <c r="N110" s="6" t="s">
        <v>682</v>
      </c>
      <c r="O110" s="9">
        <v>2</v>
      </c>
      <c r="P110">
        <v>2</v>
      </c>
      <c r="Q110">
        <v>0</v>
      </c>
      <c r="R110" t="s">
        <v>10707</v>
      </c>
      <c r="S110" s="9" t="s">
        <v>10707</v>
      </c>
      <c r="T110">
        <v>33.4</v>
      </c>
    </row>
    <row r="111" spans="1:20" x14ac:dyDescent="0.25">
      <c r="A111" s="25" t="s">
        <v>1252</v>
      </c>
      <c r="B111">
        <v>3</v>
      </c>
      <c r="F111" s="18" t="s">
        <v>1252</v>
      </c>
      <c r="G111" s="18" t="s">
        <v>1253</v>
      </c>
      <c r="H111" s="18" t="s">
        <v>1254</v>
      </c>
      <c r="I111" s="18" t="s">
        <v>6</v>
      </c>
      <c r="J111" s="18" t="s">
        <v>37</v>
      </c>
      <c r="K111" s="18" t="s">
        <v>1250</v>
      </c>
      <c r="L111" s="19">
        <v>1</v>
      </c>
      <c r="M111" s="20">
        <v>3</v>
      </c>
      <c r="N111" s="6" t="s">
        <v>682</v>
      </c>
      <c r="O111" s="9">
        <v>2</v>
      </c>
      <c r="P111">
        <v>2</v>
      </c>
      <c r="Q111">
        <v>0</v>
      </c>
      <c r="R111">
        <v>1</v>
      </c>
      <c r="S111" s="9">
        <v>0</v>
      </c>
      <c r="T111">
        <v>33.4</v>
      </c>
    </row>
    <row r="112" spans="1:20" x14ac:dyDescent="0.25">
      <c r="A112" s="25" t="s">
        <v>1265</v>
      </c>
      <c r="B112">
        <v>2</v>
      </c>
      <c r="F112" s="18" t="s">
        <v>1265</v>
      </c>
      <c r="G112" s="18" t="s">
        <v>1262</v>
      </c>
      <c r="H112" s="18" t="s">
        <v>1266</v>
      </c>
      <c r="I112" s="18" t="s">
        <v>6</v>
      </c>
      <c r="J112" s="18" t="s">
        <v>37</v>
      </c>
      <c r="K112" s="18" t="s">
        <v>1267</v>
      </c>
      <c r="L112" s="19">
        <v>0</v>
      </c>
      <c r="M112" s="20">
        <v>2</v>
      </c>
      <c r="N112" s="6" t="s">
        <v>682</v>
      </c>
      <c r="O112" s="9">
        <v>2</v>
      </c>
      <c r="P112">
        <v>2</v>
      </c>
      <c r="Q112">
        <v>0</v>
      </c>
      <c r="R112" t="s">
        <v>10707</v>
      </c>
      <c r="S112" s="9" t="s">
        <v>10707</v>
      </c>
      <c r="T112">
        <v>11.98</v>
      </c>
    </row>
    <row r="113" spans="1:20" x14ac:dyDescent="0.25">
      <c r="A113" s="25" t="s">
        <v>1265</v>
      </c>
      <c r="B113">
        <v>3</v>
      </c>
      <c r="F113" s="18" t="s">
        <v>1265</v>
      </c>
      <c r="G113" s="18" t="s">
        <v>1262</v>
      </c>
      <c r="H113" s="18" t="s">
        <v>1266</v>
      </c>
      <c r="I113" s="18" t="s">
        <v>6</v>
      </c>
      <c r="J113" s="18" t="s">
        <v>37</v>
      </c>
      <c r="K113" s="18" t="s">
        <v>1268</v>
      </c>
      <c r="L113" s="19">
        <v>2</v>
      </c>
      <c r="M113" s="20">
        <v>3</v>
      </c>
      <c r="N113" s="6" t="s">
        <v>682</v>
      </c>
      <c r="O113" s="9">
        <v>1</v>
      </c>
      <c r="P113">
        <v>1</v>
      </c>
      <c r="Q113">
        <v>0</v>
      </c>
      <c r="R113">
        <v>2</v>
      </c>
      <c r="S113" s="9">
        <v>0</v>
      </c>
      <c r="T113">
        <v>11.98</v>
      </c>
    </row>
    <row r="114" spans="1:20" x14ac:dyDescent="0.25">
      <c r="A114" s="25" t="s">
        <v>1269</v>
      </c>
      <c r="B114">
        <v>1</v>
      </c>
      <c r="F114" s="18" t="s">
        <v>1269</v>
      </c>
      <c r="G114" s="18" t="s">
        <v>1270</v>
      </c>
      <c r="H114" s="18" t="s">
        <v>1271</v>
      </c>
      <c r="I114" s="18" t="s">
        <v>6</v>
      </c>
      <c r="J114" s="18" t="s">
        <v>37</v>
      </c>
      <c r="K114" s="21" t="s">
        <v>1273</v>
      </c>
      <c r="L114" s="19">
        <v>0</v>
      </c>
      <c r="M114" s="20">
        <v>1</v>
      </c>
      <c r="N114" s="6" t="s">
        <v>682</v>
      </c>
      <c r="O114" s="9">
        <v>1</v>
      </c>
      <c r="P114">
        <v>1</v>
      </c>
      <c r="Q114">
        <v>0</v>
      </c>
      <c r="R114" t="s">
        <v>10707</v>
      </c>
      <c r="S114" s="9" t="s">
        <v>10707</v>
      </c>
      <c r="T114">
        <v>68.37</v>
      </c>
    </row>
    <row r="115" spans="1:20" x14ac:dyDescent="0.25">
      <c r="A115" s="25" t="s">
        <v>1269</v>
      </c>
      <c r="B115">
        <v>1</v>
      </c>
      <c r="F115" s="18" t="s">
        <v>1269</v>
      </c>
      <c r="G115" s="18" t="s">
        <v>1270</v>
      </c>
      <c r="H115" s="18" t="s">
        <v>1271</v>
      </c>
      <c r="I115" s="18" t="s">
        <v>6</v>
      </c>
      <c r="J115" s="18" t="s">
        <v>37</v>
      </c>
      <c r="K115" s="21">
        <v>210532079</v>
      </c>
      <c r="L115" s="19">
        <v>0</v>
      </c>
      <c r="M115" s="20">
        <v>1</v>
      </c>
      <c r="N115" s="6" t="s">
        <v>682</v>
      </c>
      <c r="O115" s="9">
        <v>1</v>
      </c>
      <c r="P115">
        <v>1</v>
      </c>
      <c r="Q115">
        <v>0</v>
      </c>
      <c r="R115" t="s">
        <v>10707</v>
      </c>
      <c r="S115" s="9" t="s">
        <v>10707</v>
      </c>
      <c r="T115">
        <v>68.37</v>
      </c>
    </row>
    <row r="116" spans="1:20" x14ac:dyDescent="0.25">
      <c r="A116" s="25" t="s">
        <v>1269</v>
      </c>
      <c r="B116">
        <v>2</v>
      </c>
      <c r="F116" s="18" t="s">
        <v>1269</v>
      </c>
      <c r="G116" s="18" t="s">
        <v>1270</v>
      </c>
      <c r="H116" s="18" t="s">
        <v>1271</v>
      </c>
      <c r="I116" s="18" t="s">
        <v>6</v>
      </c>
      <c r="J116" s="18" t="s">
        <v>37</v>
      </c>
      <c r="K116" s="21">
        <v>28121</v>
      </c>
      <c r="L116" s="19">
        <v>0</v>
      </c>
      <c r="M116" s="20">
        <v>2</v>
      </c>
      <c r="N116" s="6" t="s">
        <v>682</v>
      </c>
      <c r="O116" s="9">
        <v>2</v>
      </c>
      <c r="P116">
        <v>2</v>
      </c>
      <c r="Q116">
        <v>0</v>
      </c>
      <c r="R116" t="s">
        <v>10707</v>
      </c>
      <c r="S116" s="9" t="s">
        <v>10707</v>
      </c>
      <c r="T116">
        <v>68.37</v>
      </c>
    </row>
    <row r="117" spans="1:20" x14ac:dyDescent="0.25">
      <c r="A117" s="25" t="s">
        <v>1269</v>
      </c>
      <c r="B117">
        <v>3</v>
      </c>
      <c r="F117" s="18" t="s">
        <v>1269</v>
      </c>
      <c r="G117" s="18" t="s">
        <v>1270</v>
      </c>
      <c r="H117" s="18" t="s">
        <v>1271</v>
      </c>
      <c r="I117" s="18" t="s">
        <v>6</v>
      </c>
      <c r="J117" s="18" t="s">
        <v>37</v>
      </c>
      <c r="K117" s="21" t="s">
        <v>1274</v>
      </c>
      <c r="L117" s="19">
        <v>0</v>
      </c>
      <c r="M117" s="20">
        <v>3</v>
      </c>
      <c r="N117" s="6" t="s">
        <v>682</v>
      </c>
      <c r="O117" s="9">
        <v>3</v>
      </c>
      <c r="P117">
        <v>3</v>
      </c>
      <c r="Q117">
        <v>0</v>
      </c>
      <c r="R117" t="s">
        <v>10707</v>
      </c>
      <c r="S117" s="9" t="s">
        <v>10707</v>
      </c>
      <c r="T117">
        <v>68.37</v>
      </c>
    </row>
    <row r="118" spans="1:20" x14ac:dyDescent="0.25">
      <c r="A118" s="25" t="s">
        <v>1279</v>
      </c>
      <c r="B118">
        <v>3</v>
      </c>
      <c r="F118" s="18" t="s">
        <v>1279</v>
      </c>
      <c r="G118" s="18" t="s">
        <v>1280</v>
      </c>
      <c r="H118" s="18" t="s">
        <v>1281</v>
      </c>
      <c r="I118" s="18" t="s">
        <v>6</v>
      </c>
      <c r="J118" s="18" t="s">
        <v>37</v>
      </c>
      <c r="K118" s="21">
        <v>200215685</v>
      </c>
      <c r="L118" s="19">
        <v>0</v>
      </c>
      <c r="M118" s="20">
        <v>3</v>
      </c>
      <c r="N118" s="6" t="s">
        <v>682</v>
      </c>
      <c r="O118" s="9">
        <v>3</v>
      </c>
      <c r="P118">
        <v>3</v>
      </c>
      <c r="Q118">
        <v>0</v>
      </c>
      <c r="R118" t="s">
        <v>10707</v>
      </c>
      <c r="S118" s="9" t="s">
        <v>10707</v>
      </c>
      <c r="T118">
        <v>42.8</v>
      </c>
    </row>
    <row r="119" spans="1:20" x14ac:dyDescent="0.25">
      <c r="A119" s="25" t="s">
        <v>1279</v>
      </c>
      <c r="B119">
        <v>2</v>
      </c>
      <c r="F119" s="18" t="s">
        <v>1279</v>
      </c>
      <c r="G119" s="18" t="s">
        <v>1280</v>
      </c>
      <c r="H119" s="18" t="s">
        <v>1281</v>
      </c>
      <c r="I119" s="18" t="s">
        <v>6</v>
      </c>
      <c r="J119" s="18" t="s">
        <v>37</v>
      </c>
      <c r="K119" s="21">
        <v>15351</v>
      </c>
      <c r="L119" s="19">
        <v>0</v>
      </c>
      <c r="M119" s="20">
        <v>2</v>
      </c>
      <c r="N119" s="6" t="s">
        <v>682</v>
      </c>
      <c r="O119" s="9">
        <v>2</v>
      </c>
      <c r="P119">
        <v>2</v>
      </c>
      <c r="Q119">
        <v>0</v>
      </c>
      <c r="R119" t="s">
        <v>10707</v>
      </c>
      <c r="S119" s="9" t="s">
        <v>10707</v>
      </c>
      <c r="T119">
        <v>42.8</v>
      </c>
    </row>
    <row r="120" spans="1:20" x14ac:dyDescent="0.25">
      <c r="A120" s="25" t="s">
        <v>1284</v>
      </c>
      <c r="B120">
        <v>10</v>
      </c>
      <c r="F120" s="18" t="s">
        <v>1284</v>
      </c>
      <c r="G120" s="18" t="s">
        <v>1285</v>
      </c>
      <c r="H120" s="18" t="s">
        <v>1286</v>
      </c>
      <c r="I120" s="18" t="s">
        <v>6</v>
      </c>
      <c r="J120" s="18" t="s">
        <v>37</v>
      </c>
      <c r="K120" s="18" t="s">
        <v>1287</v>
      </c>
      <c r="L120" s="19">
        <v>8</v>
      </c>
      <c r="M120" s="20">
        <v>10</v>
      </c>
      <c r="N120" s="6" t="s">
        <v>440</v>
      </c>
      <c r="O120" s="9">
        <v>2</v>
      </c>
      <c r="P120">
        <v>2</v>
      </c>
      <c r="Q120">
        <v>0</v>
      </c>
      <c r="R120">
        <v>8</v>
      </c>
      <c r="S120" s="9">
        <v>0</v>
      </c>
      <c r="T120">
        <v>46.04</v>
      </c>
    </row>
    <row r="121" spans="1:20" x14ac:dyDescent="0.25">
      <c r="A121" s="25" t="s">
        <v>1288</v>
      </c>
      <c r="B121">
        <v>2</v>
      </c>
      <c r="F121" s="18" t="s">
        <v>1288</v>
      </c>
      <c r="G121" s="18" t="s">
        <v>1289</v>
      </c>
      <c r="H121" s="18" t="s">
        <v>1290</v>
      </c>
      <c r="I121" s="18" t="s">
        <v>6</v>
      </c>
      <c r="J121" s="18" t="s">
        <v>37</v>
      </c>
      <c r="K121" s="18" t="s">
        <v>1291</v>
      </c>
      <c r="L121" s="19">
        <v>0</v>
      </c>
      <c r="M121" s="20">
        <v>2</v>
      </c>
      <c r="N121" s="6" t="s">
        <v>682</v>
      </c>
      <c r="O121" s="9">
        <v>2</v>
      </c>
      <c r="P121">
        <v>2</v>
      </c>
      <c r="Q121">
        <v>0</v>
      </c>
      <c r="R121" t="s">
        <v>10707</v>
      </c>
      <c r="S121" s="9" t="s">
        <v>10707</v>
      </c>
      <c r="T121">
        <v>46.37</v>
      </c>
    </row>
    <row r="122" spans="1:20" x14ac:dyDescent="0.25">
      <c r="A122" s="25" t="s">
        <v>1288</v>
      </c>
      <c r="B122">
        <v>1</v>
      </c>
      <c r="F122" s="18" t="s">
        <v>1288</v>
      </c>
      <c r="G122" s="18" t="s">
        <v>1289</v>
      </c>
      <c r="H122" s="18" t="s">
        <v>1290</v>
      </c>
      <c r="I122" s="18" t="s">
        <v>6</v>
      </c>
      <c r="J122" s="18" t="s">
        <v>37</v>
      </c>
      <c r="K122" s="21">
        <v>210937001</v>
      </c>
      <c r="L122" s="19">
        <v>0</v>
      </c>
      <c r="M122" s="20">
        <v>1</v>
      </c>
      <c r="N122" s="6" t="s">
        <v>682</v>
      </c>
      <c r="O122" s="9">
        <v>1</v>
      </c>
      <c r="P122">
        <v>1</v>
      </c>
      <c r="Q122">
        <v>0</v>
      </c>
      <c r="R122" t="s">
        <v>10707</v>
      </c>
      <c r="S122" s="9" t="s">
        <v>10707</v>
      </c>
      <c r="T122">
        <v>46.37</v>
      </c>
    </row>
    <row r="123" spans="1:20" x14ac:dyDescent="0.25">
      <c r="A123" s="25" t="s">
        <v>1293</v>
      </c>
      <c r="B123">
        <v>5</v>
      </c>
      <c r="F123" s="18" t="s">
        <v>1293</v>
      </c>
      <c r="G123" s="18" t="s">
        <v>1294</v>
      </c>
      <c r="H123" s="18" t="s">
        <v>1295</v>
      </c>
      <c r="I123" s="18" t="s">
        <v>6</v>
      </c>
      <c r="J123" s="18" t="s">
        <v>37</v>
      </c>
      <c r="K123" s="18" t="s">
        <v>1296</v>
      </c>
      <c r="L123" s="19">
        <v>0</v>
      </c>
      <c r="M123" s="20">
        <v>5</v>
      </c>
      <c r="N123" s="6" t="s">
        <v>682</v>
      </c>
      <c r="O123" s="9">
        <v>5</v>
      </c>
      <c r="P123">
        <v>5</v>
      </c>
      <c r="Q123">
        <v>0</v>
      </c>
      <c r="R123" t="s">
        <v>10707</v>
      </c>
      <c r="S123" s="9" t="s">
        <v>10707</v>
      </c>
      <c r="T123">
        <v>30.52</v>
      </c>
    </row>
    <row r="124" spans="1:20" x14ac:dyDescent="0.25">
      <c r="A124" s="25" t="s">
        <v>1300</v>
      </c>
      <c r="B124">
        <v>2</v>
      </c>
      <c r="F124" s="18" t="s">
        <v>1300</v>
      </c>
      <c r="G124" s="18" t="s">
        <v>1301</v>
      </c>
      <c r="H124" s="18" t="s">
        <v>1302</v>
      </c>
      <c r="I124" s="18" t="s">
        <v>6</v>
      </c>
      <c r="J124" s="18" t="s">
        <v>37</v>
      </c>
      <c r="K124" s="18" t="s">
        <v>10675</v>
      </c>
      <c r="L124" s="19">
        <v>0</v>
      </c>
      <c r="M124" s="20">
        <v>2</v>
      </c>
      <c r="N124" s="8" t="s">
        <v>682</v>
      </c>
      <c r="O124" s="9">
        <v>2</v>
      </c>
      <c r="P124">
        <v>2</v>
      </c>
      <c r="Q124">
        <v>0</v>
      </c>
      <c r="R124" t="s">
        <v>10707</v>
      </c>
      <c r="S124" s="9" t="s">
        <v>10707</v>
      </c>
      <c r="T124">
        <v>47.11</v>
      </c>
    </row>
    <row r="125" spans="1:20" x14ac:dyDescent="0.25">
      <c r="A125" s="25" t="s">
        <v>1300</v>
      </c>
      <c r="B125">
        <v>5</v>
      </c>
      <c r="F125" s="18" t="s">
        <v>1300</v>
      </c>
      <c r="G125" s="18" t="s">
        <v>1301</v>
      </c>
      <c r="H125" s="18" t="s">
        <v>1302</v>
      </c>
      <c r="I125" s="18" t="s">
        <v>6</v>
      </c>
      <c r="J125" s="18" t="s">
        <v>37</v>
      </c>
      <c r="K125" s="18" t="s">
        <v>10676</v>
      </c>
      <c r="L125" s="19">
        <v>0</v>
      </c>
      <c r="M125" s="20">
        <v>5</v>
      </c>
      <c r="N125" s="8" t="s">
        <v>682</v>
      </c>
      <c r="O125" s="9">
        <v>5</v>
      </c>
      <c r="P125">
        <v>5</v>
      </c>
      <c r="Q125">
        <v>0</v>
      </c>
      <c r="R125" t="s">
        <v>10707</v>
      </c>
      <c r="S125" s="9" t="s">
        <v>10707</v>
      </c>
      <c r="T125">
        <v>47.11</v>
      </c>
    </row>
    <row r="126" spans="1:20" x14ac:dyDescent="0.25">
      <c r="A126" s="25" t="s">
        <v>1303</v>
      </c>
      <c r="B126">
        <v>1</v>
      </c>
      <c r="F126" s="18" t="s">
        <v>1303</v>
      </c>
      <c r="G126" s="18" t="s">
        <v>1304</v>
      </c>
      <c r="H126" s="18" t="s">
        <v>1302</v>
      </c>
      <c r="I126" s="18" t="s">
        <v>6</v>
      </c>
      <c r="J126" s="18" t="s">
        <v>37</v>
      </c>
      <c r="K126" s="18" t="s">
        <v>10678</v>
      </c>
      <c r="L126" s="19">
        <v>0</v>
      </c>
      <c r="M126" s="20">
        <v>1</v>
      </c>
      <c r="N126" s="8" t="s">
        <v>682</v>
      </c>
      <c r="O126" s="9">
        <v>1</v>
      </c>
      <c r="P126">
        <v>1</v>
      </c>
      <c r="Q126">
        <v>0</v>
      </c>
      <c r="R126" t="s">
        <v>10707</v>
      </c>
      <c r="S126" s="9" t="s">
        <v>10707</v>
      </c>
      <c r="T126">
        <v>39.520000000000003</v>
      </c>
    </row>
    <row r="127" spans="1:20" x14ac:dyDescent="0.25">
      <c r="A127" s="25" t="s">
        <v>1303</v>
      </c>
      <c r="B127">
        <v>1</v>
      </c>
      <c r="F127" s="18" t="s">
        <v>1303</v>
      </c>
      <c r="G127" s="18" t="s">
        <v>1304</v>
      </c>
      <c r="H127" s="18" t="s">
        <v>1305</v>
      </c>
      <c r="I127" s="18" t="s">
        <v>6</v>
      </c>
      <c r="J127" s="18" t="s">
        <v>37</v>
      </c>
      <c r="K127" s="21">
        <v>1601594</v>
      </c>
      <c r="L127" s="19">
        <v>0</v>
      </c>
      <c r="M127" s="20">
        <v>1</v>
      </c>
      <c r="N127" s="8" t="s">
        <v>682</v>
      </c>
      <c r="O127" s="9">
        <v>1</v>
      </c>
      <c r="P127">
        <v>1</v>
      </c>
      <c r="Q127">
        <v>0</v>
      </c>
      <c r="R127" t="s">
        <v>10707</v>
      </c>
      <c r="S127" s="9" t="s">
        <v>10707</v>
      </c>
      <c r="T127">
        <v>39.520000000000003</v>
      </c>
    </row>
    <row r="128" spans="1:20" x14ac:dyDescent="0.25">
      <c r="A128" s="25" t="s">
        <v>1303</v>
      </c>
      <c r="B128">
        <v>1</v>
      </c>
      <c r="F128" s="18" t="s">
        <v>1303</v>
      </c>
      <c r="G128" s="18" t="s">
        <v>1304</v>
      </c>
      <c r="H128" s="18" t="s">
        <v>1305</v>
      </c>
      <c r="I128" s="18" t="s">
        <v>6</v>
      </c>
      <c r="J128" s="18" t="s">
        <v>37</v>
      </c>
      <c r="K128" s="18" t="s">
        <v>10677</v>
      </c>
      <c r="L128" s="19">
        <v>0</v>
      </c>
      <c r="M128" s="20">
        <v>1</v>
      </c>
      <c r="N128" s="8" t="s">
        <v>682</v>
      </c>
      <c r="O128" s="9">
        <v>1</v>
      </c>
      <c r="P128">
        <v>1</v>
      </c>
      <c r="Q128">
        <v>0</v>
      </c>
      <c r="R128" t="s">
        <v>10707</v>
      </c>
      <c r="S128" s="9" t="s">
        <v>10707</v>
      </c>
      <c r="T128">
        <v>39.520000000000003</v>
      </c>
    </row>
    <row r="129" spans="1:20" x14ac:dyDescent="0.25">
      <c r="A129" s="25" t="s">
        <v>1307</v>
      </c>
      <c r="B129">
        <v>5</v>
      </c>
      <c r="F129" s="18" t="s">
        <v>1307</v>
      </c>
      <c r="G129" s="18" t="s">
        <v>1308</v>
      </c>
      <c r="H129" s="18" t="s">
        <v>1309</v>
      </c>
      <c r="I129" s="18" t="s">
        <v>6</v>
      </c>
      <c r="J129" s="18" t="s">
        <v>37</v>
      </c>
      <c r="K129" s="21" t="s">
        <v>10679</v>
      </c>
      <c r="L129" s="19">
        <v>0</v>
      </c>
      <c r="M129" s="20">
        <v>5</v>
      </c>
      <c r="N129" s="8" t="s">
        <v>682</v>
      </c>
      <c r="O129" s="9">
        <v>5</v>
      </c>
      <c r="P129">
        <v>5</v>
      </c>
      <c r="Q129">
        <v>0</v>
      </c>
      <c r="R129" t="s">
        <v>10707</v>
      </c>
      <c r="S129" s="9" t="s">
        <v>10707</v>
      </c>
      <c r="T129">
        <v>38.619999999999997</v>
      </c>
    </row>
    <row r="130" spans="1:20" x14ac:dyDescent="0.25">
      <c r="A130" s="25" t="s">
        <v>1307</v>
      </c>
      <c r="B130">
        <v>1</v>
      </c>
      <c r="F130" s="18" t="s">
        <v>1307</v>
      </c>
      <c r="G130" s="18" t="s">
        <v>1308</v>
      </c>
      <c r="H130" s="18" t="s">
        <v>1309</v>
      </c>
      <c r="I130" s="18" t="s">
        <v>6</v>
      </c>
      <c r="J130" s="18" t="s">
        <v>37</v>
      </c>
      <c r="K130" s="21">
        <v>28447</v>
      </c>
      <c r="L130" s="19">
        <v>0</v>
      </c>
      <c r="M130" s="20">
        <v>1</v>
      </c>
      <c r="N130" s="8" t="s">
        <v>682</v>
      </c>
      <c r="O130" s="9">
        <v>1</v>
      </c>
      <c r="P130">
        <v>1</v>
      </c>
      <c r="Q130">
        <v>0</v>
      </c>
      <c r="R130" t="s">
        <v>10707</v>
      </c>
      <c r="S130" s="9" t="s">
        <v>10707</v>
      </c>
      <c r="T130">
        <v>38.619999999999997</v>
      </c>
    </row>
    <row r="131" spans="1:20" x14ac:dyDescent="0.25">
      <c r="A131" s="25" t="s">
        <v>1307</v>
      </c>
      <c r="B131">
        <v>1</v>
      </c>
      <c r="F131" s="18" t="s">
        <v>1307</v>
      </c>
      <c r="G131" s="18" t="s">
        <v>1308</v>
      </c>
      <c r="H131" s="18" t="s">
        <v>1309</v>
      </c>
      <c r="I131" s="18" t="s">
        <v>6</v>
      </c>
      <c r="J131" s="18" t="s">
        <v>37</v>
      </c>
      <c r="K131" s="21" t="s">
        <v>10680</v>
      </c>
      <c r="L131" s="19">
        <v>0</v>
      </c>
      <c r="M131" s="20">
        <v>1</v>
      </c>
      <c r="N131" s="8" t="s">
        <v>682</v>
      </c>
      <c r="O131" s="9">
        <v>1</v>
      </c>
      <c r="P131">
        <v>1</v>
      </c>
      <c r="Q131">
        <v>0</v>
      </c>
      <c r="R131" t="s">
        <v>10707</v>
      </c>
      <c r="S131" s="9" t="s">
        <v>10707</v>
      </c>
      <c r="T131">
        <v>38.619999999999997</v>
      </c>
    </row>
    <row r="132" spans="1:20" x14ac:dyDescent="0.25">
      <c r="A132" s="25" t="s">
        <v>1307</v>
      </c>
      <c r="B132">
        <v>1</v>
      </c>
      <c r="F132" s="18" t="s">
        <v>1307</v>
      </c>
      <c r="G132" s="18" t="s">
        <v>1308</v>
      </c>
      <c r="H132" s="18" t="s">
        <v>1309</v>
      </c>
      <c r="I132" s="18" t="s">
        <v>6</v>
      </c>
      <c r="J132" s="18" t="s">
        <v>37</v>
      </c>
      <c r="K132" s="21" t="s">
        <v>10675</v>
      </c>
      <c r="L132" s="19">
        <v>0</v>
      </c>
      <c r="M132" s="20">
        <v>1</v>
      </c>
      <c r="N132" s="8" t="s">
        <v>682</v>
      </c>
      <c r="O132" s="9">
        <v>1</v>
      </c>
      <c r="P132">
        <v>1</v>
      </c>
      <c r="Q132">
        <v>0</v>
      </c>
      <c r="R132" t="s">
        <v>10707</v>
      </c>
      <c r="S132" s="9" t="s">
        <v>10707</v>
      </c>
      <c r="T132">
        <v>38.619999999999997</v>
      </c>
    </row>
    <row r="133" spans="1:20" x14ac:dyDescent="0.25">
      <c r="A133" s="25" t="s">
        <v>1307</v>
      </c>
      <c r="B133">
        <v>2</v>
      </c>
      <c r="F133" s="18" t="s">
        <v>1307</v>
      </c>
      <c r="G133" s="18" t="s">
        <v>1308</v>
      </c>
      <c r="H133" s="18" t="s">
        <v>1309</v>
      </c>
      <c r="I133" s="18" t="s">
        <v>6</v>
      </c>
      <c r="J133" s="18" t="s">
        <v>37</v>
      </c>
      <c r="K133" s="21">
        <v>26170</v>
      </c>
      <c r="L133" s="19">
        <v>1</v>
      </c>
      <c r="M133" s="20">
        <v>2</v>
      </c>
      <c r="N133" s="8" t="s">
        <v>682</v>
      </c>
      <c r="O133" s="9">
        <v>1</v>
      </c>
      <c r="P133">
        <v>1</v>
      </c>
      <c r="Q133">
        <v>0</v>
      </c>
      <c r="R133">
        <v>1</v>
      </c>
      <c r="S133" s="9">
        <v>0</v>
      </c>
      <c r="T133">
        <v>38.619999999999997</v>
      </c>
    </row>
    <row r="134" spans="1:20" x14ac:dyDescent="0.25">
      <c r="A134" s="25" t="s">
        <v>1307</v>
      </c>
      <c r="B134">
        <v>1</v>
      </c>
      <c r="F134" s="18" t="s">
        <v>1307</v>
      </c>
      <c r="G134" s="18" t="s">
        <v>1308</v>
      </c>
      <c r="H134" s="18" t="s">
        <v>1309</v>
      </c>
      <c r="I134" s="18" t="s">
        <v>6</v>
      </c>
      <c r="J134" s="18" t="s">
        <v>37</v>
      </c>
      <c r="K134" s="21">
        <v>26577</v>
      </c>
      <c r="L134" s="19">
        <v>0</v>
      </c>
      <c r="M134" s="20">
        <v>1</v>
      </c>
      <c r="N134" s="8" t="s">
        <v>682</v>
      </c>
      <c r="O134" s="9">
        <v>1</v>
      </c>
      <c r="P134">
        <v>1</v>
      </c>
      <c r="Q134">
        <v>0</v>
      </c>
      <c r="R134" t="s">
        <v>10707</v>
      </c>
      <c r="S134" s="9" t="s">
        <v>10707</v>
      </c>
      <c r="T134">
        <v>38.619999999999997</v>
      </c>
    </row>
    <row r="135" spans="1:20" x14ac:dyDescent="0.25">
      <c r="A135" s="25" t="s">
        <v>1307</v>
      </c>
      <c r="B135">
        <v>1</v>
      </c>
      <c r="F135" s="18" t="s">
        <v>1307</v>
      </c>
      <c r="G135" s="18" t="s">
        <v>1308</v>
      </c>
      <c r="H135" s="18" t="s">
        <v>1309</v>
      </c>
      <c r="I135" s="18" t="s">
        <v>6</v>
      </c>
      <c r="J135" s="18" t="s">
        <v>37</v>
      </c>
      <c r="K135" s="21" t="s">
        <v>10681</v>
      </c>
      <c r="L135" s="19">
        <v>0</v>
      </c>
      <c r="M135" s="20">
        <v>1</v>
      </c>
      <c r="N135" s="8" t="s">
        <v>682</v>
      </c>
      <c r="O135" s="9">
        <v>1</v>
      </c>
      <c r="P135">
        <v>1</v>
      </c>
      <c r="Q135">
        <v>0</v>
      </c>
      <c r="R135" t="s">
        <v>10707</v>
      </c>
      <c r="S135" s="9" t="s">
        <v>10707</v>
      </c>
      <c r="T135">
        <v>38.619999999999997</v>
      </c>
    </row>
    <row r="136" spans="1:20" x14ac:dyDescent="0.25">
      <c r="A136" s="25" t="s">
        <v>1307</v>
      </c>
      <c r="B136">
        <v>1</v>
      </c>
      <c r="F136" s="18" t="s">
        <v>1307</v>
      </c>
      <c r="G136" s="18" t="s">
        <v>1308</v>
      </c>
      <c r="H136" s="18" t="s">
        <v>1309</v>
      </c>
      <c r="I136" s="18" t="s">
        <v>6</v>
      </c>
      <c r="J136" s="18" t="s">
        <v>37</v>
      </c>
      <c r="K136" s="21">
        <v>21304</v>
      </c>
      <c r="L136" s="19">
        <v>0</v>
      </c>
      <c r="M136" s="20">
        <v>1</v>
      </c>
      <c r="N136" s="8" t="s">
        <v>682</v>
      </c>
      <c r="O136" s="9">
        <v>1</v>
      </c>
      <c r="P136">
        <v>1</v>
      </c>
      <c r="Q136">
        <v>0</v>
      </c>
      <c r="R136" t="s">
        <v>10707</v>
      </c>
      <c r="S136" s="9" t="s">
        <v>10707</v>
      </c>
      <c r="T136">
        <v>38.619999999999997</v>
      </c>
    </row>
    <row r="137" spans="1:20" x14ac:dyDescent="0.25">
      <c r="A137" s="25" t="s">
        <v>1307</v>
      </c>
      <c r="B137">
        <v>1</v>
      </c>
      <c r="F137" s="18" t="s">
        <v>1307</v>
      </c>
      <c r="G137" s="18" t="s">
        <v>1308</v>
      </c>
      <c r="H137" s="18" t="s">
        <v>1309</v>
      </c>
      <c r="I137" s="18" t="s">
        <v>6</v>
      </c>
      <c r="J137" s="18" t="s">
        <v>37</v>
      </c>
      <c r="K137" s="21" t="s">
        <v>10682</v>
      </c>
      <c r="L137" s="19">
        <v>0</v>
      </c>
      <c r="M137" s="20">
        <v>1</v>
      </c>
      <c r="N137" s="8" t="s">
        <v>682</v>
      </c>
      <c r="O137" s="9">
        <v>1</v>
      </c>
      <c r="P137">
        <v>1</v>
      </c>
      <c r="Q137">
        <v>0</v>
      </c>
      <c r="R137" t="s">
        <v>10707</v>
      </c>
      <c r="S137" s="9" t="s">
        <v>10707</v>
      </c>
      <c r="T137">
        <v>38.619999999999997</v>
      </c>
    </row>
    <row r="138" spans="1:20" x14ac:dyDescent="0.25">
      <c r="A138" s="25" t="s">
        <v>1310</v>
      </c>
      <c r="B138">
        <v>6</v>
      </c>
      <c r="F138" s="18" t="s">
        <v>1310</v>
      </c>
      <c r="G138" s="18" t="s">
        <v>1311</v>
      </c>
      <c r="H138" s="18" t="s">
        <v>1312</v>
      </c>
      <c r="I138" s="18" t="s">
        <v>6</v>
      </c>
      <c r="J138" s="18" t="s">
        <v>37</v>
      </c>
      <c r="K138" s="21">
        <v>21304</v>
      </c>
      <c r="L138" s="19">
        <v>0</v>
      </c>
      <c r="M138" s="20">
        <v>6</v>
      </c>
      <c r="N138" s="8" t="s">
        <v>682</v>
      </c>
      <c r="O138" s="9">
        <v>6</v>
      </c>
      <c r="P138">
        <v>6</v>
      </c>
      <c r="Q138">
        <v>0</v>
      </c>
      <c r="R138" t="s">
        <v>10707</v>
      </c>
      <c r="S138" s="9" t="s">
        <v>10707</v>
      </c>
      <c r="T138">
        <v>39.72</v>
      </c>
    </row>
    <row r="139" spans="1:20" x14ac:dyDescent="0.25">
      <c r="A139" s="25" t="s">
        <v>1310</v>
      </c>
      <c r="B139">
        <v>2</v>
      </c>
      <c r="F139" s="18" t="s">
        <v>1310</v>
      </c>
      <c r="G139" s="18" t="s">
        <v>1311</v>
      </c>
      <c r="H139" s="18" t="s">
        <v>1312</v>
      </c>
      <c r="I139" s="18" t="s">
        <v>6</v>
      </c>
      <c r="J139" s="18" t="s">
        <v>37</v>
      </c>
      <c r="K139" s="21" t="s">
        <v>10683</v>
      </c>
      <c r="L139" s="19">
        <v>0</v>
      </c>
      <c r="M139" s="20">
        <v>2</v>
      </c>
      <c r="N139" s="8" t="s">
        <v>682</v>
      </c>
      <c r="O139" s="9">
        <v>2</v>
      </c>
      <c r="P139">
        <v>2</v>
      </c>
      <c r="Q139">
        <v>0</v>
      </c>
      <c r="R139" t="s">
        <v>10707</v>
      </c>
      <c r="S139" s="9" t="s">
        <v>10707</v>
      </c>
      <c r="T139">
        <v>39.72</v>
      </c>
    </row>
    <row r="140" spans="1:20" x14ac:dyDescent="0.25">
      <c r="A140" s="25" t="s">
        <v>1310</v>
      </c>
      <c r="B140">
        <v>1</v>
      </c>
      <c r="F140" s="18" t="s">
        <v>1310</v>
      </c>
      <c r="G140" s="18" t="s">
        <v>1311</v>
      </c>
      <c r="H140" s="18" t="s">
        <v>1312</v>
      </c>
      <c r="I140" s="18" t="s">
        <v>6</v>
      </c>
      <c r="J140" s="18" t="s">
        <v>37</v>
      </c>
      <c r="K140" s="21">
        <v>26577</v>
      </c>
      <c r="L140" s="19">
        <v>0</v>
      </c>
      <c r="M140" s="20">
        <v>1</v>
      </c>
      <c r="N140" s="8" t="s">
        <v>682</v>
      </c>
      <c r="O140" s="9">
        <v>1</v>
      </c>
      <c r="P140">
        <v>1</v>
      </c>
      <c r="Q140">
        <v>0</v>
      </c>
      <c r="R140" t="s">
        <v>10707</v>
      </c>
      <c r="S140" s="9" t="s">
        <v>10707</v>
      </c>
      <c r="T140">
        <v>39.72</v>
      </c>
    </row>
    <row r="141" spans="1:20" x14ac:dyDescent="0.25">
      <c r="A141" s="25" t="s">
        <v>1310</v>
      </c>
      <c r="B141">
        <v>1</v>
      </c>
      <c r="F141" s="18" t="s">
        <v>1310</v>
      </c>
      <c r="G141" s="18" t="s">
        <v>1311</v>
      </c>
      <c r="H141" s="18" t="s">
        <v>1312</v>
      </c>
      <c r="I141" s="18" t="s">
        <v>6</v>
      </c>
      <c r="J141" s="18" t="s">
        <v>37</v>
      </c>
      <c r="K141" s="21" t="s">
        <v>10684</v>
      </c>
      <c r="L141" s="19">
        <v>0</v>
      </c>
      <c r="M141" s="20">
        <v>1</v>
      </c>
      <c r="N141" s="8" t="s">
        <v>682</v>
      </c>
      <c r="O141" s="9">
        <v>1</v>
      </c>
      <c r="P141">
        <v>1</v>
      </c>
      <c r="Q141">
        <v>0</v>
      </c>
      <c r="R141" t="s">
        <v>10707</v>
      </c>
      <c r="S141" s="9" t="s">
        <v>10707</v>
      </c>
      <c r="T141">
        <v>39.72</v>
      </c>
    </row>
    <row r="142" spans="1:20" x14ac:dyDescent="0.25">
      <c r="A142" s="25" t="s">
        <v>1314</v>
      </c>
      <c r="B142">
        <v>1</v>
      </c>
      <c r="F142" s="18" t="s">
        <v>1314</v>
      </c>
      <c r="G142" s="18" t="s">
        <v>1315</v>
      </c>
      <c r="H142" s="18" t="s">
        <v>1316</v>
      </c>
      <c r="I142" s="18" t="s">
        <v>6</v>
      </c>
      <c r="J142" s="18" t="s">
        <v>37</v>
      </c>
      <c r="K142" s="21">
        <v>28128</v>
      </c>
      <c r="L142" s="19">
        <v>0</v>
      </c>
      <c r="M142" s="20">
        <v>1</v>
      </c>
      <c r="N142" s="8" t="s">
        <v>682</v>
      </c>
      <c r="O142" s="9">
        <v>1</v>
      </c>
      <c r="P142">
        <v>1</v>
      </c>
      <c r="Q142">
        <v>0</v>
      </c>
      <c r="R142" t="s">
        <v>10707</v>
      </c>
      <c r="S142" s="9" t="s">
        <v>10707</v>
      </c>
      <c r="T142">
        <v>43.73</v>
      </c>
    </row>
    <row r="143" spans="1:20" x14ac:dyDescent="0.25">
      <c r="A143" s="25" t="s">
        <v>1314</v>
      </c>
      <c r="B143">
        <v>4</v>
      </c>
      <c r="F143" s="18" t="s">
        <v>1314</v>
      </c>
      <c r="G143" s="18" t="s">
        <v>1315</v>
      </c>
      <c r="H143" s="18" t="s">
        <v>1316</v>
      </c>
      <c r="I143" s="18" t="s">
        <v>6</v>
      </c>
      <c r="J143" s="18" t="s">
        <v>37</v>
      </c>
      <c r="K143" s="21">
        <v>21304</v>
      </c>
      <c r="L143" s="19">
        <v>0</v>
      </c>
      <c r="M143" s="20">
        <v>4</v>
      </c>
      <c r="N143" s="8" t="s">
        <v>682</v>
      </c>
      <c r="O143" s="9">
        <v>4</v>
      </c>
      <c r="P143">
        <v>4</v>
      </c>
      <c r="Q143">
        <v>0</v>
      </c>
      <c r="R143" t="s">
        <v>10707</v>
      </c>
      <c r="S143" s="9" t="s">
        <v>10707</v>
      </c>
      <c r="T143">
        <v>43.73</v>
      </c>
    </row>
    <row r="144" spans="1:20" x14ac:dyDescent="0.25">
      <c r="A144" s="25" t="s">
        <v>1314</v>
      </c>
      <c r="B144">
        <v>3</v>
      </c>
      <c r="F144" s="18" t="s">
        <v>1314</v>
      </c>
      <c r="G144" s="18" t="s">
        <v>1315</v>
      </c>
      <c r="H144" s="18" t="s">
        <v>1316</v>
      </c>
      <c r="I144" s="18" t="s">
        <v>6</v>
      </c>
      <c r="J144" s="18" t="s">
        <v>37</v>
      </c>
      <c r="K144" s="21">
        <v>28132</v>
      </c>
      <c r="L144" s="19">
        <v>0</v>
      </c>
      <c r="M144" s="20">
        <v>3</v>
      </c>
      <c r="N144" s="8" t="s">
        <v>682</v>
      </c>
      <c r="O144" s="9">
        <v>3</v>
      </c>
      <c r="P144">
        <v>3</v>
      </c>
      <c r="Q144">
        <v>0</v>
      </c>
      <c r="R144" t="s">
        <v>10707</v>
      </c>
      <c r="S144" s="9" t="s">
        <v>10707</v>
      </c>
      <c r="T144">
        <v>43.73</v>
      </c>
    </row>
    <row r="145" spans="1:20" x14ac:dyDescent="0.25">
      <c r="A145" s="25" t="s">
        <v>1314</v>
      </c>
      <c r="B145">
        <v>1</v>
      </c>
      <c r="F145" s="18" t="s">
        <v>1314</v>
      </c>
      <c r="G145" s="18" t="s">
        <v>1315</v>
      </c>
      <c r="H145" s="18" t="s">
        <v>1316</v>
      </c>
      <c r="I145" s="18" t="s">
        <v>6</v>
      </c>
      <c r="J145" s="18" t="s">
        <v>37</v>
      </c>
      <c r="K145" s="21" t="s">
        <v>10685</v>
      </c>
      <c r="L145" s="19">
        <v>0</v>
      </c>
      <c r="M145" s="20">
        <v>1</v>
      </c>
      <c r="N145" s="8" t="s">
        <v>682</v>
      </c>
      <c r="O145" s="9">
        <v>1</v>
      </c>
      <c r="P145">
        <v>1</v>
      </c>
      <c r="Q145">
        <v>0</v>
      </c>
      <c r="R145" t="s">
        <v>10707</v>
      </c>
      <c r="S145" s="9" t="s">
        <v>10707</v>
      </c>
      <c r="T145">
        <v>43.73</v>
      </c>
    </row>
    <row r="146" spans="1:20" x14ac:dyDescent="0.25">
      <c r="A146" s="25" t="s">
        <v>1314</v>
      </c>
      <c r="B146">
        <v>1</v>
      </c>
      <c r="F146" s="18" t="s">
        <v>1314</v>
      </c>
      <c r="G146" s="18" t="s">
        <v>1315</v>
      </c>
      <c r="H146" s="18" t="s">
        <v>1316</v>
      </c>
      <c r="I146" s="18" t="s">
        <v>6</v>
      </c>
      <c r="J146" s="18" t="s">
        <v>37</v>
      </c>
      <c r="K146" s="21">
        <v>26170</v>
      </c>
      <c r="L146" s="19">
        <v>0</v>
      </c>
      <c r="M146" s="20">
        <v>1</v>
      </c>
      <c r="N146" s="8" t="s">
        <v>682</v>
      </c>
      <c r="O146" s="9">
        <v>1</v>
      </c>
      <c r="P146">
        <v>1</v>
      </c>
      <c r="Q146">
        <v>0</v>
      </c>
      <c r="R146" t="s">
        <v>10707</v>
      </c>
      <c r="S146" s="9" t="s">
        <v>10707</v>
      </c>
      <c r="T146">
        <v>43.73</v>
      </c>
    </row>
    <row r="147" spans="1:20" x14ac:dyDescent="0.25">
      <c r="A147" s="25" t="s">
        <v>1317</v>
      </c>
      <c r="B147">
        <v>2</v>
      </c>
      <c r="F147" s="18" t="s">
        <v>1317</v>
      </c>
      <c r="G147" s="18" t="s">
        <v>1318</v>
      </c>
      <c r="H147" s="18" t="s">
        <v>1319</v>
      </c>
      <c r="I147" s="18" t="s">
        <v>6</v>
      </c>
      <c r="J147" s="18" t="s">
        <v>37</v>
      </c>
      <c r="K147" s="21">
        <v>28128</v>
      </c>
      <c r="L147" s="19">
        <v>0</v>
      </c>
      <c r="M147" s="20">
        <v>2</v>
      </c>
      <c r="N147" s="8" t="s">
        <v>682</v>
      </c>
      <c r="O147" s="9">
        <v>2</v>
      </c>
      <c r="P147">
        <v>2</v>
      </c>
      <c r="Q147">
        <v>0</v>
      </c>
      <c r="R147" t="s">
        <v>10707</v>
      </c>
      <c r="S147" s="9" t="s">
        <v>10707</v>
      </c>
      <c r="T147">
        <v>37.03</v>
      </c>
    </row>
    <row r="148" spans="1:20" x14ac:dyDescent="0.25">
      <c r="A148" s="25" t="s">
        <v>1317</v>
      </c>
      <c r="B148">
        <v>1</v>
      </c>
      <c r="F148" s="18" t="s">
        <v>1317</v>
      </c>
      <c r="G148" s="18" t="s">
        <v>1318</v>
      </c>
      <c r="H148" s="18" t="s">
        <v>1319</v>
      </c>
      <c r="I148" s="18" t="s">
        <v>6</v>
      </c>
      <c r="J148" s="18" t="s">
        <v>37</v>
      </c>
      <c r="K148" s="21">
        <v>26170</v>
      </c>
      <c r="L148" s="19">
        <v>0</v>
      </c>
      <c r="M148" s="20">
        <v>1</v>
      </c>
      <c r="N148" s="8" t="s">
        <v>682</v>
      </c>
      <c r="O148" s="9">
        <v>1</v>
      </c>
      <c r="P148">
        <v>1</v>
      </c>
      <c r="Q148">
        <v>0</v>
      </c>
      <c r="R148" t="s">
        <v>10707</v>
      </c>
      <c r="S148" s="9" t="s">
        <v>10707</v>
      </c>
      <c r="T148">
        <v>37.03</v>
      </c>
    </row>
    <row r="149" spans="1:20" x14ac:dyDescent="0.25">
      <c r="A149" s="25" t="s">
        <v>1332</v>
      </c>
      <c r="B149">
        <v>1</v>
      </c>
      <c r="F149" s="18" t="s">
        <v>1332</v>
      </c>
      <c r="G149" s="18" t="s">
        <v>1333</v>
      </c>
      <c r="H149" s="18" t="s">
        <v>1334</v>
      </c>
      <c r="I149" s="18" t="s">
        <v>6</v>
      </c>
      <c r="J149" s="18" t="s">
        <v>37</v>
      </c>
      <c r="K149" s="21">
        <v>201123943</v>
      </c>
      <c r="L149" s="19">
        <v>0</v>
      </c>
      <c r="M149" s="20">
        <v>1</v>
      </c>
      <c r="N149" s="8" t="s">
        <v>682</v>
      </c>
      <c r="O149" s="9">
        <v>1</v>
      </c>
      <c r="P149">
        <v>1</v>
      </c>
      <c r="Q149">
        <v>0</v>
      </c>
      <c r="R149" t="s">
        <v>10707</v>
      </c>
      <c r="S149" s="9" t="s">
        <v>10707</v>
      </c>
      <c r="T149">
        <v>30.24</v>
      </c>
    </row>
    <row r="150" spans="1:20" x14ac:dyDescent="0.25">
      <c r="A150" s="25" t="s">
        <v>1332</v>
      </c>
      <c r="B150">
        <v>5</v>
      </c>
      <c r="F150" s="18" t="s">
        <v>1332</v>
      </c>
      <c r="G150" s="18" t="s">
        <v>1333</v>
      </c>
      <c r="H150" s="18" t="s">
        <v>1334</v>
      </c>
      <c r="I150" s="18" t="s">
        <v>6</v>
      </c>
      <c r="J150" s="18" t="s">
        <v>37</v>
      </c>
      <c r="K150" s="18" t="s">
        <v>1336</v>
      </c>
      <c r="L150" s="19">
        <v>0</v>
      </c>
      <c r="M150" s="20">
        <v>5</v>
      </c>
      <c r="N150" s="8" t="s">
        <v>682</v>
      </c>
      <c r="O150" s="9">
        <v>5</v>
      </c>
      <c r="P150">
        <v>5</v>
      </c>
      <c r="Q150">
        <v>0</v>
      </c>
      <c r="R150" t="s">
        <v>10707</v>
      </c>
      <c r="S150" s="9" t="s">
        <v>10707</v>
      </c>
      <c r="T150">
        <v>30.24</v>
      </c>
    </row>
    <row r="151" spans="1:20" x14ac:dyDescent="0.25">
      <c r="A151" s="25" t="s">
        <v>1337</v>
      </c>
      <c r="B151">
        <v>5</v>
      </c>
      <c r="F151" s="18" t="s">
        <v>1337</v>
      </c>
      <c r="G151" s="18" t="s">
        <v>1338</v>
      </c>
      <c r="H151" s="18" t="s">
        <v>1339</v>
      </c>
      <c r="I151" s="18" t="s">
        <v>6</v>
      </c>
      <c r="J151" s="18" t="s">
        <v>37</v>
      </c>
      <c r="K151" s="18" t="s">
        <v>1341</v>
      </c>
      <c r="L151" s="19">
        <v>0</v>
      </c>
      <c r="M151" s="20">
        <v>5</v>
      </c>
      <c r="N151" s="8" t="s">
        <v>682</v>
      </c>
      <c r="O151" s="9">
        <v>5</v>
      </c>
      <c r="P151">
        <v>5</v>
      </c>
      <c r="Q151">
        <v>0</v>
      </c>
      <c r="R151" t="s">
        <v>10707</v>
      </c>
      <c r="S151" s="9" t="s">
        <v>10707</v>
      </c>
      <c r="T151">
        <v>18.23</v>
      </c>
    </row>
    <row r="152" spans="1:20" x14ac:dyDescent="0.25">
      <c r="A152" s="25" t="s">
        <v>1394</v>
      </c>
      <c r="B152">
        <v>10</v>
      </c>
      <c r="F152" s="18" t="s">
        <v>1394</v>
      </c>
      <c r="G152" s="18" t="s">
        <v>1395</v>
      </c>
      <c r="H152" s="18" t="s">
        <v>1396</v>
      </c>
      <c r="I152" s="18" t="s">
        <v>6</v>
      </c>
      <c r="J152" s="18" t="s">
        <v>37</v>
      </c>
      <c r="K152" s="18" t="s">
        <v>10686</v>
      </c>
      <c r="L152" s="19">
        <v>5</v>
      </c>
      <c r="M152" s="20">
        <v>10</v>
      </c>
      <c r="N152" s="8" t="s">
        <v>440</v>
      </c>
      <c r="O152" s="9">
        <v>5</v>
      </c>
      <c r="P152">
        <v>5</v>
      </c>
      <c r="Q152">
        <v>0</v>
      </c>
      <c r="R152">
        <v>5</v>
      </c>
      <c r="S152" s="9">
        <v>0</v>
      </c>
      <c r="T152">
        <v>32.090000000000003</v>
      </c>
    </row>
    <row r="153" spans="1:20" x14ac:dyDescent="0.25">
      <c r="A153" s="25" t="s">
        <v>1402</v>
      </c>
      <c r="B153">
        <v>1</v>
      </c>
      <c r="F153" s="18" t="s">
        <v>1402</v>
      </c>
      <c r="G153" s="18" t="s">
        <v>1403</v>
      </c>
      <c r="H153" s="18" t="s">
        <v>1404</v>
      </c>
      <c r="I153" s="18" t="s">
        <v>6</v>
      </c>
      <c r="J153" s="18" t="s">
        <v>37</v>
      </c>
      <c r="K153" s="21">
        <v>210127052</v>
      </c>
      <c r="L153" s="19">
        <v>0</v>
      </c>
      <c r="M153" s="20">
        <v>1</v>
      </c>
      <c r="N153" s="8" t="s">
        <v>682</v>
      </c>
      <c r="O153" s="9">
        <v>1</v>
      </c>
      <c r="P153">
        <v>1</v>
      </c>
      <c r="Q153">
        <v>0</v>
      </c>
      <c r="R153" t="s">
        <v>10707</v>
      </c>
      <c r="S153" s="9" t="s">
        <v>10707</v>
      </c>
      <c r="T153">
        <v>32.25</v>
      </c>
    </row>
    <row r="154" spans="1:20" x14ac:dyDescent="0.25">
      <c r="A154" s="25" t="s">
        <v>1415</v>
      </c>
      <c r="B154">
        <v>1</v>
      </c>
      <c r="F154" s="18" t="s">
        <v>1415</v>
      </c>
      <c r="G154" s="18" t="s">
        <v>1416</v>
      </c>
      <c r="H154" s="18" t="s">
        <v>1417</v>
      </c>
      <c r="I154" s="18" t="s">
        <v>6</v>
      </c>
      <c r="J154" s="18" t="s">
        <v>37</v>
      </c>
      <c r="K154" s="18" t="s">
        <v>1418</v>
      </c>
      <c r="L154" s="19">
        <v>0</v>
      </c>
      <c r="M154" s="20">
        <v>1</v>
      </c>
      <c r="N154" s="8" t="s">
        <v>440</v>
      </c>
      <c r="O154" s="9">
        <v>1</v>
      </c>
      <c r="P154">
        <v>1</v>
      </c>
      <c r="Q154">
        <v>0</v>
      </c>
      <c r="R154" t="s">
        <v>10707</v>
      </c>
      <c r="S154" s="9" t="s">
        <v>10707</v>
      </c>
      <c r="T154">
        <v>25.5</v>
      </c>
    </row>
    <row r="155" spans="1:20" x14ac:dyDescent="0.25">
      <c r="A155" s="25" t="s">
        <v>1421</v>
      </c>
      <c r="B155">
        <v>1</v>
      </c>
      <c r="F155" s="18" t="s">
        <v>1421</v>
      </c>
      <c r="G155" s="18" t="s">
        <v>1422</v>
      </c>
      <c r="H155" s="18" t="s">
        <v>1423</v>
      </c>
      <c r="I155" s="18" t="s">
        <v>6</v>
      </c>
      <c r="J155" s="18" t="s">
        <v>37</v>
      </c>
      <c r="K155" s="21">
        <v>26757</v>
      </c>
      <c r="L155" s="19">
        <v>0</v>
      </c>
      <c r="M155" s="20">
        <v>1</v>
      </c>
      <c r="N155" s="8" t="s">
        <v>682</v>
      </c>
      <c r="O155" s="9">
        <v>1</v>
      </c>
      <c r="P155">
        <v>1</v>
      </c>
      <c r="Q155">
        <v>0</v>
      </c>
      <c r="R155" t="s">
        <v>10707</v>
      </c>
      <c r="S155" s="9" t="s">
        <v>10707</v>
      </c>
      <c r="T155">
        <v>36.200000000000003</v>
      </c>
    </row>
    <row r="156" spans="1:20" x14ac:dyDescent="0.25">
      <c r="A156" s="25" t="s">
        <v>1429</v>
      </c>
      <c r="B156">
        <v>4</v>
      </c>
      <c r="F156" s="18" t="s">
        <v>1429</v>
      </c>
      <c r="G156" s="18" t="s">
        <v>1430</v>
      </c>
      <c r="H156" s="18" t="s">
        <v>1431</v>
      </c>
      <c r="I156" s="18" t="s">
        <v>6</v>
      </c>
      <c r="J156" s="18" t="s">
        <v>37</v>
      </c>
      <c r="K156" s="18" t="s">
        <v>1432</v>
      </c>
      <c r="L156" s="19">
        <v>3</v>
      </c>
      <c r="M156" s="20">
        <v>4</v>
      </c>
      <c r="N156" s="8" t="s">
        <v>440</v>
      </c>
      <c r="O156" s="9">
        <v>1</v>
      </c>
      <c r="P156">
        <v>1</v>
      </c>
      <c r="Q156">
        <v>0</v>
      </c>
      <c r="R156">
        <v>3</v>
      </c>
      <c r="S156" s="9">
        <v>0</v>
      </c>
      <c r="T156">
        <v>47.1</v>
      </c>
    </row>
    <row r="157" spans="1:20" x14ac:dyDescent="0.25">
      <c r="A157" s="25" t="s">
        <v>1433</v>
      </c>
      <c r="B157">
        <v>1</v>
      </c>
      <c r="F157" s="18" t="s">
        <v>1433</v>
      </c>
      <c r="G157" s="18" t="s">
        <v>1430</v>
      </c>
      <c r="H157" s="18" t="s">
        <v>1434</v>
      </c>
      <c r="I157" s="18" t="s">
        <v>6</v>
      </c>
      <c r="J157" s="18" t="s">
        <v>37</v>
      </c>
      <c r="K157" s="21">
        <v>210835646</v>
      </c>
      <c r="L157" s="19">
        <v>0</v>
      </c>
      <c r="M157" s="20">
        <v>1</v>
      </c>
      <c r="N157" s="8" t="s">
        <v>682</v>
      </c>
      <c r="O157" s="9">
        <v>1</v>
      </c>
      <c r="P157">
        <v>1</v>
      </c>
      <c r="Q157">
        <v>0</v>
      </c>
      <c r="R157" t="s">
        <v>10707</v>
      </c>
      <c r="S157" s="9" t="s">
        <v>10707</v>
      </c>
      <c r="T157">
        <v>47.1</v>
      </c>
    </row>
    <row r="158" spans="1:20" x14ac:dyDescent="0.25">
      <c r="A158" s="25" t="s">
        <v>1436</v>
      </c>
      <c r="B158">
        <v>1</v>
      </c>
      <c r="F158" s="18" t="s">
        <v>1436</v>
      </c>
      <c r="G158" s="18" t="s">
        <v>1437</v>
      </c>
      <c r="H158" s="18" t="s">
        <v>1438</v>
      </c>
      <c r="I158" s="18" t="s">
        <v>6</v>
      </c>
      <c r="J158" s="18" t="s">
        <v>37</v>
      </c>
      <c r="K158" s="21" t="s">
        <v>10691</v>
      </c>
      <c r="L158" s="19">
        <v>0</v>
      </c>
      <c r="M158" s="20">
        <v>1</v>
      </c>
      <c r="N158" s="8" t="s">
        <v>440</v>
      </c>
      <c r="O158" s="9">
        <v>1</v>
      </c>
      <c r="P158">
        <v>1</v>
      </c>
      <c r="Q158">
        <v>0</v>
      </c>
      <c r="R158" t="s">
        <v>10707</v>
      </c>
      <c r="S158" s="9" t="s">
        <v>10707</v>
      </c>
      <c r="T158">
        <v>47.1</v>
      </c>
    </row>
    <row r="159" spans="1:20" x14ac:dyDescent="0.25">
      <c r="A159" s="25" t="s">
        <v>1436</v>
      </c>
      <c r="B159">
        <v>1</v>
      </c>
      <c r="F159" s="18" t="s">
        <v>1436</v>
      </c>
      <c r="G159" s="18" t="s">
        <v>1437</v>
      </c>
      <c r="H159" s="18" t="s">
        <v>1438</v>
      </c>
      <c r="I159" s="18" t="s">
        <v>6</v>
      </c>
      <c r="J159" s="18" t="s">
        <v>37</v>
      </c>
      <c r="K159" s="21">
        <v>210329575</v>
      </c>
      <c r="L159" s="19">
        <v>0</v>
      </c>
      <c r="M159" s="20">
        <v>1</v>
      </c>
      <c r="N159" s="8" t="s">
        <v>682</v>
      </c>
      <c r="O159" s="9">
        <v>1</v>
      </c>
      <c r="P159">
        <v>1</v>
      </c>
      <c r="Q159">
        <v>0</v>
      </c>
      <c r="R159" t="s">
        <v>10707</v>
      </c>
      <c r="S159" s="9" t="s">
        <v>10707</v>
      </c>
      <c r="T159">
        <v>47.1</v>
      </c>
    </row>
    <row r="160" spans="1:20" x14ac:dyDescent="0.25">
      <c r="A160" s="25" t="s">
        <v>1440</v>
      </c>
      <c r="B160">
        <v>1</v>
      </c>
      <c r="F160" s="18" t="s">
        <v>1440</v>
      </c>
      <c r="G160" s="18" t="s">
        <v>1441</v>
      </c>
      <c r="H160" s="18" t="s">
        <v>1442</v>
      </c>
      <c r="I160" s="18" t="s">
        <v>6</v>
      </c>
      <c r="J160" s="18" t="s">
        <v>37</v>
      </c>
      <c r="K160" s="21">
        <v>210835648</v>
      </c>
      <c r="L160" s="19">
        <v>0</v>
      </c>
      <c r="M160" s="20">
        <v>1</v>
      </c>
      <c r="N160" s="8" t="s">
        <v>440</v>
      </c>
      <c r="O160" s="9">
        <v>1</v>
      </c>
      <c r="P160">
        <v>1</v>
      </c>
      <c r="Q160">
        <v>0</v>
      </c>
      <c r="R160" t="s">
        <v>10707</v>
      </c>
      <c r="S160" s="9" t="s">
        <v>10707</v>
      </c>
      <c r="T160">
        <v>47.1</v>
      </c>
    </row>
    <row r="161" spans="1:20" x14ac:dyDescent="0.25">
      <c r="A161" s="25" t="s">
        <v>1456</v>
      </c>
      <c r="B161">
        <v>2</v>
      </c>
      <c r="F161" s="18" t="s">
        <v>1456</v>
      </c>
      <c r="G161" s="18" t="s">
        <v>1453</v>
      </c>
      <c r="H161" s="18" t="s">
        <v>1457</v>
      </c>
      <c r="I161" s="18" t="s">
        <v>6</v>
      </c>
      <c r="J161" s="18" t="s">
        <v>37</v>
      </c>
      <c r="K161" s="21">
        <v>210127170</v>
      </c>
      <c r="L161" s="19">
        <v>0</v>
      </c>
      <c r="M161" s="20">
        <v>2</v>
      </c>
      <c r="N161" s="8" t="s">
        <v>682</v>
      </c>
      <c r="O161" s="9">
        <v>2</v>
      </c>
      <c r="P161">
        <v>2</v>
      </c>
      <c r="Q161">
        <v>0</v>
      </c>
      <c r="R161" t="s">
        <v>10707</v>
      </c>
      <c r="S161" s="9" t="s">
        <v>10707</v>
      </c>
      <c r="T161">
        <v>41.29</v>
      </c>
    </row>
    <row r="162" spans="1:20" x14ac:dyDescent="0.25">
      <c r="A162" s="25" t="s">
        <v>1490</v>
      </c>
      <c r="B162">
        <v>1</v>
      </c>
      <c r="F162" s="18" t="s">
        <v>1490</v>
      </c>
      <c r="G162" s="18" t="s">
        <v>1486</v>
      </c>
      <c r="H162" s="18" t="s">
        <v>1491</v>
      </c>
      <c r="I162" s="18" t="s">
        <v>6</v>
      </c>
      <c r="J162" s="18" t="s">
        <v>37</v>
      </c>
      <c r="K162" s="18" t="s">
        <v>1493</v>
      </c>
      <c r="L162" s="19">
        <v>0</v>
      </c>
      <c r="M162" s="20">
        <v>1</v>
      </c>
      <c r="N162" s="8" t="s">
        <v>682</v>
      </c>
      <c r="O162" s="9">
        <v>1</v>
      </c>
      <c r="P162">
        <v>1</v>
      </c>
      <c r="Q162">
        <v>0</v>
      </c>
      <c r="R162" t="s">
        <v>10707</v>
      </c>
      <c r="S162" s="9" t="s">
        <v>10707</v>
      </c>
      <c r="T162">
        <v>32.35</v>
      </c>
    </row>
    <row r="163" spans="1:20" x14ac:dyDescent="0.25">
      <c r="A163" s="25" t="s">
        <v>1501</v>
      </c>
      <c r="B163">
        <v>1</v>
      </c>
      <c r="F163" s="18" t="s">
        <v>1501</v>
      </c>
      <c r="G163" s="18" t="s">
        <v>1496</v>
      </c>
      <c r="H163" s="18" t="s">
        <v>1502</v>
      </c>
      <c r="I163" s="18" t="s">
        <v>6</v>
      </c>
      <c r="J163" s="18" t="s">
        <v>37</v>
      </c>
      <c r="K163" s="21">
        <v>200922024</v>
      </c>
      <c r="L163" s="19">
        <v>0</v>
      </c>
      <c r="M163" s="20">
        <v>1</v>
      </c>
      <c r="N163" s="8" t="s">
        <v>682</v>
      </c>
      <c r="O163" s="9">
        <v>1</v>
      </c>
      <c r="P163">
        <v>1</v>
      </c>
      <c r="Q163">
        <v>0</v>
      </c>
      <c r="R163" t="s">
        <v>10707</v>
      </c>
      <c r="S163" s="9" t="s">
        <v>10707</v>
      </c>
      <c r="T163">
        <v>21.51</v>
      </c>
    </row>
    <row r="164" spans="1:20" x14ac:dyDescent="0.25">
      <c r="A164" s="25" t="s">
        <v>1518</v>
      </c>
      <c r="B164">
        <v>1</v>
      </c>
      <c r="F164" s="18" t="s">
        <v>1518</v>
      </c>
      <c r="G164" s="18" t="s">
        <v>1514</v>
      </c>
      <c r="H164" s="18" t="s">
        <v>1519</v>
      </c>
      <c r="I164" s="18" t="s">
        <v>6</v>
      </c>
      <c r="J164" s="18" t="s">
        <v>37</v>
      </c>
      <c r="K164" s="21">
        <v>200922016</v>
      </c>
      <c r="L164" s="19">
        <v>0</v>
      </c>
      <c r="M164" s="20">
        <v>1</v>
      </c>
      <c r="N164" s="8" t="s">
        <v>440</v>
      </c>
      <c r="O164" s="9">
        <v>1</v>
      </c>
      <c r="P164">
        <v>1</v>
      </c>
      <c r="Q164">
        <v>0</v>
      </c>
      <c r="R164" t="s">
        <v>10707</v>
      </c>
      <c r="S164" s="9" t="s">
        <v>10707</v>
      </c>
      <c r="T164">
        <v>34.83</v>
      </c>
    </row>
    <row r="165" spans="1:20" x14ac:dyDescent="0.25">
      <c r="A165" s="25" t="s">
        <v>1527</v>
      </c>
      <c r="B165">
        <v>2</v>
      </c>
      <c r="F165" s="18" t="s">
        <v>1527</v>
      </c>
      <c r="G165" s="18" t="s">
        <v>1522</v>
      </c>
      <c r="H165" s="18" t="s">
        <v>1528</v>
      </c>
      <c r="I165" s="18" t="s">
        <v>6</v>
      </c>
      <c r="J165" s="18" t="s">
        <v>37</v>
      </c>
      <c r="K165" s="21">
        <v>210835056</v>
      </c>
      <c r="L165" s="19">
        <v>0</v>
      </c>
      <c r="M165" s="20">
        <v>2</v>
      </c>
      <c r="N165" s="8" t="s">
        <v>682</v>
      </c>
      <c r="O165" s="9">
        <v>2</v>
      </c>
      <c r="P165">
        <v>2</v>
      </c>
      <c r="Q165">
        <v>0</v>
      </c>
      <c r="R165" t="s">
        <v>10707</v>
      </c>
      <c r="S165" s="9" t="s">
        <v>10707</v>
      </c>
      <c r="T165">
        <v>17.22</v>
      </c>
    </row>
    <row r="166" spans="1:20" x14ac:dyDescent="0.25">
      <c r="A166" s="25" t="s">
        <v>1533</v>
      </c>
      <c r="B166">
        <v>5</v>
      </c>
      <c r="F166" s="18" t="s">
        <v>1533</v>
      </c>
      <c r="G166" s="18" t="s">
        <v>1534</v>
      </c>
      <c r="H166" s="18" t="s">
        <v>1535</v>
      </c>
      <c r="I166" s="18" t="s">
        <v>6</v>
      </c>
      <c r="J166" s="18" t="s">
        <v>37</v>
      </c>
      <c r="K166" s="18" t="s">
        <v>10695</v>
      </c>
      <c r="L166" s="19">
        <v>4</v>
      </c>
      <c r="M166" s="20">
        <v>5</v>
      </c>
      <c r="N166" s="8" t="s">
        <v>440</v>
      </c>
      <c r="O166" s="9">
        <v>1</v>
      </c>
      <c r="P166">
        <v>1</v>
      </c>
      <c r="Q166">
        <v>0</v>
      </c>
      <c r="R166">
        <v>4</v>
      </c>
      <c r="S166" s="9">
        <v>0</v>
      </c>
      <c r="T166">
        <v>5.73</v>
      </c>
    </row>
    <row r="167" spans="1:20" x14ac:dyDescent="0.25">
      <c r="A167" s="25" t="s">
        <v>1547</v>
      </c>
      <c r="B167">
        <v>19</v>
      </c>
      <c r="F167" s="18" t="s">
        <v>1547</v>
      </c>
      <c r="G167" s="18" t="s">
        <v>1548</v>
      </c>
      <c r="H167" s="18" t="s">
        <v>1549</v>
      </c>
      <c r="I167" s="18" t="s">
        <v>6</v>
      </c>
      <c r="J167" s="18" t="s">
        <v>37</v>
      </c>
      <c r="K167" s="18" t="s">
        <v>1551</v>
      </c>
      <c r="L167" s="19">
        <v>18</v>
      </c>
      <c r="M167" s="20">
        <v>19</v>
      </c>
      <c r="N167" s="8" t="s">
        <v>440</v>
      </c>
      <c r="O167" s="9">
        <v>1</v>
      </c>
      <c r="P167">
        <v>1</v>
      </c>
      <c r="Q167">
        <v>0</v>
      </c>
      <c r="R167">
        <v>18</v>
      </c>
      <c r="S167" s="9">
        <v>0</v>
      </c>
      <c r="T167">
        <v>10.64</v>
      </c>
    </row>
    <row r="168" spans="1:20" x14ac:dyDescent="0.25">
      <c r="A168" s="25" t="s">
        <v>1561</v>
      </c>
      <c r="B168">
        <v>2</v>
      </c>
      <c r="F168" s="18" t="s">
        <v>1561</v>
      </c>
      <c r="G168" s="18" t="s">
        <v>1562</v>
      </c>
      <c r="H168" s="18" t="s">
        <v>1563</v>
      </c>
      <c r="I168" s="18" t="s">
        <v>6</v>
      </c>
      <c r="J168" s="18" t="s">
        <v>37</v>
      </c>
      <c r="K168" s="21">
        <v>190602836</v>
      </c>
      <c r="L168" s="19">
        <v>0</v>
      </c>
      <c r="M168" s="20">
        <v>2</v>
      </c>
      <c r="N168" s="8" t="s">
        <v>440</v>
      </c>
      <c r="O168" s="9">
        <v>2</v>
      </c>
      <c r="P168">
        <v>2</v>
      </c>
      <c r="Q168">
        <v>0</v>
      </c>
      <c r="R168" t="s">
        <v>10707</v>
      </c>
      <c r="S168" s="9" t="s">
        <v>10707</v>
      </c>
      <c r="T168">
        <v>14.49</v>
      </c>
    </row>
    <row r="169" spans="1:20" x14ac:dyDescent="0.25">
      <c r="A169" s="25" t="s">
        <v>1564</v>
      </c>
      <c r="B169">
        <v>4</v>
      </c>
      <c r="F169" s="18" t="s">
        <v>1564</v>
      </c>
      <c r="G169" s="18" t="s">
        <v>1565</v>
      </c>
      <c r="H169" s="18" t="s">
        <v>1566</v>
      </c>
      <c r="I169" s="18" t="s">
        <v>6</v>
      </c>
      <c r="J169" s="18" t="s">
        <v>37</v>
      </c>
      <c r="K169" s="21">
        <v>200416894</v>
      </c>
      <c r="L169" s="19">
        <v>0</v>
      </c>
      <c r="M169" s="20">
        <v>4</v>
      </c>
      <c r="N169" s="8" t="s">
        <v>440</v>
      </c>
      <c r="O169" s="9">
        <v>4</v>
      </c>
      <c r="P169">
        <v>4</v>
      </c>
      <c r="Q169">
        <v>0</v>
      </c>
      <c r="R169" t="s">
        <v>10707</v>
      </c>
      <c r="S169" s="9" t="s">
        <v>10707</v>
      </c>
      <c r="T169">
        <v>14.49</v>
      </c>
    </row>
    <row r="170" spans="1:20" x14ac:dyDescent="0.25">
      <c r="A170" s="25" t="s">
        <v>1564</v>
      </c>
      <c r="B170">
        <v>3</v>
      </c>
      <c r="F170" s="18" t="s">
        <v>1564</v>
      </c>
      <c r="G170" s="18" t="s">
        <v>1565</v>
      </c>
      <c r="H170" s="18" t="s">
        <v>1566</v>
      </c>
      <c r="I170" s="18" t="s">
        <v>6</v>
      </c>
      <c r="J170" s="18" t="s">
        <v>37</v>
      </c>
      <c r="K170" s="18" t="s">
        <v>1567</v>
      </c>
      <c r="L170" s="19">
        <v>0</v>
      </c>
      <c r="M170" s="20">
        <v>3</v>
      </c>
      <c r="N170" s="8" t="s">
        <v>440</v>
      </c>
      <c r="O170" s="9">
        <v>3</v>
      </c>
      <c r="P170">
        <v>3</v>
      </c>
      <c r="Q170">
        <v>0</v>
      </c>
      <c r="R170" t="s">
        <v>10707</v>
      </c>
      <c r="S170" s="9" t="s">
        <v>10707</v>
      </c>
      <c r="T170">
        <v>14.49</v>
      </c>
    </row>
  </sheetData>
  <autoFilter ref="F1:T17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2"/>
  <sheetViews>
    <sheetView topLeftCell="I12" workbookViewId="0">
      <selection activeCell="N22" sqref="N22"/>
    </sheetView>
  </sheetViews>
  <sheetFormatPr baseColWidth="10" defaultRowHeight="15" x14ac:dyDescent="0.25"/>
  <cols>
    <col min="1" max="8" width="10.28515625" hidden="1" customWidth="1"/>
    <col min="9" max="9" width="13.140625" customWidth="1"/>
    <col min="10" max="11" width="0" hidden="1" customWidth="1"/>
    <col min="12" max="13" width="11.42578125" hidden="1" customWidth="1"/>
    <col min="15" max="17" width="0" hidden="1" customWidth="1"/>
    <col min="18" max="19" width="11.42578125" hidden="1" customWidth="1"/>
    <col min="21" max="22" width="0" hidden="1" customWidth="1"/>
    <col min="23" max="24" width="11.42578125" hidden="1" customWidth="1"/>
  </cols>
  <sheetData>
    <row r="1" spans="1:23" ht="16.5" thickBot="1" x14ac:dyDescent="0.3">
      <c r="A1" s="14" t="s">
        <v>10712</v>
      </c>
      <c r="B1" s="14" t="s">
        <v>10713</v>
      </c>
      <c r="C1" s="14" t="s">
        <v>10714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6</v>
      </c>
      <c r="M1" s="1" t="s">
        <v>7</v>
      </c>
      <c r="N1" s="1" t="s">
        <v>8</v>
      </c>
      <c r="O1" s="1" t="s">
        <v>12</v>
      </c>
      <c r="P1" s="2" t="s">
        <v>14</v>
      </c>
      <c r="Q1" s="2" t="s">
        <v>15</v>
      </c>
      <c r="R1" s="15" t="s">
        <v>10708</v>
      </c>
      <c r="S1" s="16" t="s">
        <v>10709</v>
      </c>
      <c r="T1" s="1" t="s">
        <v>10710</v>
      </c>
      <c r="U1" s="14" t="s">
        <v>10706</v>
      </c>
      <c r="W1" s="16" t="s">
        <v>10711</v>
      </c>
    </row>
    <row r="2" spans="1:23" x14ac:dyDescent="0.25">
      <c r="F2" t="s">
        <v>10715</v>
      </c>
      <c r="G2" s="3" t="s">
        <v>435</v>
      </c>
      <c r="H2" s="3" t="s">
        <v>435</v>
      </c>
      <c r="I2" s="3" t="s">
        <v>747</v>
      </c>
      <c r="J2" s="3" t="s">
        <v>748</v>
      </c>
      <c r="K2" s="3" t="s">
        <v>749</v>
      </c>
      <c r="L2" s="3" t="s">
        <v>6</v>
      </c>
      <c r="M2" s="3" t="s">
        <v>37</v>
      </c>
      <c r="N2" s="3" t="s">
        <v>751</v>
      </c>
      <c r="O2" s="5">
        <v>2</v>
      </c>
      <c r="P2" s="4">
        <v>0</v>
      </c>
      <c r="Q2" s="6"/>
      <c r="R2" s="9">
        <v>-2</v>
      </c>
      <c r="S2">
        <v>0</v>
      </c>
      <c r="T2" s="3">
        <v>-2</v>
      </c>
      <c r="U2">
        <v>2</v>
      </c>
      <c r="V2" s="9">
        <v>0</v>
      </c>
      <c r="W2">
        <v>23.86</v>
      </c>
    </row>
    <row r="3" spans="1:23" x14ac:dyDescent="0.25">
      <c r="F3" t="s">
        <v>10716</v>
      </c>
      <c r="G3" s="3" t="s">
        <v>20</v>
      </c>
      <c r="H3" s="3" t="s">
        <v>20</v>
      </c>
      <c r="I3" s="3" t="s">
        <v>758</v>
      </c>
      <c r="J3" s="3" t="s">
        <v>759</v>
      </c>
      <c r="K3" s="3" t="s">
        <v>760</v>
      </c>
      <c r="L3" s="3" t="s">
        <v>6</v>
      </c>
      <c r="M3" s="3" t="s">
        <v>37</v>
      </c>
      <c r="N3" s="3" t="s">
        <v>761</v>
      </c>
      <c r="O3" s="5">
        <v>4</v>
      </c>
      <c r="P3" s="4">
        <v>0</v>
      </c>
      <c r="Q3" s="6" t="s">
        <v>682</v>
      </c>
      <c r="R3" s="9">
        <v>-4</v>
      </c>
      <c r="S3">
        <v>0</v>
      </c>
      <c r="T3" s="3">
        <v>-4</v>
      </c>
      <c r="U3">
        <v>4</v>
      </c>
      <c r="V3" s="9">
        <v>0</v>
      </c>
      <c r="W3">
        <v>38.299999999999997</v>
      </c>
    </row>
    <row r="4" spans="1:23" x14ac:dyDescent="0.25">
      <c r="F4" t="s">
        <v>10717</v>
      </c>
      <c r="G4" s="3" t="s">
        <v>20</v>
      </c>
      <c r="H4" s="3" t="s">
        <v>20</v>
      </c>
      <c r="I4" s="3" t="s">
        <v>716</v>
      </c>
      <c r="J4" s="3" t="s">
        <v>713</v>
      </c>
      <c r="K4" s="3" t="s">
        <v>714</v>
      </c>
      <c r="L4" s="3" t="s">
        <v>6</v>
      </c>
      <c r="M4" s="3"/>
      <c r="N4" s="3" t="s">
        <v>704</v>
      </c>
      <c r="O4" s="5">
        <v>1</v>
      </c>
      <c r="P4" s="4">
        <v>0</v>
      </c>
      <c r="Q4" s="6" t="s">
        <v>682</v>
      </c>
      <c r="R4" s="9">
        <v>-1</v>
      </c>
      <c r="S4">
        <v>0</v>
      </c>
      <c r="T4" s="3">
        <v>-1</v>
      </c>
      <c r="U4">
        <v>1</v>
      </c>
      <c r="V4" s="9">
        <v>0</v>
      </c>
      <c r="W4">
        <v>26</v>
      </c>
    </row>
    <row r="5" spans="1:23" x14ac:dyDescent="0.25">
      <c r="F5" t="s">
        <v>10718</v>
      </c>
      <c r="G5" s="3" t="s">
        <v>20</v>
      </c>
      <c r="H5" s="3" t="s">
        <v>20</v>
      </c>
      <c r="I5" s="3" t="s">
        <v>448</v>
      </c>
      <c r="J5" s="3" t="s">
        <v>449</v>
      </c>
      <c r="K5" s="3" t="s">
        <v>450</v>
      </c>
      <c r="L5" s="3" t="s">
        <v>6</v>
      </c>
      <c r="M5" s="3" t="s">
        <v>37</v>
      </c>
      <c r="N5" s="3" t="s">
        <v>451</v>
      </c>
      <c r="O5" s="5">
        <v>1</v>
      </c>
      <c r="P5" s="4">
        <v>0</v>
      </c>
      <c r="Q5" s="6" t="s">
        <v>440</v>
      </c>
      <c r="R5" s="9">
        <v>-1</v>
      </c>
      <c r="S5">
        <v>0</v>
      </c>
      <c r="T5" s="3">
        <v>-1</v>
      </c>
      <c r="U5">
        <v>1</v>
      </c>
      <c r="V5" s="9">
        <v>0</v>
      </c>
      <c r="W5">
        <v>5.18</v>
      </c>
    </row>
    <row r="6" spans="1:23" x14ac:dyDescent="0.25">
      <c r="F6" t="s">
        <v>10719</v>
      </c>
      <c r="G6" s="3" t="s">
        <v>20</v>
      </c>
      <c r="H6" s="3" t="s">
        <v>20</v>
      </c>
      <c r="I6" s="18" t="s">
        <v>1538</v>
      </c>
      <c r="J6" s="18" t="s">
        <v>1534</v>
      </c>
      <c r="K6" s="18" t="s">
        <v>1539</v>
      </c>
      <c r="L6" s="18" t="s">
        <v>6</v>
      </c>
      <c r="M6" s="18" t="s">
        <v>37</v>
      </c>
      <c r="N6" s="18" t="s">
        <v>1541</v>
      </c>
      <c r="O6" s="19">
        <v>16</v>
      </c>
      <c r="P6" s="20">
        <v>15</v>
      </c>
      <c r="Q6" s="8" t="s">
        <v>440</v>
      </c>
      <c r="R6" s="9">
        <v>-1</v>
      </c>
      <c r="S6">
        <v>0</v>
      </c>
      <c r="T6" s="18">
        <v>-1</v>
      </c>
      <c r="U6">
        <v>16</v>
      </c>
      <c r="V6" s="9">
        <v>0</v>
      </c>
      <c r="W6">
        <v>9.35</v>
      </c>
    </row>
    <row r="7" spans="1:23" x14ac:dyDescent="0.25">
      <c r="F7" s="17" t="s">
        <v>10720</v>
      </c>
      <c r="G7" s="18" t="s">
        <v>20</v>
      </c>
      <c r="H7" s="18" t="s">
        <v>20</v>
      </c>
      <c r="I7" s="18" t="s">
        <v>737</v>
      </c>
      <c r="J7" s="18" t="s">
        <v>734</v>
      </c>
      <c r="K7" s="18" t="s">
        <v>738</v>
      </c>
      <c r="L7" s="18" t="s">
        <v>6</v>
      </c>
      <c r="M7" s="18" t="s">
        <v>37</v>
      </c>
      <c r="N7" s="18" t="s">
        <v>736</v>
      </c>
      <c r="O7" s="19">
        <v>12</v>
      </c>
      <c r="P7" s="20">
        <v>4</v>
      </c>
      <c r="Q7" s="6" t="s">
        <v>440</v>
      </c>
      <c r="R7" s="9">
        <v>-8</v>
      </c>
      <c r="S7">
        <v>0</v>
      </c>
      <c r="T7" s="18">
        <v>-8</v>
      </c>
      <c r="U7">
        <v>12</v>
      </c>
      <c r="V7" s="9">
        <v>0</v>
      </c>
      <c r="W7">
        <v>13.07</v>
      </c>
    </row>
    <row r="8" spans="1:23" x14ac:dyDescent="0.25">
      <c r="F8" s="17" t="s">
        <v>10721</v>
      </c>
      <c r="G8" s="18" t="s">
        <v>20</v>
      </c>
      <c r="H8" s="18" t="s">
        <v>20</v>
      </c>
      <c r="I8" s="18" t="s">
        <v>743</v>
      </c>
      <c r="J8" s="18" t="s">
        <v>741</v>
      </c>
      <c r="K8" s="18" t="s">
        <v>744</v>
      </c>
      <c r="L8" s="18" t="s">
        <v>6</v>
      </c>
      <c r="M8" s="18" t="s">
        <v>37</v>
      </c>
      <c r="N8" s="18" t="s">
        <v>745</v>
      </c>
      <c r="O8" s="19">
        <v>14</v>
      </c>
      <c r="P8" s="20">
        <v>5</v>
      </c>
      <c r="Q8" s="6" t="s">
        <v>440</v>
      </c>
      <c r="R8" s="9">
        <v>-9</v>
      </c>
      <c r="S8">
        <v>0</v>
      </c>
      <c r="T8" s="18">
        <v>-9</v>
      </c>
      <c r="U8">
        <v>14</v>
      </c>
      <c r="V8" s="9">
        <v>0</v>
      </c>
      <c r="W8">
        <v>20.170000000000002</v>
      </c>
    </row>
    <row r="9" spans="1:23" x14ac:dyDescent="0.25">
      <c r="F9" t="s">
        <v>10722</v>
      </c>
      <c r="G9" s="3" t="s">
        <v>20</v>
      </c>
      <c r="H9" s="3" t="s">
        <v>20</v>
      </c>
      <c r="I9" s="3" t="s">
        <v>770</v>
      </c>
      <c r="J9" s="3" t="s">
        <v>771</v>
      </c>
      <c r="K9" s="3" t="s">
        <v>772</v>
      </c>
      <c r="L9" s="3" t="s">
        <v>6</v>
      </c>
      <c r="M9" s="3" t="s">
        <v>37</v>
      </c>
      <c r="N9" s="3" t="s">
        <v>757</v>
      </c>
      <c r="O9" s="5">
        <v>1</v>
      </c>
      <c r="P9" s="4">
        <v>0</v>
      </c>
      <c r="Q9" s="6" t="s">
        <v>440</v>
      </c>
      <c r="R9" s="9">
        <v>-1</v>
      </c>
      <c r="S9">
        <v>0</v>
      </c>
      <c r="T9" s="3">
        <v>-1</v>
      </c>
      <c r="U9">
        <v>1</v>
      </c>
      <c r="V9" s="9">
        <v>0</v>
      </c>
      <c r="W9">
        <v>26.94</v>
      </c>
    </row>
    <row r="10" spans="1:23" x14ac:dyDescent="0.25">
      <c r="F10" s="17" t="s">
        <v>10723</v>
      </c>
      <c r="G10" s="18" t="s">
        <v>20</v>
      </c>
      <c r="H10" s="18" t="s">
        <v>20</v>
      </c>
      <c r="I10" s="18" t="s">
        <v>775</v>
      </c>
      <c r="J10" s="18" t="s">
        <v>776</v>
      </c>
      <c r="K10" s="18" t="s">
        <v>777</v>
      </c>
      <c r="L10" s="18" t="s">
        <v>6</v>
      </c>
      <c r="M10" s="18" t="s">
        <v>37</v>
      </c>
      <c r="N10" s="21">
        <v>210835458</v>
      </c>
      <c r="O10" s="19">
        <v>3</v>
      </c>
      <c r="P10" s="20">
        <v>2</v>
      </c>
      <c r="Q10" s="6" t="s">
        <v>440</v>
      </c>
      <c r="R10" s="9">
        <v>-1</v>
      </c>
      <c r="S10">
        <v>0</v>
      </c>
      <c r="T10" s="21">
        <v>-1</v>
      </c>
      <c r="U10">
        <v>3</v>
      </c>
      <c r="V10" s="9">
        <v>0</v>
      </c>
      <c r="W10">
        <v>16.71</v>
      </c>
    </row>
    <row r="11" spans="1:23" x14ac:dyDescent="0.25">
      <c r="F11" s="17" t="s">
        <v>10724</v>
      </c>
      <c r="G11" s="18" t="s">
        <v>20</v>
      </c>
      <c r="H11" s="18" t="s">
        <v>20</v>
      </c>
      <c r="I11" s="3" t="s">
        <v>677</v>
      </c>
      <c r="J11" s="3" t="s">
        <v>674</v>
      </c>
      <c r="K11" s="3" t="s">
        <v>678</v>
      </c>
      <c r="L11" s="3" t="s">
        <v>6</v>
      </c>
      <c r="M11" s="3" t="s">
        <v>37</v>
      </c>
      <c r="N11" s="3" t="s">
        <v>676</v>
      </c>
      <c r="O11" s="5">
        <v>1</v>
      </c>
      <c r="P11" s="4">
        <v>0</v>
      </c>
      <c r="Q11" s="6" t="s">
        <v>440</v>
      </c>
      <c r="R11" s="9">
        <v>-1</v>
      </c>
      <c r="S11">
        <v>0</v>
      </c>
      <c r="T11" s="3">
        <v>-1</v>
      </c>
      <c r="U11">
        <v>1</v>
      </c>
      <c r="V11" s="9">
        <v>0</v>
      </c>
      <c r="W11">
        <v>54.23</v>
      </c>
    </row>
    <row r="12" spans="1:23" x14ac:dyDescent="0.25">
      <c r="F12" s="17" t="s">
        <v>10725</v>
      </c>
      <c r="G12" s="18" t="s">
        <v>20</v>
      </c>
      <c r="H12" s="18" t="s">
        <v>20</v>
      </c>
      <c r="I12" s="18" t="s">
        <v>694</v>
      </c>
      <c r="J12" s="18" t="s">
        <v>686</v>
      </c>
      <c r="K12" s="18" t="s">
        <v>695</v>
      </c>
      <c r="L12" s="18" t="s">
        <v>6</v>
      </c>
      <c r="M12" s="18" t="s">
        <v>37</v>
      </c>
      <c r="N12" s="18" t="s">
        <v>696</v>
      </c>
      <c r="O12" s="19">
        <v>4</v>
      </c>
      <c r="P12" s="20">
        <v>3</v>
      </c>
      <c r="Q12" s="6" t="s">
        <v>682</v>
      </c>
      <c r="R12" s="9">
        <v>-1</v>
      </c>
      <c r="S12">
        <v>0</v>
      </c>
      <c r="T12" s="18">
        <v>-1</v>
      </c>
      <c r="U12">
        <v>4</v>
      </c>
      <c r="V12" s="9">
        <v>0</v>
      </c>
      <c r="W12">
        <v>28.03</v>
      </c>
    </row>
    <row r="13" spans="1:23" x14ac:dyDescent="0.25">
      <c r="F13" s="17" t="s">
        <v>10726</v>
      </c>
      <c r="G13" s="18" t="s">
        <v>20</v>
      </c>
      <c r="H13" s="18" t="s">
        <v>20</v>
      </c>
      <c r="I13" s="18" t="s">
        <v>697</v>
      </c>
      <c r="J13" s="18" t="s">
        <v>698</v>
      </c>
      <c r="K13" s="18" t="s">
        <v>699</v>
      </c>
      <c r="L13" s="18" t="s">
        <v>6</v>
      </c>
      <c r="M13" s="18" t="s">
        <v>37</v>
      </c>
      <c r="N13" s="18" t="s">
        <v>700</v>
      </c>
      <c r="O13" s="19">
        <v>4</v>
      </c>
      <c r="P13" s="20">
        <v>3</v>
      </c>
      <c r="Q13" s="6" t="s">
        <v>440</v>
      </c>
      <c r="R13" s="9">
        <v>-1</v>
      </c>
      <c r="S13">
        <v>0</v>
      </c>
      <c r="T13" s="18">
        <v>-1</v>
      </c>
      <c r="U13">
        <v>4</v>
      </c>
      <c r="V13" s="9">
        <v>0</v>
      </c>
      <c r="W13">
        <v>15.72</v>
      </c>
    </row>
    <row r="14" spans="1:23" x14ac:dyDescent="0.25">
      <c r="F14" s="17" t="s">
        <v>10727</v>
      </c>
      <c r="G14" s="18" t="s">
        <v>20</v>
      </c>
      <c r="H14" s="18" t="s">
        <v>20</v>
      </c>
      <c r="I14" s="18" t="s">
        <v>701</v>
      </c>
      <c r="J14" s="18" t="s">
        <v>702</v>
      </c>
      <c r="K14" s="18" t="s">
        <v>703</v>
      </c>
      <c r="L14" s="18" t="s">
        <v>6</v>
      </c>
      <c r="M14" s="18" t="s">
        <v>37</v>
      </c>
      <c r="N14" s="18" t="s">
        <v>704</v>
      </c>
      <c r="O14" s="19">
        <v>2</v>
      </c>
      <c r="P14" s="20">
        <v>1</v>
      </c>
      <c r="Q14" s="6" t="s">
        <v>440</v>
      </c>
      <c r="R14" s="9">
        <v>-1</v>
      </c>
      <c r="S14">
        <v>0</v>
      </c>
      <c r="T14" s="18">
        <v>-1</v>
      </c>
      <c r="U14">
        <v>2</v>
      </c>
      <c r="V14" s="9">
        <v>0</v>
      </c>
      <c r="W14">
        <v>14.65</v>
      </c>
    </row>
    <row r="15" spans="1:23" x14ac:dyDescent="0.25">
      <c r="F15" t="s">
        <v>10728</v>
      </c>
      <c r="G15" s="3" t="s">
        <v>20</v>
      </c>
      <c r="H15" s="3" t="s">
        <v>20</v>
      </c>
      <c r="I15" s="3" t="s">
        <v>986</v>
      </c>
      <c r="J15" s="3" t="s">
        <v>987</v>
      </c>
      <c r="K15" s="3" t="s">
        <v>988</v>
      </c>
      <c r="L15" s="3" t="s">
        <v>6</v>
      </c>
      <c r="M15" s="3" t="s">
        <v>37</v>
      </c>
      <c r="N15" s="3" t="s">
        <v>989</v>
      </c>
      <c r="O15" s="5">
        <v>3</v>
      </c>
      <c r="P15" s="4">
        <v>0</v>
      </c>
      <c r="Q15" s="6" t="s">
        <v>440</v>
      </c>
      <c r="R15" s="9">
        <v>-3</v>
      </c>
      <c r="S15">
        <v>0</v>
      </c>
      <c r="T15" s="3">
        <v>-3</v>
      </c>
      <c r="U15">
        <v>3</v>
      </c>
      <c r="V15" s="9">
        <v>0</v>
      </c>
      <c r="W15">
        <v>61.42</v>
      </c>
    </row>
    <row r="16" spans="1:23" x14ac:dyDescent="0.25">
      <c r="F16" s="17" t="s">
        <v>10729</v>
      </c>
      <c r="G16" s="18" t="s">
        <v>20</v>
      </c>
      <c r="H16" s="18" t="s">
        <v>20</v>
      </c>
      <c r="I16" s="3" t="s">
        <v>994</v>
      </c>
      <c r="J16" s="3" t="s">
        <v>987</v>
      </c>
      <c r="K16" s="3" t="s">
        <v>995</v>
      </c>
      <c r="L16" s="3" t="s">
        <v>6</v>
      </c>
      <c r="M16" s="3" t="s">
        <v>37</v>
      </c>
      <c r="N16" s="3" t="s">
        <v>996</v>
      </c>
      <c r="O16" s="5">
        <v>5</v>
      </c>
      <c r="P16" s="4">
        <v>0</v>
      </c>
      <c r="Q16" s="6" t="s">
        <v>440</v>
      </c>
      <c r="R16" s="9">
        <v>-5</v>
      </c>
      <c r="S16">
        <v>0</v>
      </c>
      <c r="T16" s="3">
        <v>-5</v>
      </c>
      <c r="U16">
        <v>5</v>
      </c>
      <c r="V16" s="9">
        <v>0</v>
      </c>
      <c r="W16">
        <v>54.45</v>
      </c>
    </row>
    <row r="17" spans="6:23" x14ac:dyDescent="0.25">
      <c r="F17" t="s">
        <v>10730</v>
      </c>
      <c r="G17" s="3" t="s">
        <v>20</v>
      </c>
      <c r="H17" s="3" t="s">
        <v>20</v>
      </c>
      <c r="I17" s="3" t="s">
        <v>1240</v>
      </c>
      <c r="J17" s="3" t="s">
        <v>1247</v>
      </c>
      <c r="K17" s="3" t="s">
        <v>1242</v>
      </c>
      <c r="L17" s="3" t="s">
        <v>6</v>
      </c>
      <c r="M17" s="3" t="s">
        <v>37</v>
      </c>
      <c r="N17" s="3" t="s">
        <v>1238</v>
      </c>
      <c r="O17" s="5">
        <v>4</v>
      </c>
      <c r="P17" s="4">
        <v>0</v>
      </c>
      <c r="Q17" s="6" t="s">
        <v>440</v>
      </c>
      <c r="R17" s="9">
        <v>-4</v>
      </c>
      <c r="S17">
        <v>0</v>
      </c>
      <c r="T17" s="3">
        <v>-4</v>
      </c>
      <c r="U17">
        <v>4</v>
      </c>
      <c r="V17" s="9">
        <v>0</v>
      </c>
      <c r="W17">
        <v>20.41</v>
      </c>
    </row>
    <row r="18" spans="6:23" x14ac:dyDescent="0.25">
      <c r="F18" s="17" t="s">
        <v>10731</v>
      </c>
      <c r="G18" s="18" t="s">
        <v>20</v>
      </c>
      <c r="H18" s="18" t="s">
        <v>20</v>
      </c>
      <c r="I18" s="3" t="s">
        <v>1240</v>
      </c>
      <c r="J18" s="3" t="s">
        <v>1247</v>
      </c>
      <c r="K18" s="3" t="s">
        <v>1242</v>
      </c>
      <c r="L18" s="3" t="s">
        <v>6</v>
      </c>
      <c r="M18" s="3" t="s">
        <v>37</v>
      </c>
      <c r="N18" s="3" t="s">
        <v>1250</v>
      </c>
      <c r="O18" s="5">
        <v>1</v>
      </c>
      <c r="P18" s="4">
        <v>0</v>
      </c>
      <c r="Q18" s="6" t="s">
        <v>440</v>
      </c>
      <c r="R18" s="9">
        <v>-1</v>
      </c>
      <c r="S18">
        <v>0</v>
      </c>
      <c r="T18" s="3">
        <v>-1</v>
      </c>
      <c r="U18">
        <v>1</v>
      </c>
      <c r="V18" s="9">
        <v>0</v>
      </c>
      <c r="W18">
        <v>20.41</v>
      </c>
    </row>
    <row r="19" spans="6:23" x14ac:dyDescent="0.25">
      <c r="F19" s="17" t="s">
        <v>10732</v>
      </c>
      <c r="G19" s="18" t="s">
        <v>20</v>
      </c>
      <c r="H19" s="18" t="s">
        <v>20</v>
      </c>
      <c r="I19" s="3" t="s">
        <v>1240</v>
      </c>
      <c r="J19" s="3" t="s">
        <v>1247</v>
      </c>
      <c r="K19" s="3" t="s">
        <v>1242</v>
      </c>
      <c r="L19" s="3" t="s">
        <v>6</v>
      </c>
      <c r="M19" s="3" t="s">
        <v>37</v>
      </c>
      <c r="N19" s="3" t="s">
        <v>1251</v>
      </c>
      <c r="O19" s="5">
        <v>5</v>
      </c>
      <c r="P19" s="4">
        <v>0</v>
      </c>
      <c r="Q19" s="6" t="s">
        <v>440</v>
      </c>
      <c r="R19" s="9">
        <v>-5</v>
      </c>
      <c r="S19">
        <v>0</v>
      </c>
      <c r="T19" s="3">
        <v>-5</v>
      </c>
      <c r="U19">
        <v>5</v>
      </c>
      <c r="V19" s="9">
        <v>0</v>
      </c>
      <c r="W19">
        <v>20.41</v>
      </c>
    </row>
    <row r="20" spans="6:23" x14ac:dyDescent="0.25">
      <c r="F20" t="s">
        <v>10733</v>
      </c>
      <c r="G20" s="3" t="s">
        <v>20</v>
      </c>
      <c r="H20" s="3" t="s">
        <v>20</v>
      </c>
      <c r="I20" s="18" t="s">
        <v>1252</v>
      </c>
      <c r="J20" s="18" t="s">
        <v>1253</v>
      </c>
      <c r="K20" s="18" t="s">
        <v>1254</v>
      </c>
      <c r="L20" s="18" t="s">
        <v>6</v>
      </c>
      <c r="M20" s="18" t="s">
        <v>37</v>
      </c>
      <c r="N20" s="18" t="s">
        <v>1255</v>
      </c>
      <c r="O20" s="19">
        <v>5</v>
      </c>
      <c r="P20" s="20">
        <v>1</v>
      </c>
      <c r="Q20" s="6" t="s">
        <v>682</v>
      </c>
      <c r="R20" s="9">
        <v>-4</v>
      </c>
      <c r="S20">
        <v>0</v>
      </c>
      <c r="T20" s="18">
        <v>-4</v>
      </c>
      <c r="U20">
        <v>5</v>
      </c>
      <c r="V20" s="9">
        <v>0</v>
      </c>
      <c r="W20">
        <v>33.4</v>
      </c>
    </row>
    <row r="21" spans="6:23" x14ac:dyDescent="0.25">
      <c r="F21" t="s">
        <v>10734</v>
      </c>
      <c r="G21" s="3" t="s">
        <v>20</v>
      </c>
      <c r="H21" s="3" t="s">
        <v>20</v>
      </c>
      <c r="I21" s="18" t="s">
        <v>1300</v>
      </c>
      <c r="J21" s="18" t="s">
        <v>1301</v>
      </c>
      <c r="K21" s="18" t="s">
        <v>1302</v>
      </c>
      <c r="L21" s="18" t="s">
        <v>6</v>
      </c>
      <c r="M21" s="18" t="s">
        <v>37</v>
      </c>
      <c r="N21" s="18" t="s">
        <v>1250</v>
      </c>
      <c r="O21" s="19">
        <v>14</v>
      </c>
      <c r="P21" s="20">
        <v>13</v>
      </c>
      <c r="Q21" s="8" t="s">
        <v>682</v>
      </c>
      <c r="R21" s="9">
        <v>-1</v>
      </c>
      <c r="S21">
        <v>0</v>
      </c>
      <c r="T21" s="18">
        <v>-1</v>
      </c>
      <c r="U21">
        <v>14</v>
      </c>
      <c r="V21" s="9">
        <v>0</v>
      </c>
      <c r="W21">
        <v>47.11</v>
      </c>
    </row>
    <row r="22" spans="6:23" x14ac:dyDescent="0.25">
      <c r="F22" t="s">
        <v>10735</v>
      </c>
      <c r="G22" s="3" t="s">
        <v>20</v>
      </c>
      <c r="H22" s="3" t="s">
        <v>20</v>
      </c>
      <c r="I22" s="18" t="s">
        <v>1303</v>
      </c>
      <c r="J22" s="18" t="s">
        <v>1304</v>
      </c>
      <c r="K22" s="18" t="s">
        <v>1305</v>
      </c>
      <c r="L22" s="18" t="s">
        <v>6</v>
      </c>
      <c r="M22" s="18" t="s">
        <v>37</v>
      </c>
      <c r="N22" s="18" t="s">
        <v>1306</v>
      </c>
      <c r="O22" s="19">
        <v>5</v>
      </c>
      <c r="P22" s="20">
        <v>2</v>
      </c>
      <c r="Q22" s="8" t="s">
        <v>440</v>
      </c>
      <c r="R22" s="9">
        <v>-3</v>
      </c>
      <c r="S22">
        <v>0</v>
      </c>
      <c r="T22" s="18">
        <v>-3</v>
      </c>
      <c r="U22">
        <v>5</v>
      </c>
      <c r="V22" s="9">
        <v>0</v>
      </c>
      <c r="W22">
        <v>39.520000000000003</v>
      </c>
    </row>
    <row r="23" spans="6:23" x14ac:dyDescent="0.25">
      <c r="F23" s="17" t="s">
        <v>10736</v>
      </c>
      <c r="G23" s="18"/>
      <c r="H23" s="18"/>
      <c r="I23" s="3" t="s">
        <v>1307</v>
      </c>
      <c r="J23" s="3" t="s">
        <v>1308</v>
      </c>
      <c r="K23" s="3" t="s">
        <v>1309</v>
      </c>
      <c r="L23" s="3" t="s">
        <v>6</v>
      </c>
      <c r="M23" s="3" t="s">
        <v>37</v>
      </c>
      <c r="N23" s="7" t="s">
        <v>1250</v>
      </c>
      <c r="O23" s="5">
        <v>9</v>
      </c>
      <c r="P23" s="4">
        <v>0</v>
      </c>
      <c r="Q23" s="8" t="s">
        <v>440</v>
      </c>
      <c r="R23" s="9">
        <v>-9</v>
      </c>
      <c r="S23">
        <v>0</v>
      </c>
      <c r="T23" s="7">
        <v>-9</v>
      </c>
      <c r="U23">
        <v>9</v>
      </c>
      <c r="V23" s="9">
        <v>0</v>
      </c>
      <c r="W23">
        <v>38.619999999999997</v>
      </c>
    </row>
    <row r="24" spans="6:23" x14ac:dyDescent="0.25">
      <c r="F24" s="17" t="s">
        <v>10737</v>
      </c>
      <c r="G24" s="18" t="s">
        <v>20</v>
      </c>
      <c r="H24" s="18" t="s">
        <v>20</v>
      </c>
      <c r="I24" s="3" t="s">
        <v>1310</v>
      </c>
      <c r="J24" s="3" t="s">
        <v>1311</v>
      </c>
      <c r="K24" s="3" t="s">
        <v>1312</v>
      </c>
      <c r="L24" s="3" t="s">
        <v>6</v>
      </c>
      <c r="M24" s="3" t="s">
        <v>37</v>
      </c>
      <c r="N24" s="3" t="s">
        <v>1250</v>
      </c>
      <c r="O24" s="5">
        <v>10</v>
      </c>
      <c r="P24" s="4">
        <v>0</v>
      </c>
      <c r="Q24" s="8" t="s">
        <v>440</v>
      </c>
      <c r="R24" s="9">
        <v>-10</v>
      </c>
      <c r="S24">
        <v>0</v>
      </c>
      <c r="T24" s="3">
        <v>-10</v>
      </c>
      <c r="U24">
        <v>10</v>
      </c>
      <c r="V24" s="9">
        <v>0</v>
      </c>
      <c r="W24">
        <v>39.72</v>
      </c>
    </row>
    <row r="25" spans="6:23" x14ac:dyDescent="0.25">
      <c r="F25" t="s">
        <v>10738</v>
      </c>
      <c r="G25" s="3" t="s">
        <v>20</v>
      </c>
      <c r="H25" s="3" t="s">
        <v>20</v>
      </c>
      <c r="I25" s="3" t="s">
        <v>1314</v>
      </c>
      <c r="J25" s="3" t="s">
        <v>1315</v>
      </c>
      <c r="K25" s="3" t="s">
        <v>1316</v>
      </c>
      <c r="L25" s="3" t="s">
        <v>6</v>
      </c>
      <c r="M25" s="3" t="s">
        <v>37</v>
      </c>
      <c r="N25" s="3" t="s">
        <v>1250</v>
      </c>
      <c r="O25" s="5">
        <v>10</v>
      </c>
      <c r="P25" s="4">
        <v>0</v>
      </c>
      <c r="Q25" s="8" t="s">
        <v>440</v>
      </c>
      <c r="R25" s="9">
        <v>-10</v>
      </c>
      <c r="S25">
        <v>0</v>
      </c>
      <c r="T25" s="3">
        <v>-10</v>
      </c>
      <c r="U25">
        <v>10</v>
      </c>
      <c r="V25" s="9">
        <v>0</v>
      </c>
      <c r="W25">
        <v>43.73</v>
      </c>
    </row>
    <row r="26" spans="6:23" x14ac:dyDescent="0.25">
      <c r="F26" s="17" t="s">
        <v>10739</v>
      </c>
      <c r="G26" s="18" t="s">
        <v>20</v>
      </c>
      <c r="H26" s="18" t="s">
        <v>20</v>
      </c>
      <c r="I26" s="3" t="s">
        <v>1317</v>
      </c>
      <c r="J26" s="3" t="s">
        <v>1318</v>
      </c>
      <c r="K26" s="3" t="s">
        <v>1319</v>
      </c>
      <c r="L26" s="3" t="s">
        <v>6</v>
      </c>
      <c r="M26" s="3" t="s">
        <v>37</v>
      </c>
      <c r="N26" s="3" t="s">
        <v>1250</v>
      </c>
      <c r="O26" s="5">
        <v>3</v>
      </c>
      <c r="P26" s="4">
        <v>0</v>
      </c>
      <c r="Q26" s="8" t="s">
        <v>440</v>
      </c>
      <c r="R26" s="9">
        <v>-3</v>
      </c>
      <c r="S26">
        <v>0</v>
      </c>
      <c r="T26" s="3">
        <v>-3</v>
      </c>
      <c r="U26">
        <v>3</v>
      </c>
      <c r="V26" s="9">
        <v>0</v>
      </c>
      <c r="W26">
        <v>37.03</v>
      </c>
    </row>
    <row r="27" spans="6:23" x14ac:dyDescent="0.25">
      <c r="F27" s="17" t="s">
        <v>10740</v>
      </c>
      <c r="G27" s="18" t="s">
        <v>20</v>
      </c>
      <c r="H27" s="18" t="s">
        <v>20</v>
      </c>
      <c r="I27" s="18" t="s">
        <v>1054</v>
      </c>
      <c r="J27" s="18" t="s">
        <v>1055</v>
      </c>
      <c r="K27" s="18" t="s">
        <v>1056</v>
      </c>
      <c r="L27" s="18" t="s">
        <v>6</v>
      </c>
      <c r="M27" s="18" t="s">
        <v>37</v>
      </c>
      <c r="N27" s="18" t="s">
        <v>1057</v>
      </c>
      <c r="O27" s="19">
        <v>5</v>
      </c>
      <c r="P27" s="20">
        <v>4</v>
      </c>
      <c r="Q27" s="6" t="s">
        <v>440</v>
      </c>
      <c r="R27" s="9">
        <v>-1</v>
      </c>
      <c r="S27">
        <v>0</v>
      </c>
      <c r="T27" s="18">
        <v>-1</v>
      </c>
      <c r="U27">
        <v>5</v>
      </c>
      <c r="V27" s="9">
        <v>0</v>
      </c>
      <c r="W27">
        <v>40.340000000000003</v>
      </c>
    </row>
    <row r="28" spans="6:23" x14ac:dyDescent="0.25">
      <c r="F28" s="17" t="s">
        <v>10741</v>
      </c>
      <c r="G28" s="18" t="s">
        <v>20</v>
      </c>
      <c r="H28" s="18" t="s">
        <v>20</v>
      </c>
      <c r="I28" s="18" t="s">
        <v>1126</v>
      </c>
      <c r="J28" s="18" t="s">
        <v>1127</v>
      </c>
      <c r="K28" s="18" t="s">
        <v>1128</v>
      </c>
      <c r="L28" s="18" t="s">
        <v>6</v>
      </c>
      <c r="M28" s="18" t="s">
        <v>37</v>
      </c>
      <c r="N28" s="18" t="s">
        <v>1129</v>
      </c>
      <c r="O28" s="19">
        <v>10</v>
      </c>
      <c r="P28" s="20">
        <v>8</v>
      </c>
      <c r="Q28" s="6" t="s">
        <v>440</v>
      </c>
      <c r="R28" s="9">
        <v>-2</v>
      </c>
      <c r="S28">
        <v>0</v>
      </c>
      <c r="T28" s="18">
        <v>-2</v>
      </c>
      <c r="U28">
        <v>10</v>
      </c>
      <c r="V28" s="9">
        <v>0</v>
      </c>
      <c r="W28">
        <v>44.59</v>
      </c>
    </row>
    <row r="29" spans="6:23" x14ac:dyDescent="0.25">
      <c r="F29" s="17" t="s">
        <v>10742</v>
      </c>
      <c r="G29" s="18" t="s">
        <v>20</v>
      </c>
      <c r="H29" s="18" t="s">
        <v>20</v>
      </c>
      <c r="I29" s="18" t="s">
        <v>1135</v>
      </c>
      <c r="J29" s="18" t="s">
        <v>1136</v>
      </c>
      <c r="K29" s="18" t="s">
        <v>1137</v>
      </c>
      <c r="L29" s="18" t="s">
        <v>6</v>
      </c>
      <c r="M29" s="18" t="s">
        <v>37</v>
      </c>
      <c r="N29" s="18" t="s">
        <v>1138</v>
      </c>
      <c r="O29" s="19">
        <v>5</v>
      </c>
      <c r="P29" s="20">
        <v>4</v>
      </c>
      <c r="Q29" s="6" t="s">
        <v>440</v>
      </c>
      <c r="R29" s="9">
        <v>-1</v>
      </c>
      <c r="S29">
        <v>0</v>
      </c>
      <c r="T29" s="18">
        <v>-1</v>
      </c>
      <c r="U29">
        <v>5</v>
      </c>
      <c r="V29" s="9">
        <v>0</v>
      </c>
      <c r="W29">
        <v>41.18</v>
      </c>
    </row>
    <row r="30" spans="6:23" x14ac:dyDescent="0.25">
      <c r="F30" s="17" t="s">
        <v>10743</v>
      </c>
      <c r="G30" s="18" t="s">
        <v>20</v>
      </c>
      <c r="H30" s="18" t="s">
        <v>20</v>
      </c>
      <c r="I30" s="3" t="s">
        <v>1141</v>
      </c>
      <c r="J30" s="3" t="s">
        <v>1142</v>
      </c>
      <c r="K30" s="3" t="s">
        <v>1143</v>
      </c>
      <c r="L30" s="3" t="s">
        <v>6</v>
      </c>
      <c r="M30" s="3" t="s">
        <v>37</v>
      </c>
      <c r="N30" s="3" t="s">
        <v>1144</v>
      </c>
      <c r="O30" s="5">
        <v>2</v>
      </c>
      <c r="P30" s="4">
        <v>0</v>
      </c>
      <c r="Q30" s="6" t="s">
        <v>440</v>
      </c>
      <c r="R30" s="9">
        <v>-2</v>
      </c>
      <c r="S30">
        <v>0</v>
      </c>
      <c r="T30" s="3">
        <v>-2</v>
      </c>
      <c r="U30">
        <v>2</v>
      </c>
      <c r="V30" s="9">
        <v>0</v>
      </c>
      <c r="W30">
        <v>47.14</v>
      </c>
    </row>
    <row r="31" spans="6:23" x14ac:dyDescent="0.25">
      <c r="F31" s="17" t="s">
        <v>10744</v>
      </c>
      <c r="G31" s="18" t="s">
        <v>20</v>
      </c>
      <c r="H31" s="18" t="s">
        <v>20</v>
      </c>
      <c r="I31" s="18" t="s">
        <v>1155</v>
      </c>
      <c r="J31" s="18" t="s">
        <v>1152</v>
      </c>
      <c r="K31" s="18" t="s">
        <v>1156</v>
      </c>
      <c r="L31" s="18" t="s">
        <v>6</v>
      </c>
      <c r="M31" s="18" t="s">
        <v>37</v>
      </c>
      <c r="N31" s="18" t="s">
        <v>1157</v>
      </c>
      <c r="O31" s="19">
        <v>5</v>
      </c>
      <c r="P31" s="20">
        <v>3</v>
      </c>
      <c r="Q31" s="6" t="s">
        <v>440</v>
      </c>
      <c r="R31" s="9">
        <v>-2</v>
      </c>
      <c r="S31">
        <v>0</v>
      </c>
      <c r="T31" s="18">
        <v>-2</v>
      </c>
      <c r="U31">
        <v>5</v>
      </c>
      <c r="V31" s="9">
        <v>0</v>
      </c>
      <c r="W31">
        <v>46.56</v>
      </c>
    </row>
    <row r="32" spans="6:23" x14ac:dyDescent="0.25">
      <c r="F32" s="17" t="s">
        <v>10745</v>
      </c>
      <c r="G32" s="18" t="s">
        <v>20</v>
      </c>
      <c r="H32" s="18" t="s">
        <v>20</v>
      </c>
      <c r="I32" s="18" t="s">
        <v>781</v>
      </c>
      <c r="J32" s="18" t="s">
        <v>782</v>
      </c>
      <c r="K32" s="18" t="s">
        <v>783</v>
      </c>
      <c r="L32" s="18" t="s">
        <v>6</v>
      </c>
      <c r="M32" s="18" t="s">
        <v>37</v>
      </c>
      <c r="N32" s="18" t="s">
        <v>784</v>
      </c>
      <c r="O32" s="19">
        <v>16</v>
      </c>
      <c r="P32" s="20">
        <v>3</v>
      </c>
      <c r="Q32" s="6" t="s">
        <v>682</v>
      </c>
      <c r="R32" s="9">
        <v>-13</v>
      </c>
      <c r="S32">
        <v>0</v>
      </c>
      <c r="T32" s="18">
        <v>-13</v>
      </c>
      <c r="U32">
        <v>16</v>
      </c>
      <c r="V32" s="9">
        <v>0</v>
      </c>
      <c r="W32">
        <v>16.91</v>
      </c>
    </row>
    <row r="33" spans="6:23" x14ac:dyDescent="0.25">
      <c r="F33" s="17" t="s">
        <v>10746</v>
      </c>
      <c r="G33" s="18" t="s">
        <v>20</v>
      </c>
      <c r="H33" s="18" t="s">
        <v>20</v>
      </c>
      <c r="I33" s="3" t="s">
        <v>788</v>
      </c>
      <c r="J33" s="3" t="s">
        <v>782</v>
      </c>
      <c r="K33" s="3" t="s">
        <v>789</v>
      </c>
      <c r="L33" s="3" t="s">
        <v>6</v>
      </c>
      <c r="M33" s="3" t="s">
        <v>37</v>
      </c>
      <c r="N33" s="3" t="s">
        <v>791</v>
      </c>
      <c r="O33" s="5">
        <v>3</v>
      </c>
      <c r="P33" s="4">
        <v>0</v>
      </c>
      <c r="Q33" s="6" t="s">
        <v>440</v>
      </c>
      <c r="R33" s="9">
        <v>-3</v>
      </c>
      <c r="S33">
        <v>0</v>
      </c>
      <c r="T33" s="3">
        <v>-3</v>
      </c>
      <c r="U33">
        <v>3</v>
      </c>
      <c r="V33" s="9">
        <v>0</v>
      </c>
      <c r="W33">
        <v>13.4</v>
      </c>
    </row>
    <row r="34" spans="6:23" x14ac:dyDescent="0.25">
      <c r="F34" s="17" t="s">
        <v>10747</v>
      </c>
      <c r="G34" s="18" t="s">
        <v>20</v>
      </c>
      <c r="H34" s="18" t="s">
        <v>20</v>
      </c>
      <c r="I34" s="18" t="s">
        <v>793</v>
      </c>
      <c r="J34" s="18" t="s">
        <v>794</v>
      </c>
      <c r="K34" s="18" t="s">
        <v>795</v>
      </c>
      <c r="L34" s="18" t="s">
        <v>6</v>
      </c>
      <c r="M34" s="18" t="s">
        <v>37</v>
      </c>
      <c r="N34" s="18" t="s">
        <v>796</v>
      </c>
      <c r="O34" s="19">
        <v>18</v>
      </c>
      <c r="P34" s="20">
        <v>11</v>
      </c>
      <c r="Q34" s="6" t="s">
        <v>440</v>
      </c>
      <c r="R34" s="9">
        <v>-7</v>
      </c>
      <c r="S34">
        <v>0</v>
      </c>
      <c r="T34" s="18">
        <v>-7</v>
      </c>
      <c r="U34">
        <v>18</v>
      </c>
      <c r="V34" s="9">
        <v>0</v>
      </c>
      <c r="W34">
        <v>47.22</v>
      </c>
    </row>
    <row r="35" spans="6:23" x14ac:dyDescent="0.25">
      <c r="F35" s="17" t="s">
        <v>10748</v>
      </c>
      <c r="G35" s="18" t="s">
        <v>20</v>
      </c>
      <c r="H35" s="18" t="s">
        <v>20</v>
      </c>
      <c r="I35" s="18" t="s">
        <v>798</v>
      </c>
      <c r="J35" s="18" t="s">
        <v>799</v>
      </c>
      <c r="K35" s="18" t="s">
        <v>800</v>
      </c>
      <c r="L35" s="18" t="s">
        <v>6</v>
      </c>
      <c r="M35" s="18" t="s">
        <v>37</v>
      </c>
      <c r="N35" s="18" t="s">
        <v>802</v>
      </c>
      <c r="O35" s="19">
        <v>22</v>
      </c>
      <c r="P35" s="20">
        <v>20</v>
      </c>
      <c r="Q35" s="6" t="s">
        <v>682</v>
      </c>
      <c r="R35" s="9">
        <v>-2</v>
      </c>
      <c r="S35">
        <v>0</v>
      </c>
      <c r="T35" s="18">
        <v>-2</v>
      </c>
      <c r="U35">
        <v>22</v>
      </c>
      <c r="V35" s="9">
        <v>0</v>
      </c>
      <c r="W35">
        <v>49.66</v>
      </c>
    </row>
    <row r="36" spans="6:23" x14ac:dyDescent="0.25">
      <c r="F36" s="17" t="s">
        <v>10749</v>
      </c>
      <c r="G36" s="18" t="s">
        <v>20</v>
      </c>
      <c r="H36" s="18" t="s">
        <v>20</v>
      </c>
      <c r="I36" s="18" t="s">
        <v>803</v>
      </c>
      <c r="J36" s="18" t="s">
        <v>804</v>
      </c>
      <c r="K36" s="18" t="s">
        <v>805</v>
      </c>
      <c r="L36" s="18" t="s">
        <v>6</v>
      </c>
      <c r="M36" s="18" t="s">
        <v>37</v>
      </c>
      <c r="N36" s="18" t="s">
        <v>808</v>
      </c>
      <c r="O36" s="19">
        <v>23</v>
      </c>
      <c r="P36" s="20">
        <v>19</v>
      </c>
      <c r="Q36" s="6" t="s">
        <v>682</v>
      </c>
      <c r="R36" s="9">
        <v>-4</v>
      </c>
      <c r="S36">
        <v>0</v>
      </c>
      <c r="T36" s="18">
        <v>-4</v>
      </c>
      <c r="U36">
        <v>23</v>
      </c>
      <c r="V36" s="9">
        <v>0</v>
      </c>
      <c r="W36">
        <v>50.54</v>
      </c>
    </row>
    <row r="37" spans="6:23" x14ac:dyDescent="0.25">
      <c r="F37" s="17" t="s">
        <v>10750</v>
      </c>
      <c r="G37" s="18" t="s">
        <v>20</v>
      </c>
      <c r="H37" s="18" t="s">
        <v>20</v>
      </c>
      <c r="I37" s="18" t="s">
        <v>809</v>
      </c>
      <c r="J37" s="18" t="s">
        <v>810</v>
      </c>
      <c r="K37" s="18" t="s">
        <v>811</v>
      </c>
      <c r="L37" s="18" t="s">
        <v>6</v>
      </c>
      <c r="M37" s="18" t="s">
        <v>37</v>
      </c>
      <c r="N37" s="18" t="s">
        <v>813</v>
      </c>
      <c r="O37" s="19">
        <v>14</v>
      </c>
      <c r="P37" s="20">
        <v>13</v>
      </c>
      <c r="Q37" s="6" t="s">
        <v>440</v>
      </c>
      <c r="R37" s="9">
        <v>-1</v>
      </c>
      <c r="S37">
        <v>0</v>
      </c>
      <c r="T37" s="18">
        <v>-1</v>
      </c>
      <c r="U37">
        <v>14</v>
      </c>
      <c r="V37" s="9">
        <v>0</v>
      </c>
      <c r="W37">
        <v>49.67</v>
      </c>
    </row>
    <row r="38" spans="6:23" x14ac:dyDescent="0.25">
      <c r="F38" s="17" t="s">
        <v>10751</v>
      </c>
      <c r="G38" s="18" t="s">
        <v>20</v>
      </c>
      <c r="H38" s="18" t="s">
        <v>20</v>
      </c>
      <c r="I38" s="18" t="s">
        <v>814</v>
      </c>
      <c r="J38" s="18" t="s">
        <v>815</v>
      </c>
      <c r="K38" s="18" t="s">
        <v>816</v>
      </c>
      <c r="L38" s="18" t="s">
        <v>6</v>
      </c>
      <c r="M38" s="18" t="s">
        <v>37</v>
      </c>
      <c r="N38" s="18" t="s">
        <v>819</v>
      </c>
      <c r="O38" s="19">
        <v>21</v>
      </c>
      <c r="P38" s="20">
        <v>12</v>
      </c>
      <c r="Q38" s="6" t="s">
        <v>682</v>
      </c>
      <c r="R38" s="9">
        <v>-9</v>
      </c>
      <c r="S38">
        <v>0</v>
      </c>
      <c r="T38" s="18">
        <v>-9</v>
      </c>
      <c r="U38">
        <v>21</v>
      </c>
      <c r="V38" s="9">
        <v>0</v>
      </c>
      <c r="W38">
        <v>49.33</v>
      </c>
    </row>
    <row r="39" spans="6:23" x14ac:dyDescent="0.25">
      <c r="F39" s="17" t="s">
        <v>10752</v>
      </c>
      <c r="G39" s="18" t="s">
        <v>20</v>
      </c>
      <c r="H39" s="18" t="s">
        <v>20</v>
      </c>
      <c r="I39" s="18" t="s">
        <v>831</v>
      </c>
      <c r="J39" s="18" t="s">
        <v>832</v>
      </c>
      <c r="K39" s="18" t="s">
        <v>833</v>
      </c>
      <c r="L39" s="18" t="s">
        <v>6</v>
      </c>
      <c r="M39" s="18" t="s">
        <v>37</v>
      </c>
      <c r="N39" s="18" t="s">
        <v>834</v>
      </c>
      <c r="O39" s="19">
        <v>14</v>
      </c>
      <c r="P39" s="20">
        <v>9</v>
      </c>
      <c r="Q39" s="6" t="s">
        <v>682</v>
      </c>
      <c r="R39" s="9">
        <v>-5</v>
      </c>
      <c r="S39">
        <v>0</v>
      </c>
      <c r="T39" s="18">
        <v>-5</v>
      </c>
      <c r="U39">
        <v>14</v>
      </c>
      <c r="V39" s="9">
        <v>0</v>
      </c>
      <c r="W39">
        <v>50.04</v>
      </c>
    </row>
    <row r="40" spans="6:23" x14ac:dyDescent="0.25">
      <c r="F40" s="17" t="s">
        <v>10753</v>
      </c>
      <c r="G40" s="18" t="s">
        <v>20</v>
      </c>
      <c r="H40" s="18" t="s">
        <v>20</v>
      </c>
      <c r="I40" s="18" t="s">
        <v>837</v>
      </c>
      <c r="J40" s="18" t="s">
        <v>838</v>
      </c>
      <c r="K40" s="18" t="s">
        <v>839</v>
      </c>
      <c r="L40" s="18" t="s">
        <v>6</v>
      </c>
      <c r="M40" s="18" t="s">
        <v>37</v>
      </c>
      <c r="N40" s="18" t="s">
        <v>841</v>
      </c>
      <c r="O40" s="19">
        <v>13</v>
      </c>
      <c r="P40" s="20">
        <v>6</v>
      </c>
      <c r="Q40" s="6" t="s">
        <v>682</v>
      </c>
      <c r="R40" s="9">
        <v>-7</v>
      </c>
      <c r="S40">
        <v>0</v>
      </c>
      <c r="T40" s="18">
        <v>-7</v>
      </c>
      <c r="U40">
        <v>13</v>
      </c>
      <c r="V40" s="9">
        <v>0</v>
      </c>
      <c r="W40">
        <v>52.3</v>
      </c>
    </row>
    <row r="41" spans="6:23" x14ac:dyDescent="0.25">
      <c r="F41" s="17" t="s">
        <v>10754</v>
      </c>
      <c r="G41" s="18" t="s">
        <v>20</v>
      </c>
      <c r="H41" s="18" t="s">
        <v>20</v>
      </c>
      <c r="I41" s="18" t="s">
        <v>842</v>
      </c>
      <c r="J41" s="18" t="s">
        <v>843</v>
      </c>
      <c r="K41" s="18" t="s">
        <v>844</v>
      </c>
      <c r="L41" s="18" t="s">
        <v>6</v>
      </c>
      <c r="M41" s="18" t="s">
        <v>37</v>
      </c>
      <c r="N41" s="18" t="s">
        <v>845</v>
      </c>
      <c r="O41" s="19">
        <v>7</v>
      </c>
      <c r="P41" s="20">
        <v>5</v>
      </c>
      <c r="Q41" s="6" t="s">
        <v>682</v>
      </c>
      <c r="R41" s="9">
        <v>-2</v>
      </c>
      <c r="S41">
        <v>0</v>
      </c>
      <c r="T41" s="18">
        <v>-2</v>
      </c>
      <c r="U41">
        <v>7</v>
      </c>
      <c r="V41" s="9">
        <v>0</v>
      </c>
      <c r="W41">
        <v>51.48</v>
      </c>
    </row>
    <row r="42" spans="6:23" x14ac:dyDescent="0.25">
      <c r="F42" t="s">
        <v>10755</v>
      </c>
      <c r="G42" s="3" t="s">
        <v>20</v>
      </c>
      <c r="H42" s="3" t="s">
        <v>20</v>
      </c>
      <c r="I42" s="18" t="s">
        <v>850</v>
      </c>
      <c r="J42" s="18" t="s">
        <v>851</v>
      </c>
      <c r="K42" s="18" t="s">
        <v>852</v>
      </c>
      <c r="L42" s="18" t="s">
        <v>6</v>
      </c>
      <c r="M42" s="18" t="s">
        <v>37</v>
      </c>
      <c r="N42" s="18" t="s">
        <v>853</v>
      </c>
      <c r="O42" s="19">
        <v>6</v>
      </c>
      <c r="P42" s="20">
        <v>4</v>
      </c>
      <c r="Q42" s="6" t="s">
        <v>682</v>
      </c>
      <c r="R42" s="9">
        <v>-2</v>
      </c>
      <c r="S42">
        <v>0</v>
      </c>
      <c r="T42" s="18">
        <v>-2</v>
      </c>
      <c r="U42">
        <v>6</v>
      </c>
      <c r="V42" s="9">
        <v>0</v>
      </c>
      <c r="W42">
        <v>57.53</v>
      </c>
    </row>
    <row r="43" spans="6:23" x14ac:dyDescent="0.25">
      <c r="F43" s="17" t="s">
        <v>10756</v>
      </c>
      <c r="G43" s="18" t="s">
        <v>20</v>
      </c>
      <c r="H43" s="18" t="s">
        <v>20</v>
      </c>
      <c r="I43" s="18" t="s">
        <v>1475</v>
      </c>
      <c r="J43" s="18" t="s">
        <v>1476</v>
      </c>
      <c r="K43" s="18" t="s">
        <v>1477</v>
      </c>
      <c r="L43" s="18" t="s">
        <v>6</v>
      </c>
      <c r="M43" s="18" t="s">
        <v>37</v>
      </c>
      <c r="N43" s="18" t="s">
        <v>1478</v>
      </c>
      <c r="O43" s="19">
        <v>5</v>
      </c>
      <c r="P43" s="20">
        <v>4</v>
      </c>
      <c r="Q43" s="8" t="s">
        <v>440</v>
      </c>
      <c r="R43" s="9">
        <v>-1</v>
      </c>
      <c r="S43">
        <v>0</v>
      </c>
      <c r="T43" s="18">
        <v>-1</v>
      </c>
      <c r="U43">
        <v>5</v>
      </c>
      <c r="V43" s="9">
        <v>0</v>
      </c>
      <c r="W43">
        <v>30.93</v>
      </c>
    </row>
    <row r="44" spans="6:23" x14ac:dyDescent="0.25">
      <c r="F44" s="17" t="s">
        <v>10757</v>
      </c>
      <c r="G44" s="18" t="s">
        <v>20</v>
      </c>
      <c r="H44" s="18" t="s">
        <v>20</v>
      </c>
      <c r="I44" s="3" t="s">
        <v>1475</v>
      </c>
      <c r="J44" s="3" t="s">
        <v>1476</v>
      </c>
      <c r="K44" s="3" t="s">
        <v>1477</v>
      </c>
      <c r="L44" s="3" t="s">
        <v>6</v>
      </c>
      <c r="M44" s="3" t="s">
        <v>37</v>
      </c>
      <c r="N44" s="3" t="s">
        <v>1480</v>
      </c>
      <c r="O44" s="5">
        <v>5</v>
      </c>
      <c r="P44" s="4">
        <v>0</v>
      </c>
      <c r="Q44" s="8" t="s">
        <v>440</v>
      </c>
      <c r="R44" s="9">
        <v>-5</v>
      </c>
      <c r="S44">
        <v>0</v>
      </c>
      <c r="T44" s="3">
        <v>-5</v>
      </c>
      <c r="U44">
        <v>5</v>
      </c>
      <c r="V44" s="9">
        <v>0</v>
      </c>
      <c r="W44">
        <v>30.93</v>
      </c>
    </row>
    <row r="45" spans="6:23" x14ac:dyDescent="0.25">
      <c r="F45" s="17" t="s">
        <v>10758</v>
      </c>
      <c r="G45" s="18" t="s">
        <v>20</v>
      </c>
      <c r="H45" s="18" t="s">
        <v>20</v>
      </c>
      <c r="I45" s="18" t="s">
        <v>1510</v>
      </c>
      <c r="J45" s="18" t="s">
        <v>1507</v>
      </c>
      <c r="K45" s="18" t="s">
        <v>1511</v>
      </c>
      <c r="L45" s="18" t="s">
        <v>6</v>
      </c>
      <c r="M45" s="18" t="s">
        <v>37</v>
      </c>
      <c r="N45" s="18" t="s">
        <v>10692</v>
      </c>
      <c r="O45" s="19">
        <v>5</v>
      </c>
      <c r="P45" s="20">
        <v>3</v>
      </c>
      <c r="Q45" s="8" t="s">
        <v>440</v>
      </c>
      <c r="R45" s="9">
        <v>-2</v>
      </c>
      <c r="S45">
        <v>0</v>
      </c>
      <c r="T45" s="18">
        <v>-2</v>
      </c>
      <c r="U45">
        <v>5</v>
      </c>
      <c r="V45" s="9">
        <v>0</v>
      </c>
      <c r="W45">
        <v>31.46</v>
      </c>
    </row>
    <row r="46" spans="6:23" x14ac:dyDescent="0.25">
      <c r="F46" s="17" t="s">
        <v>10759</v>
      </c>
      <c r="G46" s="18" t="s">
        <v>20</v>
      </c>
      <c r="H46" s="18" t="s">
        <v>20</v>
      </c>
      <c r="I46" s="3" t="s">
        <v>1481</v>
      </c>
      <c r="J46" s="3" t="s">
        <v>1476</v>
      </c>
      <c r="K46" s="3" t="s">
        <v>1482</v>
      </c>
      <c r="L46" s="3" t="s">
        <v>6</v>
      </c>
      <c r="M46" s="3" t="s">
        <v>37</v>
      </c>
      <c r="N46" s="3" t="s">
        <v>1484</v>
      </c>
      <c r="O46" s="5">
        <v>5</v>
      </c>
      <c r="P46" s="4">
        <v>0</v>
      </c>
      <c r="Q46" s="8" t="s">
        <v>440</v>
      </c>
      <c r="R46" s="9">
        <v>-5</v>
      </c>
      <c r="S46">
        <v>0</v>
      </c>
      <c r="T46" s="3">
        <v>-5</v>
      </c>
      <c r="U46">
        <v>5</v>
      </c>
      <c r="V46" s="9">
        <v>0</v>
      </c>
      <c r="W46">
        <v>32.03</v>
      </c>
    </row>
    <row r="47" spans="6:23" x14ac:dyDescent="0.25">
      <c r="F47" s="17" t="s">
        <v>10760</v>
      </c>
      <c r="G47" s="18" t="s">
        <v>20</v>
      </c>
      <c r="H47" s="18" t="s">
        <v>20</v>
      </c>
      <c r="I47" s="3" t="s">
        <v>1513</v>
      </c>
      <c r="J47" s="3" t="s">
        <v>1514</v>
      </c>
      <c r="K47" s="3" t="s">
        <v>1515</v>
      </c>
      <c r="L47" s="3" t="s">
        <v>6</v>
      </c>
      <c r="M47" s="3" t="s">
        <v>37</v>
      </c>
      <c r="N47" s="3" t="s">
        <v>1517</v>
      </c>
      <c r="O47" s="5">
        <v>5</v>
      </c>
      <c r="P47" s="4">
        <v>0</v>
      </c>
      <c r="Q47" s="8" t="s">
        <v>440</v>
      </c>
      <c r="R47" s="9">
        <v>-5</v>
      </c>
      <c r="S47">
        <v>0</v>
      </c>
      <c r="T47" s="3">
        <v>-5</v>
      </c>
      <c r="U47">
        <v>5</v>
      </c>
      <c r="V47" s="9">
        <v>0</v>
      </c>
      <c r="W47">
        <v>25.3</v>
      </c>
    </row>
    <row r="48" spans="6:23" x14ac:dyDescent="0.25">
      <c r="F48" s="17" t="s">
        <v>10761</v>
      </c>
      <c r="G48" s="18" t="s">
        <v>20</v>
      </c>
      <c r="H48" s="18" t="s">
        <v>20</v>
      </c>
      <c r="I48" s="18" t="s">
        <v>1485</v>
      </c>
      <c r="J48" s="18" t="s">
        <v>1486</v>
      </c>
      <c r="K48" s="18" t="s">
        <v>1487</v>
      </c>
      <c r="L48" s="18" t="s">
        <v>6</v>
      </c>
      <c r="M48" s="18" t="s">
        <v>37</v>
      </c>
      <c r="N48" s="18" t="s">
        <v>1488</v>
      </c>
      <c r="O48" s="19">
        <v>2</v>
      </c>
      <c r="P48" s="20">
        <v>1</v>
      </c>
      <c r="Q48" s="8" t="s">
        <v>440</v>
      </c>
      <c r="R48" s="9">
        <v>-1</v>
      </c>
      <c r="S48">
        <v>0</v>
      </c>
      <c r="T48" s="18">
        <v>-1</v>
      </c>
      <c r="U48">
        <v>2</v>
      </c>
      <c r="V48" s="9">
        <v>0</v>
      </c>
      <c r="W48">
        <v>30.49</v>
      </c>
    </row>
    <row r="49" spans="6:23" x14ac:dyDescent="0.25">
      <c r="F49" t="s">
        <v>10762</v>
      </c>
      <c r="G49" s="3" t="s">
        <v>20</v>
      </c>
      <c r="H49" s="3" t="s">
        <v>20</v>
      </c>
      <c r="I49" s="3" t="s">
        <v>1485</v>
      </c>
      <c r="J49" s="3" t="s">
        <v>1486</v>
      </c>
      <c r="K49" s="3" t="s">
        <v>1487</v>
      </c>
      <c r="L49" s="3" t="s">
        <v>6</v>
      </c>
      <c r="M49" s="3" t="s">
        <v>37</v>
      </c>
      <c r="N49" s="3" t="s">
        <v>1489</v>
      </c>
      <c r="O49" s="5">
        <v>5</v>
      </c>
      <c r="P49" s="4">
        <v>0</v>
      </c>
      <c r="Q49" s="8" t="s">
        <v>440</v>
      </c>
      <c r="R49" s="9">
        <v>-5</v>
      </c>
      <c r="S49">
        <v>0</v>
      </c>
      <c r="T49" s="3">
        <v>-5</v>
      </c>
      <c r="U49">
        <v>5</v>
      </c>
      <c r="V49" s="9">
        <v>0</v>
      </c>
      <c r="W49">
        <v>30.49</v>
      </c>
    </row>
    <row r="50" spans="6:23" x14ac:dyDescent="0.25">
      <c r="F50" t="s">
        <v>10763</v>
      </c>
      <c r="G50" s="3" t="s">
        <v>20</v>
      </c>
      <c r="H50" s="3" t="s">
        <v>20</v>
      </c>
      <c r="I50" s="18" t="s">
        <v>1518</v>
      </c>
      <c r="J50" s="18" t="s">
        <v>1514</v>
      </c>
      <c r="K50" s="18" t="s">
        <v>1519</v>
      </c>
      <c r="L50" s="18" t="s">
        <v>6</v>
      </c>
      <c r="M50" s="18" t="s">
        <v>37</v>
      </c>
      <c r="N50" s="21">
        <v>210937161</v>
      </c>
      <c r="O50" s="19">
        <v>6</v>
      </c>
      <c r="P50" s="20">
        <v>3</v>
      </c>
      <c r="Q50" s="8" t="s">
        <v>440</v>
      </c>
      <c r="R50" s="9">
        <v>-3</v>
      </c>
      <c r="S50">
        <v>0</v>
      </c>
      <c r="T50" s="21">
        <v>-3</v>
      </c>
      <c r="U50">
        <v>6</v>
      </c>
      <c r="V50" s="9">
        <v>0</v>
      </c>
      <c r="W50">
        <v>34.83</v>
      </c>
    </row>
    <row r="51" spans="6:23" x14ac:dyDescent="0.25">
      <c r="F51" t="s">
        <v>10764</v>
      </c>
      <c r="G51" s="3" t="s">
        <v>20</v>
      </c>
      <c r="H51" s="3" t="s">
        <v>20</v>
      </c>
      <c r="I51" s="3" t="s">
        <v>1518</v>
      </c>
      <c r="J51" s="3" t="s">
        <v>1514</v>
      </c>
      <c r="K51" s="3" t="s">
        <v>1519</v>
      </c>
      <c r="L51" s="3" t="s">
        <v>6</v>
      </c>
      <c r="M51" s="3" t="s">
        <v>37</v>
      </c>
      <c r="N51" s="3" t="s">
        <v>1520</v>
      </c>
      <c r="O51" s="5">
        <v>5</v>
      </c>
      <c r="P51" s="4">
        <v>0</v>
      </c>
      <c r="Q51" s="8" t="s">
        <v>440</v>
      </c>
      <c r="R51" s="9">
        <v>-5</v>
      </c>
      <c r="S51">
        <v>0</v>
      </c>
      <c r="T51" s="3">
        <v>-5</v>
      </c>
      <c r="U51">
        <v>5</v>
      </c>
      <c r="V51" s="9">
        <v>0</v>
      </c>
      <c r="W51">
        <v>34.83</v>
      </c>
    </row>
    <row r="52" spans="6:23" x14ac:dyDescent="0.25">
      <c r="F52" s="17" t="s">
        <v>10765</v>
      </c>
      <c r="G52" s="18" t="s">
        <v>20</v>
      </c>
      <c r="H52" s="18" t="s">
        <v>20</v>
      </c>
      <c r="I52" s="3" t="s">
        <v>1490</v>
      </c>
      <c r="J52" s="3" t="s">
        <v>1486</v>
      </c>
      <c r="K52" s="3" t="s">
        <v>1491</v>
      </c>
      <c r="L52" s="3" t="s">
        <v>6</v>
      </c>
      <c r="M52" s="3" t="s">
        <v>37</v>
      </c>
      <c r="N52" s="3" t="s">
        <v>1494</v>
      </c>
      <c r="O52" s="5">
        <v>5</v>
      </c>
      <c r="P52" s="4">
        <v>0</v>
      </c>
      <c r="Q52" s="8" t="s">
        <v>440</v>
      </c>
      <c r="R52" s="9">
        <v>-5</v>
      </c>
      <c r="S52">
        <v>0</v>
      </c>
      <c r="T52" s="3">
        <v>-5</v>
      </c>
      <c r="U52">
        <v>5</v>
      </c>
      <c r="V52" s="9">
        <v>0</v>
      </c>
      <c r="W52">
        <v>32.35</v>
      </c>
    </row>
    <row r="53" spans="6:23" x14ac:dyDescent="0.25">
      <c r="F53" t="s">
        <v>10766</v>
      </c>
      <c r="G53" s="3" t="s">
        <v>20</v>
      </c>
      <c r="H53" s="3" t="s">
        <v>20</v>
      </c>
      <c r="I53" s="3" t="s">
        <v>1521</v>
      </c>
      <c r="J53" s="3" t="s">
        <v>1522</v>
      </c>
      <c r="K53" s="3" t="s">
        <v>1523</v>
      </c>
      <c r="L53" s="3" t="s">
        <v>6</v>
      </c>
      <c r="M53" s="3" t="s">
        <v>37</v>
      </c>
      <c r="N53" s="3" t="s">
        <v>1526</v>
      </c>
      <c r="O53" s="5">
        <v>5</v>
      </c>
      <c r="P53" s="4">
        <v>0</v>
      </c>
      <c r="Q53" s="8" t="s">
        <v>440</v>
      </c>
      <c r="R53" s="9">
        <v>-5</v>
      </c>
      <c r="S53">
        <v>0</v>
      </c>
      <c r="T53" s="3">
        <v>-5</v>
      </c>
      <c r="U53">
        <v>5</v>
      </c>
      <c r="V53" s="9">
        <v>0</v>
      </c>
      <c r="W53">
        <v>28.55</v>
      </c>
    </row>
    <row r="54" spans="6:23" x14ac:dyDescent="0.25">
      <c r="F54" t="s">
        <v>10767</v>
      </c>
      <c r="G54" s="3" t="s">
        <v>20</v>
      </c>
      <c r="H54" s="3" t="s">
        <v>20</v>
      </c>
      <c r="I54" s="3" t="s">
        <v>1495</v>
      </c>
      <c r="J54" s="3" t="s">
        <v>1496</v>
      </c>
      <c r="K54" s="3" t="s">
        <v>1497</v>
      </c>
      <c r="L54" s="3" t="s">
        <v>6</v>
      </c>
      <c r="M54" s="3" t="s">
        <v>37</v>
      </c>
      <c r="N54" s="3" t="s">
        <v>1500</v>
      </c>
      <c r="O54" s="5">
        <v>5</v>
      </c>
      <c r="P54" s="4">
        <v>0</v>
      </c>
      <c r="Q54" s="8" t="s">
        <v>440</v>
      </c>
      <c r="R54" s="9">
        <v>-5</v>
      </c>
      <c r="S54">
        <v>0</v>
      </c>
      <c r="T54" s="3">
        <v>-5</v>
      </c>
      <c r="U54">
        <v>5</v>
      </c>
      <c r="V54" s="9">
        <v>0</v>
      </c>
      <c r="W54">
        <v>27.43</v>
      </c>
    </row>
    <row r="55" spans="6:23" x14ac:dyDescent="0.25">
      <c r="F55" t="s">
        <v>10768</v>
      </c>
      <c r="G55" s="3" t="s">
        <v>20</v>
      </c>
      <c r="H55" s="3" t="s">
        <v>20</v>
      </c>
      <c r="I55" s="3" t="s">
        <v>1527</v>
      </c>
      <c r="J55" s="3" t="s">
        <v>1522</v>
      </c>
      <c r="K55" s="3" t="s">
        <v>1528</v>
      </c>
      <c r="L55" s="3" t="s">
        <v>6</v>
      </c>
      <c r="M55" s="3" t="s">
        <v>37</v>
      </c>
      <c r="N55" s="3" t="s">
        <v>1532</v>
      </c>
      <c r="O55" s="5">
        <v>5</v>
      </c>
      <c r="P55" s="4">
        <v>0</v>
      </c>
      <c r="Q55" s="8" t="s">
        <v>440</v>
      </c>
      <c r="R55" s="9">
        <v>-5</v>
      </c>
      <c r="S55">
        <v>0</v>
      </c>
      <c r="T55" s="3">
        <v>-5</v>
      </c>
      <c r="U55">
        <v>5</v>
      </c>
      <c r="V55" s="9">
        <v>0</v>
      </c>
      <c r="W55">
        <v>17.22</v>
      </c>
    </row>
    <row r="56" spans="6:23" x14ac:dyDescent="0.25">
      <c r="F56" s="17" t="s">
        <v>10769</v>
      </c>
      <c r="G56" s="18" t="s">
        <v>20</v>
      </c>
      <c r="H56" s="18" t="s">
        <v>20</v>
      </c>
      <c r="I56" s="3" t="s">
        <v>1501</v>
      </c>
      <c r="J56" s="3" t="s">
        <v>1496</v>
      </c>
      <c r="K56" s="3" t="s">
        <v>1502</v>
      </c>
      <c r="L56" s="3" t="s">
        <v>6</v>
      </c>
      <c r="M56" s="3" t="s">
        <v>37</v>
      </c>
      <c r="N56" s="3" t="s">
        <v>1503</v>
      </c>
      <c r="O56" s="5">
        <v>1</v>
      </c>
      <c r="P56" s="4">
        <v>0</v>
      </c>
      <c r="Q56" s="8" t="s">
        <v>440</v>
      </c>
      <c r="R56" s="9">
        <v>-1</v>
      </c>
      <c r="S56">
        <v>0</v>
      </c>
      <c r="T56" s="3">
        <v>-1</v>
      </c>
      <c r="U56">
        <v>1</v>
      </c>
      <c r="V56" s="9">
        <v>0</v>
      </c>
      <c r="W56">
        <v>21.51</v>
      </c>
    </row>
    <row r="57" spans="6:23" x14ac:dyDescent="0.25">
      <c r="F57" s="17" t="s">
        <v>10770</v>
      </c>
      <c r="G57" s="18" t="s">
        <v>20</v>
      </c>
      <c r="H57" s="18" t="s">
        <v>20</v>
      </c>
      <c r="I57" s="18" t="s">
        <v>1501</v>
      </c>
      <c r="J57" s="18" t="s">
        <v>1496</v>
      </c>
      <c r="K57" s="18" t="s">
        <v>1502</v>
      </c>
      <c r="L57" s="18" t="s">
        <v>6</v>
      </c>
      <c r="M57" s="18" t="s">
        <v>37</v>
      </c>
      <c r="N57" s="18" t="s">
        <v>1504</v>
      </c>
      <c r="O57" s="19">
        <v>8</v>
      </c>
      <c r="P57" s="20">
        <v>6</v>
      </c>
      <c r="Q57" s="8" t="s">
        <v>440</v>
      </c>
      <c r="R57" s="9">
        <v>-2</v>
      </c>
      <c r="S57">
        <v>0</v>
      </c>
      <c r="T57" s="18">
        <v>-2</v>
      </c>
      <c r="U57">
        <v>8</v>
      </c>
      <c r="V57" s="9">
        <v>0</v>
      </c>
      <c r="W57">
        <v>21.51</v>
      </c>
    </row>
    <row r="58" spans="6:23" x14ac:dyDescent="0.25">
      <c r="F58" s="17" t="s">
        <v>10771</v>
      </c>
      <c r="G58" s="18" t="s">
        <v>20</v>
      </c>
      <c r="H58" s="18" t="s">
        <v>20</v>
      </c>
      <c r="I58" s="3" t="s">
        <v>1501</v>
      </c>
      <c r="J58" s="3" t="s">
        <v>1496</v>
      </c>
      <c r="K58" s="3" t="s">
        <v>1502</v>
      </c>
      <c r="L58" s="3" t="s">
        <v>6</v>
      </c>
      <c r="M58" s="3" t="s">
        <v>37</v>
      </c>
      <c r="N58" s="3" t="s">
        <v>1505</v>
      </c>
      <c r="O58" s="5">
        <v>5</v>
      </c>
      <c r="P58" s="4">
        <v>0</v>
      </c>
      <c r="Q58" s="8" t="s">
        <v>440</v>
      </c>
      <c r="R58" s="9">
        <v>-5</v>
      </c>
      <c r="S58">
        <v>0</v>
      </c>
      <c r="T58" s="3">
        <v>-5</v>
      </c>
      <c r="U58">
        <v>5</v>
      </c>
      <c r="V58" s="9">
        <v>0</v>
      </c>
      <c r="W58">
        <v>21.51</v>
      </c>
    </row>
    <row r="59" spans="6:23" x14ac:dyDescent="0.25">
      <c r="F59" t="s">
        <v>10772</v>
      </c>
      <c r="G59" s="3" t="s">
        <v>20</v>
      </c>
      <c r="H59" s="3" t="s">
        <v>20</v>
      </c>
      <c r="I59" s="18" t="s">
        <v>1576</v>
      </c>
      <c r="J59" s="18" t="s">
        <v>1565</v>
      </c>
      <c r="K59" s="18" t="s">
        <v>1577</v>
      </c>
      <c r="L59" s="18" t="s">
        <v>6</v>
      </c>
      <c r="M59" s="18" t="s">
        <v>37</v>
      </c>
      <c r="N59" s="18" t="s">
        <v>1578</v>
      </c>
      <c r="O59" s="19">
        <v>3</v>
      </c>
      <c r="P59" s="20">
        <v>2</v>
      </c>
      <c r="Q59" s="8" t="s">
        <v>440</v>
      </c>
      <c r="R59" s="9">
        <v>-1</v>
      </c>
      <c r="S59">
        <v>0</v>
      </c>
      <c r="T59" s="18">
        <v>-1</v>
      </c>
      <c r="U59">
        <v>3</v>
      </c>
      <c r="V59" s="9">
        <v>0</v>
      </c>
      <c r="W59">
        <v>21.56</v>
      </c>
    </row>
    <row r="60" spans="6:23" x14ac:dyDescent="0.25">
      <c r="F60" s="17" t="s">
        <v>10773</v>
      </c>
      <c r="G60" s="18" t="s">
        <v>20</v>
      </c>
      <c r="H60" s="18" t="s">
        <v>20</v>
      </c>
      <c r="I60" s="18" t="s">
        <v>1587</v>
      </c>
      <c r="J60" s="18" t="s">
        <v>1565</v>
      </c>
      <c r="K60" s="18" t="s">
        <v>1588</v>
      </c>
      <c r="L60" s="18" t="s">
        <v>6</v>
      </c>
      <c r="M60" s="18" t="s">
        <v>37</v>
      </c>
      <c r="N60" s="18" t="s">
        <v>1590</v>
      </c>
      <c r="O60" s="19">
        <v>2</v>
      </c>
      <c r="P60" s="20">
        <v>1</v>
      </c>
      <c r="Q60" s="8" t="s">
        <v>682</v>
      </c>
      <c r="R60" s="9">
        <v>-1</v>
      </c>
      <c r="S60">
        <v>0</v>
      </c>
      <c r="T60" s="18">
        <v>-1</v>
      </c>
      <c r="U60">
        <v>2</v>
      </c>
      <c r="V60" s="9">
        <v>0</v>
      </c>
      <c r="W60">
        <v>22.99</v>
      </c>
    </row>
    <row r="61" spans="6:23" x14ac:dyDescent="0.25">
      <c r="F61" s="17" t="s">
        <v>10774</v>
      </c>
      <c r="G61" s="18" t="s">
        <v>20</v>
      </c>
      <c r="H61" s="18" t="s">
        <v>20</v>
      </c>
      <c r="I61" s="18" t="s">
        <v>1456</v>
      </c>
      <c r="J61" s="18" t="s">
        <v>1453</v>
      </c>
      <c r="K61" s="18" t="s">
        <v>1457</v>
      </c>
      <c r="L61" s="18" t="s">
        <v>6</v>
      </c>
      <c r="M61" s="18" t="s">
        <v>37</v>
      </c>
      <c r="N61" s="18" t="s">
        <v>1458</v>
      </c>
      <c r="O61" s="19">
        <v>7</v>
      </c>
      <c r="P61" s="20">
        <v>5</v>
      </c>
      <c r="Q61" s="8" t="s">
        <v>440</v>
      </c>
      <c r="R61" s="9">
        <v>-2</v>
      </c>
      <c r="S61">
        <v>0</v>
      </c>
      <c r="T61" s="18">
        <v>-2</v>
      </c>
      <c r="U61">
        <v>7</v>
      </c>
      <c r="V61" s="9">
        <v>0</v>
      </c>
      <c r="W61">
        <v>41.29</v>
      </c>
    </row>
    <row r="62" spans="6:23" x14ac:dyDescent="0.25">
      <c r="F62" t="s">
        <v>10775</v>
      </c>
      <c r="G62" s="3" t="s">
        <v>20</v>
      </c>
      <c r="H62" s="3" t="s">
        <v>20</v>
      </c>
      <c r="I62" s="18" t="s">
        <v>1433</v>
      </c>
      <c r="J62" s="18" t="s">
        <v>1430</v>
      </c>
      <c r="K62" s="18" t="s">
        <v>1434</v>
      </c>
      <c r="L62" s="18" t="s">
        <v>6</v>
      </c>
      <c r="M62" s="18" t="s">
        <v>37</v>
      </c>
      <c r="N62" s="18" t="s">
        <v>1435</v>
      </c>
      <c r="O62" s="19">
        <v>6</v>
      </c>
      <c r="P62" s="20">
        <v>4</v>
      </c>
      <c r="Q62" s="8" t="s">
        <v>440</v>
      </c>
      <c r="R62" s="9">
        <v>-2</v>
      </c>
      <c r="S62">
        <v>0</v>
      </c>
      <c r="T62" s="18">
        <v>-2</v>
      </c>
      <c r="U62">
        <v>6</v>
      </c>
      <c r="V62" s="9">
        <v>0</v>
      </c>
      <c r="W62">
        <v>47.1</v>
      </c>
    </row>
    <row r="63" spans="6:23" x14ac:dyDescent="0.25">
      <c r="F63" s="17" t="s">
        <v>10776</v>
      </c>
      <c r="G63" s="18" t="s">
        <v>20</v>
      </c>
      <c r="H63" s="18" t="s">
        <v>20</v>
      </c>
      <c r="I63" s="18" t="s">
        <v>1459</v>
      </c>
      <c r="J63" s="18" t="s">
        <v>1460</v>
      </c>
      <c r="K63" s="18" t="s">
        <v>1461</v>
      </c>
      <c r="L63" s="18" t="s">
        <v>6</v>
      </c>
      <c r="M63" s="18" t="s">
        <v>37</v>
      </c>
      <c r="N63" s="18" t="s">
        <v>1462</v>
      </c>
      <c r="O63" s="19">
        <v>8</v>
      </c>
      <c r="P63" s="20">
        <v>7</v>
      </c>
      <c r="Q63" s="8" t="s">
        <v>440</v>
      </c>
      <c r="R63" s="9">
        <v>-1</v>
      </c>
      <c r="S63">
        <v>0</v>
      </c>
      <c r="T63" s="18">
        <v>-1</v>
      </c>
      <c r="U63">
        <v>8</v>
      </c>
      <c r="V63" s="9">
        <v>0</v>
      </c>
      <c r="W63">
        <v>47.1</v>
      </c>
    </row>
    <row r="64" spans="6:23" x14ac:dyDescent="0.25">
      <c r="F64" s="17" t="s">
        <v>10777</v>
      </c>
      <c r="G64" s="18" t="s">
        <v>20</v>
      </c>
      <c r="H64" s="18" t="s">
        <v>20</v>
      </c>
      <c r="I64" s="18" t="s">
        <v>1436</v>
      </c>
      <c r="J64" s="18" t="s">
        <v>1437</v>
      </c>
      <c r="K64" s="18" t="s">
        <v>1438</v>
      </c>
      <c r="L64" s="18" t="s">
        <v>6</v>
      </c>
      <c r="M64" s="18" t="s">
        <v>37</v>
      </c>
      <c r="N64" s="18" t="s">
        <v>1439</v>
      </c>
      <c r="O64" s="19">
        <v>9</v>
      </c>
      <c r="P64" s="20">
        <v>5</v>
      </c>
      <c r="Q64" s="8" t="s">
        <v>440</v>
      </c>
      <c r="R64" s="9">
        <v>-4</v>
      </c>
      <c r="S64">
        <v>0</v>
      </c>
      <c r="T64" s="18">
        <v>-4</v>
      </c>
      <c r="U64">
        <v>9</v>
      </c>
      <c r="V64" s="9">
        <v>0</v>
      </c>
      <c r="W64">
        <v>47.1</v>
      </c>
    </row>
    <row r="65" spans="6:23" x14ac:dyDescent="0.25">
      <c r="F65" s="17" t="s">
        <v>10778</v>
      </c>
      <c r="G65" s="18" t="s">
        <v>20</v>
      </c>
      <c r="H65" s="18" t="s">
        <v>20</v>
      </c>
      <c r="I65" s="18" t="s">
        <v>1463</v>
      </c>
      <c r="J65" s="18" t="s">
        <v>1464</v>
      </c>
      <c r="K65" s="18" t="s">
        <v>1465</v>
      </c>
      <c r="L65" s="18" t="s">
        <v>6</v>
      </c>
      <c r="M65" s="18" t="s">
        <v>37</v>
      </c>
      <c r="N65" s="18" t="s">
        <v>1466</v>
      </c>
      <c r="O65" s="19">
        <v>8</v>
      </c>
      <c r="P65" s="20">
        <v>6</v>
      </c>
      <c r="Q65" s="8" t="s">
        <v>440</v>
      </c>
      <c r="R65" s="9">
        <v>-2</v>
      </c>
      <c r="S65">
        <v>0</v>
      </c>
      <c r="T65" s="18">
        <v>-2</v>
      </c>
      <c r="U65">
        <v>8</v>
      </c>
      <c r="V65" s="9">
        <v>0</v>
      </c>
      <c r="W65">
        <v>47.1</v>
      </c>
    </row>
    <row r="66" spans="6:23" x14ac:dyDescent="0.25">
      <c r="F66" s="17" t="s">
        <v>10779</v>
      </c>
      <c r="G66" s="18" t="s">
        <v>20</v>
      </c>
      <c r="H66" s="18" t="s">
        <v>20</v>
      </c>
      <c r="I66" s="18" t="s">
        <v>1440</v>
      </c>
      <c r="J66" s="18" t="s">
        <v>1441</v>
      </c>
      <c r="K66" s="18" t="s">
        <v>1442</v>
      </c>
      <c r="L66" s="18" t="s">
        <v>6</v>
      </c>
      <c r="M66" s="18" t="s">
        <v>37</v>
      </c>
      <c r="N66" s="18" t="s">
        <v>1443</v>
      </c>
      <c r="O66" s="19">
        <v>8</v>
      </c>
      <c r="P66" s="20">
        <v>6</v>
      </c>
      <c r="Q66" s="8" t="s">
        <v>440</v>
      </c>
      <c r="R66" s="9">
        <v>-2</v>
      </c>
      <c r="S66">
        <v>0</v>
      </c>
      <c r="T66" s="18">
        <v>-2</v>
      </c>
      <c r="U66">
        <v>8</v>
      </c>
      <c r="V66" s="9">
        <v>0</v>
      </c>
      <c r="W66">
        <v>47.1</v>
      </c>
    </row>
    <row r="67" spans="6:23" x14ac:dyDescent="0.25">
      <c r="F67" s="17" t="s">
        <v>10780</v>
      </c>
      <c r="G67" s="18" t="s">
        <v>20</v>
      </c>
      <c r="H67" s="18" t="s">
        <v>20</v>
      </c>
      <c r="I67" s="18" t="s">
        <v>1467</v>
      </c>
      <c r="J67" s="18" t="s">
        <v>1468</v>
      </c>
      <c r="K67" s="18" t="s">
        <v>1469</v>
      </c>
      <c r="L67" s="18" t="s">
        <v>6</v>
      </c>
      <c r="M67" s="18" t="s">
        <v>37</v>
      </c>
      <c r="N67" s="18" t="s">
        <v>1470</v>
      </c>
      <c r="O67" s="19">
        <v>3</v>
      </c>
      <c r="P67" s="20">
        <v>1</v>
      </c>
      <c r="Q67" s="8" t="s">
        <v>440</v>
      </c>
      <c r="R67" s="9">
        <v>-2</v>
      </c>
      <c r="S67">
        <v>0</v>
      </c>
      <c r="T67" s="18">
        <v>-2</v>
      </c>
      <c r="U67">
        <v>3</v>
      </c>
      <c r="V67" s="9">
        <v>0</v>
      </c>
      <c r="W67">
        <v>47.1</v>
      </c>
    </row>
    <row r="68" spans="6:23" x14ac:dyDescent="0.25">
      <c r="F68" t="s">
        <v>10781</v>
      </c>
      <c r="G68" s="3" t="s">
        <v>20</v>
      </c>
      <c r="H68" s="3" t="s">
        <v>20</v>
      </c>
      <c r="I68" s="18" t="s">
        <v>1444</v>
      </c>
      <c r="J68" s="18" t="s">
        <v>1445</v>
      </c>
      <c r="K68" s="18" t="s">
        <v>1446</v>
      </c>
      <c r="L68" s="18" t="s">
        <v>6</v>
      </c>
      <c r="M68" s="18" t="s">
        <v>37</v>
      </c>
      <c r="N68" s="18" t="s">
        <v>1447</v>
      </c>
      <c r="O68" s="19">
        <v>3</v>
      </c>
      <c r="P68" s="20">
        <v>2</v>
      </c>
      <c r="Q68" s="8" t="s">
        <v>440</v>
      </c>
      <c r="R68" s="9">
        <v>-1</v>
      </c>
      <c r="S68">
        <v>0</v>
      </c>
      <c r="T68" s="18">
        <v>-1</v>
      </c>
      <c r="U68">
        <v>3</v>
      </c>
      <c r="V68" s="9">
        <v>0</v>
      </c>
      <c r="W68">
        <v>47.1</v>
      </c>
    </row>
    <row r="69" spans="6:23" x14ac:dyDescent="0.25">
      <c r="F69" t="s">
        <v>10782</v>
      </c>
      <c r="G69" s="3" t="s">
        <v>20</v>
      </c>
      <c r="H69" s="3" t="s">
        <v>20</v>
      </c>
      <c r="I69" s="18" t="s">
        <v>1471</v>
      </c>
      <c r="J69" s="18" t="s">
        <v>1472</v>
      </c>
      <c r="K69" s="18" t="s">
        <v>1473</v>
      </c>
      <c r="L69" s="18" t="s">
        <v>6</v>
      </c>
      <c r="M69" s="18" t="s">
        <v>37</v>
      </c>
      <c r="N69" s="18" t="s">
        <v>1474</v>
      </c>
      <c r="O69" s="19">
        <v>2</v>
      </c>
      <c r="P69" s="20">
        <v>1</v>
      </c>
      <c r="Q69" s="8" t="s">
        <v>440</v>
      </c>
      <c r="R69" s="9">
        <v>-1</v>
      </c>
      <c r="S69">
        <v>0</v>
      </c>
      <c r="T69" s="18">
        <v>-1</v>
      </c>
      <c r="U69">
        <v>2</v>
      </c>
      <c r="V69" s="9">
        <v>0</v>
      </c>
      <c r="W69">
        <v>47.1</v>
      </c>
    </row>
    <row r="70" spans="6:23" x14ac:dyDescent="0.25">
      <c r="F70" t="s">
        <v>10783</v>
      </c>
      <c r="G70" s="3" t="s">
        <v>20</v>
      </c>
      <c r="H70" s="3" t="s">
        <v>20</v>
      </c>
      <c r="I70" s="18" t="s">
        <v>1448</v>
      </c>
      <c r="J70" s="18" t="s">
        <v>1449</v>
      </c>
      <c r="K70" s="18" t="s">
        <v>1450</v>
      </c>
      <c r="L70" s="18" t="s">
        <v>6</v>
      </c>
      <c r="M70" s="18" t="s">
        <v>37</v>
      </c>
      <c r="N70" s="18" t="s">
        <v>1451</v>
      </c>
      <c r="O70" s="19">
        <v>3</v>
      </c>
      <c r="P70" s="20">
        <v>1</v>
      </c>
      <c r="Q70" s="8" t="s">
        <v>440</v>
      </c>
      <c r="R70" s="9">
        <v>-2</v>
      </c>
      <c r="S70">
        <v>0</v>
      </c>
      <c r="T70" s="18">
        <v>-2</v>
      </c>
      <c r="U70">
        <v>3</v>
      </c>
      <c r="V70" s="9">
        <v>0</v>
      </c>
      <c r="W70">
        <v>47.1</v>
      </c>
    </row>
    <row r="71" spans="6:23" x14ac:dyDescent="0.25">
      <c r="F71" s="17" t="s">
        <v>10784</v>
      </c>
      <c r="G71" s="18" t="s">
        <v>20</v>
      </c>
      <c r="H71" s="18" t="s">
        <v>20</v>
      </c>
      <c r="I71" s="18" t="s">
        <v>936</v>
      </c>
      <c r="J71" s="18" t="s">
        <v>937</v>
      </c>
      <c r="K71" s="18" t="s">
        <v>938</v>
      </c>
      <c r="L71" s="18" t="s">
        <v>6</v>
      </c>
      <c r="M71" s="18" t="s">
        <v>37</v>
      </c>
      <c r="N71" s="18" t="s">
        <v>939</v>
      </c>
      <c r="O71" s="19">
        <v>15</v>
      </c>
      <c r="P71" s="20">
        <v>8</v>
      </c>
      <c r="Q71" s="6" t="s">
        <v>682</v>
      </c>
      <c r="R71" s="9">
        <v>-7</v>
      </c>
      <c r="S71">
        <v>0</v>
      </c>
      <c r="T71" s="18">
        <v>-7</v>
      </c>
      <c r="U71">
        <v>15</v>
      </c>
      <c r="V71" s="9">
        <v>0</v>
      </c>
      <c r="W71">
        <v>47.75</v>
      </c>
    </row>
    <row r="72" spans="6:23" x14ac:dyDescent="0.25">
      <c r="F72" s="17" t="s">
        <v>10785</v>
      </c>
      <c r="G72" s="18" t="s">
        <v>20</v>
      </c>
      <c r="H72" s="18" t="s">
        <v>20</v>
      </c>
      <c r="I72" s="18" t="s">
        <v>857</v>
      </c>
      <c r="J72" s="18" t="s">
        <v>858</v>
      </c>
      <c r="K72" s="18" t="s">
        <v>859</v>
      </c>
      <c r="L72" s="18" t="s">
        <v>6</v>
      </c>
      <c r="M72" s="18" t="s">
        <v>37</v>
      </c>
      <c r="N72" s="18" t="s">
        <v>860</v>
      </c>
      <c r="O72" s="19">
        <v>4</v>
      </c>
      <c r="P72" s="20">
        <v>3</v>
      </c>
      <c r="Q72" s="6" t="s">
        <v>682</v>
      </c>
      <c r="R72" s="9">
        <v>-1</v>
      </c>
      <c r="S72">
        <v>0</v>
      </c>
      <c r="T72" s="18">
        <v>-1</v>
      </c>
      <c r="U72">
        <v>4</v>
      </c>
      <c r="V72" s="9">
        <v>0</v>
      </c>
      <c r="W72">
        <v>40.270000000000003</v>
      </c>
    </row>
    <row r="73" spans="6:23" x14ac:dyDescent="0.25">
      <c r="F73" s="17" t="s">
        <v>10786</v>
      </c>
      <c r="G73" s="18" t="s">
        <v>20</v>
      </c>
      <c r="H73" s="18" t="s">
        <v>20</v>
      </c>
      <c r="I73" s="18" t="s">
        <v>863</v>
      </c>
      <c r="J73" s="18" t="s">
        <v>864</v>
      </c>
      <c r="K73" s="18" t="s">
        <v>865</v>
      </c>
      <c r="L73" s="18" t="s">
        <v>6</v>
      </c>
      <c r="M73" s="18" t="s">
        <v>37</v>
      </c>
      <c r="N73" s="18" t="s">
        <v>867</v>
      </c>
      <c r="O73" s="19">
        <v>3</v>
      </c>
      <c r="P73" s="20">
        <v>2</v>
      </c>
      <c r="Q73" s="6" t="s">
        <v>682</v>
      </c>
      <c r="R73" s="9">
        <v>-1</v>
      </c>
      <c r="S73">
        <v>0</v>
      </c>
      <c r="T73" s="18">
        <v>-1</v>
      </c>
      <c r="U73">
        <v>3</v>
      </c>
      <c r="V73" s="9">
        <v>0</v>
      </c>
      <c r="W73">
        <v>38.049999999999997</v>
      </c>
    </row>
    <row r="74" spans="6:23" x14ac:dyDescent="0.25">
      <c r="F74" s="17" t="s">
        <v>10787</v>
      </c>
      <c r="G74" s="18" t="s">
        <v>20</v>
      </c>
      <c r="H74" s="18" t="s">
        <v>20</v>
      </c>
      <c r="I74" s="18" t="s">
        <v>863</v>
      </c>
      <c r="J74" s="18" t="s">
        <v>864</v>
      </c>
      <c r="K74" s="18" t="s">
        <v>865</v>
      </c>
      <c r="L74" s="18" t="s">
        <v>6</v>
      </c>
      <c r="M74" s="18" t="s">
        <v>37</v>
      </c>
      <c r="N74" s="18" t="s">
        <v>868</v>
      </c>
      <c r="O74" s="19">
        <v>10</v>
      </c>
      <c r="P74" s="20">
        <v>8</v>
      </c>
      <c r="Q74" s="6" t="s">
        <v>682</v>
      </c>
      <c r="R74" s="9">
        <v>-2</v>
      </c>
      <c r="S74">
        <v>0</v>
      </c>
      <c r="T74" s="18">
        <v>-2</v>
      </c>
      <c r="U74">
        <v>10</v>
      </c>
      <c r="V74" s="9">
        <v>0</v>
      </c>
      <c r="W74">
        <v>38.049999999999997</v>
      </c>
    </row>
    <row r="75" spans="6:23" x14ac:dyDescent="0.25">
      <c r="F75" s="17" t="s">
        <v>10788</v>
      </c>
      <c r="G75" s="18" t="s">
        <v>20</v>
      </c>
      <c r="H75" s="18" t="s">
        <v>20</v>
      </c>
      <c r="I75" s="18" t="s">
        <v>946</v>
      </c>
      <c r="J75" s="18" t="s">
        <v>947</v>
      </c>
      <c r="K75" s="18" t="s">
        <v>948</v>
      </c>
      <c r="L75" s="18" t="s">
        <v>6</v>
      </c>
      <c r="M75" s="18" t="s">
        <v>37</v>
      </c>
      <c r="N75" s="18" t="s">
        <v>949</v>
      </c>
      <c r="O75" s="19">
        <v>9</v>
      </c>
      <c r="P75" s="20">
        <v>5</v>
      </c>
      <c r="Q75" s="6" t="s">
        <v>682</v>
      </c>
      <c r="R75" s="9">
        <v>-4</v>
      </c>
      <c r="S75">
        <v>0</v>
      </c>
      <c r="T75" s="18">
        <v>-4</v>
      </c>
      <c r="U75">
        <v>9</v>
      </c>
      <c r="V75" s="9">
        <v>0</v>
      </c>
      <c r="W75">
        <v>57.62</v>
      </c>
    </row>
    <row r="76" spans="6:23" x14ac:dyDescent="0.25">
      <c r="F76" s="17" t="s">
        <v>10789</v>
      </c>
      <c r="G76" s="18" t="s">
        <v>20</v>
      </c>
      <c r="H76" s="18" t="s">
        <v>20</v>
      </c>
      <c r="I76" s="18" t="s">
        <v>870</v>
      </c>
      <c r="J76" s="18" t="s">
        <v>871</v>
      </c>
      <c r="K76" s="18" t="s">
        <v>872</v>
      </c>
      <c r="L76" s="18" t="s">
        <v>6</v>
      </c>
      <c r="M76" s="18" t="s">
        <v>37</v>
      </c>
      <c r="N76" s="18" t="s">
        <v>874</v>
      </c>
      <c r="O76" s="19">
        <v>10</v>
      </c>
      <c r="P76" s="20">
        <v>7</v>
      </c>
      <c r="Q76" s="6" t="s">
        <v>682</v>
      </c>
      <c r="R76" s="9">
        <v>-3</v>
      </c>
      <c r="S76">
        <v>0</v>
      </c>
      <c r="T76" s="18">
        <v>-3</v>
      </c>
      <c r="U76">
        <v>10</v>
      </c>
      <c r="V76" s="9">
        <v>0</v>
      </c>
      <c r="W76">
        <v>58.49</v>
      </c>
    </row>
    <row r="77" spans="6:23" x14ac:dyDescent="0.25">
      <c r="F77" s="17" t="s">
        <v>10790</v>
      </c>
      <c r="G77" s="18" t="s">
        <v>20</v>
      </c>
      <c r="H77" s="18" t="s">
        <v>20</v>
      </c>
      <c r="I77" s="18" t="s">
        <v>950</v>
      </c>
      <c r="J77" s="18" t="s">
        <v>951</v>
      </c>
      <c r="K77" s="18" t="s">
        <v>952</v>
      </c>
      <c r="L77" s="18" t="s">
        <v>6</v>
      </c>
      <c r="M77" s="18" t="s">
        <v>37</v>
      </c>
      <c r="N77" s="18" t="s">
        <v>954</v>
      </c>
      <c r="O77" s="19">
        <v>8</v>
      </c>
      <c r="P77" s="20">
        <v>7</v>
      </c>
      <c r="Q77" s="6" t="s">
        <v>682</v>
      </c>
      <c r="R77" s="9">
        <v>-1</v>
      </c>
      <c r="S77">
        <v>0</v>
      </c>
      <c r="T77" s="18">
        <v>-1</v>
      </c>
      <c r="U77">
        <v>8</v>
      </c>
      <c r="V77" s="9">
        <v>0</v>
      </c>
      <c r="W77">
        <v>30.36</v>
      </c>
    </row>
    <row r="78" spans="6:23" x14ac:dyDescent="0.25">
      <c r="F78" t="s">
        <v>10791</v>
      </c>
      <c r="G78" s="3" t="s">
        <v>20</v>
      </c>
      <c r="H78" s="3" t="s">
        <v>20</v>
      </c>
      <c r="I78" s="18" t="s">
        <v>875</v>
      </c>
      <c r="J78" s="18" t="s">
        <v>876</v>
      </c>
      <c r="K78" s="18" t="s">
        <v>877</v>
      </c>
      <c r="L78" s="18" t="s">
        <v>6</v>
      </c>
      <c r="M78" s="18" t="s">
        <v>37</v>
      </c>
      <c r="N78" s="18" t="s">
        <v>878</v>
      </c>
      <c r="O78" s="19">
        <v>9</v>
      </c>
      <c r="P78" s="20">
        <v>4</v>
      </c>
      <c r="Q78" s="6" t="s">
        <v>682</v>
      </c>
      <c r="R78" s="9">
        <v>-5</v>
      </c>
      <c r="S78">
        <v>0</v>
      </c>
      <c r="T78" s="18">
        <v>-5</v>
      </c>
      <c r="U78">
        <v>9</v>
      </c>
      <c r="V78" s="9">
        <v>0</v>
      </c>
      <c r="W78">
        <v>64.680000000000007</v>
      </c>
    </row>
    <row r="79" spans="6:23" x14ac:dyDescent="0.25">
      <c r="F79" t="s">
        <v>10792</v>
      </c>
      <c r="G79" s="3" t="s">
        <v>20</v>
      </c>
      <c r="H79" s="3" t="s">
        <v>20</v>
      </c>
      <c r="I79" s="18" t="s">
        <v>955</v>
      </c>
      <c r="J79" s="18" t="s">
        <v>956</v>
      </c>
      <c r="K79" s="18" t="s">
        <v>957</v>
      </c>
      <c r="L79" s="18" t="s">
        <v>6</v>
      </c>
      <c r="M79" s="18" t="s">
        <v>37</v>
      </c>
      <c r="N79" s="18" t="s">
        <v>959</v>
      </c>
      <c r="O79" s="19">
        <v>11</v>
      </c>
      <c r="P79" s="20">
        <v>6</v>
      </c>
      <c r="Q79" s="6" t="s">
        <v>440</v>
      </c>
      <c r="R79" s="9">
        <v>-5</v>
      </c>
      <c r="S79">
        <v>0</v>
      </c>
      <c r="T79" s="18">
        <v>-5</v>
      </c>
      <c r="U79">
        <v>11</v>
      </c>
      <c r="V79" s="9">
        <v>0</v>
      </c>
      <c r="W79">
        <v>65.55</v>
      </c>
    </row>
    <row r="80" spans="6:23" x14ac:dyDescent="0.25">
      <c r="F80" t="s">
        <v>10793</v>
      </c>
      <c r="G80" s="3" t="s">
        <v>20</v>
      </c>
      <c r="H80" s="3" t="s">
        <v>20</v>
      </c>
      <c r="I80" s="18" t="s">
        <v>879</v>
      </c>
      <c r="J80" s="18" t="s">
        <v>880</v>
      </c>
      <c r="K80" s="18" t="s">
        <v>881</v>
      </c>
      <c r="L80" s="18" t="s">
        <v>6</v>
      </c>
      <c r="M80" s="18" t="s">
        <v>37</v>
      </c>
      <c r="N80" s="18" t="s">
        <v>883</v>
      </c>
      <c r="O80" s="19">
        <v>13</v>
      </c>
      <c r="P80" s="20">
        <v>5</v>
      </c>
      <c r="Q80" s="6" t="s">
        <v>682</v>
      </c>
      <c r="R80" s="9">
        <v>-8</v>
      </c>
      <c r="S80">
        <v>0</v>
      </c>
      <c r="T80" s="18">
        <v>-8</v>
      </c>
      <c r="U80">
        <v>13</v>
      </c>
      <c r="V80" s="9">
        <v>0</v>
      </c>
      <c r="W80">
        <v>63.59</v>
      </c>
    </row>
    <row r="81" spans="6:23" x14ac:dyDescent="0.25">
      <c r="F81" t="s">
        <v>10794</v>
      </c>
      <c r="G81" s="3" t="s">
        <v>20</v>
      </c>
      <c r="H81" s="3" t="s">
        <v>20</v>
      </c>
      <c r="I81" s="18" t="s">
        <v>960</v>
      </c>
      <c r="J81" s="18" t="s">
        <v>961</v>
      </c>
      <c r="K81" s="18" t="s">
        <v>962</v>
      </c>
      <c r="L81" s="18" t="s">
        <v>6</v>
      </c>
      <c r="M81" s="18" t="s">
        <v>37</v>
      </c>
      <c r="N81" s="18" t="s">
        <v>963</v>
      </c>
      <c r="O81" s="19">
        <v>6</v>
      </c>
      <c r="P81" s="20">
        <v>4</v>
      </c>
      <c r="Q81" s="6" t="s">
        <v>440</v>
      </c>
      <c r="R81" s="9">
        <v>-2</v>
      </c>
      <c r="S81">
        <v>0</v>
      </c>
      <c r="T81" s="18">
        <v>-2</v>
      </c>
      <c r="U81">
        <v>6</v>
      </c>
      <c r="V81" s="9">
        <v>0</v>
      </c>
      <c r="W81">
        <v>59.24</v>
      </c>
    </row>
    <row r="82" spans="6:23" x14ac:dyDescent="0.25">
      <c r="F82" s="17" t="s">
        <v>10795</v>
      </c>
      <c r="G82" s="18" t="s">
        <v>20</v>
      </c>
      <c r="H82" s="18" t="s">
        <v>20</v>
      </c>
      <c r="I82" s="18" t="s">
        <v>884</v>
      </c>
      <c r="J82" s="18" t="s">
        <v>885</v>
      </c>
      <c r="K82" s="18" t="s">
        <v>886</v>
      </c>
      <c r="L82" s="18" t="s">
        <v>6</v>
      </c>
      <c r="M82" s="18" t="s">
        <v>37</v>
      </c>
      <c r="N82" s="18" t="s">
        <v>887</v>
      </c>
      <c r="O82" s="19">
        <v>5</v>
      </c>
      <c r="P82" s="20">
        <v>3</v>
      </c>
      <c r="Q82" s="6" t="s">
        <v>682</v>
      </c>
      <c r="R82" s="9">
        <v>-2</v>
      </c>
      <c r="S82">
        <v>0</v>
      </c>
      <c r="T82" s="18">
        <v>-2</v>
      </c>
      <c r="U82">
        <v>5</v>
      </c>
      <c r="V82" s="9">
        <v>0</v>
      </c>
      <c r="W82">
        <v>59.24</v>
      </c>
    </row>
    <row r="83" spans="6:23" x14ac:dyDescent="0.25">
      <c r="F83" s="17" t="s">
        <v>10796</v>
      </c>
      <c r="G83" s="18" t="s">
        <v>20</v>
      </c>
      <c r="H83" s="18" t="s">
        <v>20</v>
      </c>
      <c r="I83" s="3" t="s">
        <v>965</v>
      </c>
      <c r="J83" s="3" t="s">
        <v>966</v>
      </c>
      <c r="K83" s="3" t="s">
        <v>967</v>
      </c>
      <c r="L83" s="3" t="s">
        <v>6</v>
      </c>
      <c r="M83" s="3" t="s">
        <v>37</v>
      </c>
      <c r="N83" s="7" t="s">
        <v>963</v>
      </c>
      <c r="O83" s="5">
        <v>2</v>
      </c>
      <c r="P83" s="4">
        <v>0</v>
      </c>
      <c r="Q83" s="6" t="s">
        <v>440</v>
      </c>
      <c r="R83" s="9">
        <v>-2</v>
      </c>
      <c r="S83">
        <v>0</v>
      </c>
      <c r="T83" s="7">
        <v>-2</v>
      </c>
      <c r="U83">
        <v>2</v>
      </c>
      <c r="V83" s="9">
        <v>0</v>
      </c>
      <c r="W83">
        <v>35.32</v>
      </c>
    </row>
    <row r="84" spans="6:23" x14ac:dyDescent="0.25">
      <c r="F84" s="17" t="s">
        <v>10797</v>
      </c>
      <c r="G84" s="18" t="s">
        <v>20</v>
      </c>
      <c r="H84" s="18" t="s">
        <v>20</v>
      </c>
      <c r="I84" s="3" t="s">
        <v>888</v>
      </c>
      <c r="J84" s="3" t="s">
        <v>889</v>
      </c>
      <c r="K84" s="3" t="s">
        <v>890</v>
      </c>
      <c r="L84" s="3" t="s">
        <v>6</v>
      </c>
      <c r="M84" s="3" t="s">
        <v>37</v>
      </c>
      <c r="N84" s="3" t="s">
        <v>887</v>
      </c>
      <c r="O84" s="5">
        <v>2</v>
      </c>
      <c r="P84" s="4">
        <v>0</v>
      </c>
      <c r="Q84" s="6" t="s">
        <v>440</v>
      </c>
      <c r="R84" s="9">
        <v>-2</v>
      </c>
      <c r="S84">
        <v>0</v>
      </c>
      <c r="T84" s="3">
        <v>-2</v>
      </c>
      <c r="U84">
        <v>2</v>
      </c>
      <c r="V84" s="9">
        <v>0</v>
      </c>
      <c r="W84">
        <v>40.229999999999997</v>
      </c>
    </row>
    <row r="85" spans="6:23" x14ac:dyDescent="0.25">
      <c r="F85" s="17" t="s">
        <v>10798</v>
      </c>
      <c r="G85" s="18" t="s">
        <v>20</v>
      </c>
      <c r="H85" s="18" t="s">
        <v>20</v>
      </c>
      <c r="I85" s="3" t="s">
        <v>968</v>
      </c>
      <c r="J85" s="3" t="s">
        <v>969</v>
      </c>
      <c r="K85" s="3" t="s">
        <v>970</v>
      </c>
      <c r="L85" s="3" t="s">
        <v>6</v>
      </c>
      <c r="M85" s="3" t="s">
        <v>37</v>
      </c>
      <c r="N85" s="7" t="s">
        <v>971</v>
      </c>
      <c r="O85" s="5">
        <v>2</v>
      </c>
      <c r="P85" s="4">
        <v>0</v>
      </c>
      <c r="Q85" s="6" t="s">
        <v>440</v>
      </c>
      <c r="R85" s="9">
        <v>-2</v>
      </c>
      <c r="S85">
        <v>0</v>
      </c>
      <c r="T85" s="7">
        <v>-2</v>
      </c>
      <c r="U85">
        <v>2</v>
      </c>
      <c r="V85" s="9">
        <v>0</v>
      </c>
      <c r="W85">
        <v>54.88</v>
      </c>
    </row>
    <row r="86" spans="6:23" x14ac:dyDescent="0.25">
      <c r="F86" t="s">
        <v>10799</v>
      </c>
      <c r="G86" s="3" t="s">
        <v>20</v>
      </c>
      <c r="H86" s="3" t="s">
        <v>20</v>
      </c>
      <c r="I86" s="3" t="s">
        <v>972</v>
      </c>
      <c r="J86" s="3" t="s">
        <v>969</v>
      </c>
      <c r="K86" s="3" t="s">
        <v>973</v>
      </c>
      <c r="L86" s="3" t="s">
        <v>6</v>
      </c>
      <c r="M86" s="3" t="s">
        <v>37</v>
      </c>
      <c r="N86" s="7" t="s">
        <v>974</v>
      </c>
      <c r="O86" s="5">
        <v>5</v>
      </c>
      <c r="P86" s="4">
        <v>0</v>
      </c>
      <c r="Q86" s="6" t="s">
        <v>440</v>
      </c>
      <c r="R86" s="9">
        <v>-5</v>
      </c>
      <c r="S86">
        <v>0</v>
      </c>
      <c r="T86" s="7">
        <v>-5</v>
      </c>
      <c r="U86">
        <v>5</v>
      </c>
      <c r="V86" s="9">
        <v>0</v>
      </c>
      <c r="W86">
        <v>67.95</v>
      </c>
    </row>
    <row r="87" spans="6:23" x14ac:dyDescent="0.25">
      <c r="F87" s="17" t="s">
        <v>10800</v>
      </c>
      <c r="G87" s="18" t="s">
        <v>20</v>
      </c>
      <c r="H87" s="18" t="s">
        <v>20</v>
      </c>
      <c r="I87" s="18" t="s">
        <v>1170</v>
      </c>
      <c r="J87" s="18" t="s">
        <v>1171</v>
      </c>
      <c r="K87" s="18" t="s">
        <v>1172</v>
      </c>
      <c r="L87" s="18" t="s">
        <v>6</v>
      </c>
      <c r="M87" s="18" t="s">
        <v>37</v>
      </c>
      <c r="N87" s="18" t="s">
        <v>1174</v>
      </c>
      <c r="O87" s="19">
        <v>16</v>
      </c>
      <c r="P87" s="20">
        <v>14</v>
      </c>
      <c r="Q87" s="6" t="s">
        <v>440</v>
      </c>
      <c r="R87" s="9">
        <v>-2</v>
      </c>
      <c r="S87">
        <v>0</v>
      </c>
      <c r="T87" s="18">
        <v>-2</v>
      </c>
      <c r="U87">
        <v>16</v>
      </c>
      <c r="V87" s="9">
        <v>0</v>
      </c>
      <c r="W87">
        <v>48.95</v>
      </c>
    </row>
    <row r="88" spans="6:23" x14ac:dyDescent="0.25">
      <c r="F88" s="17" t="s">
        <v>10801</v>
      </c>
      <c r="G88" s="18" t="s">
        <v>20</v>
      </c>
      <c r="H88" s="18" t="s">
        <v>20</v>
      </c>
      <c r="I88" s="3" t="s">
        <v>1192</v>
      </c>
      <c r="J88" s="3" t="s">
        <v>1188</v>
      </c>
      <c r="K88" s="3" t="s">
        <v>1193</v>
      </c>
      <c r="L88" s="3" t="s">
        <v>6</v>
      </c>
      <c r="M88" s="3" t="s">
        <v>37</v>
      </c>
      <c r="N88" s="3" t="s">
        <v>1183</v>
      </c>
      <c r="O88" s="5">
        <v>1</v>
      </c>
      <c r="P88" s="4">
        <v>0</v>
      </c>
      <c r="Q88" s="6" t="s">
        <v>440</v>
      </c>
      <c r="R88" s="9">
        <v>-1</v>
      </c>
      <c r="S88">
        <v>0</v>
      </c>
      <c r="T88" s="3">
        <v>-1</v>
      </c>
      <c r="U88">
        <v>1</v>
      </c>
      <c r="V88" s="9">
        <v>0</v>
      </c>
      <c r="W88">
        <v>34.06</v>
      </c>
    </row>
    <row r="89" spans="6:23" x14ac:dyDescent="0.25">
      <c r="F89" s="17" t="s">
        <v>10802</v>
      </c>
      <c r="G89" s="18" t="s">
        <v>20</v>
      </c>
      <c r="H89" s="18" t="s">
        <v>20</v>
      </c>
      <c r="I89" s="18" t="s">
        <v>1261</v>
      </c>
      <c r="J89" s="18" t="s">
        <v>1262</v>
      </c>
      <c r="K89" s="18" t="s">
        <v>1263</v>
      </c>
      <c r="L89" s="18" t="s">
        <v>6</v>
      </c>
      <c r="M89" s="18" t="s">
        <v>37</v>
      </c>
      <c r="N89" s="18" t="s">
        <v>1264</v>
      </c>
      <c r="O89" s="19">
        <v>15</v>
      </c>
      <c r="P89" s="20">
        <v>11</v>
      </c>
      <c r="Q89" s="6" t="s">
        <v>682</v>
      </c>
      <c r="R89" s="9">
        <v>-4</v>
      </c>
      <c r="S89">
        <v>0</v>
      </c>
      <c r="T89" s="18">
        <v>-4</v>
      </c>
      <c r="U89">
        <v>15</v>
      </c>
      <c r="V89" s="9">
        <v>0</v>
      </c>
      <c r="W89">
        <v>69.28</v>
      </c>
    </row>
    <row r="90" spans="6:23" x14ac:dyDescent="0.25">
      <c r="F90" s="17" t="s">
        <v>10803</v>
      </c>
      <c r="G90" s="18" t="s">
        <v>20</v>
      </c>
      <c r="H90" s="18" t="s">
        <v>20</v>
      </c>
      <c r="I90" s="18" t="s">
        <v>1196</v>
      </c>
      <c r="J90" s="18" t="s">
        <v>1197</v>
      </c>
      <c r="K90" s="18" t="s">
        <v>1198</v>
      </c>
      <c r="L90" s="18" t="s">
        <v>6</v>
      </c>
      <c r="M90" s="18" t="s">
        <v>37</v>
      </c>
      <c r="N90" s="18" t="s">
        <v>1200</v>
      </c>
      <c r="O90" s="19">
        <v>15</v>
      </c>
      <c r="P90" s="20">
        <v>9</v>
      </c>
      <c r="Q90" s="6" t="s">
        <v>440</v>
      </c>
      <c r="R90" s="9">
        <v>-6</v>
      </c>
      <c r="S90">
        <v>0</v>
      </c>
      <c r="T90" s="18">
        <v>-6</v>
      </c>
      <c r="U90">
        <v>15</v>
      </c>
      <c r="V90" s="9">
        <v>0</v>
      </c>
      <c r="W90">
        <v>45.96</v>
      </c>
    </row>
    <row r="91" spans="6:23" x14ac:dyDescent="0.25">
      <c r="F91" s="17" t="s">
        <v>10804</v>
      </c>
      <c r="G91" s="18" t="s">
        <v>20</v>
      </c>
      <c r="H91" s="18" t="s">
        <v>20</v>
      </c>
      <c r="I91" s="18" t="s">
        <v>1269</v>
      </c>
      <c r="J91" s="18" t="s">
        <v>1270</v>
      </c>
      <c r="K91" s="18" t="s">
        <v>1271</v>
      </c>
      <c r="L91" s="18" t="s">
        <v>6</v>
      </c>
      <c r="M91" s="18" t="s">
        <v>37</v>
      </c>
      <c r="N91" s="18" t="s">
        <v>1272</v>
      </c>
      <c r="O91" s="19">
        <v>17</v>
      </c>
      <c r="P91" s="20">
        <v>9</v>
      </c>
      <c r="Q91" s="6" t="s">
        <v>440</v>
      </c>
      <c r="R91" s="9">
        <v>-8</v>
      </c>
      <c r="S91">
        <v>0</v>
      </c>
      <c r="T91" s="18">
        <v>-8</v>
      </c>
      <c r="U91">
        <v>17</v>
      </c>
      <c r="V91" s="9">
        <v>0</v>
      </c>
      <c r="W91">
        <v>68.37</v>
      </c>
    </row>
    <row r="92" spans="6:23" x14ac:dyDescent="0.25">
      <c r="F92" s="17" t="s">
        <v>10805</v>
      </c>
      <c r="G92" s="18" t="s">
        <v>20</v>
      </c>
      <c r="H92" s="18" t="s">
        <v>20</v>
      </c>
      <c r="I92" s="18" t="s">
        <v>1201</v>
      </c>
      <c r="J92" s="18" t="s">
        <v>1202</v>
      </c>
      <c r="K92" s="18" t="s">
        <v>1203</v>
      </c>
      <c r="L92" s="18" t="s">
        <v>6</v>
      </c>
      <c r="M92" s="18" t="s">
        <v>37</v>
      </c>
      <c r="N92" s="18" t="s">
        <v>1205</v>
      </c>
      <c r="O92" s="19">
        <v>11</v>
      </c>
      <c r="P92" s="20">
        <v>4</v>
      </c>
      <c r="Q92" s="6" t="s">
        <v>440</v>
      </c>
      <c r="R92" s="9">
        <v>-7</v>
      </c>
      <c r="S92">
        <v>0</v>
      </c>
      <c r="T92" s="18">
        <v>-7</v>
      </c>
      <c r="U92">
        <v>11</v>
      </c>
      <c r="V92" s="9">
        <v>0</v>
      </c>
      <c r="W92">
        <v>45.55</v>
      </c>
    </row>
    <row r="93" spans="6:23" x14ac:dyDescent="0.25">
      <c r="F93" s="17" t="s">
        <v>10806</v>
      </c>
      <c r="G93" s="18" t="s">
        <v>20</v>
      </c>
      <c r="H93" s="18" t="s">
        <v>20</v>
      </c>
      <c r="I93" s="18" t="s">
        <v>1206</v>
      </c>
      <c r="J93" s="18" t="s">
        <v>1207</v>
      </c>
      <c r="K93" s="18" t="s">
        <v>1208</v>
      </c>
      <c r="L93" s="18" t="s">
        <v>6</v>
      </c>
      <c r="M93" s="18" t="s">
        <v>37</v>
      </c>
      <c r="N93" s="18" t="s">
        <v>1211</v>
      </c>
      <c r="O93" s="19">
        <v>13</v>
      </c>
      <c r="P93" s="20">
        <v>8</v>
      </c>
      <c r="Q93" s="6" t="s">
        <v>440</v>
      </c>
      <c r="R93" s="9">
        <v>-5</v>
      </c>
      <c r="S93">
        <v>0</v>
      </c>
      <c r="T93" s="18">
        <v>-5</v>
      </c>
      <c r="U93">
        <v>13</v>
      </c>
      <c r="V93" s="9">
        <v>0</v>
      </c>
      <c r="W93">
        <v>46.29</v>
      </c>
    </row>
    <row r="94" spans="6:23" x14ac:dyDescent="0.25">
      <c r="F94" s="17" t="s">
        <v>10807</v>
      </c>
      <c r="G94" s="18" t="s">
        <v>20</v>
      </c>
      <c r="H94" s="18" t="s">
        <v>20</v>
      </c>
      <c r="I94" s="18" t="s">
        <v>1279</v>
      </c>
      <c r="J94" s="18" t="s">
        <v>1280</v>
      </c>
      <c r="K94" s="18" t="s">
        <v>1281</v>
      </c>
      <c r="L94" s="18" t="s">
        <v>6</v>
      </c>
      <c r="M94" s="18" t="s">
        <v>37</v>
      </c>
      <c r="N94" s="21" t="s">
        <v>1282</v>
      </c>
      <c r="O94" s="19">
        <v>12</v>
      </c>
      <c r="P94" s="20">
        <v>5</v>
      </c>
      <c r="Q94" s="6" t="s">
        <v>440</v>
      </c>
      <c r="R94" s="9">
        <v>-7</v>
      </c>
      <c r="S94">
        <v>0</v>
      </c>
      <c r="T94" s="21">
        <v>-7</v>
      </c>
      <c r="U94">
        <v>12</v>
      </c>
      <c r="V94" s="9">
        <v>0</v>
      </c>
      <c r="W94">
        <v>42.8</v>
      </c>
    </row>
    <row r="95" spans="6:23" x14ac:dyDescent="0.25">
      <c r="F95" t="s">
        <v>10808</v>
      </c>
      <c r="G95" s="3" t="s">
        <v>20</v>
      </c>
      <c r="H95" s="3" t="s">
        <v>20</v>
      </c>
      <c r="I95" s="18" t="s">
        <v>1212</v>
      </c>
      <c r="J95" s="18" t="s">
        <v>1213</v>
      </c>
      <c r="K95" s="18" t="s">
        <v>1214</v>
      </c>
      <c r="L95" s="18" t="s">
        <v>6</v>
      </c>
      <c r="M95" s="18" t="s">
        <v>37</v>
      </c>
      <c r="N95" s="18" t="s">
        <v>1215</v>
      </c>
      <c r="O95" s="19">
        <v>5</v>
      </c>
      <c r="P95" s="20">
        <v>4</v>
      </c>
      <c r="Q95" s="6" t="s">
        <v>440</v>
      </c>
      <c r="R95" s="9">
        <v>-1</v>
      </c>
      <c r="S95">
        <v>0</v>
      </c>
      <c r="T95" s="18">
        <v>-1</v>
      </c>
      <c r="U95">
        <v>5</v>
      </c>
      <c r="V95" s="9">
        <v>0</v>
      </c>
      <c r="W95">
        <v>43.2</v>
      </c>
    </row>
    <row r="96" spans="6:23" x14ac:dyDescent="0.25">
      <c r="F96" s="17" t="s">
        <v>10809</v>
      </c>
      <c r="G96" s="18" t="s">
        <v>20</v>
      </c>
      <c r="H96" s="18" t="s">
        <v>20</v>
      </c>
      <c r="I96" s="18" t="s">
        <v>1216</v>
      </c>
      <c r="J96" s="18" t="s">
        <v>1217</v>
      </c>
      <c r="K96" s="18" t="s">
        <v>1218</v>
      </c>
      <c r="L96" s="18" t="s">
        <v>6</v>
      </c>
      <c r="M96" s="18" t="s">
        <v>37</v>
      </c>
      <c r="N96" s="18" t="s">
        <v>1219</v>
      </c>
      <c r="O96" s="19">
        <v>8</v>
      </c>
      <c r="P96" s="20">
        <v>7</v>
      </c>
      <c r="Q96" s="6" t="s">
        <v>440</v>
      </c>
      <c r="R96" s="9">
        <v>-1</v>
      </c>
      <c r="S96">
        <v>0</v>
      </c>
      <c r="T96" s="18">
        <v>-1</v>
      </c>
      <c r="U96">
        <v>8</v>
      </c>
      <c r="V96" s="9">
        <v>0</v>
      </c>
      <c r="W96">
        <v>44.67</v>
      </c>
    </row>
    <row r="97" spans="6:28" x14ac:dyDescent="0.25">
      <c r="F97" s="17" t="s">
        <v>10810</v>
      </c>
      <c r="G97" s="18" t="s">
        <v>20</v>
      </c>
      <c r="H97" s="18" t="s">
        <v>20</v>
      </c>
      <c r="I97" s="18" t="s">
        <v>1288</v>
      </c>
      <c r="J97" s="18" t="s">
        <v>1289</v>
      </c>
      <c r="K97" s="18" t="s">
        <v>1290</v>
      </c>
      <c r="L97" s="18" t="s">
        <v>6</v>
      </c>
      <c r="M97" s="18" t="s">
        <v>37</v>
      </c>
      <c r="N97" s="18" t="s">
        <v>1292</v>
      </c>
      <c r="O97" s="19">
        <v>11</v>
      </c>
      <c r="P97" s="20">
        <v>9</v>
      </c>
      <c r="Q97" s="6" t="s">
        <v>440</v>
      </c>
      <c r="R97" s="9">
        <v>-2</v>
      </c>
      <c r="S97">
        <v>0</v>
      </c>
      <c r="T97" s="18">
        <v>-2</v>
      </c>
      <c r="U97">
        <v>11</v>
      </c>
      <c r="V97" s="9">
        <v>0</v>
      </c>
      <c r="W97">
        <v>46.37</v>
      </c>
    </row>
    <row r="98" spans="6:28" x14ac:dyDescent="0.25">
      <c r="F98" s="17" t="s">
        <v>10811</v>
      </c>
      <c r="G98" s="18" t="s">
        <v>20</v>
      </c>
      <c r="H98" s="18" t="s">
        <v>20</v>
      </c>
      <c r="I98" s="18" t="s">
        <v>1322</v>
      </c>
      <c r="J98" s="18" t="s">
        <v>1323</v>
      </c>
      <c r="K98" s="18" t="s">
        <v>1324</v>
      </c>
      <c r="L98" s="18" t="s">
        <v>6</v>
      </c>
      <c r="M98" s="18" t="s">
        <v>37</v>
      </c>
      <c r="N98" s="18" t="s">
        <v>1326</v>
      </c>
      <c r="O98" s="19">
        <v>5</v>
      </c>
      <c r="P98" s="20">
        <v>4</v>
      </c>
      <c r="Q98" s="8" t="s">
        <v>682</v>
      </c>
      <c r="R98" s="9">
        <v>-1</v>
      </c>
      <c r="S98">
        <v>0</v>
      </c>
      <c r="T98" s="18">
        <v>-1</v>
      </c>
      <c r="U98">
        <v>5</v>
      </c>
      <c r="V98" s="9">
        <v>0</v>
      </c>
      <c r="W98">
        <v>28.92</v>
      </c>
    </row>
    <row r="99" spans="6:28" x14ac:dyDescent="0.25">
      <c r="F99" s="17" t="s">
        <v>10812</v>
      </c>
      <c r="G99" s="18" t="s">
        <v>20</v>
      </c>
      <c r="H99" s="18" t="s">
        <v>20</v>
      </c>
      <c r="I99" s="18" t="s">
        <v>1327</v>
      </c>
      <c r="J99" s="18" t="s">
        <v>1328</v>
      </c>
      <c r="K99" s="18" t="s">
        <v>1329</v>
      </c>
      <c r="L99" s="18" t="s">
        <v>6</v>
      </c>
      <c r="M99" s="18" t="s">
        <v>37</v>
      </c>
      <c r="N99" s="18" t="s">
        <v>1331</v>
      </c>
      <c r="O99" s="19">
        <v>5</v>
      </c>
      <c r="P99" s="20">
        <v>4</v>
      </c>
      <c r="Q99" s="8" t="s">
        <v>440</v>
      </c>
      <c r="R99" s="9">
        <v>-1</v>
      </c>
      <c r="S99">
        <v>0</v>
      </c>
      <c r="T99" s="18">
        <v>-1</v>
      </c>
      <c r="U99">
        <v>5</v>
      </c>
      <c r="V99" s="9">
        <v>0</v>
      </c>
      <c r="W99">
        <v>28.31</v>
      </c>
    </row>
    <row r="100" spans="6:28" x14ac:dyDescent="0.25">
      <c r="F100" s="17" t="s">
        <v>10813</v>
      </c>
      <c r="G100" s="18" t="s">
        <v>20</v>
      </c>
      <c r="H100" s="18" t="s">
        <v>20</v>
      </c>
      <c r="I100" s="18" t="s">
        <v>1365</v>
      </c>
      <c r="J100" s="18" t="s">
        <v>1366</v>
      </c>
      <c r="K100" s="18" t="s">
        <v>1367</v>
      </c>
      <c r="L100" s="18" t="s">
        <v>6</v>
      </c>
      <c r="M100" s="18" t="s">
        <v>37</v>
      </c>
      <c r="N100" s="18" t="s">
        <v>1369</v>
      </c>
      <c r="O100" s="19">
        <v>5</v>
      </c>
      <c r="P100" s="20">
        <v>4</v>
      </c>
      <c r="Q100" s="8" t="s">
        <v>440</v>
      </c>
      <c r="R100" s="9">
        <v>-1</v>
      </c>
      <c r="S100">
        <v>0</v>
      </c>
      <c r="T100" s="18">
        <v>-1</v>
      </c>
      <c r="U100">
        <v>5</v>
      </c>
      <c r="V100" s="9">
        <v>0</v>
      </c>
      <c r="W100">
        <v>28.92</v>
      </c>
    </row>
    <row r="101" spans="6:28" x14ac:dyDescent="0.25">
      <c r="F101" s="17" t="s">
        <v>10814</v>
      </c>
      <c r="G101" s="18" t="s">
        <v>20</v>
      </c>
      <c r="H101" s="18" t="s">
        <v>20</v>
      </c>
      <c r="I101" s="18" t="s">
        <v>1332</v>
      </c>
      <c r="J101" s="18" t="s">
        <v>1333</v>
      </c>
      <c r="K101" s="18" t="s">
        <v>1334</v>
      </c>
      <c r="L101" s="18" t="s">
        <v>6</v>
      </c>
      <c r="M101" s="18" t="s">
        <v>37</v>
      </c>
      <c r="N101" s="18" t="s">
        <v>1335</v>
      </c>
      <c r="O101" s="19">
        <v>8</v>
      </c>
      <c r="P101" s="20">
        <v>2</v>
      </c>
      <c r="Q101" s="8" t="s">
        <v>440</v>
      </c>
      <c r="R101" s="9">
        <v>-6</v>
      </c>
      <c r="S101">
        <v>0</v>
      </c>
      <c r="T101" s="18">
        <v>-6</v>
      </c>
      <c r="U101">
        <v>8</v>
      </c>
      <c r="V101" s="9">
        <v>0</v>
      </c>
      <c r="W101">
        <v>30.24</v>
      </c>
    </row>
    <row r="102" spans="6:28" x14ac:dyDescent="0.25">
      <c r="F102" s="17" t="s">
        <v>10815</v>
      </c>
      <c r="G102" s="18" t="s">
        <v>20</v>
      </c>
      <c r="H102" s="18" t="s">
        <v>20</v>
      </c>
      <c r="I102" s="18" t="s">
        <v>1370</v>
      </c>
      <c r="J102" s="18" t="s">
        <v>1371</v>
      </c>
      <c r="K102" s="18" t="s">
        <v>1372</v>
      </c>
      <c r="L102" s="18" t="s">
        <v>6</v>
      </c>
      <c r="M102" s="18" t="s">
        <v>37</v>
      </c>
      <c r="N102" s="18" t="s">
        <v>1373</v>
      </c>
      <c r="O102" s="19">
        <v>3</v>
      </c>
      <c r="P102" s="20">
        <v>2</v>
      </c>
      <c r="Q102" s="8" t="s">
        <v>682</v>
      </c>
      <c r="R102" s="9">
        <v>-1</v>
      </c>
      <c r="S102">
        <v>0</v>
      </c>
      <c r="T102" s="18">
        <v>-1</v>
      </c>
      <c r="U102">
        <v>3</v>
      </c>
      <c r="V102" s="9">
        <v>0</v>
      </c>
      <c r="W102">
        <v>18.899999999999999</v>
      </c>
      <c r="Y102" s="17"/>
      <c r="Z102" s="17"/>
      <c r="AA102" s="17"/>
      <c r="AB102" s="17"/>
    </row>
    <row r="103" spans="6:28" x14ac:dyDescent="0.25">
      <c r="F103" s="17" t="s">
        <v>10816</v>
      </c>
      <c r="G103" s="18" t="s">
        <v>20</v>
      </c>
      <c r="H103" s="18" t="s">
        <v>20</v>
      </c>
      <c r="I103" s="18" t="s">
        <v>1337</v>
      </c>
      <c r="J103" s="18" t="s">
        <v>1338</v>
      </c>
      <c r="K103" s="18" t="s">
        <v>1339</v>
      </c>
      <c r="L103" s="18" t="s">
        <v>6</v>
      </c>
      <c r="M103" s="18" t="s">
        <v>37</v>
      </c>
      <c r="N103" s="18" t="s">
        <v>1340</v>
      </c>
      <c r="O103" s="19">
        <v>7</v>
      </c>
      <c r="P103" s="20">
        <v>2</v>
      </c>
      <c r="Q103" s="8" t="s">
        <v>682</v>
      </c>
      <c r="R103" s="9">
        <v>-5</v>
      </c>
      <c r="S103">
        <v>0</v>
      </c>
      <c r="T103" s="18">
        <v>-5</v>
      </c>
      <c r="U103">
        <v>7</v>
      </c>
      <c r="V103" s="9">
        <v>0</v>
      </c>
      <c r="W103">
        <v>18.23</v>
      </c>
    </row>
    <row r="104" spans="6:28" x14ac:dyDescent="0.25">
      <c r="F104" s="17" t="s">
        <v>10817</v>
      </c>
      <c r="G104" s="18" t="s">
        <v>20</v>
      </c>
      <c r="H104" s="18" t="s">
        <v>20</v>
      </c>
      <c r="I104" s="3" t="s">
        <v>1337</v>
      </c>
      <c r="J104" s="3" t="s">
        <v>1338</v>
      </c>
      <c r="K104" s="3" t="s">
        <v>1339</v>
      </c>
      <c r="L104" s="3" t="s">
        <v>6</v>
      </c>
      <c r="M104" s="3" t="s">
        <v>37</v>
      </c>
      <c r="N104" s="3" t="s">
        <v>1342</v>
      </c>
      <c r="O104" s="5">
        <v>1</v>
      </c>
      <c r="P104" s="4">
        <v>0</v>
      </c>
      <c r="Q104" s="8" t="s">
        <v>440</v>
      </c>
      <c r="R104" s="9">
        <v>-1</v>
      </c>
      <c r="S104">
        <v>0</v>
      </c>
      <c r="T104" s="3">
        <v>-1</v>
      </c>
      <c r="U104">
        <v>1</v>
      </c>
      <c r="V104" s="9">
        <v>0</v>
      </c>
      <c r="W104">
        <v>18.23</v>
      </c>
    </row>
    <row r="105" spans="6:28" x14ac:dyDescent="0.25">
      <c r="F105" s="17" t="s">
        <v>10818</v>
      </c>
      <c r="G105" s="18" t="s">
        <v>20</v>
      </c>
      <c r="H105" s="18" t="s">
        <v>20</v>
      </c>
      <c r="I105" s="18" t="s">
        <v>1343</v>
      </c>
      <c r="J105" s="18" t="s">
        <v>1344</v>
      </c>
      <c r="K105" s="18" t="s">
        <v>1345</v>
      </c>
      <c r="L105" s="18" t="s">
        <v>6</v>
      </c>
      <c r="M105" s="18" t="s">
        <v>37</v>
      </c>
      <c r="N105" s="18" t="s">
        <v>1346</v>
      </c>
      <c r="O105" s="19">
        <v>5</v>
      </c>
      <c r="P105" s="20">
        <v>3</v>
      </c>
      <c r="Q105" s="8" t="s">
        <v>440</v>
      </c>
      <c r="R105" s="9">
        <v>-2</v>
      </c>
      <c r="S105">
        <v>0</v>
      </c>
      <c r="T105" s="18">
        <v>-2</v>
      </c>
      <c r="U105">
        <v>5</v>
      </c>
      <c r="V105" s="9">
        <v>0</v>
      </c>
      <c r="W105">
        <v>28.74</v>
      </c>
    </row>
    <row r="106" spans="6:28" x14ac:dyDescent="0.25">
      <c r="F106" s="17" t="s">
        <v>10819</v>
      </c>
      <c r="G106" s="18" t="s">
        <v>20</v>
      </c>
      <c r="H106" s="18" t="s">
        <v>20</v>
      </c>
      <c r="I106" s="18" t="s">
        <v>1347</v>
      </c>
      <c r="J106" s="18" t="s">
        <v>1348</v>
      </c>
      <c r="K106" s="18" t="s">
        <v>1349</v>
      </c>
      <c r="L106" s="18" t="s">
        <v>6</v>
      </c>
      <c r="M106" s="18" t="s">
        <v>37</v>
      </c>
      <c r="N106" s="18" t="s">
        <v>1351</v>
      </c>
      <c r="O106" s="19">
        <v>5</v>
      </c>
      <c r="P106" s="20">
        <v>4</v>
      </c>
      <c r="Q106" s="8" t="s">
        <v>440</v>
      </c>
      <c r="R106" s="9">
        <v>-1</v>
      </c>
      <c r="S106">
        <v>0</v>
      </c>
      <c r="T106" s="18">
        <v>-1</v>
      </c>
      <c r="U106">
        <v>5</v>
      </c>
      <c r="V106" s="9">
        <v>0</v>
      </c>
      <c r="W106">
        <v>28.31</v>
      </c>
    </row>
    <row r="107" spans="6:28" x14ac:dyDescent="0.25">
      <c r="F107" s="17" t="s">
        <v>10820</v>
      </c>
      <c r="G107" s="18" t="s">
        <v>20</v>
      </c>
      <c r="H107" s="18" t="s">
        <v>20</v>
      </c>
      <c r="I107" s="3" t="s">
        <v>496</v>
      </c>
      <c r="J107" s="3" t="s">
        <v>497</v>
      </c>
      <c r="K107" s="3" t="s">
        <v>498</v>
      </c>
      <c r="L107" s="3" t="s">
        <v>6</v>
      </c>
      <c r="M107" s="3" t="s">
        <v>37</v>
      </c>
      <c r="N107" s="3" t="s">
        <v>500</v>
      </c>
      <c r="O107" s="5">
        <v>1</v>
      </c>
      <c r="P107" s="4">
        <v>0</v>
      </c>
      <c r="Q107" s="6" t="s">
        <v>440</v>
      </c>
      <c r="R107" s="9">
        <v>-1</v>
      </c>
      <c r="S107">
        <v>0</v>
      </c>
      <c r="T107" s="3">
        <v>-1</v>
      </c>
      <c r="U107">
        <v>1</v>
      </c>
      <c r="V107" s="9">
        <v>0</v>
      </c>
      <c r="W107">
        <v>18.54</v>
      </c>
    </row>
    <row r="108" spans="6:28" x14ac:dyDescent="0.25">
      <c r="F108" t="s">
        <v>10821</v>
      </c>
      <c r="G108" s="3" t="s">
        <v>20</v>
      </c>
      <c r="H108" s="3" t="s">
        <v>20</v>
      </c>
      <c r="I108" s="18" t="s">
        <v>501</v>
      </c>
      <c r="J108" s="18" t="s">
        <v>497</v>
      </c>
      <c r="K108" s="18" t="s">
        <v>502</v>
      </c>
      <c r="L108" s="18" t="s">
        <v>6</v>
      </c>
      <c r="M108" s="18" t="s">
        <v>37</v>
      </c>
      <c r="N108" s="18" t="s">
        <v>503</v>
      </c>
      <c r="O108" s="19">
        <v>2</v>
      </c>
      <c r="P108" s="20">
        <v>1</v>
      </c>
      <c r="Q108" s="6" t="s">
        <v>440</v>
      </c>
      <c r="R108" s="9">
        <v>-1</v>
      </c>
      <c r="S108">
        <v>0</v>
      </c>
      <c r="T108" s="18">
        <v>-1</v>
      </c>
      <c r="U108">
        <v>2</v>
      </c>
      <c r="V108" s="9">
        <v>0</v>
      </c>
      <c r="W108">
        <v>28.21</v>
      </c>
    </row>
    <row r="109" spans="6:28" x14ac:dyDescent="0.25">
      <c r="F109" t="s">
        <v>10822</v>
      </c>
      <c r="G109" s="3" t="s">
        <v>20</v>
      </c>
      <c r="H109" s="3" t="s">
        <v>20</v>
      </c>
      <c r="I109" s="3" t="s">
        <v>469</v>
      </c>
      <c r="J109" s="3" t="s">
        <v>466</v>
      </c>
      <c r="K109" s="3" t="s">
        <v>470</v>
      </c>
      <c r="L109" s="3" t="s">
        <v>6</v>
      </c>
      <c r="M109" s="3" t="s">
        <v>37</v>
      </c>
      <c r="N109" s="3" t="s">
        <v>471</v>
      </c>
      <c r="O109" s="5">
        <v>1</v>
      </c>
      <c r="P109" s="4">
        <v>0</v>
      </c>
      <c r="Q109" s="6" t="s">
        <v>440</v>
      </c>
      <c r="R109" s="9">
        <v>-1</v>
      </c>
      <c r="S109">
        <v>0</v>
      </c>
      <c r="T109" s="3">
        <v>-1</v>
      </c>
      <c r="U109">
        <v>1</v>
      </c>
      <c r="V109" s="9">
        <v>0</v>
      </c>
      <c r="W109">
        <v>27.36</v>
      </c>
    </row>
    <row r="110" spans="6:28" x14ac:dyDescent="0.25">
      <c r="F110" s="17" t="s">
        <v>10823</v>
      </c>
      <c r="G110" s="18" t="s">
        <v>20</v>
      </c>
      <c r="H110" s="18" t="s">
        <v>20</v>
      </c>
      <c r="I110" s="18" t="s">
        <v>521</v>
      </c>
      <c r="J110" s="18" t="s">
        <v>518</v>
      </c>
      <c r="K110" s="18" t="s">
        <v>522</v>
      </c>
      <c r="L110" s="18" t="s">
        <v>6</v>
      </c>
      <c r="M110" s="18" t="s">
        <v>37</v>
      </c>
      <c r="N110" s="18" t="s">
        <v>523</v>
      </c>
      <c r="O110" s="19">
        <v>2</v>
      </c>
      <c r="P110" s="20">
        <v>1</v>
      </c>
      <c r="Q110" s="6" t="s">
        <v>440</v>
      </c>
      <c r="R110" s="9">
        <v>-1</v>
      </c>
      <c r="S110">
        <v>0</v>
      </c>
      <c r="T110" s="18">
        <v>-1</v>
      </c>
      <c r="U110">
        <v>2</v>
      </c>
      <c r="V110" s="9">
        <v>0</v>
      </c>
      <c r="W110">
        <v>51.33</v>
      </c>
    </row>
    <row r="111" spans="6:28" x14ac:dyDescent="0.25">
      <c r="F111" t="s">
        <v>10824</v>
      </c>
      <c r="G111" s="3" t="s">
        <v>20</v>
      </c>
      <c r="H111" s="3" t="s">
        <v>20</v>
      </c>
      <c r="I111" s="3" t="s">
        <v>489</v>
      </c>
      <c r="J111" s="3" t="s">
        <v>486</v>
      </c>
      <c r="K111" s="3" t="s">
        <v>490</v>
      </c>
      <c r="L111" s="3" t="s">
        <v>6</v>
      </c>
      <c r="M111" s="3" t="s">
        <v>37</v>
      </c>
      <c r="N111" s="3" t="s">
        <v>492</v>
      </c>
      <c r="O111" s="5">
        <v>1</v>
      </c>
      <c r="P111" s="4">
        <v>0</v>
      </c>
      <c r="Q111" s="6" t="s">
        <v>440</v>
      </c>
      <c r="R111" s="9">
        <v>-1</v>
      </c>
      <c r="S111">
        <v>0</v>
      </c>
      <c r="T111" s="3">
        <v>-1</v>
      </c>
      <c r="U111">
        <v>1</v>
      </c>
      <c r="V111" s="9">
        <v>0</v>
      </c>
      <c r="W111">
        <v>34.22</v>
      </c>
    </row>
    <row r="112" spans="6:28" x14ac:dyDescent="0.25">
      <c r="F112" t="s">
        <v>10825</v>
      </c>
      <c r="G112" s="3" t="s">
        <v>20</v>
      </c>
      <c r="H112" s="3" t="s">
        <v>20</v>
      </c>
      <c r="I112" s="3" t="s">
        <v>493</v>
      </c>
      <c r="J112" s="3" t="s">
        <v>486</v>
      </c>
      <c r="K112" s="3" t="s">
        <v>494</v>
      </c>
      <c r="L112" s="3" t="s">
        <v>6</v>
      </c>
      <c r="M112" s="3" t="s">
        <v>37</v>
      </c>
      <c r="N112" s="3" t="s">
        <v>495</v>
      </c>
      <c r="O112" s="5">
        <v>2</v>
      </c>
      <c r="P112" s="4">
        <v>0</v>
      </c>
      <c r="Q112" s="6" t="s">
        <v>440</v>
      </c>
      <c r="R112" s="9">
        <v>-2</v>
      </c>
      <c r="S112">
        <v>0</v>
      </c>
      <c r="T112" s="3">
        <v>-2</v>
      </c>
      <c r="U112">
        <v>2</v>
      </c>
      <c r="V112" s="9">
        <v>0</v>
      </c>
      <c r="W112">
        <v>54.89</v>
      </c>
    </row>
    <row r="113" spans="6:23" x14ac:dyDescent="0.25">
      <c r="F113" t="s">
        <v>10826</v>
      </c>
      <c r="G113" s="3" t="s">
        <v>20</v>
      </c>
      <c r="H113" s="3" t="s">
        <v>20</v>
      </c>
      <c r="I113" s="18" t="s">
        <v>1411</v>
      </c>
      <c r="J113" s="18" t="s">
        <v>1412</v>
      </c>
      <c r="K113" s="18" t="s">
        <v>1413</v>
      </c>
      <c r="L113" s="18" t="s">
        <v>6</v>
      </c>
      <c r="M113" s="18" t="s">
        <v>37</v>
      </c>
      <c r="N113" s="18" t="s">
        <v>1414</v>
      </c>
      <c r="O113" s="19">
        <v>5</v>
      </c>
      <c r="P113" s="20">
        <v>4</v>
      </c>
      <c r="Q113" s="8" t="s">
        <v>440</v>
      </c>
      <c r="R113" s="9">
        <v>-1</v>
      </c>
      <c r="S113">
        <v>0</v>
      </c>
      <c r="T113" s="18">
        <v>-1</v>
      </c>
      <c r="U113">
        <v>5</v>
      </c>
      <c r="V113" s="9">
        <v>0</v>
      </c>
      <c r="W113">
        <v>23</v>
      </c>
    </row>
    <row r="114" spans="6:23" x14ac:dyDescent="0.25">
      <c r="F114" t="s">
        <v>10827</v>
      </c>
      <c r="G114" s="3" t="s">
        <v>20</v>
      </c>
      <c r="H114" s="3" t="s">
        <v>20</v>
      </c>
      <c r="I114" s="18" t="s">
        <v>1390</v>
      </c>
      <c r="J114" s="18" t="s">
        <v>1391</v>
      </c>
      <c r="K114" s="18" t="s">
        <v>1392</v>
      </c>
      <c r="L114" s="18" t="s">
        <v>6</v>
      </c>
      <c r="M114" s="18" t="s">
        <v>37</v>
      </c>
      <c r="N114" s="18" t="s">
        <v>1393</v>
      </c>
      <c r="O114" s="19">
        <v>5</v>
      </c>
      <c r="P114" s="20">
        <v>4</v>
      </c>
      <c r="Q114" s="8" t="s">
        <v>440</v>
      </c>
      <c r="R114" s="9">
        <v>-1</v>
      </c>
      <c r="S114">
        <v>0</v>
      </c>
      <c r="T114" s="18">
        <v>-1</v>
      </c>
      <c r="U114">
        <v>5</v>
      </c>
      <c r="V114" s="9">
        <v>0</v>
      </c>
      <c r="W114">
        <v>25.88</v>
      </c>
    </row>
    <row r="115" spans="6:23" x14ac:dyDescent="0.25">
      <c r="F115" s="17" t="s">
        <v>10828</v>
      </c>
      <c r="G115" s="18" t="s">
        <v>20</v>
      </c>
      <c r="H115" s="18" t="s">
        <v>20</v>
      </c>
      <c r="I115" s="18" t="s">
        <v>1415</v>
      </c>
      <c r="J115" s="18" t="s">
        <v>1416</v>
      </c>
      <c r="K115" s="18" t="s">
        <v>1417</v>
      </c>
      <c r="L115" s="18" t="s">
        <v>6</v>
      </c>
      <c r="M115" s="18" t="s">
        <v>37</v>
      </c>
      <c r="N115" s="18" t="s">
        <v>1419</v>
      </c>
      <c r="O115" s="19">
        <v>4</v>
      </c>
      <c r="P115" s="20">
        <v>3</v>
      </c>
      <c r="Q115" s="8" t="s">
        <v>440</v>
      </c>
      <c r="R115" s="9">
        <v>-1</v>
      </c>
      <c r="S115">
        <v>0</v>
      </c>
      <c r="T115" s="18">
        <v>-1</v>
      </c>
      <c r="U115">
        <v>4</v>
      </c>
      <c r="V115" s="9">
        <v>0</v>
      </c>
      <c r="W115">
        <v>25.5</v>
      </c>
    </row>
    <row r="116" spans="6:23" x14ac:dyDescent="0.25">
      <c r="F116" t="s">
        <v>10829</v>
      </c>
      <c r="G116" s="3" t="s">
        <v>20</v>
      </c>
      <c r="H116" s="3" t="s">
        <v>20</v>
      </c>
      <c r="I116" s="3" t="s">
        <v>1415</v>
      </c>
      <c r="J116" s="3" t="s">
        <v>1416</v>
      </c>
      <c r="K116" s="3" t="s">
        <v>1417</v>
      </c>
      <c r="L116" s="3" t="s">
        <v>6</v>
      </c>
      <c r="M116" s="3" t="s">
        <v>37</v>
      </c>
      <c r="N116" s="3" t="s">
        <v>1420</v>
      </c>
      <c r="O116" s="5">
        <v>5</v>
      </c>
      <c r="P116" s="4">
        <v>0</v>
      </c>
      <c r="Q116" s="8" t="s">
        <v>440</v>
      </c>
      <c r="R116" s="9">
        <v>-5</v>
      </c>
      <c r="S116">
        <v>0</v>
      </c>
      <c r="T116" s="3">
        <v>-5</v>
      </c>
      <c r="U116">
        <v>5</v>
      </c>
      <c r="V116" s="9">
        <v>0</v>
      </c>
      <c r="W116">
        <v>25.5</v>
      </c>
    </row>
    <row r="117" spans="6:23" x14ac:dyDescent="0.25">
      <c r="F117" s="17" t="s">
        <v>10830</v>
      </c>
      <c r="G117" s="18" t="s">
        <v>20</v>
      </c>
      <c r="H117" s="18" t="s">
        <v>20</v>
      </c>
      <c r="I117" s="18" t="s">
        <v>1421</v>
      </c>
      <c r="J117" s="18" t="s">
        <v>1422</v>
      </c>
      <c r="K117" s="18" t="s">
        <v>1423</v>
      </c>
      <c r="L117" s="18" t="s">
        <v>6</v>
      </c>
      <c r="M117" s="18" t="s">
        <v>37</v>
      </c>
      <c r="N117" s="18" t="s">
        <v>1424</v>
      </c>
      <c r="O117" s="19">
        <v>5</v>
      </c>
      <c r="P117" s="20">
        <v>4</v>
      </c>
      <c r="Q117" s="8" t="s">
        <v>440</v>
      </c>
      <c r="R117" s="9">
        <v>-1</v>
      </c>
      <c r="S117">
        <v>0</v>
      </c>
      <c r="T117" s="18">
        <v>-1</v>
      </c>
      <c r="U117">
        <v>5</v>
      </c>
      <c r="V117" s="9">
        <v>0</v>
      </c>
      <c r="W117">
        <v>36.200000000000003</v>
      </c>
    </row>
    <row r="118" spans="6:23" x14ac:dyDescent="0.25">
      <c r="F118" t="s">
        <v>10831</v>
      </c>
      <c r="G118" s="3" t="s">
        <v>20</v>
      </c>
      <c r="H118" s="3" t="s">
        <v>20</v>
      </c>
      <c r="I118" s="18" t="s">
        <v>1402</v>
      </c>
      <c r="J118" s="18" t="s">
        <v>1403</v>
      </c>
      <c r="K118" s="18" t="s">
        <v>1404</v>
      </c>
      <c r="L118" s="18" t="s">
        <v>6</v>
      </c>
      <c r="M118" s="18" t="s">
        <v>37</v>
      </c>
      <c r="N118" s="18" t="s">
        <v>1405</v>
      </c>
      <c r="O118" s="19">
        <v>3</v>
      </c>
      <c r="P118" s="20">
        <v>2</v>
      </c>
      <c r="Q118" s="8" t="s">
        <v>440</v>
      </c>
      <c r="R118" s="9">
        <v>-1</v>
      </c>
      <c r="S118">
        <v>0</v>
      </c>
      <c r="T118" s="18">
        <v>-1</v>
      </c>
      <c r="U118">
        <v>3</v>
      </c>
      <c r="V118" s="9">
        <v>0</v>
      </c>
      <c r="W118">
        <v>32.25</v>
      </c>
    </row>
    <row r="119" spans="6:23" x14ac:dyDescent="0.25">
      <c r="F119" s="17" t="s">
        <v>10832</v>
      </c>
      <c r="G119" s="18" t="s">
        <v>20</v>
      </c>
      <c r="H119" s="18" t="s">
        <v>20</v>
      </c>
      <c r="I119" s="18" t="s">
        <v>977</v>
      </c>
      <c r="J119" s="18" t="s">
        <v>978</v>
      </c>
      <c r="K119" s="18" t="s">
        <v>979</v>
      </c>
      <c r="L119" s="18" t="s">
        <v>6</v>
      </c>
      <c r="M119" s="18" t="s">
        <v>37</v>
      </c>
      <c r="N119" s="18" t="s">
        <v>980</v>
      </c>
      <c r="O119" s="19">
        <v>6</v>
      </c>
      <c r="P119" s="20">
        <v>5</v>
      </c>
      <c r="Q119" s="6" t="s">
        <v>440</v>
      </c>
      <c r="R119" s="9">
        <v>-1</v>
      </c>
      <c r="S119">
        <v>0</v>
      </c>
      <c r="T119" s="18">
        <v>-1</v>
      </c>
      <c r="U119">
        <v>6</v>
      </c>
      <c r="V119" s="9">
        <v>0</v>
      </c>
      <c r="W119">
        <v>28.74</v>
      </c>
    </row>
    <row r="120" spans="6:23" x14ac:dyDescent="0.25">
      <c r="F120" t="s">
        <v>10833</v>
      </c>
      <c r="G120" s="3" t="s">
        <v>20</v>
      </c>
      <c r="H120" s="3" t="s">
        <v>20</v>
      </c>
      <c r="I120" s="18" t="s">
        <v>908</v>
      </c>
      <c r="J120" s="18" t="s">
        <v>909</v>
      </c>
      <c r="K120" s="18" t="s">
        <v>910</v>
      </c>
      <c r="L120" s="18" t="s">
        <v>6</v>
      </c>
      <c r="M120" s="18" t="s">
        <v>37</v>
      </c>
      <c r="N120" s="18" t="s">
        <v>911</v>
      </c>
      <c r="O120" s="19">
        <v>7</v>
      </c>
      <c r="P120" s="20">
        <v>5</v>
      </c>
      <c r="Q120" s="6" t="s">
        <v>440</v>
      </c>
      <c r="R120" s="9">
        <v>-2</v>
      </c>
      <c r="S120">
        <v>0</v>
      </c>
      <c r="T120" s="18">
        <v>-2</v>
      </c>
      <c r="U120">
        <v>7</v>
      </c>
      <c r="V120" s="9">
        <v>0</v>
      </c>
      <c r="W120">
        <v>28.74</v>
      </c>
    </row>
    <row r="121" spans="6:23" x14ac:dyDescent="0.25">
      <c r="F121" t="s">
        <v>10834</v>
      </c>
      <c r="G121" s="3" t="s">
        <v>20</v>
      </c>
      <c r="H121" s="3" t="s">
        <v>20</v>
      </c>
      <c r="I121" s="3" t="s">
        <v>1000</v>
      </c>
      <c r="J121" s="3" t="s">
        <v>987</v>
      </c>
      <c r="K121" s="3" t="s">
        <v>1001</v>
      </c>
      <c r="L121" s="3" t="s">
        <v>6</v>
      </c>
      <c r="M121" s="3" t="s">
        <v>37</v>
      </c>
      <c r="N121" s="3" t="s">
        <v>1002</v>
      </c>
      <c r="O121" s="5">
        <v>1</v>
      </c>
      <c r="P121" s="4">
        <v>0</v>
      </c>
      <c r="Q121" s="6" t="s">
        <v>440</v>
      </c>
      <c r="R121" s="9">
        <v>-1</v>
      </c>
      <c r="S121">
        <v>0</v>
      </c>
      <c r="T121" s="3">
        <v>-1</v>
      </c>
      <c r="U121">
        <v>1</v>
      </c>
      <c r="V121" s="9">
        <v>0</v>
      </c>
      <c r="W121">
        <v>30</v>
      </c>
    </row>
    <row r="122" spans="6:23" x14ac:dyDescent="0.25">
      <c r="F122" t="s">
        <v>10835</v>
      </c>
      <c r="G122" s="3" t="s">
        <v>20</v>
      </c>
      <c r="H122" s="3" t="s">
        <v>20</v>
      </c>
      <c r="I122" s="18" t="s">
        <v>1598</v>
      </c>
      <c r="J122" s="18" t="s">
        <v>1599</v>
      </c>
      <c r="K122" s="18" t="s">
        <v>1600</v>
      </c>
      <c r="L122" s="18" t="s">
        <v>6</v>
      </c>
      <c r="M122" s="18" t="s">
        <v>37</v>
      </c>
      <c r="N122" s="18" t="s">
        <v>1601</v>
      </c>
      <c r="O122" s="19">
        <v>4</v>
      </c>
      <c r="P122" s="20">
        <v>3</v>
      </c>
      <c r="Q122" s="8" t="s">
        <v>440</v>
      </c>
      <c r="R122" s="9">
        <v>-1</v>
      </c>
      <c r="S122">
        <v>0</v>
      </c>
      <c r="T122" s="18">
        <v>-1</v>
      </c>
      <c r="U122">
        <v>4</v>
      </c>
      <c r="V122" s="9">
        <v>0</v>
      </c>
      <c r="W122">
        <v>89.98</v>
      </c>
    </row>
    <row r="123" spans="6:23" x14ac:dyDescent="0.25">
      <c r="F123" s="17" t="s">
        <v>10836</v>
      </c>
      <c r="G123" s="18" t="s">
        <v>20</v>
      </c>
      <c r="H123" s="18" t="s">
        <v>20</v>
      </c>
      <c r="I123" s="18" t="s">
        <v>1624</v>
      </c>
      <c r="J123" s="18" t="s">
        <v>1621</v>
      </c>
      <c r="K123" s="18" t="s">
        <v>1625</v>
      </c>
      <c r="L123" s="18" t="s">
        <v>6</v>
      </c>
      <c r="M123" s="18" t="s">
        <v>37</v>
      </c>
      <c r="N123" s="18" t="s">
        <v>1626</v>
      </c>
      <c r="O123" s="19">
        <v>4</v>
      </c>
      <c r="P123" s="20">
        <v>3</v>
      </c>
      <c r="Q123" s="8" t="s">
        <v>440</v>
      </c>
      <c r="R123" s="9">
        <v>-1</v>
      </c>
      <c r="S123">
        <v>0</v>
      </c>
      <c r="T123" s="18">
        <v>-1</v>
      </c>
      <c r="U123">
        <v>4</v>
      </c>
      <c r="V123" s="9">
        <v>0</v>
      </c>
      <c r="W123">
        <v>89.98</v>
      </c>
    </row>
    <row r="124" spans="6:23" x14ac:dyDescent="0.25">
      <c r="F124" s="17" t="s">
        <v>10837</v>
      </c>
      <c r="G124" s="18" t="s">
        <v>20</v>
      </c>
      <c r="H124" s="18" t="s">
        <v>20</v>
      </c>
      <c r="I124" s="18" t="s">
        <v>1630</v>
      </c>
      <c r="J124" s="18" t="s">
        <v>1621</v>
      </c>
      <c r="K124" s="18" t="s">
        <v>1631</v>
      </c>
      <c r="L124" s="18" t="s">
        <v>6</v>
      </c>
      <c r="M124" s="18" t="s">
        <v>37</v>
      </c>
      <c r="N124" s="18" t="s">
        <v>1632</v>
      </c>
      <c r="O124" s="19">
        <v>4</v>
      </c>
      <c r="P124" s="20">
        <v>3</v>
      </c>
      <c r="Q124" s="8" t="s">
        <v>440</v>
      </c>
      <c r="R124" s="9">
        <v>-1</v>
      </c>
      <c r="S124">
        <v>0</v>
      </c>
      <c r="T124" s="18">
        <v>-1</v>
      </c>
      <c r="U124">
        <v>4</v>
      </c>
      <c r="V124" s="9">
        <v>0</v>
      </c>
      <c r="W124">
        <v>89.98</v>
      </c>
    </row>
    <row r="125" spans="6:23" x14ac:dyDescent="0.25">
      <c r="F125" s="17" t="s">
        <v>10838</v>
      </c>
      <c r="G125" s="18" t="s">
        <v>20</v>
      </c>
      <c r="H125" s="18" t="s">
        <v>20</v>
      </c>
      <c r="I125" s="18" t="s">
        <v>1665</v>
      </c>
      <c r="J125" s="18" t="s">
        <v>1666</v>
      </c>
      <c r="K125" s="18" t="s">
        <v>1667</v>
      </c>
      <c r="L125" s="18" t="s">
        <v>6</v>
      </c>
      <c r="M125" s="18" t="s">
        <v>37</v>
      </c>
      <c r="N125" s="18" t="s">
        <v>1668</v>
      </c>
      <c r="O125" s="19">
        <v>4</v>
      </c>
      <c r="P125" s="20">
        <v>3</v>
      </c>
      <c r="Q125" s="8" t="s">
        <v>440</v>
      </c>
      <c r="R125" s="9">
        <v>-1</v>
      </c>
      <c r="S125">
        <v>0</v>
      </c>
      <c r="T125" s="18">
        <v>-1</v>
      </c>
      <c r="U125">
        <v>4</v>
      </c>
      <c r="V125" s="9">
        <v>0</v>
      </c>
      <c r="W125">
        <v>89.98</v>
      </c>
    </row>
    <row r="126" spans="6:23" x14ac:dyDescent="0.25">
      <c r="F126" s="17" t="s">
        <v>10839</v>
      </c>
      <c r="G126" s="18" t="s">
        <v>20</v>
      </c>
      <c r="H126" s="18" t="s">
        <v>20</v>
      </c>
      <c r="I126" s="18" t="s">
        <v>1692</v>
      </c>
      <c r="J126" s="18" t="s">
        <v>1689</v>
      </c>
      <c r="K126" s="18" t="s">
        <v>1693</v>
      </c>
      <c r="L126" s="18" t="s">
        <v>6</v>
      </c>
      <c r="M126" s="18" t="s">
        <v>37</v>
      </c>
      <c r="N126" s="18" t="s">
        <v>1694</v>
      </c>
      <c r="O126" s="19">
        <v>4</v>
      </c>
      <c r="P126" s="20">
        <v>3</v>
      </c>
      <c r="Q126" s="10" t="s">
        <v>440</v>
      </c>
      <c r="R126" s="9">
        <v>-1</v>
      </c>
      <c r="S126">
        <v>0</v>
      </c>
      <c r="T126" s="18">
        <v>-1</v>
      </c>
      <c r="U126">
        <v>4</v>
      </c>
      <c r="V126" s="9">
        <v>0</v>
      </c>
      <c r="W126">
        <v>89.98</v>
      </c>
    </row>
    <row r="127" spans="6:23" x14ac:dyDescent="0.25">
      <c r="F127" s="17" t="s">
        <v>10840</v>
      </c>
      <c r="G127" s="18" t="s">
        <v>20</v>
      </c>
      <c r="H127" s="18" t="s">
        <v>20</v>
      </c>
      <c r="I127" s="18" t="s">
        <v>1752</v>
      </c>
      <c r="J127" s="18" t="s">
        <v>1746</v>
      </c>
      <c r="K127" s="18" t="s">
        <v>1753</v>
      </c>
      <c r="L127" s="18" t="s">
        <v>6</v>
      </c>
      <c r="M127" s="18" t="s">
        <v>37</v>
      </c>
      <c r="N127" s="18" t="s">
        <v>1754</v>
      </c>
      <c r="O127" s="19">
        <v>4</v>
      </c>
      <c r="P127" s="20">
        <v>3</v>
      </c>
      <c r="Q127" s="8" t="s">
        <v>440</v>
      </c>
      <c r="R127" s="9">
        <v>-1</v>
      </c>
      <c r="S127">
        <v>0</v>
      </c>
      <c r="T127" s="18">
        <v>-1</v>
      </c>
      <c r="U127">
        <v>4</v>
      </c>
      <c r="V127" s="9">
        <v>0</v>
      </c>
      <c r="W127">
        <v>89.98</v>
      </c>
    </row>
    <row r="128" spans="6:23" x14ac:dyDescent="0.25">
      <c r="F128" s="17" t="s">
        <v>10841</v>
      </c>
      <c r="G128" s="18" t="s">
        <v>20</v>
      </c>
      <c r="H128" s="18" t="s">
        <v>20</v>
      </c>
      <c r="I128" s="18" t="s">
        <v>1755</v>
      </c>
      <c r="J128" s="18" t="s">
        <v>1746</v>
      </c>
      <c r="K128" s="18" t="s">
        <v>1756</v>
      </c>
      <c r="L128" s="18" t="s">
        <v>6</v>
      </c>
      <c r="M128" s="18" t="s">
        <v>37</v>
      </c>
      <c r="N128" s="18" t="s">
        <v>1757</v>
      </c>
      <c r="O128" s="19">
        <v>4</v>
      </c>
      <c r="P128" s="20">
        <v>3</v>
      </c>
      <c r="Q128" s="8" t="s">
        <v>440</v>
      </c>
      <c r="R128" s="9">
        <v>-1</v>
      </c>
      <c r="S128">
        <v>0</v>
      </c>
      <c r="T128" s="18">
        <v>-1</v>
      </c>
      <c r="U128">
        <v>4</v>
      </c>
      <c r="V128" s="9">
        <v>0</v>
      </c>
      <c r="W128">
        <v>81.8</v>
      </c>
    </row>
    <row r="129" spans="6:23" x14ac:dyDescent="0.25">
      <c r="F129" s="17" t="s">
        <v>10842</v>
      </c>
      <c r="G129" s="18" t="s">
        <v>20</v>
      </c>
      <c r="H129" s="18" t="s">
        <v>20</v>
      </c>
      <c r="I129" s="18" t="s">
        <v>707</v>
      </c>
      <c r="J129" s="18" t="s">
        <v>702</v>
      </c>
      <c r="K129" s="18" t="s">
        <v>708</v>
      </c>
      <c r="L129" s="18" t="s">
        <v>6</v>
      </c>
      <c r="M129" s="18" t="s">
        <v>37</v>
      </c>
      <c r="N129" s="18" t="s">
        <v>709</v>
      </c>
      <c r="O129" s="19">
        <v>5</v>
      </c>
      <c r="P129" s="20">
        <v>4</v>
      </c>
      <c r="Q129" s="6" t="s">
        <v>440</v>
      </c>
      <c r="R129" s="9">
        <v>-1</v>
      </c>
      <c r="S129">
        <v>0</v>
      </c>
      <c r="T129" s="18">
        <v>-1</v>
      </c>
      <c r="U129">
        <v>5</v>
      </c>
      <c r="V129" s="9">
        <v>0</v>
      </c>
      <c r="W129">
        <v>60.71</v>
      </c>
    </row>
    <row r="130" spans="6:23" x14ac:dyDescent="0.25">
      <c r="F130" s="17" t="s">
        <v>10843</v>
      </c>
      <c r="G130" s="18" t="s">
        <v>20</v>
      </c>
      <c r="H130" s="18" t="s">
        <v>20</v>
      </c>
      <c r="I130" s="18" t="s">
        <v>710</v>
      </c>
      <c r="J130" s="18" t="s">
        <v>702</v>
      </c>
      <c r="K130" s="18" t="s">
        <v>711</v>
      </c>
      <c r="L130" s="18" t="s">
        <v>6</v>
      </c>
      <c r="M130" s="18" t="s">
        <v>37</v>
      </c>
      <c r="N130" s="18" t="s">
        <v>709</v>
      </c>
      <c r="O130" s="19">
        <v>4</v>
      </c>
      <c r="P130" s="20">
        <v>3</v>
      </c>
      <c r="Q130" s="6" t="s">
        <v>440</v>
      </c>
      <c r="R130" s="9">
        <v>-1</v>
      </c>
      <c r="S130">
        <v>0</v>
      </c>
      <c r="T130" s="18">
        <v>-1</v>
      </c>
      <c r="U130">
        <v>4</v>
      </c>
      <c r="V130" s="9">
        <v>0</v>
      </c>
      <c r="W130">
        <v>60.71</v>
      </c>
    </row>
    <row r="131" spans="6:23" x14ac:dyDescent="0.25">
      <c r="F131" s="17" t="s">
        <v>10844</v>
      </c>
      <c r="G131" s="18" t="s">
        <v>20</v>
      </c>
      <c r="H131" s="18" t="s">
        <v>20</v>
      </c>
      <c r="I131" s="18" t="s">
        <v>717</v>
      </c>
      <c r="J131" s="18" t="s">
        <v>713</v>
      </c>
      <c r="K131" s="18" t="s">
        <v>718</v>
      </c>
      <c r="L131" s="18" t="s">
        <v>6</v>
      </c>
      <c r="M131" s="18" t="s">
        <v>37</v>
      </c>
      <c r="N131" s="18" t="s">
        <v>719</v>
      </c>
      <c r="O131" s="19">
        <v>2</v>
      </c>
      <c r="P131" s="20">
        <v>1</v>
      </c>
      <c r="Q131" s="6" t="s">
        <v>682</v>
      </c>
      <c r="R131" s="9">
        <v>-1</v>
      </c>
      <c r="S131">
        <v>0</v>
      </c>
      <c r="T131" s="18">
        <v>-1</v>
      </c>
      <c r="U131">
        <v>2</v>
      </c>
      <c r="V131" s="9">
        <v>0</v>
      </c>
      <c r="W131">
        <v>36.43</v>
      </c>
    </row>
    <row r="132" spans="6:23" x14ac:dyDescent="0.25">
      <c r="F132" s="17" t="s">
        <v>10845</v>
      </c>
      <c r="G132" s="18" t="s">
        <v>20</v>
      </c>
      <c r="H132" s="18" t="s">
        <v>20</v>
      </c>
      <c r="I132" s="3" t="s">
        <v>725</v>
      </c>
      <c r="J132" s="3" t="s">
        <v>723</v>
      </c>
      <c r="K132" s="3" t="s">
        <v>726</v>
      </c>
      <c r="L132" s="3" t="s">
        <v>6</v>
      </c>
      <c r="M132" s="3" t="s">
        <v>37</v>
      </c>
      <c r="N132" s="3" t="s">
        <v>719</v>
      </c>
      <c r="O132" s="5">
        <v>1</v>
      </c>
      <c r="P132" s="4">
        <v>0</v>
      </c>
      <c r="Q132" s="6" t="s">
        <v>440</v>
      </c>
      <c r="R132" s="9">
        <v>-1</v>
      </c>
      <c r="S132">
        <v>0</v>
      </c>
      <c r="T132" s="3">
        <v>-1</v>
      </c>
      <c r="U132">
        <v>1</v>
      </c>
      <c r="V132" s="9">
        <v>0</v>
      </c>
      <c r="W132">
        <v>0</v>
      </c>
    </row>
  </sheetData>
  <sortState xmlns:xlrd2="http://schemas.microsoft.com/office/spreadsheetml/2017/richdata2" ref="I2:X1047819">
    <sortCondition ref="I2:I10478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P01</vt:lpstr>
      <vt:lpstr>CONTIFICO</vt:lpstr>
      <vt:lpstr>INGRESO</vt:lpstr>
      <vt:lpstr>EGRESO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</cp:lastModifiedBy>
  <dcterms:created xsi:type="dcterms:W3CDTF">2024-01-09T11:45:01Z</dcterms:created>
  <dcterms:modified xsi:type="dcterms:W3CDTF">2024-02-03T14:43:31Z</dcterms:modified>
</cp:coreProperties>
</file>