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TRAZABILIDAD BODEGA JAIRO PINEDA AGO2022\INV_FINDEANO\"/>
    </mc:Choice>
  </mc:AlternateContent>
  <bookViews>
    <workbookView xWindow="-120" yWindow="-120" windowWidth="29040" windowHeight="15840"/>
  </bookViews>
  <sheets>
    <sheet name="JAIRO" sheetId="1" r:id="rId1"/>
  </sheets>
  <externalReferences>
    <externalReference r:id="rId2"/>
  </externalReferences>
  <definedNames>
    <definedName name="LORENA">JAIRO!$A:$A</definedName>
    <definedName name="ZLORE">[1]!Movimientos[[#All],[Cód. Item]:[Lote]]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64" i="1" l="1"/>
  <c r="G65" i="1" s="1"/>
  <c r="G66" i="1" s="1"/>
</calcChain>
</file>

<file path=xl/sharedStrings.xml><?xml version="1.0" encoding="utf-8"?>
<sst xmlns="http://schemas.openxmlformats.org/spreadsheetml/2006/main" count="173" uniqueCount="173">
  <si>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</si>
  <si>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</si>
  <si>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</si>
  <si>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</si>
  <si>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</si>
  <si>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</si>
  <si>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</si>
  <si>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</si>
  <si>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</si>
  <si>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</si>
  <si>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</si>
  <si>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</si>
  <si>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</si>
  <si>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</si>
  <si>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</si>
  <si>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</si>
  <si>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</si>
  <si>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</si>
  <si>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</si>
  <si>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</si>
  <si>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</si>
  <si>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</si>
  <si>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</si>
  <si>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</si>
  <si>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</si>
  <si>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</si>
  <si>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</si>
  <si>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</si>
  <si>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</si>
  <si>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</si>
  <si>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</si>
  <si>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</si>
  <si>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</si>
  <si>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</si>
  <si>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</si>
  <si>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</si>
  <si>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</si>
  <si>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</si>
  <si>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</si>
  <si>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</si>
  <si>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</si>
  <si>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</si>
  <si>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</si>
  <si>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</si>
  <si>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</si>
  <si>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</si>
  <si>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</si>
  <si>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</si>
  <si>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</si>
  <si>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</si>
  <si>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</si>
  <si>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</si>
  <si>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</si>
  <si>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</si>
  <si>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</si>
  <si>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</si>
  <si>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</si>
  <si>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</si>
  <si>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</si>
  <si>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</si>
  <si>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</si>
  <si>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</si>
  <si>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</si>
  <si>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</si>
  <si>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</si>
  <si>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</si>
  <si>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</si>
  <si>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</si>
  <si>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</si>
  <si>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</si>
  <si>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</si>
  <si>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</si>
  <si>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</si>
  <si>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</si>
  <si>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</si>
  <si>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</si>
  <si>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</si>
  <si>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</si>
  <si>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</si>
  <si>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</si>
  <si>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</si>
  <si>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</si>
  <si>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</si>
  <si>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</si>
  <si>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</si>
  <si>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</si>
  <si>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</si>
  <si>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</si>
  <si>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</si>
  <si>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</si>
  <si>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</si>
  <si>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</si>
  <si>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</si>
  <si>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</si>
  <si>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</si>
  <si>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</si>
  <si>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</si>
  <si>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</si>
  <si>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</si>
  <si>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</si>
  <si>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</si>
  <si>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</si>
  <si>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</si>
  <si>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</si>
  <si>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</si>
  <si>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</si>
  <si>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</si>
  <si>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</si>
  <si>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</si>
  <si>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</si>
  <si>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</si>
  <si>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</si>
  <si>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</si>
  <si>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</si>
  <si>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</si>
  <si>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</si>
  <si>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CAJA DE TORNILLOS 3.5 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</si>
  <si>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</si>
  <si>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</si>
  <si>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</si>
  <si>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</si>
  <si>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</si>
  <si>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</si>
  <si>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</si>
  <si>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</si>
  <si>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</si>
  <si>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</si>
  <si>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</si>
  <si>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</si>
  <si>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</si>
  <si>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</si>
  <si>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</si>
  <si>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</si>
  <si>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</si>
  <si>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</si>
  <si>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</si>
  <si>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</si>
  <si>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</si>
  <si>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</si>
  <si>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</si>
  <si>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</si>
  <si>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</si>
  <si>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</si>
  <si>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</si>
  <si>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</si>
  <si>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</si>
  <si>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</si>
  <si>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</si>
  <si>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</si>
  <si>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</si>
  <si>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</si>
  <si>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</si>
  <si>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</si>
  <si>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</si>
  <si>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</si>
  <si>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</si>
  <si>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</si>
  <si>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</si>
  <si>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</si>
  <si>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</si>
  <si>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</si>
  <si>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</si>
  <si>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</si>
  <si>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</si>
  <si>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</si>
  <si>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</si>
  <si>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</si>
  <si>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</si>
  <si>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</si>
  <si>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>OK</t>
  </si>
  <si>
    <t xml:space="preserve">GUIA DOBLE BROCA 2.7/3.5MM </t>
  </si>
  <si>
    <t xml:space="preserve">GUIA DOBLE BROCA 3.5 </t>
  </si>
  <si>
    <t xml:space="preserve">ATORNILLADOR ANCLAJE RAPIDO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</si>
</sst>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6" fontId="5" fillId="0" borderId="2" xfId="3" applyNumberFormat="1" applyFont="1" applyBorder="1" applyAlignment="1">
      <alignment horizontal="center"/>
    </xf>
    <xf numFmtId="166" fontId="4" fillId="0" borderId="2" xfId="0" applyNumberFormat="1" applyFont="1" applyBorder="1"/>
    <xf numFmtId="166" fontId="5" fillId="0" borderId="2" xfId="3" applyNumberFormat="1" applyFont="1" applyFill="1" applyBorder="1" applyAlignment="1">
      <alignment horizontal="center" vertical="center"/>
    </xf>
    <xf numFmtId="166" fontId="5" fillId="0" borderId="2" xfId="3" applyNumberFormat="1" applyFont="1" applyBorder="1"/>
    <xf numFmtId="165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7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7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5" fillId="0" borderId="2" xfId="0" applyFont="1" applyBorder="1" applyAlignment="1" applyProtection="1">
      <alignment horizontal="center" wrapText="1" readingOrder="1"/>
      <protection locked="0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</cellXfs>
  <cellStyles count="4">
    <cellStyle name="Moneda" xfId="1" builtinId="4"/>
    <cellStyle name="Moned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1f6k5nc\archivos%20compartidos%20ortomax%20bodega\TRAZABILIDAD%20BODEGA%20JAIRO%20PINEDA%20AGO2022\INVENTARIO%20JAIRO%20PINEDA_%2009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Sep 2022 "/>
      <sheetName val="Hoja2"/>
      <sheetName val="Hoja1"/>
      <sheetName val="EQUIPOS Y TORNILERAS"/>
      <sheetName val="Saldo Inventario Lot"/>
      <sheetName val="Saldo Inventario Cant"/>
      <sheetName val="Registros sanitarios"/>
      <sheetName val="INVENTARIO JAIRO PINEDA_ 09-2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showGridLines="0" tabSelected="1" topLeftCell="A59" zoomScale="70" zoomScaleNormal="70" workbookViewId="0">
      <selection activeCell="A66" sqref="A66:F66"/>
    </sheetView>
  </sheetViews>
  <sheetFormatPr baseColWidth="10" defaultColWidth="11.26953125" defaultRowHeight="20.149999999999999" customHeight="1" x14ac:dyDescent="0.35"/>
  <cols>
    <col min="1" max="1" width="20" style="1" bestFit="1" customWidth="1"/>
    <col min="2" max="2" width="21.7265625" style="1" customWidth="1"/>
    <col min="3" max="3" width="66.453125" style="1" bestFit="1" customWidth="1"/>
    <col min="4" max="4" width="22.7265625" style="1" bestFit="1" customWidth="1"/>
    <col min="5" max="5" width="17.81640625" style="1" bestFit="1" customWidth="1"/>
    <col min="6" max="6" width="19.26953125" style="1" bestFit="1" customWidth="1"/>
    <col min="7" max="7" width="13.81640625" style="1" bestFit="1" customWidth="1"/>
    <col min="8" max="16384" width="11.26953125" style="1"/>
  </cols>
  <sheetData>
    <row r="1" spans="1:16" s="2" customFormat="1" ht="20.149999999999999" customHeight="1" x14ac:dyDescent="0.35">
      <c r="A1" s="18"/>
      <c r="B1" s="18"/>
      <c r="C1" s="19"/>
      <c r="D1" s="19"/>
      <c r="E1" s="19"/>
      <c r="F1" s="19"/>
    </row>
    <row r="2" spans="1:16" s="2" customFormat="1" ht="20.149999999999999" customHeight="1" x14ac:dyDescent="0.4">
      <c r="A2" s="55" t="s">
        <v>120</v>
      </c>
      <c r="B2" s="55"/>
      <c r="C2" s="55"/>
      <c r="D2" s="55"/>
      <c r="E2" s="55"/>
      <c r="F2" s="55"/>
      <c r="G2" s="55"/>
      <c r="H2" s="55"/>
    </row>
    <row r="3" spans="1:16" s="2" customFormat="1" ht="20.149999999999999" customHeight="1" x14ac:dyDescent="0.4">
      <c r="A3" s="55" t="s">
        <v>121</v>
      </c>
      <c r="B3" s="55"/>
      <c r="C3" s="55"/>
      <c r="D3" s="55"/>
      <c r="E3" s="55"/>
      <c r="F3" s="55"/>
      <c r="G3" s="55"/>
      <c r="H3" s="55"/>
    </row>
    <row r="4" spans="1:16" s="2" customFormat="1" ht="20.149999999999999" customHeight="1" x14ac:dyDescent="0.4">
      <c r="A4" s="55" t="s">
        <v>122</v>
      </c>
      <c r="B4" s="55"/>
      <c r="C4" s="55"/>
      <c r="D4" s="55"/>
      <c r="E4" s="55"/>
      <c r="F4" s="55"/>
      <c r="G4" s="55"/>
      <c r="H4" s="55"/>
      <c r="O4" s="56"/>
      <c r="P4" s="56"/>
    </row>
    <row r="5" spans="1:16" s="2" customFormat="1" ht="20.149999999999999" customHeight="1" x14ac:dyDescent="0.35">
      <c r="O5" s="56"/>
      <c r="P5" s="56"/>
    </row>
    <row r="6" spans="1:16" s="2" customFormat="1" ht="20.149999999999999" customHeight="1" x14ac:dyDescent="0.35">
      <c r="O6" s="34"/>
      <c r="P6" s="34"/>
    </row>
    <row r="7" spans="1:16" s="2" customFormat="1" ht="20.149999999999999" customHeight="1" x14ac:dyDescent="0.35">
      <c r="A7" s="35" t="s">
        <v>123</v>
      </c>
      <c r="B7" s="35"/>
      <c r="C7" s="36" t="s">
        <v>124</v>
      </c>
      <c r="D7" s="35" t="s">
        <v>125</v>
      </c>
      <c r="E7" s="37"/>
      <c r="F7" s="38"/>
      <c r="G7" s="30"/>
      <c r="O7" s="34"/>
      <c r="P7" s="34"/>
    </row>
    <row r="8" spans="1:16" s="2" customFormat="1" ht="20.149999999999999" customHeight="1" x14ac:dyDescent="0.3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49999999999999" customHeight="1" x14ac:dyDescent="0.35">
      <c r="A9" s="35" t="s">
        <v>126</v>
      </c>
      <c r="B9" s="35"/>
      <c r="C9" s="39" t="s">
        <v>127</v>
      </c>
      <c r="D9" s="40" t="s">
        <v>128</v>
      </c>
      <c r="E9" s="41" t="s">
        <v>143</v>
      </c>
      <c r="F9" s="42"/>
      <c r="G9" s="42"/>
      <c r="O9" s="34"/>
      <c r="P9" s="34"/>
    </row>
    <row r="10" spans="1:16" s="2" customFormat="1" ht="20.149999999999999" customHeight="1" x14ac:dyDescent="0.3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5" customHeight="1" x14ac:dyDescent="0.35">
      <c r="A11" s="35" t="s">
        <v>129</v>
      </c>
      <c r="B11" s="35"/>
      <c r="C11" s="43" t="s">
        <v>130</v>
      </c>
      <c r="D11" s="40" t="s">
        <v>131</v>
      </c>
      <c r="E11" s="39" t="s">
        <v>144</v>
      </c>
      <c r="F11" s="23"/>
      <c r="G11" s="23"/>
      <c r="O11" s="34"/>
      <c r="P11" s="34"/>
    </row>
    <row r="12" spans="1:16" s="2" customFormat="1" ht="20.149999999999999" customHeight="1" x14ac:dyDescent="0.3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49999999999999" customHeight="1" x14ac:dyDescent="0.35">
      <c r="A13" s="35" t="s">
        <v>132</v>
      </c>
      <c r="B13" s="35"/>
      <c r="C13" s="45">
        <v>44764</v>
      </c>
      <c r="D13" s="40" t="s">
        <v>133</v>
      </c>
      <c r="E13" s="46"/>
      <c r="F13" s="47"/>
      <c r="G13" s="47"/>
      <c r="O13" s="44"/>
      <c r="P13" s="44"/>
    </row>
    <row r="14" spans="1:16" s="2" customFormat="1" ht="20.149999999999999" customHeight="1" x14ac:dyDescent="0.3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49999999999999" customHeight="1" x14ac:dyDescent="0.35">
      <c r="A15" s="35" t="s">
        <v>134</v>
      </c>
      <c r="B15" s="35"/>
      <c r="C15" s="39" t="s">
        <v>135</v>
      </c>
      <c r="D15" s="23"/>
      <c r="E15" s="29"/>
      <c r="F15" s="29"/>
      <c r="G15" s="23"/>
      <c r="H15" s="23"/>
      <c r="O15" s="48"/>
      <c r="P15" s="48"/>
    </row>
    <row r="16" spans="1:16" s="2" customFormat="1" ht="20.149999999999999" customHeight="1" x14ac:dyDescent="0.3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20.149999999999999" customHeight="1" x14ac:dyDescent="0.35">
      <c r="A17" s="35" t="s">
        <v>136</v>
      </c>
      <c r="B17" s="35"/>
      <c r="C17" s="39"/>
      <c r="D17" s="40" t="s">
        <v>145</v>
      </c>
      <c r="E17" s="46"/>
      <c r="F17" s="29"/>
      <c r="G17" s="23"/>
      <c r="H17" s="23"/>
      <c r="O17" s="48"/>
      <c r="P17" s="48"/>
    </row>
    <row r="18" spans="1:16" s="2" customFormat="1" ht="20.149999999999999" customHeight="1" x14ac:dyDescent="0.3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49999999999999" customHeight="1" x14ac:dyDescent="0.35">
      <c r="A19" s="35" t="s">
        <v>137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49999999999999" customHeight="1" x14ac:dyDescent="0.35">
      <c r="A20" s="17"/>
      <c r="B20" s="17"/>
      <c r="C20" s="1"/>
      <c r="D20" s="1"/>
      <c r="E20" s="1"/>
      <c r="F20" s="1"/>
      <c r="G20" s="1" t="s">
        <v>169</v>
      </c>
      <c r="H20" s="1"/>
      <c r="O20" s="49"/>
      <c r="P20" s="49"/>
    </row>
    <row r="21" spans="1:16" s="2" customFormat="1" ht="20.149999999999999" customHeight="1" x14ac:dyDescent="0.35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" customFormat="1" ht="30" customHeight="1" x14ac:dyDescent="0.35">
      <c r="A22" s="15" t="s">
        <v>118</v>
      </c>
      <c r="B22" s="15" t="s">
        <v>146</v>
      </c>
      <c r="C22" s="15" t="s">
        <v>119</v>
      </c>
      <c r="D22" s="15" t="s">
        <v>0</v>
      </c>
      <c r="E22" s="15" t="s">
        <v>140</v>
      </c>
      <c r="F22" s="16" t="s">
        <v>1</v>
      </c>
      <c r="G22" s="16" t="s">
        <v>2</v>
      </c>
      <c r="O22" s="49"/>
      <c r="P22" s="49"/>
    </row>
    <row r="23" spans="1:16" ht="20.149999999999999" customHeight="1" x14ac:dyDescent="0.35">
      <c r="A23" s="4" t="s">
        <v>3</v>
      </c>
      <c r="B23" s="4" t="s">
        <v>147</v>
      </c>
      <c r="C23" s="5" t="s">
        <v>4</v>
      </c>
      <c r="D23" s="54">
        <v>0</v>
      </c>
      <c r="E23" s="28"/>
      <c r="F23" s="6">
        <v>700</v>
      </c>
      <c r="G23" s="7">
        <f t="shared" ref="G23:G62" si="0">D23*F23</f>
        <v>0</v>
      </c>
    </row>
    <row r="24" spans="1:16" ht="20.149999999999999" customHeight="1" x14ac:dyDescent="0.35">
      <c r="A24" s="4" t="s">
        <v>5</v>
      </c>
      <c r="B24" s="4" t="s">
        <v>148</v>
      </c>
      <c r="C24" s="5" t="s">
        <v>6</v>
      </c>
      <c r="D24" s="54">
        <v>0</v>
      </c>
      <c r="E24" s="28"/>
      <c r="F24" s="6">
        <v>700</v>
      </c>
      <c r="G24" s="7">
        <f t="shared" si="0"/>
        <v>0</v>
      </c>
    </row>
    <row r="25" spans="1:16" ht="20.149999999999999" customHeight="1" x14ac:dyDescent="0.35">
      <c r="A25" s="4" t="s">
        <v>7</v>
      </c>
      <c r="B25" s="4" t="s">
        <v>149</v>
      </c>
      <c r="C25" s="5" t="s">
        <v>8</v>
      </c>
      <c r="D25" s="54">
        <v>1</v>
      </c>
      <c r="E25" s="28"/>
      <c r="F25" s="6">
        <v>700</v>
      </c>
      <c r="G25" s="7">
        <f t="shared" si="0"/>
        <v>700</v>
      </c>
    </row>
    <row r="26" spans="1:16" ht="20.149999999999999" customHeight="1" x14ac:dyDescent="0.35">
      <c r="A26" s="4" t="s">
        <v>9</v>
      </c>
      <c r="B26" s="4" t="s">
        <v>150</v>
      </c>
      <c r="C26" s="5" t="s">
        <v>10</v>
      </c>
      <c r="D26" s="54">
        <v>2</v>
      </c>
      <c r="E26" s="28"/>
      <c r="F26" s="6">
        <v>700</v>
      </c>
      <c r="G26" s="7">
        <f t="shared" si="0"/>
        <v>1400</v>
      </c>
    </row>
    <row r="27" spans="1:16" ht="20.149999999999999" customHeight="1" x14ac:dyDescent="0.35">
      <c r="A27" s="4" t="s">
        <v>11</v>
      </c>
      <c r="B27" s="4" t="s">
        <v>151</v>
      </c>
      <c r="C27" s="5" t="s">
        <v>12</v>
      </c>
      <c r="D27" s="54">
        <v>2</v>
      </c>
      <c r="E27" s="28"/>
      <c r="F27" s="6">
        <v>700</v>
      </c>
      <c r="G27" s="7">
        <f t="shared" si="0"/>
        <v>1400</v>
      </c>
    </row>
    <row r="28" spans="1:16" ht="20.149999999999999" customHeight="1" x14ac:dyDescent="0.35">
      <c r="A28" s="4" t="s">
        <v>13</v>
      </c>
      <c r="B28" s="4" t="s">
        <v>152</v>
      </c>
      <c r="C28" s="5" t="s">
        <v>14</v>
      </c>
      <c r="D28" s="54">
        <v>0</v>
      </c>
      <c r="E28" s="28"/>
      <c r="F28" s="6">
        <v>700</v>
      </c>
      <c r="G28" s="7">
        <f t="shared" si="0"/>
        <v>0</v>
      </c>
    </row>
    <row r="29" spans="1:16" ht="20.149999999999999" customHeight="1" x14ac:dyDescent="0.35">
      <c r="A29" s="4" t="s">
        <v>15</v>
      </c>
      <c r="B29" s="4" t="s">
        <v>153</v>
      </c>
      <c r="C29" s="5" t="s">
        <v>16</v>
      </c>
      <c r="D29" s="54">
        <v>0</v>
      </c>
      <c r="E29" s="28"/>
      <c r="F29" s="8">
        <v>500</v>
      </c>
      <c r="G29" s="7">
        <f t="shared" si="0"/>
        <v>0</v>
      </c>
    </row>
    <row r="30" spans="1:16" ht="20.149999999999999" customHeight="1" x14ac:dyDescent="0.35">
      <c r="A30" s="4" t="s">
        <v>17</v>
      </c>
      <c r="B30" s="4" t="s">
        <v>154</v>
      </c>
      <c r="C30" s="5" t="s">
        <v>18</v>
      </c>
      <c r="D30" s="54">
        <v>1</v>
      </c>
      <c r="E30" s="28"/>
      <c r="F30" s="8">
        <v>500</v>
      </c>
      <c r="G30" s="7">
        <f t="shared" si="0"/>
        <v>500</v>
      </c>
    </row>
    <row r="31" spans="1:16" ht="20.149999999999999" customHeight="1" x14ac:dyDescent="0.35">
      <c r="A31" s="4" t="s">
        <v>19</v>
      </c>
      <c r="B31" s="4" t="s">
        <v>155</v>
      </c>
      <c r="C31" s="5" t="s">
        <v>20</v>
      </c>
      <c r="D31" s="54">
        <v>1</v>
      </c>
      <c r="E31" s="28"/>
      <c r="F31" s="8">
        <v>500</v>
      </c>
      <c r="G31" s="7">
        <f t="shared" si="0"/>
        <v>500</v>
      </c>
    </row>
    <row r="32" spans="1:16" ht="20.149999999999999" customHeight="1" x14ac:dyDescent="0.35">
      <c r="A32" s="4" t="s">
        <v>21</v>
      </c>
      <c r="B32" s="4" t="s">
        <v>156</v>
      </c>
      <c r="C32" s="5" t="s">
        <v>22</v>
      </c>
      <c r="D32" s="54">
        <v>1</v>
      </c>
      <c r="E32" s="28"/>
      <c r="F32" s="8">
        <v>500</v>
      </c>
      <c r="G32" s="7">
        <f t="shared" si="0"/>
        <v>500</v>
      </c>
    </row>
    <row r="33" spans="1:7" ht="20.149999999999999" customHeight="1" x14ac:dyDescent="0.35">
      <c r="A33" s="4" t="s">
        <v>23</v>
      </c>
      <c r="B33" s="4" t="s">
        <v>157</v>
      </c>
      <c r="C33" s="5" t="s">
        <v>24</v>
      </c>
      <c r="D33" s="54">
        <v>0</v>
      </c>
      <c r="E33" s="28"/>
      <c r="F33" s="8">
        <v>500</v>
      </c>
      <c r="G33" s="7">
        <f t="shared" si="0"/>
        <v>0</v>
      </c>
    </row>
    <row r="34" spans="1:7" ht="20.149999999999999" customHeight="1" x14ac:dyDescent="0.35">
      <c r="A34" s="4" t="s">
        <v>25</v>
      </c>
      <c r="B34" s="4" t="s">
        <v>158</v>
      </c>
      <c r="C34" s="5" t="s">
        <v>26</v>
      </c>
      <c r="D34" s="54">
        <v>1</v>
      </c>
      <c r="E34" s="28"/>
      <c r="F34" s="8">
        <v>500</v>
      </c>
      <c r="G34" s="7">
        <f t="shared" si="0"/>
        <v>500</v>
      </c>
    </row>
    <row r="35" spans="1:7" ht="20.149999999999999" customHeight="1" x14ac:dyDescent="0.35">
      <c r="A35" s="4" t="s">
        <v>27</v>
      </c>
      <c r="B35" s="4" t="s">
        <v>159</v>
      </c>
      <c r="C35" s="5" t="s">
        <v>28</v>
      </c>
      <c r="D35" s="54">
        <v>1</v>
      </c>
      <c r="E35" s="28"/>
      <c r="F35" s="8">
        <v>500</v>
      </c>
      <c r="G35" s="7">
        <f t="shared" si="0"/>
        <v>500</v>
      </c>
    </row>
    <row r="36" spans="1:7" ht="20.149999999999999" customHeight="1" x14ac:dyDescent="0.35">
      <c r="A36" s="4" t="s">
        <v>29</v>
      </c>
      <c r="B36" s="4" t="s">
        <v>160</v>
      </c>
      <c r="C36" s="5" t="s">
        <v>30</v>
      </c>
      <c r="D36" s="54">
        <v>1</v>
      </c>
      <c r="E36" s="28"/>
      <c r="F36" s="8">
        <v>500</v>
      </c>
      <c r="G36" s="7">
        <f t="shared" si="0"/>
        <v>500</v>
      </c>
    </row>
    <row r="37" spans="1:7" ht="20.149999999999999" customHeight="1" x14ac:dyDescent="0.35">
      <c r="A37" s="4" t="s">
        <v>31</v>
      </c>
      <c r="B37" s="4" t="s">
        <v>161</v>
      </c>
      <c r="C37" s="5" t="s">
        <v>32</v>
      </c>
      <c r="D37" s="54">
        <v>1</v>
      </c>
      <c r="E37" s="28"/>
      <c r="F37" s="8">
        <v>500</v>
      </c>
      <c r="G37" s="7">
        <f t="shared" si="0"/>
        <v>500</v>
      </c>
    </row>
    <row r="38" spans="1:7" ht="20.149999999999999" customHeight="1" x14ac:dyDescent="0.35">
      <c r="A38" s="4" t="s">
        <v>33</v>
      </c>
      <c r="B38" s="4" t="s">
        <v>162</v>
      </c>
      <c r="C38" s="5" t="s">
        <v>34</v>
      </c>
      <c r="D38" s="54">
        <v>1</v>
      </c>
      <c r="E38" s="28"/>
      <c r="F38" s="8">
        <v>500</v>
      </c>
      <c r="G38" s="7">
        <f t="shared" si="0"/>
        <v>500</v>
      </c>
    </row>
    <row r="39" spans="1:7" ht="20.149999999999999" customHeight="1" x14ac:dyDescent="0.35">
      <c r="A39" s="4" t="s">
        <v>35</v>
      </c>
      <c r="B39" s="4" t="s">
        <v>163</v>
      </c>
      <c r="C39" s="5" t="s">
        <v>36</v>
      </c>
      <c r="D39" s="54">
        <v>0</v>
      </c>
      <c r="E39" s="28"/>
      <c r="F39" s="8">
        <v>500</v>
      </c>
      <c r="G39" s="7">
        <f t="shared" si="0"/>
        <v>0</v>
      </c>
    </row>
    <row r="40" spans="1:7" ht="20.149999999999999" customHeight="1" x14ac:dyDescent="0.35">
      <c r="A40" s="4" t="s">
        <v>37</v>
      </c>
      <c r="B40" s="4" t="s">
        <v>164</v>
      </c>
      <c r="C40" s="5" t="s">
        <v>38</v>
      </c>
      <c r="D40" s="54">
        <v>1</v>
      </c>
      <c r="E40" s="28"/>
      <c r="F40" s="8">
        <v>500</v>
      </c>
      <c r="G40" s="7">
        <f t="shared" si="0"/>
        <v>500</v>
      </c>
    </row>
    <row r="41" spans="1:7" ht="20.149999999999999" customHeight="1" x14ac:dyDescent="0.35">
      <c r="A41" s="4" t="s">
        <v>39</v>
      </c>
      <c r="B41" s="4" t="s">
        <v>165</v>
      </c>
      <c r="C41" s="5" t="s">
        <v>40</v>
      </c>
      <c r="D41" s="54">
        <v>1</v>
      </c>
      <c r="E41" s="28"/>
      <c r="F41" s="8">
        <v>500</v>
      </c>
      <c r="G41" s="7">
        <f t="shared" si="0"/>
        <v>500</v>
      </c>
    </row>
    <row r="42" spans="1:7" ht="20.149999999999999" customHeight="1" x14ac:dyDescent="0.35">
      <c r="A42" s="4" t="s">
        <v>41</v>
      </c>
      <c r="B42" s="4" t="s">
        <v>166</v>
      </c>
      <c r="C42" s="5" t="s">
        <v>42</v>
      </c>
      <c r="D42" s="54">
        <v>2</v>
      </c>
      <c r="E42" s="28"/>
      <c r="F42" s="8">
        <v>500</v>
      </c>
      <c r="G42" s="7">
        <f t="shared" si="0"/>
        <v>1000</v>
      </c>
    </row>
    <row r="43" spans="1:7" ht="20.149999999999999" customHeight="1" x14ac:dyDescent="0.35">
      <c r="A43" s="4" t="s">
        <v>43</v>
      </c>
      <c r="B43" s="4" t="s">
        <v>167</v>
      </c>
      <c r="C43" s="5" t="s">
        <v>44</v>
      </c>
      <c r="D43" s="54">
        <v>1</v>
      </c>
      <c r="E43" s="28"/>
      <c r="F43" s="8">
        <v>500</v>
      </c>
      <c r="G43" s="7">
        <f t="shared" si="0"/>
        <v>500</v>
      </c>
    </row>
    <row r="44" spans="1:7" ht="20.149999999999999" customHeight="1" x14ac:dyDescent="0.35">
      <c r="A44" s="4" t="s">
        <v>45</v>
      </c>
      <c r="B44" s="4" t="s">
        <v>168</v>
      </c>
      <c r="C44" s="5" t="s">
        <v>46</v>
      </c>
      <c r="D44" s="54">
        <v>2</v>
      </c>
      <c r="E44" s="28"/>
      <c r="F44" s="8">
        <v>500</v>
      </c>
      <c r="G44" s="7">
        <f t="shared" si="0"/>
        <v>1000</v>
      </c>
    </row>
    <row r="45" spans="1:7" ht="20.149999999999999" customHeight="1" x14ac:dyDescent="0.35">
      <c r="A45" s="4" t="s">
        <v>47</v>
      </c>
      <c r="B45" s="4" t="str">
        <f t="shared" ref="B45:B61" si="1">IFERROR(VLOOKUP(A45,ZLORE,2,FALSE),"")</f>
        <v>210628</v>
      </c>
      <c r="C45" s="5" t="s">
        <v>48</v>
      </c>
      <c r="D45" s="3">
        <v>5</v>
      </c>
      <c r="E45" s="28"/>
      <c r="F45" s="9">
        <v>55</v>
      </c>
      <c r="G45" s="7">
        <f t="shared" si="0"/>
        <v>275</v>
      </c>
    </row>
    <row r="46" spans="1:7" ht="20.149999999999999" customHeight="1" x14ac:dyDescent="0.35">
      <c r="A46" s="4" t="s">
        <v>49</v>
      </c>
      <c r="B46" s="4" t="str">
        <f t="shared" si="1"/>
        <v>210628</v>
      </c>
      <c r="C46" s="5" t="s">
        <v>50</v>
      </c>
      <c r="D46" s="3">
        <v>2</v>
      </c>
      <c r="E46" s="28"/>
      <c r="F46" s="9">
        <v>55</v>
      </c>
      <c r="G46" s="7">
        <f t="shared" si="0"/>
        <v>110</v>
      </c>
    </row>
    <row r="47" spans="1:7" ht="20.149999999999999" customHeight="1" x14ac:dyDescent="0.35">
      <c r="A47" s="4" t="s">
        <v>51</v>
      </c>
      <c r="B47" s="4" t="str">
        <f t="shared" si="1"/>
        <v>J220907-L086</v>
      </c>
      <c r="C47" s="5" t="s">
        <v>52</v>
      </c>
      <c r="D47" s="3">
        <v>5</v>
      </c>
      <c r="E47" s="28"/>
      <c r="F47" s="9">
        <v>55</v>
      </c>
      <c r="G47" s="7">
        <f t="shared" si="0"/>
        <v>275</v>
      </c>
    </row>
    <row r="48" spans="1:7" ht="20.149999999999999" customHeight="1" x14ac:dyDescent="0.35">
      <c r="A48" s="4" t="s">
        <v>53</v>
      </c>
      <c r="B48" s="4" t="str">
        <f t="shared" si="1"/>
        <v>J211223-L021</v>
      </c>
      <c r="C48" s="5" t="s">
        <v>54</v>
      </c>
      <c r="D48" s="3">
        <v>5</v>
      </c>
      <c r="E48" s="28"/>
      <c r="F48" s="9">
        <v>55</v>
      </c>
      <c r="G48" s="7">
        <f t="shared" si="0"/>
        <v>275</v>
      </c>
    </row>
    <row r="49" spans="1:7" ht="20.149999999999999" customHeight="1" x14ac:dyDescent="0.35">
      <c r="A49" s="4" t="s">
        <v>55</v>
      </c>
      <c r="B49" s="4" t="str">
        <f t="shared" si="1"/>
        <v>J220120-L065</v>
      </c>
      <c r="C49" s="5" t="s">
        <v>56</v>
      </c>
      <c r="D49" s="3">
        <v>5</v>
      </c>
      <c r="E49" s="28"/>
      <c r="F49" s="9">
        <v>55</v>
      </c>
      <c r="G49" s="7">
        <f t="shared" si="0"/>
        <v>275</v>
      </c>
    </row>
    <row r="50" spans="1:7" ht="20.149999999999999" customHeight="1" x14ac:dyDescent="0.35">
      <c r="A50" s="4" t="s">
        <v>57</v>
      </c>
      <c r="B50" s="4" t="str">
        <f t="shared" si="1"/>
        <v>R211202-L017</v>
      </c>
      <c r="C50" s="5" t="s">
        <v>58</v>
      </c>
      <c r="D50" s="3">
        <v>5</v>
      </c>
      <c r="E50" s="28"/>
      <c r="F50" s="9">
        <v>55</v>
      </c>
      <c r="G50" s="7">
        <f t="shared" si="0"/>
        <v>275</v>
      </c>
    </row>
    <row r="51" spans="1:7" ht="20.149999999999999" customHeight="1" x14ac:dyDescent="0.35">
      <c r="A51" s="4" t="s">
        <v>59</v>
      </c>
      <c r="B51" s="4" t="str">
        <f t="shared" si="1"/>
        <v>211202</v>
      </c>
      <c r="C51" s="5" t="s">
        <v>60</v>
      </c>
      <c r="D51" s="3">
        <v>5</v>
      </c>
      <c r="E51" s="28"/>
      <c r="F51" s="9">
        <v>55</v>
      </c>
      <c r="G51" s="7">
        <f t="shared" si="0"/>
        <v>275</v>
      </c>
    </row>
    <row r="52" spans="1:7" ht="20.149999999999999" customHeight="1" x14ac:dyDescent="0.35">
      <c r="A52" s="4" t="s">
        <v>61</v>
      </c>
      <c r="B52" s="4" t="str">
        <f t="shared" si="1"/>
        <v>211223</v>
      </c>
      <c r="C52" s="5" t="s">
        <v>62</v>
      </c>
      <c r="D52" s="3">
        <v>5</v>
      </c>
      <c r="E52" s="28"/>
      <c r="F52" s="9">
        <v>55</v>
      </c>
      <c r="G52" s="7">
        <f t="shared" si="0"/>
        <v>275</v>
      </c>
    </row>
    <row r="53" spans="1:7" ht="20.149999999999999" customHeight="1" x14ac:dyDescent="0.35">
      <c r="A53" s="4" t="s">
        <v>63</v>
      </c>
      <c r="B53" s="4" t="str">
        <f t="shared" si="1"/>
        <v>R211202-L007</v>
      </c>
      <c r="C53" s="5" t="s">
        <v>64</v>
      </c>
      <c r="D53" s="3">
        <v>5</v>
      </c>
      <c r="E53" s="28"/>
      <c r="F53" s="9">
        <v>45</v>
      </c>
      <c r="G53" s="7">
        <f t="shared" si="0"/>
        <v>225</v>
      </c>
    </row>
    <row r="54" spans="1:7" ht="20.149999999999999" customHeight="1" x14ac:dyDescent="0.35">
      <c r="A54" s="4" t="s">
        <v>65</v>
      </c>
      <c r="B54" s="4" t="str">
        <f t="shared" si="1"/>
        <v>J211125-L064</v>
      </c>
      <c r="C54" s="5" t="s">
        <v>66</v>
      </c>
      <c r="D54" s="3">
        <v>5</v>
      </c>
      <c r="E54" s="28"/>
      <c r="F54" s="9">
        <v>45</v>
      </c>
      <c r="G54" s="7">
        <f t="shared" si="0"/>
        <v>225</v>
      </c>
    </row>
    <row r="55" spans="1:7" ht="20.149999999999999" customHeight="1" x14ac:dyDescent="0.35">
      <c r="A55" s="4" t="s">
        <v>67</v>
      </c>
      <c r="B55" s="4" t="str">
        <f t="shared" si="1"/>
        <v>R211202-L007</v>
      </c>
      <c r="C55" s="5" t="s">
        <v>68</v>
      </c>
      <c r="D55" s="3">
        <v>4</v>
      </c>
      <c r="E55" s="28"/>
      <c r="F55" s="9">
        <v>45</v>
      </c>
      <c r="G55" s="7">
        <f t="shared" si="0"/>
        <v>180</v>
      </c>
    </row>
    <row r="56" spans="1:7" ht="20.149999999999999" customHeight="1" x14ac:dyDescent="0.35">
      <c r="A56" s="4" t="s">
        <v>69</v>
      </c>
      <c r="B56" s="4" t="str">
        <f t="shared" si="1"/>
        <v>J201015-L046</v>
      </c>
      <c r="C56" s="5" t="s">
        <v>70</v>
      </c>
      <c r="D56" s="3">
        <v>0</v>
      </c>
      <c r="E56" s="28"/>
      <c r="F56" s="9">
        <v>45</v>
      </c>
      <c r="G56" s="7">
        <f t="shared" si="0"/>
        <v>0</v>
      </c>
    </row>
    <row r="57" spans="1:7" ht="20.149999999999999" customHeight="1" x14ac:dyDescent="0.35">
      <c r="A57" s="4" t="s">
        <v>71</v>
      </c>
      <c r="B57" s="4" t="str">
        <f t="shared" si="1"/>
        <v>J211125-L066</v>
      </c>
      <c r="C57" s="5" t="s">
        <v>72</v>
      </c>
      <c r="D57" s="3">
        <v>0</v>
      </c>
      <c r="E57" s="28"/>
      <c r="F57" s="9">
        <v>45</v>
      </c>
      <c r="G57" s="7">
        <f t="shared" si="0"/>
        <v>0</v>
      </c>
    </row>
    <row r="58" spans="1:7" ht="20.149999999999999" customHeight="1" x14ac:dyDescent="0.35">
      <c r="A58" s="4" t="s">
        <v>73</v>
      </c>
      <c r="B58" s="4" t="str">
        <f t="shared" si="1"/>
        <v>J211125-L067</v>
      </c>
      <c r="C58" s="5" t="s">
        <v>74</v>
      </c>
      <c r="D58" s="3">
        <v>1</v>
      </c>
      <c r="E58" s="28"/>
      <c r="F58" s="9">
        <v>45</v>
      </c>
      <c r="G58" s="7">
        <f t="shared" si="0"/>
        <v>45</v>
      </c>
    </row>
    <row r="59" spans="1:7" ht="20.149999999999999" customHeight="1" x14ac:dyDescent="0.35">
      <c r="A59" s="4" t="s">
        <v>75</v>
      </c>
      <c r="B59" s="4" t="str">
        <f t="shared" si="1"/>
        <v>J210907-L102</v>
      </c>
      <c r="C59" s="5" t="s">
        <v>76</v>
      </c>
      <c r="D59" s="3">
        <v>5</v>
      </c>
      <c r="E59" s="28"/>
      <c r="F59" s="9">
        <v>45</v>
      </c>
      <c r="G59" s="7">
        <f t="shared" si="0"/>
        <v>225</v>
      </c>
    </row>
    <row r="60" spans="1:7" ht="20.149999999999999" customHeight="1" x14ac:dyDescent="0.35">
      <c r="A60" s="4" t="s">
        <v>77</v>
      </c>
      <c r="B60" s="4" t="str">
        <f t="shared" si="1"/>
        <v>J210907-L102</v>
      </c>
      <c r="C60" s="4" t="s">
        <v>78</v>
      </c>
      <c r="D60" s="4">
        <v>4</v>
      </c>
      <c r="E60" s="28"/>
      <c r="F60" s="9">
        <v>45</v>
      </c>
      <c r="G60" s="7">
        <f t="shared" si="0"/>
        <v>180</v>
      </c>
    </row>
    <row r="61" spans="1:7" ht="20.149999999999999" customHeight="1" x14ac:dyDescent="0.35">
      <c r="A61" s="4" t="s">
        <v>79</v>
      </c>
      <c r="B61" s="4" t="str">
        <f t="shared" si="1"/>
        <v>J210907-L102</v>
      </c>
      <c r="C61" s="5" t="s">
        <v>80</v>
      </c>
      <c r="D61" s="3">
        <v>5</v>
      </c>
      <c r="E61" s="28"/>
      <c r="F61" s="9">
        <v>45</v>
      </c>
      <c r="G61" s="7">
        <f t="shared" si="0"/>
        <v>225</v>
      </c>
    </row>
    <row r="62" spans="1:7" ht="20.149999999999999" customHeight="1" x14ac:dyDescent="0.35">
      <c r="A62" s="4" t="s">
        <v>81</v>
      </c>
      <c r="B62" s="4" t="s">
        <v>117</v>
      </c>
      <c r="C62" s="5" t="s">
        <v>82</v>
      </c>
      <c r="D62" s="3">
        <v>5</v>
      </c>
      <c r="F62" s="9">
        <v>45</v>
      </c>
      <c r="G62" s="7">
        <f t="shared" si="0"/>
        <v>225</v>
      </c>
    </row>
    <row r="63" spans="1:7" ht="20.149999999999999" customHeight="1" x14ac:dyDescent="0.35">
      <c r="A63" s="3"/>
      <c r="B63" s="4"/>
      <c r="C63" s="4"/>
      <c r="D63" s="4"/>
      <c r="E63" s="5"/>
      <c r="F63" s="9"/>
      <c r="G63" s="7"/>
    </row>
    <row r="64" spans="1:7" ht="20.149999999999999" customHeight="1" x14ac:dyDescent="0.35">
      <c r="A64" s="58" t="s">
        <v>83</v>
      </c>
      <c r="B64" s="58"/>
      <c r="C64" s="58"/>
      <c r="D64" s="58"/>
      <c r="E64" s="58"/>
      <c r="F64" s="58"/>
      <c r="G64" s="10">
        <f>SUM(G23:G60)</f>
        <v>14115</v>
      </c>
    </row>
    <row r="65" spans="1:7" ht="20.149999999999999" customHeight="1" x14ac:dyDescent="0.35">
      <c r="A65" s="59" t="s">
        <v>84</v>
      </c>
      <c r="B65" s="60"/>
      <c r="C65" s="60"/>
      <c r="D65" s="60"/>
      <c r="E65" s="61"/>
      <c r="F65" s="11">
        <v>0.12</v>
      </c>
      <c r="G65" s="10">
        <f>+G64*F65</f>
        <v>1693.8</v>
      </c>
    </row>
    <row r="66" spans="1:7" ht="20.149999999999999" customHeight="1" x14ac:dyDescent="0.35">
      <c r="A66" s="58" t="s">
        <v>85</v>
      </c>
      <c r="B66" s="58"/>
      <c r="C66" s="58"/>
      <c r="D66" s="58"/>
      <c r="E66" s="58"/>
      <c r="F66" s="58"/>
      <c r="G66" s="10">
        <f>+G64+G65</f>
        <v>15808.8</v>
      </c>
    </row>
    <row r="67" spans="1:7" ht="20.149999999999999" customHeight="1" x14ac:dyDescent="0.35">
      <c r="A67" s="12"/>
      <c r="B67" s="12"/>
      <c r="C67" s="12"/>
      <c r="D67" s="12"/>
      <c r="E67" s="12"/>
      <c r="F67" s="13"/>
      <c r="G67" s="13"/>
    </row>
    <row r="68" spans="1:7" ht="20.149999999999999" customHeight="1" x14ac:dyDescent="0.35">
      <c r="A68" s="12"/>
      <c r="B68" s="12"/>
      <c r="C68" s="12"/>
      <c r="D68" s="12"/>
      <c r="E68" s="12"/>
      <c r="F68" s="13"/>
      <c r="G68" s="13"/>
    </row>
    <row r="69" spans="1:7" ht="20.149999999999999" customHeight="1" x14ac:dyDescent="0.35">
      <c r="A69" s="57" t="s">
        <v>86</v>
      </c>
      <c r="B69" s="57"/>
      <c r="C69" s="57"/>
      <c r="D69" s="57"/>
      <c r="E69" s="57"/>
      <c r="F69" s="26"/>
      <c r="G69" s="13"/>
    </row>
    <row r="70" spans="1:7" ht="20.149999999999999" customHeight="1" x14ac:dyDescent="0.35">
      <c r="A70" s="14" t="s">
        <v>87</v>
      </c>
      <c r="B70" s="14" t="s">
        <v>88</v>
      </c>
      <c r="C70" s="25" t="s">
        <v>89</v>
      </c>
      <c r="D70" s="25"/>
      <c r="E70" s="25"/>
      <c r="G70" s="13"/>
    </row>
    <row r="71" spans="1:7" ht="20.149999999999999" customHeight="1" x14ac:dyDescent="0.35">
      <c r="A71" s="3">
        <v>2</v>
      </c>
      <c r="B71" s="4" t="s">
        <v>90</v>
      </c>
      <c r="C71" s="5" t="s">
        <v>107</v>
      </c>
      <c r="D71" s="5"/>
      <c r="E71" s="5"/>
      <c r="G71" s="13"/>
    </row>
    <row r="72" spans="1:7" ht="20.149999999999999" customHeight="1" x14ac:dyDescent="0.35">
      <c r="A72" s="3">
        <v>1</v>
      </c>
      <c r="B72" s="4" t="s">
        <v>91</v>
      </c>
      <c r="C72" s="5" t="s">
        <v>112</v>
      </c>
      <c r="D72" s="5"/>
      <c r="E72" s="5"/>
      <c r="G72" s="13"/>
    </row>
    <row r="73" spans="1:7" ht="20.149999999999999" customHeight="1" x14ac:dyDescent="0.35">
      <c r="A73" s="3">
        <v>2</v>
      </c>
      <c r="B73" s="4" t="s">
        <v>92</v>
      </c>
      <c r="C73" s="5" t="s">
        <v>114</v>
      </c>
      <c r="D73" s="5"/>
      <c r="E73" s="5"/>
      <c r="G73" s="13"/>
    </row>
    <row r="74" spans="1:7" ht="20.149999999999999" customHeight="1" x14ac:dyDescent="0.35">
      <c r="A74" s="3">
        <v>2</v>
      </c>
      <c r="B74" s="4" t="s">
        <v>93</v>
      </c>
      <c r="C74" s="5" t="s">
        <v>115</v>
      </c>
      <c r="D74" s="5"/>
      <c r="E74" s="5"/>
      <c r="G74" s="13"/>
    </row>
    <row r="75" spans="1:7" ht="20.149999999999999" customHeight="1" x14ac:dyDescent="0.35">
      <c r="A75" s="3">
        <v>1</v>
      </c>
      <c r="B75" s="4" t="s">
        <v>94</v>
      </c>
      <c r="C75" s="5" t="s">
        <v>171</v>
      </c>
      <c r="D75" s="5"/>
      <c r="E75" s="5"/>
      <c r="G75" s="13"/>
    </row>
    <row r="76" spans="1:7" ht="20.149999999999999" customHeight="1" x14ac:dyDescent="0.35">
      <c r="A76" s="3">
        <v>1</v>
      </c>
      <c r="B76" s="4" t="s">
        <v>95</v>
      </c>
      <c r="C76" s="5" t="s">
        <v>170</v>
      </c>
      <c r="D76" s="5"/>
      <c r="E76" s="5"/>
      <c r="G76" s="13"/>
    </row>
    <row r="77" spans="1:7" ht="20.149999999999999" customHeight="1" x14ac:dyDescent="0.35">
      <c r="A77" s="3">
        <v>1</v>
      </c>
      <c r="B77" s="4" t="s">
        <v>96</v>
      </c>
      <c r="C77" s="5" t="s">
        <v>113</v>
      </c>
      <c r="D77" s="5"/>
      <c r="E77" s="5"/>
      <c r="G77" s="13"/>
    </row>
    <row r="78" spans="1:7" ht="20.149999999999999" customHeight="1" x14ac:dyDescent="0.35">
      <c r="A78" s="3">
        <v>1</v>
      </c>
      <c r="B78" s="4" t="s">
        <v>97</v>
      </c>
      <c r="C78" s="5" t="s">
        <v>105</v>
      </c>
      <c r="D78" s="5"/>
      <c r="E78" s="5"/>
      <c r="G78" s="13"/>
    </row>
    <row r="79" spans="1:7" ht="20.149999999999999" customHeight="1" x14ac:dyDescent="0.35">
      <c r="A79" s="3">
        <v>1</v>
      </c>
      <c r="B79" s="4" t="s">
        <v>98</v>
      </c>
      <c r="C79" s="5" t="s">
        <v>106</v>
      </c>
      <c r="D79" s="5"/>
      <c r="E79" s="5"/>
      <c r="G79" s="13"/>
    </row>
    <row r="80" spans="1:7" ht="20.149999999999999" customHeight="1" x14ac:dyDescent="0.35">
      <c r="A80" s="3">
        <v>1</v>
      </c>
      <c r="B80" s="4" t="s">
        <v>99</v>
      </c>
      <c r="C80" s="5" t="s">
        <v>108</v>
      </c>
      <c r="D80" s="5"/>
      <c r="E80" s="5"/>
      <c r="G80" s="13"/>
    </row>
    <row r="81" spans="1:7" ht="20.149999999999999" customHeight="1" x14ac:dyDescent="0.35">
      <c r="A81" s="3">
        <v>2</v>
      </c>
      <c r="B81" s="4" t="s">
        <v>100</v>
      </c>
      <c r="C81" s="5" t="s">
        <v>172</v>
      </c>
      <c r="D81" s="5"/>
      <c r="E81" s="5"/>
      <c r="G81" s="13"/>
    </row>
    <row r="82" spans="1:7" ht="20.149999999999999" customHeight="1" x14ac:dyDescent="0.35">
      <c r="A82" s="3">
        <v>1</v>
      </c>
      <c r="B82" s="4" t="s">
        <v>101</v>
      </c>
      <c r="C82" s="5" t="s">
        <v>109</v>
      </c>
      <c r="D82" s="5"/>
      <c r="E82" s="5"/>
      <c r="G82" s="13"/>
    </row>
    <row r="83" spans="1:7" ht="20.149999999999999" customHeight="1" x14ac:dyDescent="0.35">
      <c r="A83" s="3">
        <v>10</v>
      </c>
      <c r="B83" s="4" t="s">
        <v>102</v>
      </c>
      <c r="C83" s="5" t="s">
        <v>110</v>
      </c>
      <c r="D83" s="5"/>
      <c r="E83" s="5"/>
      <c r="G83" s="13"/>
    </row>
    <row r="84" spans="1:7" ht="20.149999999999999" customHeight="1" x14ac:dyDescent="0.35">
      <c r="A84" s="3">
        <v>2</v>
      </c>
      <c r="B84" s="4" t="s">
        <v>103</v>
      </c>
      <c r="C84" s="5" t="s">
        <v>111</v>
      </c>
      <c r="D84" s="5"/>
      <c r="E84" s="5"/>
      <c r="G84" s="13"/>
    </row>
    <row r="85" spans="1:7" ht="20.149999999999999" customHeight="1" x14ac:dyDescent="0.35">
      <c r="A85" s="3">
        <v>1</v>
      </c>
      <c r="B85" s="4" t="s">
        <v>104</v>
      </c>
      <c r="C85" s="5" t="s">
        <v>116</v>
      </c>
      <c r="D85" s="5"/>
      <c r="E85" s="5"/>
      <c r="G85" s="13"/>
    </row>
    <row r="87" spans="1:7" ht="20.149999999999999" customHeight="1" x14ac:dyDescent="0.35">
      <c r="A87" s="1" t="s">
        <v>138</v>
      </c>
      <c r="B87" s="31"/>
      <c r="C87" s="31"/>
      <c r="E87" s="32" t="s">
        <v>139</v>
      </c>
      <c r="F87" s="33"/>
      <c r="G87" s="33"/>
    </row>
    <row r="88" spans="1:7" ht="20.149999999999999" customHeight="1" x14ac:dyDescent="0.35">
      <c r="C88" s="17"/>
      <c r="E88" s="17"/>
    </row>
    <row r="89" spans="1:7" ht="20.149999999999999" customHeight="1" x14ac:dyDescent="0.35">
      <c r="B89" s="17"/>
      <c r="C89" s="17"/>
      <c r="E89" s="17"/>
    </row>
    <row r="90" spans="1:7" ht="20.149999999999999" customHeight="1" x14ac:dyDescent="0.35">
      <c r="C90" s="17"/>
      <c r="E90" s="17"/>
    </row>
    <row r="91" spans="1:7" ht="20.149999999999999" customHeight="1" x14ac:dyDescent="0.35">
      <c r="A91" s="1" t="s">
        <v>141</v>
      </c>
      <c r="B91" s="33"/>
      <c r="C91" s="31"/>
      <c r="D91" s="21"/>
      <c r="E91" s="20"/>
    </row>
    <row r="92" spans="1:7" ht="20.149999999999999" customHeight="1" x14ac:dyDescent="0.35">
      <c r="B92" s="17"/>
      <c r="C92" s="17"/>
      <c r="E92" s="17"/>
      <c r="F92" s="17"/>
    </row>
    <row r="93" spans="1:7" ht="20.149999999999999" customHeight="1" x14ac:dyDescent="0.35">
      <c r="B93" s="17"/>
      <c r="C93" s="17"/>
      <c r="D93" s="21"/>
      <c r="E93" s="17"/>
      <c r="F93" s="17"/>
    </row>
    <row r="94" spans="1:7" ht="20.149999999999999" customHeight="1" x14ac:dyDescent="0.35">
      <c r="B94" s="17"/>
      <c r="C94" s="17"/>
      <c r="E94" s="17"/>
      <c r="F94" s="17"/>
    </row>
    <row r="95" spans="1:7" ht="20.149999999999999" customHeight="1" x14ac:dyDescent="0.35">
      <c r="A95" s="1" t="s">
        <v>142</v>
      </c>
      <c r="B95" s="33"/>
      <c r="C95" s="31"/>
      <c r="E95" s="17"/>
      <c r="F95" s="17"/>
    </row>
    <row r="96" spans="1:7" ht="20.149999999999999" customHeight="1" x14ac:dyDescent="0.35">
      <c r="B96" s="17"/>
      <c r="C96" s="17"/>
      <c r="E96" s="17"/>
      <c r="F96" s="17"/>
    </row>
  </sheetData>
  <mergeCells count="8">
    <mergeCell ref="A2:H2"/>
    <mergeCell ref="A3:H3"/>
    <mergeCell ref="O4:P5"/>
    <mergeCell ref="A69:E69"/>
    <mergeCell ref="A64:F64"/>
    <mergeCell ref="A65:E65"/>
    <mergeCell ref="A66:F66"/>
    <mergeCell ref="A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LORENA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dcterms:created xsi:type="dcterms:W3CDTF">2022-06-21T14:32:10Z</dcterms:created>
  <dcterms:modified xsi:type="dcterms:W3CDTF">2022-11-23T16:17:06Z</dcterms:modified>
</cp:coreProperties>
</file>