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TERHOSPITAL\"/>
    </mc:Choice>
  </mc:AlternateContent>
  <xr:revisionPtr revIDLastSave="0" documentId="13_ncr:1_{3DAF5BA3-8C8F-4BD0-ADCC-BA3F4915BE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rmo " sheetId="2" r:id="rId2"/>
  </sheets>
  <definedNames>
    <definedName name="_xlnm.Print_Area" localSheetId="0">Hoja1!$A$2:$G$123</definedName>
    <definedName name="_xlnm.Print_Area" localSheetId="1">'rmo '!$A$1:$G$44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8" i="1" l="1"/>
  <c r="C15" i="1"/>
  <c r="G24" i="2"/>
  <c r="G25" i="2" s="1"/>
  <c r="C7" i="2"/>
  <c r="G52" i="1"/>
  <c r="G53" i="1"/>
  <c r="G54" i="1"/>
  <c r="G55" i="1"/>
  <c r="G56" i="1"/>
  <c r="G26" i="2" l="1"/>
  <c r="G27" i="2" s="1"/>
  <c r="G24" i="1" l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7" i="1"/>
  <c r="G59" i="1" l="1"/>
  <c r="C7" i="1"/>
  <c r="G60" i="1" l="1"/>
  <c r="G6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26A8FB42-415C-4911-B81B-8A58EEA95023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454B340C-00F0-4C3D-B743-9E0A3A784BA6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<sst xmlns="http://schemas.openxmlformats.org/spreadsheetml/2006/main" count="233" uniqueCount="173">
  <si>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</si>
  <si>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</si>
  <si>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</si>
  <si>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</si>
  <si>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</si>
  <si>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</si>
  <si>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</si>
  <si>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</si>
  <si>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</si>
  <si>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</si>
  <si>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</si>
  <si>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</si>
  <si>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</si>
  <si>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</si>
  <si>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</si>
  <si>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INSTRUMENTADOR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</si>
  <si>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</si>
  <si>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</si>
  <si>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</si>
  <si>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</si>
  <si>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</si>
  <si>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</si>
  <si>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</si>
  <si>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</si>
  <si>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</si>
  <si>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</si>
  <si>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</si>
  <si>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</si>
  <si>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INQ</t>
  </si>
  <si>
    <t>PRECIO UNITARIO</t>
  </si>
  <si>
    <t>PRECIO TOTAL</t>
  </si>
  <si>
    <t>CANTIDAD</t>
  </si>
  <si>
    <t xml:space="preserve">SUBTOTAL </t>
  </si>
  <si>
    <t>TOTAL</t>
  </si>
  <si>
    <t>ENTREGADO</t>
  </si>
  <si>
    <t>RECIBIDO</t>
  </si>
  <si>
    <t>VERIFICADO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</si>
  <si>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</si>
  <si>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</si>
  <si>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</si>
  <si>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</si>
  <si>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</si>
  <si>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</si>
  <si>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>INTERHOSPITAL</t>
  </si>
  <si>
    <t>O992454407001</t>
  </si>
  <si>
    <t>INTERHOPSITAL</t>
  </si>
  <si>
    <t>AV DEL BOMBERO</t>
  </si>
  <si>
    <t>DESCRIPCIÓN</t>
  </si>
  <si>
    <t>IVA 15%</t>
  </si>
  <si>
    <t>5:00PM</t>
  </si>
  <si>
    <t xml:space="preserve">DR. ECHENIQUE </t>
  </si>
  <si>
    <t>25L-SO-008-TA</t>
  </si>
  <si>
    <t>J210204-L052</t>
  </si>
  <si>
    <t>LOCKING CORTICAL STARIX BLUE 2.5*8mm</t>
  </si>
  <si>
    <t>25L-SO-010-TA</t>
  </si>
  <si>
    <t>J220608-L054</t>
  </si>
  <si>
    <t>LOCKING CORTICAL STARIX BLUE 2.5*10mm</t>
  </si>
  <si>
    <t>25L-SO-012-TA</t>
  </si>
  <si>
    <t>J220714-L005</t>
  </si>
  <si>
    <t>LOCKING CORTICAL STARIX BLUE 2.5*12mm</t>
  </si>
  <si>
    <t>J230711-L054</t>
  </si>
  <si>
    <t>J234578-L097</t>
  </si>
  <si>
    <t>25L-SO-014-TA</t>
  </si>
  <si>
    <t>J221226-L055</t>
  </si>
  <si>
    <t>LOCKING CORTICAL STARIX BLUE 2.5*14mm</t>
  </si>
  <si>
    <t>J230620-L060</t>
  </si>
  <si>
    <t>25L-SO-016-TA</t>
  </si>
  <si>
    <t>J220809-L048</t>
  </si>
  <si>
    <t>LOCKING CORTICAL STARIX BLUE 2.5*16mm</t>
  </si>
  <si>
    <t>J230620-L061</t>
  </si>
  <si>
    <t>25L-SO-018-TA</t>
  </si>
  <si>
    <t>J230828-L048</t>
  </si>
  <si>
    <t>LOCKING CORTICAL STARIX BLUE 2.5*18mm</t>
  </si>
  <si>
    <t>J230620-L062</t>
  </si>
  <si>
    <t>25L-SO-020-TA</t>
  </si>
  <si>
    <t>J230711-L056</t>
  </si>
  <si>
    <t>LOCKING CORTICAL STARIX BLUE 2.5*20mm</t>
  </si>
  <si>
    <t>25L-SO-022-TA</t>
  </si>
  <si>
    <t>J230711-L107</t>
  </si>
  <si>
    <t>LOCKING CORTICAL STARIX BLUE 2.5*22mm</t>
  </si>
  <si>
    <t>25L-SO-024-TA</t>
  </si>
  <si>
    <t>J220112-L089</t>
  </si>
  <si>
    <t>LOCKING CORTICAL STARIX BLUE 2.5*24mm</t>
  </si>
  <si>
    <t>25L-SO-026-TA</t>
  </si>
  <si>
    <t>J210610-L086</t>
  </si>
  <si>
    <t>LOCKING CORTICAL STARIX BLUE 2.5*26mm</t>
  </si>
  <si>
    <t>J230314-L011</t>
  </si>
  <si>
    <t>25-SO-008-TA</t>
  </si>
  <si>
    <t>NON LOCKING CORTICAL STARIX SILVER 2.5*8mm</t>
  </si>
  <si>
    <t>25-SO-010-TA</t>
  </si>
  <si>
    <t>NON LOCKING CORTICAL STARIX SILVER 2.5*10mm</t>
  </si>
  <si>
    <t>25-SO-012-TA</t>
  </si>
  <si>
    <t>J211222-L021</t>
  </si>
  <si>
    <t>NON LOCKING CORTICAL STARIX SILVER 2.5*12mm</t>
  </si>
  <si>
    <t>J221108-L036</t>
  </si>
  <si>
    <t>25-SO-014-TA</t>
  </si>
  <si>
    <t>J221226-L059</t>
  </si>
  <si>
    <t>NON LOCKING CORTICAL STARIX SILVER 2.5*14mm</t>
  </si>
  <si>
    <t>25-SO-016-TA</t>
  </si>
  <si>
    <t>J221226-L060</t>
  </si>
  <si>
    <t>NON LOCKING CORTICAL STARIX SILVER 2.5*16mm</t>
  </si>
  <si>
    <t>25-SO-018-TA</t>
  </si>
  <si>
    <t>R211208-L028</t>
  </si>
  <si>
    <t>NON LOCKING CORTICAL STARIX SILVER 2.5*18mm</t>
  </si>
  <si>
    <t>25-SO-020-TA</t>
  </si>
  <si>
    <t>R211208-L010</t>
  </si>
  <si>
    <t>NON LOCKING CORTICAL STARIX SILVER 2.5*20mm</t>
  </si>
  <si>
    <t>25-SO-022-TA</t>
  </si>
  <si>
    <t>R211222-L051</t>
  </si>
  <si>
    <t>NON LOCKING CORTICAL STARIX SILVER 2.5*22mm</t>
  </si>
  <si>
    <t>25-SO-024-TA</t>
  </si>
  <si>
    <t>J210907-L067</t>
  </si>
  <si>
    <t>NON LOCKING CORTICAL STARIX SILVER 2.5*24mm</t>
  </si>
  <si>
    <t>25-SO-026-TA</t>
  </si>
  <si>
    <t>NON LOCKING CORTICAL STARIX SILVER 2.5*26mm</t>
  </si>
  <si>
    <t>25P-SO-014-TA</t>
  </si>
  <si>
    <t>J211201-L024</t>
  </si>
  <si>
    <t xml:space="preserve">2.0 mm Smooth Peg Screws Length 14 mm, Purple </t>
  </si>
  <si>
    <t>25P-SO-016-TA</t>
  </si>
  <si>
    <t>J211201-L025</t>
  </si>
  <si>
    <t xml:space="preserve">2.0 mm Smooth Peg Screws Length 16 mm, Purple </t>
  </si>
  <si>
    <t>25P-SO-024-TA</t>
  </si>
  <si>
    <t>J210903-L074</t>
  </si>
  <si>
    <t xml:space="preserve">2.0 mm Smooth Peg Screws Length 24 mm, Purple </t>
  </si>
  <si>
    <t>25P-SO-028-TA</t>
  </si>
  <si>
    <t>J210903-L076</t>
  </si>
  <si>
    <t xml:space="preserve">2.0 mm Smooth Peg Screws Length 28 mm, Purple </t>
  </si>
  <si>
    <t>25P-SO-030-TA</t>
  </si>
  <si>
    <t>J210903-L077</t>
  </si>
  <si>
    <t xml:space="preserve">2.0 mm Smooth Peg Screws Length 30 mm, Purple </t>
  </si>
  <si>
    <t>INSTRUMENTAL ARIX Wrist EQUIPO #1</t>
  </si>
  <si>
    <t>INSTRUMENTAL ARIX Wrist System 1.5 / 2.0 / 2.5 Volar Distal Radius Locking Plate</t>
  </si>
  <si>
    <t>CODIGO</t>
  </si>
  <si>
    <t>MEDIDOR DE PROFUNDIDAD 2.5</t>
  </si>
  <si>
    <t>11-075</t>
  </si>
  <si>
    <t>DISPENSADOR DE PINES</t>
  </si>
  <si>
    <t>111-096</t>
  </si>
  <si>
    <t>PINZA SUJETADORA</t>
  </si>
  <si>
    <t>114-009</t>
  </si>
  <si>
    <t>DOBLADORES</t>
  </si>
  <si>
    <t>26.0240.17</t>
  </si>
  <si>
    <t>GUIA BLOQUEO ANGULO VARIABLE</t>
  </si>
  <si>
    <t>111-103</t>
  </si>
  <si>
    <t>DRILL GUIA BLOQUEO AV</t>
  </si>
  <si>
    <t>111-157</t>
  </si>
  <si>
    <t>GUIA DE BLOQUEO FIJA(DISTAL)</t>
  </si>
  <si>
    <t>111-101</t>
  </si>
  <si>
    <t>BROCA 2.0</t>
  </si>
  <si>
    <t>112-25-701</t>
  </si>
  <si>
    <t>GUIA DOBLE 2.0</t>
  </si>
  <si>
    <t>111-080</t>
  </si>
  <si>
    <t>MANGO ATORNILLADOR</t>
  </si>
  <si>
    <t>111-092</t>
  </si>
  <si>
    <t>ATORNILLADORES ANCLAJE RAPIDO 2.5</t>
  </si>
  <si>
    <t>113-HF-613</t>
  </si>
  <si>
    <t>SEPARADOR AUTOESTATICO</t>
  </si>
  <si>
    <t>SEPARADORES MINIHOMMAN FINOS</t>
  </si>
  <si>
    <t>SEPARDORES SENNMILLER</t>
  </si>
  <si>
    <t>DESPERIO CURVO FINO</t>
  </si>
  <si>
    <t>DESPERO MEDIANO</t>
  </si>
  <si>
    <t>CURETA LARGA</t>
  </si>
  <si>
    <t>MOTOR ACULAN # 1</t>
  </si>
  <si>
    <t>ADAPTADORES ANCLAJE RAPIDO</t>
  </si>
  <si>
    <t>LLAVE JACOBS</t>
  </si>
  <si>
    <t>PROTECTOR DE  CLAVOS KIRSCHNER</t>
  </si>
  <si>
    <t>INTERCAMBIADOR DE BATERIA</t>
  </si>
  <si>
    <t>BATERIAS # 1 # 2</t>
  </si>
  <si>
    <t>MALETA VERDE</t>
  </si>
  <si>
    <t>EQUIPO DE RETIRO (PLACAS,TORNILLOS,CLAVOS)</t>
  </si>
  <si>
    <t>S6099</t>
  </si>
  <si>
    <t>11:30AM</t>
  </si>
  <si>
    <t>OSTEOTOMOS</t>
  </si>
  <si>
    <t>RETRACTORES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</si>
</sst>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[$-F800]dddd\,\ mmmm\ dd\,\ yyyy"/>
    <numFmt numFmtId="167" formatCode="_(&quot;$&quot;* #,##0.00_);_(&quot;$&quot;* \(#,##0.00\);_(&quot;$&quot;* &quot;-&quot;??_);_(@_)"/>
    <numFmt numFmtId="168" formatCode="&quot;$&quot;#,##0.00"/>
    <numFmt numFmtId="169" formatCode="_-[$$-240A]\ * #,##0.00_-;\-[$$-240A]\ * #,##0.00_-;_-[$$-240A]\ * &quot;-&quot;??_-;_-@_-"/>
    <numFmt numFmtId="170" formatCode="_-&quot;$&quot;\ * #,##0.00_-;\-&quot;$&quot;\ * #,##0.00_-;_-&quot;$&quot;\ * &quot;-&quot;??_-;_-@_-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2"/>
      <name val="宋体"/>
      <family val="3"/>
      <charset val="134"/>
    </font>
    <font>
      <b/>
      <sz val="12"/>
      <color rgb="FF000000"/>
      <name val="Arial"/>
      <family val="2"/>
    </font>
    <font>
      <b/>
      <u/>
      <sz val="12"/>
      <color theme="1"/>
      <name val="Arial"/>
      <family val="2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58">
    <xf numFmtId="0" fontId="0" fillId="0" borderId="0"/>
    <xf numFmtId="0" fontId="1" fillId="0" borderId="0"/>
    <xf numFmtId="167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5" fillId="0" borderId="0"/>
    <xf numFmtId="0" fontId="1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5" fillId="0" borderId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7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6" fillId="0" borderId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70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7" fillId="0" borderId="0"/>
    <xf numFmtId="44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22" fillId="0" borderId="0">
      <alignment vertical="center"/>
    </xf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16" fillId="0" borderId="0"/>
    <xf numFmtId="0" fontId="17" fillId="0" borderId="0"/>
    <xf numFmtId="44" fontId="13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3" fillId="0" borderId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0" fontId="1" fillId="0" borderId="0" applyNumberFormat="0" applyFill="0" applyBorder="0" applyAlignment="0" applyProtection="0"/>
    <xf numFmtId="165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4" fontId="13" fillId="0" borderId="0" applyFont="0" applyFill="0" applyBorder="0" applyAlignment="0" applyProtection="0"/>
  </cellStyleXfs>
  <cellXfs count="87">
    <xf numFmtId="0" fontId="0" fillId="0" borderId="0" xfId="0"/>
    <xf numFmtId="169" fontId="3" fillId="0" borderId="1" xfId="3" applyNumberFormat="1" applyFont="1" applyFill="1" applyBorder="1" applyAlignment="1"/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8" fontId="9" fillId="0" borderId="1" xfId="1" applyNumberFormat="1" applyFont="1" applyBorder="1" applyAlignment="1">
      <alignment wrapText="1"/>
    </xf>
    <xf numFmtId="168" fontId="9" fillId="0" borderId="15" xfId="8" applyNumberFormat="1" applyFont="1" applyBorder="1" applyAlignment="1"/>
    <xf numFmtId="168" fontId="9" fillId="0" borderId="1" xfId="8" applyNumberFormat="1" applyFont="1" applyBorder="1" applyAlignment="1"/>
    <xf numFmtId="0" fontId="8" fillId="0" borderId="2" xfId="1" applyFont="1" applyBorder="1" applyAlignment="1">
      <alignment horizontal="left"/>
    </xf>
    <xf numFmtId="0" fontId="14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left"/>
    </xf>
    <xf numFmtId="168" fontId="8" fillId="0" borderId="1" xfId="0" applyNumberFormat="1" applyFont="1" applyBorder="1"/>
    <xf numFmtId="0" fontId="14" fillId="0" borderId="4" xfId="0" applyFont="1" applyBorder="1"/>
    <xf numFmtId="0" fontId="8" fillId="0" borderId="0" xfId="0" applyFont="1" applyAlignment="1">
      <alignment horizontal="center"/>
    </xf>
    <xf numFmtId="0" fontId="14" fillId="0" borderId="5" xfId="0" applyFont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8" fillId="0" borderId="0" xfId="0" applyFont="1"/>
    <xf numFmtId="0" fontId="8" fillId="2" borderId="0" xfId="0" applyFont="1" applyFill="1" applyAlignment="1">
      <alignment horizontal="left" vertical="center"/>
    </xf>
    <xf numFmtId="0" fontId="3" fillId="0" borderId="0" xfId="0" applyFont="1" applyAlignment="1">
      <alignment wrapText="1"/>
    </xf>
    <xf numFmtId="0" fontId="9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 applyProtection="1">
      <alignment horizontal="center" vertical="center" wrapText="1" readingOrder="1"/>
      <protection locked="0"/>
    </xf>
    <xf numFmtId="0" fontId="5" fillId="0" borderId="0" xfId="0" applyFont="1" applyAlignment="1">
      <alignment horizontal="left"/>
    </xf>
    <xf numFmtId="0" fontId="6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5" fillId="0" borderId="1" xfId="0" applyFont="1" applyBorder="1" applyAlignment="1">
      <alignment vertical="center"/>
    </xf>
    <xf numFmtId="0" fontId="4" fillId="3" borderId="0" xfId="0" applyFont="1" applyFill="1" applyAlignment="1">
      <alignment vertical="center" wrapText="1"/>
    </xf>
    <xf numFmtId="20" fontId="5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left" vertical="top"/>
    </xf>
    <xf numFmtId="0" fontId="6" fillId="0" borderId="0" xfId="0" applyFont="1" applyAlignment="1">
      <alignment horizontal="left" vertical="center"/>
    </xf>
    <xf numFmtId="166" fontId="5" fillId="0" borderId="1" xfId="0" applyNumberFormat="1" applyFont="1" applyBorder="1" applyAlignment="1">
      <alignment horizontal="left" vertical="center"/>
    </xf>
    <xf numFmtId="0" fontId="14" fillId="0" borderId="0" xfId="0" applyFont="1"/>
    <xf numFmtId="0" fontId="8" fillId="0" borderId="0" xfId="1" applyFont="1" applyAlignment="1">
      <alignment horizontal="left"/>
    </xf>
    <xf numFmtId="0" fontId="12" fillId="2" borderId="1" xfId="0" applyFont="1" applyFill="1" applyBorder="1" applyAlignment="1">
      <alignment horizontal="center" vertical="center"/>
    </xf>
    <xf numFmtId="49" fontId="12" fillId="0" borderId="1" xfId="0" applyNumberFormat="1" applyFont="1" applyBorder="1" applyAlignment="1">
      <alignment horizontal="left" vertical="center"/>
    </xf>
    <xf numFmtId="14" fontId="8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14" fillId="0" borderId="11" xfId="0" applyFont="1" applyBorder="1"/>
    <xf numFmtId="0" fontId="14" fillId="0" borderId="12" xfId="0" applyFont="1" applyBorder="1" applyAlignment="1">
      <alignment horizontal="center"/>
    </xf>
    <xf numFmtId="0" fontId="18" fillId="0" borderId="9" xfId="0" applyFont="1" applyBorder="1" applyAlignment="1">
      <alignment vertical="center" wrapText="1"/>
    </xf>
    <xf numFmtId="0" fontId="18" fillId="0" borderId="14" xfId="0" applyFont="1" applyBorder="1" applyAlignment="1">
      <alignment vertical="center" wrapText="1"/>
    </xf>
    <xf numFmtId="0" fontId="19" fillId="0" borderId="6" xfId="1" applyFont="1" applyBorder="1"/>
    <xf numFmtId="0" fontId="19" fillId="0" borderId="7" xfId="1" applyFont="1" applyBorder="1"/>
    <xf numFmtId="0" fontId="19" fillId="0" borderId="0" xfId="1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3" fillId="0" borderId="1" xfId="0" applyFont="1" applyBorder="1" applyAlignment="1">
      <alignment horizontal="center"/>
    </xf>
    <xf numFmtId="49" fontId="21" fillId="0" borderId="1" xfId="0" applyNumberFormat="1" applyFont="1" applyBorder="1" applyAlignment="1">
      <alignment vertical="center" wrapText="1"/>
    </xf>
    <xf numFmtId="49" fontId="5" fillId="2" borderId="1" xfId="0" applyNumberFormat="1" applyFont="1" applyFill="1" applyBorder="1" applyAlignment="1">
      <alignment horizontal="left"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3" fillId="0" borderId="1" xfId="0" applyFont="1" applyBorder="1"/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/>
    </xf>
    <xf numFmtId="49" fontId="3" fillId="6" borderId="1" xfId="0" applyNumberFormat="1" applyFont="1" applyFill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left"/>
    </xf>
    <xf numFmtId="0" fontId="8" fillId="0" borderId="15" xfId="0" applyFont="1" applyBorder="1" applyAlignment="1">
      <alignment horizontal="center"/>
    </xf>
    <xf numFmtId="0" fontId="26" fillId="0" borderId="1" xfId="0" applyFont="1" applyBorder="1" applyAlignment="1">
      <alignment horizontal="left"/>
    </xf>
    <xf numFmtId="0" fontId="27" fillId="0" borderId="1" xfId="0" applyFont="1" applyBorder="1" applyAlignment="1">
      <alignment horizontal="center"/>
    </xf>
    <xf numFmtId="0" fontId="27" fillId="6" borderId="1" xfId="0" applyFont="1" applyFill="1" applyBorder="1" applyAlignment="1">
      <alignment horizontal="left"/>
    </xf>
    <xf numFmtId="1" fontId="27" fillId="6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49" fontId="8" fillId="0" borderId="1" xfId="0" applyNumberFormat="1" applyFont="1" applyBorder="1" applyAlignment="1">
      <alignment horizontal="center"/>
    </xf>
    <xf numFmtId="169" fontId="24" fillId="3" borderId="16" xfId="3" applyNumberFormat="1" applyFont="1" applyFill="1" applyBorder="1" applyAlignment="1">
      <alignment horizontal="center"/>
    </xf>
    <xf numFmtId="169" fontId="24" fillId="3" borderId="17" xfId="3" applyNumberFormat="1" applyFont="1" applyFill="1" applyBorder="1" applyAlignment="1">
      <alignment horizontal="center"/>
    </xf>
    <xf numFmtId="0" fontId="4" fillId="3" borderId="0" xfId="0" applyFont="1" applyFill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0" borderId="13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13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6" xfId="0" applyFont="1" applyBorder="1" applyAlignment="1">
      <alignment horizontal="left" vertical="center" wrapText="1"/>
    </xf>
    <xf numFmtId="0" fontId="18" fillId="0" borderId="7" xfId="0" applyFont="1" applyBorder="1" applyAlignment="1">
      <alignment horizontal="left" vertical="center" wrapText="1"/>
    </xf>
  </cellXfs>
  <cellStyles count="258">
    <cellStyle name="Millares 2" xfId="55" xr:uid="{C8776C4E-A9D2-4A53-A877-7393FD0E56A7}"/>
    <cellStyle name="Millares 2 2" xfId="174" xr:uid="{83048E8E-33D0-4BA6-9FDC-5BFCE376FDFB}"/>
    <cellStyle name="Moneda [0] 2" xfId="3" xr:uid="{393760EF-4D64-4900-84FC-89E79C4BBE0C}"/>
    <cellStyle name="Moneda [0] 2 2" xfId="17" xr:uid="{4F2BF179-C9F4-4706-9651-F5245E4A491B}"/>
    <cellStyle name="Moneda [0] 2 2 2" xfId="98" xr:uid="{5E8885DA-A257-42F7-A039-4BA4F667A9D1}"/>
    <cellStyle name="Moneda [0] 2 2 3" xfId="141" xr:uid="{CC1F76E4-B765-4834-A192-040514D02D14}"/>
    <cellStyle name="Moneda [0] 2 2 4" xfId="191" xr:uid="{2EA3F900-9D07-427F-92EB-F78A76F38266}"/>
    <cellStyle name="Moneda [0] 2 2 5" xfId="217" xr:uid="{0E239020-B8D5-41F4-A290-74C045C972AD}"/>
    <cellStyle name="Moneda [0] 2 2 6" xfId="245" xr:uid="{BA76DC98-D0A5-40A4-B7FD-35A676B42622}"/>
    <cellStyle name="Moneda [0] 2 3" xfId="40" xr:uid="{AE8C1583-CCCF-4D18-936D-9ED0E551DD46}"/>
    <cellStyle name="Moneda [0] 2 3 2" xfId="92" xr:uid="{8013548B-705E-46E1-ABA7-2E269E0B8FCA}"/>
    <cellStyle name="Moneda [0] 2 3 3" xfId="150" xr:uid="{1611B24C-E24E-42F1-9C74-D405D9C97F80}"/>
    <cellStyle name="Moneda [0] 2 3 4" xfId="187" xr:uid="{6821BFB4-3894-4FBE-9473-3CFD7777D371}"/>
    <cellStyle name="Moneda [0] 2 3 5" xfId="212" xr:uid="{95667238-5521-44DE-9732-0EB4F3566DB7}"/>
    <cellStyle name="Moneda [0] 2 3 6" xfId="239" xr:uid="{0F95C8C0-5E5E-418A-B578-C81A5DC3877C}"/>
    <cellStyle name="Moneda [0] 2 4" xfId="58" xr:uid="{5EFE7180-B8EB-4FA0-9A76-53216CD9B18B}"/>
    <cellStyle name="Moneda [0] 2 5" xfId="88" xr:uid="{5AEB7724-023F-423D-BF52-3FACD296B968}"/>
    <cellStyle name="Moneda [0] 2 6" xfId="122" xr:uid="{1D66B0CC-AC0B-468F-AD3B-094F86E53E61}"/>
    <cellStyle name="Moneda [0] 2 7" xfId="181" xr:uid="{5B7695C1-EB5B-49E9-826C-80BBC717D2C2}"/>
    <cellStyle name="Moneda [0] 2 8" xfId="211" xr:uid="{6789BDE8-EE91-4950-8BC0-85E3E31DAE3E}"/>
    <cellStyle name="Moneda [0] 2 9" xfId="235" xr:uid="{904C8C6C-8F21-46C5-ACE3-0FE1866593CF}"/>
    <cellStyle name="Moneda [0] 3" xfId="9" xr:uid="{55E48315-DB41-4798-8F4C-29D40A95113F}"/>
    <cellStyle name="Moneda [0] 3 2" xfId="16" xr:uid="{9D5FBB5F-57E1-425B-82C0-F2785CE0A1A3}"/>
    <cellStyle name="Moneda [0] 3 3" xfId="97" xr:uid="{3443E272-2F56-4C85-818A-3161C51A4935}"/>
    <cellStyle name="Moneda [0] 3 4" xfId="121" xr:uid="{200E9E75-821E-4673-B39C-9BAB8AB6700D}"/>
    <cellStyle name="Moneda [0] 3 5" xfId="142" xr:uid="{3AEBCAA9-E3C0-4017-BED6-8D7821746E12}"/>
    <cellStyle name="Moneda [0] 3 6" xfId="190" xr:uid="{FFE17620-3EDE-4CF4-A008-CF91BC87E012}"/>
    <cellStyle name="Moneda [0] 3 7" xfId="216" xr:uid="{5746E4EA-AA09-4884-A7ED-D48FC72AD0FC}"/>
    <cellStyle name="Moneda [0] 3 8" xfId="244" xr:uid="{5B36B6DB-1F73-4DC2-A744-B15DAF14ACD3}"/>
    <cellStyle name="Moneda [0] 4" xfId="14" xr:uid="{F7E2F859-A314-4D8C-8C87-ACD3F2BBE78A}"/>
    <cellStyle name="Moneda [0] 4 2" xfId="25" xr:uid="{77D64256-CE1C-4404-A546-79E5316E3130}"/>
    <cellStyle name="Moneda [0] 4 2 2" xfId="35" xr:uid="{71B4FB7C-EC65-4CFD-A3A0-7469E770886D}"/>
    <cellStyle name="Moneda [0] 4 2 2 2" xfId="70" xr:uid="{B89801AF-47E6-4057-A24E-BD976C0E86F2}"/>
    <cellStyle name="Moneda [0] 4 2 3" xfId="69" xr:uid="{1779CE4D-99DA-49D6-A3BC-0D10FED54F72}"/>
    <cellStyle name="Moneda [0] 4 3" xfId="91" xr:uid="{3A4E4417-181D-4C93-B2D3-BB2CB9063147}"/>
    <cellStyle name="Moneda [0] 4 4" xfId="156" xr:uid="{51A77A2D-F617-45FB-8D3C-750CE4F22B51}"/>
    <cellStyle name="Moneda [0] 4 5" xfId="186" xr:uid="{7DF923D4-8B1F-4CA5-BC22-3817BD320852}"/>
    <cellStyle name="Moneda [0] 4 6" xfId="207" xr:uid="{C07A770A-E1E6-4241-862C-525276D03D78}"/>
    <cellStyle name="Moneda [0] 4 7" xfId="238" xr:uid="{887EF6C8-8DE5-436E-801C-F32AC0D75963}"/>
    <cellStyle name="Moneda [0] 5" xfId="13" xr:uid="{091E4E8C-A64F-4126-9CC9-7FF44BFB4C72}"/>
    <cellStyle name="Moneda [0] 5 2" xfId="160" xr:uid="{C7660139-C32E-4110-B447-15D9EECE30D5}"/>
    <cellStyle name="Moneda [0] 6" xfId="84" xr:uid="{5516D225-1095-4858-AAD9-CB2D3D2B6A0B}"/>
    <cellStyle name="Moneda [0] 7" xfId="119" xr:uid="{A8470BE3-11A5-4920-B378-C33968401503}"/>
    <cellStyle name="Moneda 10" xfId="23" xr:uid="{CED4B969-FF72-474E-A136-14BD13F6999A}"/>
    <cellStyle name="Moneda 10 2" xfId="103" xr:uid="{594A8F8E-49A6-40D9-BD55-EB017F566E79}"/>
    <cellStyle name="Moneda 10 3" xfId="146" xr:uid="{CEE23332-8DE4-45C3-B586-00BB5AD41B16}"/>
    <cellStyle name="Moneda 10 4" xfId="196" xr:uid="{EE9DB3E7-DC8B-47C6-AE3F-9C0A7647CAF1}"/>
    <cellStyle name="Moneda 10 5" xfId="222" xr:uid="{42E5E18B-3F62-4A8E-B3AE-3F9309C3E48A}"/>
    <cellStyle name="Moneda 10 6" xfId="250" xr:uid="{A01CE083-ECCE-4442-A18E-1D3E197CA7DB}"/>
    <cellStyle name="Moneda 11" xfId="24" xr:uid="{A402EDE5-B168-4312-B4FA-0846B6F1C8E6}"/>
    <cellStyle name="Moneda 11 2" xfId="104" xr:uid="{661F1B13-DA3C-4841-8A50-9072DE61AC5D}"/>
    <cellStyle name="Moneda 11 3" xfId="155" xr:uid="{32E177A8-5861-412D-B3CF-3877BC3365BC}"/>
    <cellStyle name="Moneda 11 4" xfId="197" xr:uid="{C9251915-818B-4518-BC11-FC17BFFEC296}"/>
    <cellStyle name="Moneda 11 5" xfId="223" xr:uid="{39CA847D-ABE2-4B76-95AF-9C410C7E0144}"/>
    <cellStyle name="Moneda 11 6" xfId="251" xr:uid="{ABDA5741-1F59-457E-BCED-D4492FB96F59}"/>
    <cellStyle name="Moneda 12" xfId="28" xr:uid="{71C1CC8D-88FC-4CAF-BE2A-6D2F17921C2E}"/>
    <cellStyle name="Moneda 12 2" xfId="105" xr:uid="{281D04CF-FEAC-4A8D-BA19-C289A817BE5B}"/>
    <cellStyle name="Moneda 12 3" xfId="154" xr:uid="{1EB9E31E-7474-492B-B4F4-E4B1E1B3AD1B}"/>
    <cellStyle name="Moneda 12 4" xfId="198" xr:uid="{4A31DCBA-B4F4-4746-8BEF-55876A766618}"/>
    <cellStyle name="Moneda 12 5" xfId="224" xr:uid="{66746075-547F-4AFB-8437-3602E97BB493}"/>
    <cellStyle name="Moneda 12 6" xfId="252" xr:uid="{89E4CDA2-8545-4B20-86D7-F2555F878846}"/>
    <cellStyle name="Moneda 13" xfId="27" xr:uid="{D76BB79E-834B-424D-A6D1-EDECFC7F8DC5}"/>
    <cellStyle name="Moneda 13 2" xfId="106" xr:uid="{570FC143-2F8E-49B4-AF73-A773795EBAC8}"/>
    <cellStyle name="Moneda 13 3" xfId="153" xr:uid="{AF188A8A-A398-4E4A-973F-46301E426189}"/>
    <cellStyle name="Moneda 13 4" xfId="199" xr:uid="{5FF3AFE8-3CAF-4E6B-92FE-0B892BFB789D}"/>
    <cellStyle name="Moneda 13 5" xfId="225" xr:uid="{99E85FC6-48A3-4441-8BB1-EE96D8BEBBB0}"/>
    <cellStyle name="Moneda 13 6" xfId="253" xr:uid="{C3563129-9B39-48E9-A1E3-3EFA86236F28}"/>
    <cellStyle name="Moneda 14" xfId="30" xr:uid="{640FA442-40F5-4F4A-BD48-3B2D52258DE6}"/>
    <cellStyle name="Moneda 14 2" xfId="101" xr:uid="{93D36595-088A-455D-A0E1-C1B541A22866}"/>
    <cellStyle name="Moneda 14 3" xfId="152" xr:uid="{12A9ECF4-B043-4041-A539-11F91D8EC60E}"/>
    <cellStyle name="Moneda 14 4" xfId="194" xr:uid="{55FFD82E-4124-4B3D-A040-8766CEBFC77C}"/>
    <cellStyle name="Moneda 14 5" xfId="220" xr:uid="{0E31AD55-7A54-4E2D-9A61-017AE9F92BDB}"/>
    <cellStyle name="Moneda 14 6" xfId="248" xr:uid="{05751150-65EC-440F-BAA8-8BD44BE1ADB2}"/>
    <cellStyle name="Moneda 15" xfId="29" xr:uid="{74CF0703-39F2-43A2-9D0B-DD8330E68E7D}"/>
    <cellStyle name="Moneda 15 2" xfId="107" xr:uid="{45D51003-FAE8-4576-B195-597350D9A931}"/>
    <cellStyle name="Moneda 15 3" xfId="151" xr:uid="{34FD9EC3-1F06-45ED-91E1-8373E820FD1C}"/>
    <cellStyle name="Moneda 15 4" xfId="200" xr:uid="{E2E9407A-16EC-4522-B8D0-FC030FFE7570}"/>
    <cellStyle name="Moneda 15 5" xfId="226" xr:uid="{654EB20F-D8FD-4F9D-84EE-2F401797923B}"/>
    <cellStyle name="Moneda 15 6" xfId="254" xr:uid="{F4C33B8C-80F9-4658-81E5-B24002CC48AF}"/>
    <cellStyle name="Moneda 16" xfId="31" xr:uid="{6A5075A1-9B53-44C4-ADF7-AD52EF950362}"/>
    <cellStyle name="Moneda 16 2" xfId="108" xr:uid="{0DE97F22-F2E0-4F6A-BB3F-1794E4B9D50B}"/>
    <cellStyle name="Moneda 16 3" xfId="157" xr:uid="{F9FD760E-CD95-4C5E-B85C-0E2EB5F3E90D}"/>
    <cellStyle name="Moneda 16 4" xfId="201" xr:uid="{F0166F43-F035-42DE-A624-ED56872F4558}"/>
    <cellStyle name="Moneda 16 5" xfId="227" xr:uid="{5F37D1BE-36FC-4793-949C-2BA1FC2B5F48}"/>
    <cellStyle name="Moneda 16 6" xfId="255" xr:uid="{5B02A368-569D-434C-891D-7E8D1CECDA36}"/>
    <cellStyle name="Moneda 17" xfId="32" xr:uid="{89B16CA1-4B00-44AD-A789-E197FFD4482A}"/>
    <cellStyle name="Moneda 17 2" xfId="109" xr:uid="{F7A62A4F-821C-4732-8E7D-83F79BBDECF2}"/>
    <cellStyle name="Moneda 17 3" xfId="158" xr:uid="{364D725A-DD68-4433-BE96-7D887B52B534}"/>
    <cellStyle name="Moneda 17 4" xfId="202" xr:uid="{E0D87024-25D6-4CE1-A1F9-FF0F7EC24E28}"/>
    <cellStyle name="Moneda 17 5" xfId="228" xr:uid="{AE992FF7-4898-4846-BD1A-217057D4AF83}"/>
    <cellStyle name="Moneda 17 6" xfId="256" xr:uid="{811C2D06-E2B0-45DE-A854-AA59FBDEF12C}"/>
    <cellStyle name="Moneda 18" xfId="34" xr:uid="{CC545FB2-D9B2-46E6-B4D7-3C08C875AA59}"/>
    <cellStyle name="Moneda 18 2" xfId="110" xr:uid="{AFE6A833-87B2-405E-962E-AAB194BF1D85}"/>
    <cellStyle name="Moneda 18 3" xfId="159" xr:uid="{CEDD3B20-BD55-4185-A3CD-F20AB8C65F15}"/>
    <cellStyle name="Moneda 18 4" xfId="203" xr:uid="{BD03903A-9F9C-4FD8-9290-D0F034902BC1}"/>
    <cellStyle name="Moneda 18 5" xfId="229" xr:uid="{7E63C076-60CB-4A45-A78B-30BAB1ED716E}"/>
    <cellStyle name="Moneda 18 6" xfId="257" xr:uid="{FB477215-DE4E-4D29-9386-844734FBFCDD}"/>
    <cellStyle name="Moneda 19" xfId="36" xr:uid="{B2AA26E0-EFB0-495B-B942-D75FEE21D522}"/>
    <cellStyle name="Moneda 19 2" xfId="62" xr:uid="{9CA6862E-2AF2-4BC2-A0A2-6E377EDF8AB6}"/>
    <cellStyle name="Moneda 19 2 2" xfId="75" xr:uid="{B98388A8-758C-4D17-BAF4-CD9B7893A289}"/>
    <cellStyle name="Moneda 19 3" xfId="67" xr:uid="{BB7B4077-B73B-4DF8-B2D4-F4B59F3925A9}"/>
    <cellStyle name="Moneda 19 4" xfId="83" xr:uid="{12BFEB98-E080-4220-B062-0240ECE99741}"/>
    <cellStyle name="Moneda 19 5" xfId="161" xr:uid="{2CFC99C3-B048-40BD-A1CA-F8D5ED540230}"/>
    <cellStyle name="Moneda 2" xfId="8" xr:uid="{54507EAD-33FC-4FA5-9F23-AEE306DAD5E3}"/>
    <cellStyle name="Moneda 2 10" xfId="243" xr:uid="{B29EC74C-52AC-4072-909F-ABCD0AEA548A}"/>
    <cellStyle name="Moneda 2 2" xfId="18" xr:uid="{1E56E7E2-F6F3-4EAB-84E6-DE2C98CD189E}"/>
    <cellStyle name="Moneda 2 2 2" xfId="26" xr:uid="{73809118-C22D-4C91-A705-38532D6B03D8}"/>
    <cellStyle name="Moneda 2 2 2 2" xfId="61" xr:uid="{09F23D14-E5C9-4DB1-A0D4-2EC028EE7141}"/>
    <cellStyle name="Moneda 2 2 2 3" xfId="149" xr:uid="{235361B6-F81F-445B-A22B-0E5946DEBE2E}"/>
    <cellStyle name="Moneda 2 2 3" xfId="63" xr:uid="{3A3E735B-82E5-471A-A6BF-17CDE9C0FB33}"/>
    <cellStyle name="Moneda 2 2 4" xfId="99" xr:uid="{56C37EAA-8927-4504-9D1B-AC3D986F08E6}"/>
    <cellStyle name="Moneda 2 2 5" xfId="192" xr:uid="{C8BA86CD-C868-4770-91A5-8A467FAC46E7}"/>
    <cellStyle name="Moneda 2 2 6" xfId="218" xr:uid="{A19BCF95-6753-4E1A-ABC5-48FAD2FF355D}"/>
    <cellStyle name="Moneda 2 2 7" xfId="246" xr:uid="{8B7D03A6-F8F7-4888-BE20-2EE8C46E988D}"/>
    <cellStyle name="Moneda 2 3" xfId="85" xr:uid="{674E33BC-E40B-416B-97EF-02258BBF8C81}"/>
    <cellStyle name="Moneda 2 4" xfId="96" xr:uid="{C7AAF379-5741-4EED-87C9-70A33616DBF4}"/>
    <cellStyle name="Moneda 2 5" xfId="114" xr:uid="{CBFE1264-F349-4D54-9FFB-AC34B3F33C86}"/>
    <cellStyle name="Moneda 2 6" xfId="120" xr:uid="{934FF6FE-C52A-43CE-A15B-F883EF5C8439}"/>
    <cellStyle name="Moneda 2 7" xfId="135" xr:uid="{E81E913E-DD9B-4EFA-83DE-9C58FB0660B3}"/>
    <cellStyle name="Moneda 2 8" xfId="180" xr:uid="{723D70B1-FF76-4656-8B12-0FE27C4B9849}"/>
    <cellStyle name="Moneda 2 9" xfId="215" xr:uid="{7C098641-E83A-43E1-9E02-4257524EFBB6}"/>
    <cellStyle name="Moneda 20" xfId="37" xr:uid="{5210073C-A3A8-4AF0-A0C9-9805591F8893}"/>
    <cellStyle name="Moneda 20 2" xfId="162" xr:uid="{F4144C85-00ED-4F76-997B-483B2ACDB855}"/>
    <cellStyle name="Moneda 20 3" xfId="183" xr:uid="{D48E26F5-08FE-4EBB-86DE-055EC191E402}"/>
    <cellStyle name="Moneda 20 4" xfId="206" xr:uid="{C8B3E00B-E251-4C56-816A-8F5ACAEF0F83}"/>
    <cellStyle name="Moneda 20 5" xfId="234" xr:uid="{692611D3-D065-49B0-89CF-59E03E3536FE}"/>
    <cellStyle name="Moneda 21" xfId="41" xr:uid="{58FDE374-3EB2-4CC3-B991-38388EA42FEA}"/>
    <cellStyle name="Moneda 21 2" xfId="165" xr:uid="{85A4293A-7425-4936-B6D9-00E95C93F5CB}"/>
    <cellStyle name="Moneda 22" xfId="38" xr:uid="{80EED47E-C537-4CCE-9CEA-49D719598E7D}"/>
    <cellStyle name="Moneda 22 2" xfId="163" xr:uid="{B641537D-2C16-40EF-BECF-2E17A3071962}"/>
    <cellStyle name="Moneda 23" xfId="39" xr:uid="{D2ECB3D7-6456-4CAB-B753-109DE241A9DF}"/>
    <cellStyle name="Moneda 23 2" xfId="164" xr:uid="{754B82A3-A0AC-445F-8F70-3B124682DF14}"/>
    <cellStyle name="Moneda 24" xfId="42" xr:uid="{EE64C222-06F4-4CC1-8CD4-6AFC388EE402}"/>
    <cellStyle name="Moneda 24 2" xfId="166" xr:uid="{91CE2486-8D02-4DD8-B803-9F071EAE307F}"/>
    <cellStyle name="Moneda 25" xfId="43" xr:uid="{B5EDD5EF-812D-4736-A0D3-F9431853C1A1}"/>
    <cellStyle name="Moneda 25 2" xfId="167" xr:uid="{53C30719-A842-41A3-AE62-6511AB14A0AD}"/>
    <cellStyle name="Moneda 26" xfId="44" xr:uid="{BC40B51D-0E12-4259-983E-9F9508B6E092}"/>
    <cellStyle name="Moneda 26 2" xfId="168" xr:uid="{2F394ED3-FDF4-4F83-91DC-93A49E3D0451}"/>
    <cellStyle name="Moneda 27" xfId="48" xr:uid="{0BDE1588-28B3-40B3-BF13-DE1EEF60B40B}"/>
    <cellStyle name="Moneda 27 2" xfId="171" xr:uid="{49602549-D37E-49DF-9F12-D0CF27272972}"/>
    <cellStyle name="Moneda 28" xfId="46" xr:uid="{6E06677A-7B9C-4331-A063-FB2835AA677E}"/>
    <cellStyle name="Moneda 28 2" xfId="169" xr:uid="{95537701-05D5-48CB-9833-C1E52ACFAA80}"/>
    <cellStyle name="Moneda 29" xfId="47" xr:uid="{72ED2513-D6F5-4553-B533-7D8D7DE388D0}"/>
    <cellStyle name="Moneda 29 2" xfId="170" xr:uid="{52466995-B9F8-4D48-A5D9-5262EE39620C}"/>
    <cellStyle name="Moneda 3" xfId="7" xr:uid="{83CB6E6A-660D-460A-8FEF-6C95E7D1106F}"/>
    <cellStyle name="Moneda 3 2" xfId="2" xr:uid="{00000000-0005-0000-0000-000000000000}"/>
    <cellStyle name="Moneda 3 2 2" xfId="11" xr:uid="{6DF2039A-17D3-4B92-8A39-2C14F5FC1D0A}"/>
    <cellStyle name="Moneda 3 2 2 2" xfId="45" xr:uid="{C6227373-8730-4302-ACA5-12150AC9A4DF}"/>
    <cellStyle name="Moneda 3 2 2 3" xfId="137" xr:uid="{5BFD310D-52E5-4240-AE70-39BCC78B325B}"/>
    <cellStyle name="Moneda 3 2 2 4" xfId="204" xr:uid="{60A8C801-7EA9-492A-AB27-87E7EDCDA635}"/>
    <cellStyle name="Moneda 3 2 3" xfId="4" xr:uid="{8063989F-6643-4B3A-B4B1-072443B97873}"/>
    <cellStyle name="Moneda 3 2 3 2" xfId="59" xr:uid="{18DC1E84-E708-4CBE-A49E-F207FD990CB6}"/>
    <cellStyle name="Moneda 3 2 3 2 2" xfId="143" xr:uid="{D6465F89-5E0D-4654-ABAA-01872657C465}"/>
    <cellStyle name="Moneda 3 2 3 3" xfId="205" xr:uid="{CC106543-EB5C-4085-9769-2663EC7B6230}"/>
    <cellStyle name="Moneda 3 3" xfId="95" xr:uid="{FF472115-0DDD-4BBA-AFBA-70C1FEDDA0B0}"/>
    <cellStyle name="Moneda 3 4" xfId="125" xr:uid="{30BC1C6D-221C-436E-AEAA-E56CA4FB6034}"/>
    <cellStyle name="Moneda 3 5" xfId="139" xr:uid="{DEF93BFC-418B-4ED8-A8D0-490FA7A08BED}"/>
    <cellStyle name="Moneda 3 6" xfId="182" xr:uid="{9999A9A5-1D56-4065-BDD4-E8D5A7429E24}"/>
    <cellStyle name="Moneda 3 7" xfId="214" xr:uid="{1879B928-08BB-4DEF-BB76-7AE7663CF576}"/>
    <cellStyle name="Moneda 3 8" xfId="242" xr:uid="{ED557E6B-FCB6-4566-B596-A3C27B578FD3}"/>
    <cellStyle name="Moneda 30" xfId="49" xr:uid="{AA562356-CEC2-4AEF-BAB5-1E35DFF2411B}"/>
    <cellStyle name="Moneda 30 2" xfId="71" xr:uid="{B1D44C04-B6E3-46EF-9D47-3069B7FDD06B}"/>
    <cellStyle name="Moneda 31" xfId="50" xr:uid="{2384C5C7-8407-40C1-B78B-7593314ADCFF}"/>
    <cellStyle name="Moneda 31 2" xfId="72" xr:uid="{245E3EFE-9D47-481A-9C0F-C5BB098F6CAF}"/>
    <cellStyle name="Moneda 32" xfId="51" xr:uid="{A978242F-1CFA-4609-A6F9-93003387B49D}"/>
    <cellStyle name="Moneda 32 2" xfId="73" xr:uid="{C8531F36-F558-4172-8217-68E2CF2BDD7E}"/>
    <cellStyle name="Moneda 33" xfId="52" xr:uid="{9ACC3E17-58CF-4308-AF8E-525EDA2537A6}"/>
    <cellStyle name="Moneda 33 2" xfId="74" xr:uid="{F4C8BB19-C7C9-448D-9586-688A6B1D6070}"/>
    <cellStyle name="Moneda 34" xfId="53" xr:uid="{97DD1DE5-E114-4887-BF9F-CBD747682A9B}"/>
    <cellStyle name="Moneda 34 2" xfId="172" xr:uid="{05B53C75-E4EB-4E78-A3F1-579D16D91747}"/>
    <cellStyle name="Moneda 35" xfId="54" xr:uid="{AD220FA7-7276-48A9-B16F-CC3E56451095}"/>
    <cellStyle name="Moneda 35 2" xfId="173" xr:uid="{E8A11A41-B352-4B9E-9A85-77CD6E3040BD}"/>
    <cellStyle name="Moneda 36" xfId="57" xr:uid="{4D6C44A2-F145-4AFE-9AE5-43F1D170E0A5}"/>
    <cellStyle name="Moneda 36 2" xfId="176" xr:uid="{B493B8C2-D026-41EC-90EC-9E66BEA088AA}"/>
    <cellStyle name="Moneda 37" xfId="56" xr:uid="{2694CDD5-9FBA-4321-9D0F-78BC80E1AD89}"/>
    <cellStyle name="Moneda 37 2" xfId="175" xr:uid="{88D68B27-994E-4D37-8748-A688D219C900}"/>
    <cellStyle name="Moneda 38" xfId="65" xr:uid="{D6D410B7-84D3-4888-BF4E-4B7CFE759D26}"/>
    <cellStyle name="Moneda 39" xfId="66" xr:uid="{32A5783B-D6CC-4B80-9DFC-AAFDE90D2A95}"/>
    <cellStyle name="Moneda 4" xfId="19" xr:uid="{A66042A6-AFDA-4A0D-BCE3-DBCCDB1AD553}"/>
    <cellStyle name="Moneda 4 2" xfId="100" xr:uid="{518F7F96-93F3-4509-97E3-C59CBA8C4DBE}"/>
    <cellStyle name="Moneda 4 3" xfId="126" xr:uid="{29192E0A-1D32-4002-9941-9C49B8F0C824}"/>
    <cellStyle name="Moneda 4 4" xfId="140" xr:uid="{F8182344-2FD5-4C1E-AFBA-A1B467F393BF}"/>
    <cellStyle name="Moneda 4 5" xfId="193" xr:uid="{8EDD77E0-E8F2-4A22-88AB-EDCCDE234B52}"/>
    <cellStyle name="Moneda 4 6" xfId="219" xr:uid="{AE9CB1E2-096A-4DD0-964F-59AA522D8C6D}"/>
    <cellStyle name="Moneda 4 7" xfId="247" xr:uid="{D66CF31E-9460-4E60-AAFD-0F16F891B31D}"/>
    <cellStyle name="Moneda 40" xfId="68" xr:uid="{98509A31-D8D7-4998-A882-F88C4963B86E}"/>
    <cellStyle name="Moneda 41" xfId="76" xr:uid="{829C21B3-BFCE-4407-8CD3-BBD90D804351}"/>
    <cellStyle name="Moneda 42" xfId="77" xr:uid="{C6859CD6-F6BC-4ED2-A095-36F9DBB4F247}"/>
    <cellStyle name="Moneda 43" xfId="78" xr:uid="{D68CEBDB-9E51-459E-B3AF-A265751B2448}"/>
    <cellStyle name="Moneda 44" xfId="79" xr:uid="{C9928112-3308-450D-8E6D-0C919187B6D0}"/>
    <cellStyle name="Moneda 45" xfId="80" xr:uid="{AEA1FEB3-EB98-4B4C-8E46-AE25167B5496}"/>
    <cellStyle name="Moneda 46" xfId="82" xr:uid="{7EFC7107-053B-40CA-9C4E-D774A2E35155}"/>
    <cellStyle name="Moneda 47" xfId="81" xr:uid="{D7D6BB86-81DB-411A-9347-716F9933EE4C}"/>
    <cellStyle name="Moneda 48" xfId="87" xr:uid="{D01E7337-561A-47A9-9AD7-87651269E4B3}"/>
    <cellStyle name="Moneda 49" xfId="86" xr:uid="{7B5FF0DB-04B5-4C0B-AF69-F95F9DB2E8A5}"/>
    <cellStyle name="Moneda 5" xfId="15" xr:uid="{285CF87D-B4E8-4FF8-9D25-62FE492B835F}"/>
    <cellStyle name="Moneda 5 2" xfId="90" xr:uid="{CE56EE9D-A4D1-4C1D-8E28-EFE4AEE1C6DB}"/>
    <cellStyle name="Moneda 5 3" xfId="144" xr:uid="{C228786C-8254-4183-93F1-89FFFEB05696}"/>
    <cellStyle name="Moneda 5 4" xfId="185" xr:uid="{F5B71891-E008-41BA-A4B4-70D840671F6F}"/>
    <cellStyle name="Moneda 5 5" xfId="210" xr:uid="{A81152DF-6AD0-4064-BDDA-61D938B2CB66}"/>
    <cellStyle name="Moneda 5 6" xfId="237" xr:uid="{024ADE5C-E5CC-4AD3-92A5-649F5D23DC87}"/>
    <cellStyle name="Moneda 50" xfId="111" xr:uid="{780B0112-BBF6-4994-87B2-D5FB7B3B1E20}"/>
    <cellStyle name="Moneda 51" xfId="112" xr:uid="{6BB715CC-C3FE-4AEB-88A5-900D70849D26}"/>
    <cellStyle name="Moneda 52" xfId="113" xr:uid="{A1E8A1F6-7A23-47D3-8D6D-68BA806BB334}"/>
    <cellStyle name="Moneda 53" xfId="115" xr:uid="{FDD317B2-060C-48BA-B73B-F2F13279E110}"/>
    <cellStyle name="Moneda 54" xfId="116" xr:uid="{01985CB6-CDA3-4D5E-9BD1-E4A0B90319CB}"/>
    <cellStyle name="Moneda 55" xfId="118" xr:uid="{64DAEA75-4D84-40BB-82FD-5A6C4439554C}"/>
    <cellStyle name="Moneda 56" xfId="123" xr:uid="{F5229B92-6928-42DC-85B6-CBE328F0FFC2}"/>
    <cellStyle name="Moneda 57" xfId="129" xr:uid="{A21B68FD-58BA-4124-8F3D-80B11089C138}"/>
    <cellStyle name="Moneda 58" xfId="133" xr:uid="{604105B6-B208-472C-8C9B-FBC95E3A5B9D}"/>
    <cellStyle name="Moneda 59" xfId="134" xr:uid="{3D5397A7-C2DE-49F7-B6CA-76658411D7BB}"/>
    <cellStyle name="Moneda 6" xfId="20" xr:uid="{4A1E6639-FE08-4398-BACB-FB742CD3AC67}"/>
    <cellStyle name="Moneda 6 2" xfId="89" xr:uid="{0459525D-24B2-45CC-AFD8-61399F97DA4C}"/>
    <cellStyle name="Moneda 6 3" xfId="145" xr:uid="{65E93A61-1C43-442B-AB79-AFFB2EFD3266}"/>
    <cellStyle name="Moneda 6 4" xfId="184" xr:uid="{D92753CD-857B-4112-AA38-3B955DCA01B9}"/>
    <cellStyle name="Moneda 6 5" xfId="208" xr:uid="{41F2CDA0-AF02-48DB-B52F-3769F7E334A3}"/>
    <cellStyle name="Moneda 6 6" xfId="236" xr:uid="{057F4466-2901-4902-A52A-C06A378F107A}"/>
    <cellStyle name="Moneda 60" xfId="136" xr:uid="{E334B559-C5B2-4DED-8608-4F5BAB002977}"/>
    <cellStyle name="Moneda 61" xfId="178" xr:uid="{955522D9-5BC8-4EE5-9316-0A5C0495DC7F}"/>
    <cellStyle name="Moneda 62" xfId="179" xr:uid="{759260D4-1107-4BCE-ADE7-839982320E03}"/>
    <cellStyle name="Moneda 63" xfId="177" xr:uid="{3FE650B8-0628-4198-9543-4B6E748DF7AF}"/>
    <cellStyle name="Moneda 64" xfId="231" xr:uid="{B3B1FCF2-27FE-4E9B-901E-875BA1B8528A}"/>
    <cellStyle name="Moneda 65" xfId="232" xr:uid="{3913FCDA-3576-451C-9F90-ADD83777E3F8}"/>
    <cellStyle name="Moneda 66" xfId="233" xr:uid="{40FC03D8-850B-4DD6-8B41-536C41B6A17E}"/>
    <cellStyle name="Moneda 7" xfId="21" xr:uid="{F1F7D56D-8F98-4D42-BF09-8E68F53DF02B}"/>
    <cellStyle name="Moneda 7 2" xfId="93" xr:uid="{DE602904-003F-41EA-BC6B-507B0DDEA597}"/>
    <cellStyle name="Moneda 7 3" xfId="148" xr:uid="{565698BC-A62D-4BE9-8016-165590875659}"/>
    <cellStyle name="Moneda 7 4" xfId="188" xr:uid="{C8FF39C1-768F-4A18-B715-E9628F8E5CDA}"/>
    <cellStyle name="Moneda 7 5" xfId="209" xr:uid="{0A8FBA5E-E356-4564-B4A1-0FDA0661F6C3}"/>
    <cellStyle name="Moneda 7 6" xfId="240" xr:uid="{BE6811C5-6B82-4763-BAF0-7AF4900B26E5}"/>
    <cellStyle name="Moneda 8" xfId="10" xr:uid="{C2050219-8DBC-42BA-8974-6213DAF00693}"/>
    <cellStyle name="Moneda 8 2" xfId="94" xr:uid="{B7E29D04-5FF9-4750-BB5F-484A72351E1F}"/>
    <cellStyle name="Moneda 8 3" xfId="124" xr:uid="{972CA839-E363-4E5D-9CB1-1D9462571EB2}"/>
    <cellStyle name="Moneda 8 4" xfId="138" xr:uid="{6047F6DC-B8D9-46B1-B027-671EDF57FFE9}"/>
    <cellStyle name="Moneda 8 5" xfId="189" xr:uid="{62061F38-A497-4D2C-8212-6FD5B88A8497}"/>
    <cellStyle name="Moneda 8 6" xfId="213" xr:uid="{DDB57843-1626-4CEC-8E36-F07B13F5D57F}"/>
    <cellStyle name="Moneda 8 7" xfId="241" xr:uid="{EBD808EF-5AF7-4D84-9F46-964636A88C35}"/>
    <cellStyle name="Moneda 9" xfId="22" xr:uid="{0A579F4A-78A0-428B-A8EE-A185C2888CEB}"/>
    <cellStyle name="Moneda 9 2" xfId="102" xr:uid="{E41530E2-A743-4E6D-91B1-FE160626F47D}"/>
    <cellStyle name="Moneda 9 3" xfId="147" xr:uid="{E7243655-519A-4360-A450-61E0D10A463B}"/>
    <cellStyle name="Moneda 9 4" xfId="195" xr:uid="{93DFEA52-3868-432E-BB02-59BAEC3402BC}"/>
    <cellStyle name="Moneda 9 5" xfId="221" xr:uid="{A2A2FFFE-F7BD-4589-BE33-9CA9BD78B90C}"/>
    <cellStyle name="Moneda 9 6" xfId="249" xr:uid="{AB1A830A-340F-4A5D-9A5D-E0CD85274600}"/>
    <cellStyle name="Normal" xfId="0" builtinId="0"/>
    <cellStyle name="Normal 2" xfId="1" xr:uid="{00000000-0005-0000-0000-000002000000}"/>
    <cellStyle name="Normal 2 2" xfId="130" xr:uid="{79EBB636-8277-447C-BB33-963EE2D850F7}"/>
    <cellStyle name="Normal 2 3" xfId="127" xr:uid="{E7EF9721-5E6D-430D-B01D-94615D2DE1AD}"/>
    <cellStyle name="Normal 3" xfId="5" xr:uid="{138EE43E-C629-4093-9FF1-FA33C53B1CBE}"/>
    <cellStyle name="Normal 3 2" xfId="6" xr:uid="{6A53462C-9A44-44AA-B8CD-188E4006A9B5}"/>
    <cellStyle name="Normal 3 3" xfId="12" xr:uid="{BC43DFD7-4785-47FA-BDA6-7CCE25634D23}"/>
    <cellStyle name="Normal 3 4" xfId="230" xr:uid="{C4C2C014-890A-416C-8918-A7C53BB7D9AC}"/>
    <cellStyle name="Normal 4" xfId="33" xr:uid="{DC7E0851-25E4-4276-A689-21714B58D24C}"/>
    <cellStyle name="Porcentaje 2" xfId="64" xr:uid="{1137220D-142C-4711-8F15-84F5C879B6D8}"/>
    <cellStyle name="Porcentaje 2 2" xfId="131" xr:uid="{DE074489-0DFA-4270-9680-93C2F47C37F3}"/>
    <cellStyle name="常规 3" xfId="128" xr:uid="{1042D812-E896-477D-86D9-E9D39631B58F}"/>
    <cellStyle name="常规 4" xfId="60" xr:uid="{F924C058-F22B-42D8-8837-B3653E359BA7}"/>
    <cellStyle name="常规 5" xfId="117" xr:uid="{222567E3-0D88-487F-9819-E63167F853E9}"/>
    <cellStyle name="常规_PI2012BMC03" xfId="132" xr:uid="{0BCBCB6B-DF6E-4A92-BDC6-4BDC3C3C79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90A45D89-7E3D-46E4-A845-CD32571EFA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9"/>
  <sheetViews>
    <sheetView showGridLines="0" tabSelected="1" view="pageBreakPreview" zoomScaleNormal="100" zoomScaleSheetLayoutView="100" workbookViewId="0">
      <selection activeCell="F15" sqref="F15"/>
    </sheetView>
  </sheetViews>
  <sheetFormatPr baseColWidth="10" defaultColWidth="11.42578125" defaultRowHeight="20.100000000000001" customHeight="1"/>
  <cols>
    <col min="1" max="1" width="18.42578125" style="15" customWidth="1"/>
    <col min="2" max="2" width="16.5703125" style="16" customWidth="1"/>
    <col min="3" max="3" width="90.140625" style="19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81" t="s">
        <v>22</v>
      </c>
      <c r="D2" s="77" t="s">
        <v>21</v>
      </c>
      <c r="E2" s="78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82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79" t="s">
        <v>23</v>
      </c>
      <c r="D4" s="83" t="s">
        <v>25</v>
      </c>
      <c r="E4" s="84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80"/>
      <c r="D5" s="85" t="s">
        <v>26</v>
      </c>
      <c r="E5" s="86"/>
      <c r="F5" s="43"/>
      <c r="G5" s="43"/>
      <c r="H5" s="43"/>
      <c r="I5" s="43"/>
      <c r="J5" s="43"/>
      <c r="K5" s="43"/>
      <c r="L5" s="76"/>
      <c r="M5" s="76"/>
      <c r="N5" s="15"/>
    </row>
    <row r="6" spans="1:14" ht="20.100000000000001" customHeight="1">
      <c r="A6" s="43"/>
      <c r="B6" s="43"/>
      <c r="C6" s="43"/>
      <c r="D6" s="43"/>
      <c r="E6" s="43"/>
      <c r="L6" s="76"/>
      <c r="M6" s="76"/>
    </row>
    <row r="7" spans="1:14" ht="20.100000000000001" customHeight="1">
      <c r="A7" s="24" t="s">
        <v>0</v>
      </c>
      <c r="B7" s="24"/>
      <c r="C7" s="30">
        <f ca="1">NOW()</f>
        <v>45402.441394097223</v>
      </c>
      <c r="D7" s="24" t="s">
        <v>1</v>
      </c>
      <c r="E7" s="33">
        <v>20240400565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43</v>
      </c>
      <c r="D9" s="26" t="s">
        <v>3</v>
      </c>
      <c r="E9" s="47" t="s">
        <v>44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74" t="s">
        <v>19</v>
      </c>
      <c r="B11" s="75"/>
      <c r="C11" s="25" t="s">
        <v>45</v>
      </c>
      <c r="D11" s="26" t="s">
        <v>20</v>
      </c>
      <c r="E11" s="48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49" t="s">
        <v>46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f ca="1">NOW()</f>
        <v>45402.441394097223</v>
      </c>
      <c r="D15" s="26" t="s">
        <v>7</v>
      </c>
      <c r="E15" s="27" t="s">
        <v>170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50</v>
      </c>
      <c r="D17" s="50"/>
      <c r="E17" s="51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58" t="s">
        <v>51</v>
      </c>
      <c r="B24" s="59" t="s">
        <v>52</v>
      </c>
      <c r="C24" s="60" t="s">
        <v>53</v>
      </c>
      <c r="D24" s="52">
        <v>10</v>
      </c>
      <c r="E24" s="3"/>
      <c r="F24" s="11">
        <v>70</v>
      </c>
      <c r="G24" s="1">
        <f t="shared" ref="G24:G45" si="0">D24*F24</f>
        <v>700</v>
      </c>
      <c r="H24" s="17"/>
      <c r="L24" s="28"/>
      <c r="M24" s="28"/>
    </row>
    <row r="25" spans="1:13" ht="20.100000000000001" customHeight="1">
      <c r="A25" s="58" t="s">
        <v>54</v>
      </c>
      <c r="B25" s="59" t="s">
        <v>55</v>
      </c>
      <c r="C25" s="60" t="s">
        <v>56</v>
      </c>
      <c r="D25" s="52">
        <v>10</v>
      </c>
      <c r="E25" s="3"/>
      <c r="F25" s="11">
        <v>70</v>
      </c>
      <c r="G25" s="1">
        <f t="shared" si="0"/>
        <v>700</v>
      </c>
      <c r="H25" s="17"/>
      <c r="L25" s="28"/>
      <c r="M25" s="28"/>
    </row>
    <row r="26" spans="1:13" ht="20.100000000000001" customHeight="1">
      <c r="A26" s="58" t="s">
        <v>57</v>
      </c>
      <c r="B26" s="59" t="s">
        <v>58</v>
      </c>
      <c r="C26" s="60" t="s">
        <v>59</v>
      </c>
      <c r="D26" s="52">
        <v>5</v>
      </c>
      <c r="E26" s="3"/>
      <c r="F26" s="11">
        <v>70</v>
      </c>
      <c r="G26" s="1">
        <f t="shared" si="0"/>
        <v>350</v>
      </c>
      <c r="H26" s="17"/>
      <c r="L26" s="28"/>
      <c r="M26" s="28"/>
    </row>
    <row r="27" spans="1:13" ht="20.100000000000001" customHeight="1">
      <c r="A27" s="58" t="s">
        <v>57</v>
      </c>
      <c r="B27" s="59" t="s">
        <v>60</v>
      </c>
      <c r="C27" s="60" t="s">
        <v>59</v>
      </c>
      <c r="D27" s="52">
        <v>8</v>
      </c>
      <c r="E27" s="3"/>
      <c r="F27" s="11">
        <v>70</v>
      </c>
      <c r="G27" s="1">
        <f t="shared" si="0"/>
        <v>560</v>
      </c>
      <c r="H27" s="17"/>
      <c r="L27" s="28"/>
      <c r="M27" s="28"/>
    </row>
    <row r="28" spans="1:13" ht="20.100000000000001" customHeight="1">
      <c r="A28" s="58" t="s">
        <v>57</v>
      </c>
      <c r="B28" s="59" t="s">
        <v>61</v>
      </c>
      <c r="C28" s="60" t="s">
        <v>59</v>
      </c>
      <c r="D28" s="52">
        <v>2</v>
      </c>
      <c r="E28" s="3"/>
      <c r="F28" s="11">
        <v>70</v>
      </c>
      <c r="G28" s="1">
        <f t="shared" si="0"/>
        <v>140</v>
      </c>
      <c r="H28" s="17"/>
      <c r="L28" s="28"/>
      <c r="M28" s="28"/>
    </row>
    <row r="29" spans="1:13" ht="20.100000000000001" customHeight="1">
      <c r="A29" s="61" t="s">
        <v>62</v>
      </c>
      <c r="B29" s="61" t="s">
        <v>63</v>
      </c>
      <c r="C29" s="60" t="s">
        <v>64</v>
      </c>
      <c r="D29" s="52">
        <v>10</v>
      </c>
      <c r="E29" s="3"/>
      <c r="F29" s="11">
        <v>70</v>
      </c>
      <c r="G29" s="1">
        <f t="shared" si="0"/>
        <v>700</v>
      </c>
      <c r="H29" s="17"/>
      <c r="L29" s="28"/>
      <c r="M29" s="28"/>
    </row>
    <row r="30" spans="1:13" ht="20.100000000000001" customHeight="1">
      <c r="A30" s="61" t="s">
        <v>62</v>
      </c>
      <c r="B30" s="61" t="s">
        <v>65</v>
      </c>
      <c r="C30" s="60" t="s">
        <v>64</v>
      </c>
      <c r="D30" s="52">
        <v>5</v>
      </c>
      <c r="E30" s="3"/>
      <c r="F30" s="11">
        <v>70</v>
      </c>
      <c r="G30" s="1">
        <f t="shared" si="0"/>
        <v>350</v>
      </c>
      <c r="H30" s="17"/>
      <c r="L30" s="28"/>
      <c r="M30" s="28"/>
    </row>
    <row r="31" spans="1:13" ht="20.100000000000001" customHeight="1">
      <c r="A31" s="58" t="s">
        <v>66</v>
      </c>
      <c r="B31" s="58" t="s">
        <v>67</v>
      </c>
      <c r="C31" s="60" t="s">
        <v>68</v>
      </c>
      <c r="D31" s="52">
        <v>2</v>
      </c>
      <c r="E31" s="3"/>
      <c r="F31" s="11">
        <v>70</v>
      </c>
      <c r="G31" s="1">
        <f t="shared" si="0"/>
        <v>140</v>
      </c>
      <c r="H31" s="17"/>
      <c r="L31" s="28"/>
      <c r="M31" s="28"/>
    </row>
    <row r="32" spans="1:13" ht="20.100000000000001" customHeight="1">
      <c r="A32" s="58" t="s">
        <v>66</v>
      </c>
      <c r="B32" s="58" t="s">
        <v>69</v>
      </c>
      <c r="C32" s="60" t="s">
        <v>68</v>
      </c>
      <c r="D32" s="52">
        <v>13</v>
      </c>
      <c r="E32" s="3"/>
      <c r="F32" s="11">
        <v>70</v>
      </c>
      <c r="G32" s="1">
        <f t="shared" si="0"/>
        <v>910</v>
      </c>
      <c r="H32" s="17"/>
      <c r="L32" s="28"/>
      <c r="M32" s="28"/>
    </row>
    <row r="33" spans="1:13" ht="20.100000000000001" customHeight="1">
      <c r="A33" s="61" t="s">
        <v>70</v>
      </c>
      <c r="B33" s="61" t="s">
        <v>71</v>
      </c>
      <c r="C33" s="60" t="s">
        <v>72</v>
      </c>
      <c r="D33" s="52">
        <v>3</v>
      </c>
      <c r="E33" s="3"/>
      <c r="F33" s="11">
        <v>70</v>
      </c>
      <c r="G33" s="1">
        <f t="shared" si="0"/>
        <v>210</v>
      </c>
      <c r="H33" s="17"/>
      <c r="L33" s="28"/>
      <c r="M33" s="28"/>
    </row>
    <row r="34" spans="1:13" ht="20.100000000000001" customHeight="1">
      <c r="A34" s="61" t="s">
        <v>70</v>
      </c>
      <c r="B34" s="61" t="s">
        <v>73</v>
      </c>
      <c r="C34" s="60" t="s">
        <v>72</v>
      </c>
      <c r="D34" s="52">
        <v>12</v>
      </c>
      <c r="E34" s="3"/>
      <c r="F34" s="11">
        <v>70</v>
      </c>
      <c r="G34" s="1">
        <f t="shared" si="0"/>
        <v>840</v>
      </c>
      <c r="H34" s="17"/>
      <c r="L34" s="28"/>
      <c r="M34" s="28"/>
    </row>
    <row r="35" spans="1:13" ht="20.100000000000001" customHeight="1">
      <c r="A35" s="58" t="s">
        <v>74</v>
      </c>
      <c r="B35" s="58" t="s">
        <v>75</v>
      </c>
      <c r="C35" s="60" t="s">
        <v>76</v>
      </c>
      <c r="D35" s="52">
        <v>10</v>
      </c>
      <c r="E35" s="3"/>
      <c r="F35" s="11">
        <v>70</v>
      </c>
      <c r="G35" s="1">
        <f t="shared" si="0"/>
        <v>700</v>
      </c>
      <c r="H35" s="17"/>
      <c r="L35" s="28"/>
      <c r="M35" s="28"/>
    </row>
    <row r="36" spans="1:13" ht="20.100000000000001" customHeight="1">
      <c r="A36" s="61" t="s">
        <v>77</v>
      </c>
      <c r="B36" s="61" t="s">
        <v>78</v>
      </c>
      <c r="C36" s="60" t="s">
        <v>79</v>
      </c>
      <c r="D36" s="52">
        <v>5</v>
      </c>
      <c r="E36" s="3"/>
      <c r="F36" s="11">
        <v>70</v>
      </c>
      <c r="G36" s="1">
        <f t="shared" si="0"/>
        <v>350</v>
      </c>
      <c r="H36" s="17"/>
      <c r="L36" s="28"/>
      <c r="M36" s="28"/>
    </row>
    <row r="37" spans="1:13" ht="20.100000000000001" customHeight="1">
      <c r="A37" s="58" t="s">
        <v>80</v>
      </c>
      <c r="B37" s="58" t="s">
        <v>81</v>
      </c>
      <c r="C37" s="60" t="s">
        <v>82</v>
      </c>
      <c r="D37" s="52">
        <v>5</v>
      </c>
      <c r="E37" s="3"/>
      <c r="F37" s="11">
        <v>70</v>
      </c>
      <c r="G37" s="1">
        <f t="shared" si="0"/>
        <v>350</v>
      </c>
      <c r="H37" s="17"/>
      <c r="L37" s="28"/>
      <c r="M37" s="28"/>
    </row>
    <row r="38" spans="1:13" ht="20.100000000000001" customHeight="1">
      <c r="A38" s="58" t="s">
        <v>83</v>
      </c>
      <c r="B38" s="59" t="s">
        <v>84</v>
      </c>
      <c r="C38" s="60" t="s">
        <v>85</v>
      </c>
      <c r="D38" s="52">
        <v>3</v>
      </c>
      <c r="E38" s="3"/>
      <c r="F38" s="11">
        <v>70</v>
      </c>
      <c r="G38" s="1">
        <f t="shared" si="0"/>
        <v>210</v>
      </c>
      <c r="H38" s="17"/>
      <c r="L38" s="28"/>
      <c r="M38" s="28"/>
    </row>
    <row r="39" spans="1:13" ht="20.100000000000001" customHeight="1">
      <c r="A39" s="58" t="s">
        <v>83</v>
      </c>
      <c r="B39" s="59" t="s">
        <v>86</v>
      </c>
      <c r="C39" s="60" t="s">
        <v>85</v>
      </c>
      <c r="D39" s="52">
        <v>2</v>
      </c>
      <c r="E39" s="3"/>
      <c r="F39" s="11">
        <v>70</v>
      </c>
      <c r="G39" s="1">
        <f t="shared" si="0"/>
        <v>140</v>
      </c>
      <c r="H39" s="17"/>
      <c r="L39" s="28"/>
      <c r="M39" s="28"/>
    </row>
    <row r="40" spans="1:13" ht="20.100000000000001" customHeight="1">
      <c r="A40" s="58"/>
      <c r="B40" s="59"/>
      <c r="C40" s="60"/>
      <c r="D40" s="56">
        <v>105</v>
      </c>
      <c r="E40" s="3"/>
      <c r="F40" s="11"/>
      <c r="G40" s="1"/>
      <c r="H40" s="17"/>
      <c r="L40" s="28"/>
      <c r="M40" s="28"/>
    </row>
    <row r="41" spans="1:13" ht="20.100000000000001" customHeight="1">
      <c r="A41" s="58" t="s">
        <v>87</v>
      </c>
      <c r="B41" s="59" t="s">
        <v>84</v>
      </c>
      <c r="C41" s="60" t="s">
        <v>88</v>
      </c>
      <c r="D41" s="52">
        <v>5</v>
      </c>
      <c r="E41" s="3"/>
      <c r="F41" s="11">
        <v>60</v>
      </c>
      <c r="G41" s="1">
        <f t="shared" si="0"/>
        <v>300</v>
      </c>
      <c r="H41" s="17"/>
      <c r="L41" s="28"/>
      <c r="M41" s="28"/>
    </row>
    <row r="42" spans="1:13" ht="20.100000000000001" customHeight="1">
      <c r="A42" s="58" t="s">
        <v>89</v>
      </c>
      <c r="B42" s="59" t="s">
        <v>84</v>
      </c>
      <c r="C42" s="60" t="s">
        <v>90</v>
      </c>
      <c r="D42" s="52">
        <v>5</v>
      </c>
      <c r="E42" s="3"/>
      <c r="F42" s="11">
        <v>60</v>
      </c>
      <c r="G42" s="1">
        <f t="shared" si="0"/>
        <v>300</v>
      </c>
      <c r="H42" s="17"/>
      <c r="L42" s="28"/>
      <c r="M42" s="28"/>
    </row>
    <row r="43" spans="1:13" ht="20.100000000000001" customHeight="1">
      <c r="A43" s="58" t="s">
        <v>91</v>
      </c>
      <c r="B43" s="61" t="s">
        <v>92</v>
      </c>
      <c r="C43" s="60" t="s">
        <v>93</v>
      </c>
      <c r="D43" s="52">
        <v>1</v>
      </c>
      <c r="E43" s="3"/>
      <c r="F43" s="11">
        <v>60</v>
      </c>
      <c r="G43" s="1">
        <f t="shared" si="0"/>
        <v>60</v>
      </c>
      <c r="H43" s="17"/>
      <c r="L43" s="28"/>
      <c r="M43" s="28"/>
    </row>
    <row r="44" spans="1:13" ht="20.100000000000001" customHeight="1">
      <c r="A44" s="58" t="s">
        <v>91</v>
      </c>
      <c r="B44" s="61" t="s">
        <v>94</v>
      </c>
      <c r="C44" s="60" t="s">
        <v>93</v>
      </c>
      <c r="D44" s="52">
        <v>4</v>
      </c>
      <c r="E44" s="3"/>
      <c r="F44" s="11">
        <v>60</v>
      </c>
      <c r="G44" s="1">
        <f t="shared" si="0"/>
        <v>240</v>
      </c>
      <c r="H44" s="17"/>
      <c r="L44" s="28"/>
      <c r="M44" s="28"/>
    </row>
    <row r="45" spans="1:13" ht="20.100000000000001" customHeight="1">
      <c r="A45" s="58" t="s">
        <v>95</v>
      </c>
      <c r="B45" s="58" t="s">
        <v>96</v>
      </c>
      <c r="C45" s="60" t="s">
        <v>97</v>
      </c>
      <c r="D45" s="52">
        <v>10</v>
      </c>
      <c r="E45" s="3"/>
      <c r="F45" s="11">
        <v>60</v>
      </c>
      <c r="G45" s="1">
        <f t="shared" si="0"/>
        <v>600</v>
      </c>
      <c r="H45" s="17"/>
      <c r="L45" s="28"/>
      <c r="M45" s="28"/>
    </row>
    <row r="46" spans="1:13" ht="20.100000000000001" customHeight="1">
      <c r="A46" s="58" t="s">
        <v>98</v>
      </c>
      <c r="B46" s="61" t="s">
        <v>99</v>
      </c>
      <c r="C46" s="60" t="s">
        <v>100</v>
      </c>
      <c r="D46" s="52">
        <v>10</v>
      </c>
      <c r="E46" s="3"/>
      <c r="F46" s="11">
        <v>60</v>
      </c>
      <c r="G46" s="1">
        <f t="shared" ref="G46:G57" si="1">D46*F46</f>
        <v>600</v>
      </c>
      <c r="H46" s="17"/>
      <c r="L46" s="28"/>
      <c r="M46" s="28"/>
    </row>
    <row r="47" spans="1:13" ht="20.100000000000001" customHeight="1">
      <c r="A47" s="58" t="s">
        <v>101</v>
      </c>
      <c r="B47" s="58" t="s">
        <v>102</v>
      </c>
      <c r="C47" s="60" t="s">
        <v>103</v>
      </c>
      <c r="D47" s="52">
        <v>10</v>
      </c>
      <c r="E47" s="3"/>
      <c r="F47" s="11">
        <v>60</v>
      </c>
      <c r="G47" s="1">
        <f t="shared" si="1"/>
        <v>600</v>
      </c>
      <c r="H47" s="17"/>
      <c r="L47" s="28"/>
      <c r="M47" s="28"/>
    </row>
    <row r="48" spans="1:13" ht="20.100000000000001" customHeight="1">
      <c r="A48" s="58" t="s">
        <v>104</v>
      </c>
      <c r="B48" s="61" t="s">
        <v>105</v>
      </c>
      <c r="C48" s="60" t="s">
        <v>106</v>
      </c>
      <c r="D48" s="52">
        <v>10</v>
      </c>
      <c r="E48" s="3"/>
      <c r="F48" s="11">
        <v>60</v>
      </c>
      <c r="G48" s="1">
        <f t="shared" si="1"/>
        <v>600</v>
      </c>
      <c r="H48" s="17"/>
      <c r="L48" s="28"/>
      <c r="M48" s="28"/>
    </row>
    <row r="49" spans="1:13" ht="20.100000000000001" customHeight="1">
      <c r="A49" s="58" t="s">
        <v>107</v>
      </c>
      <c r="B49" s="58" t="s">
        <v>108</v>
      </c>
      <c r="C49" s="60" t="s">
        <v>109</v>
      </c>
      <c r="D49" s="52">
        <v>5</v>
      </c>
      <c r="E49" s="3"/>
      <c r="F49" s="11">
        <v>60</v>
      </c>
      <c r="G49" s="1">
        <f t="shared" si="1"/>
        <v>300</v>
      </c>
      <c r="H49" s="17"/>
      <c r="L49" s="28"/>
      <c r="M49" s="28"/>
    </row>
    <row r="50" spans="1:13" ht="20.100000000000001" customHeight="1">
      <c r="A50" s="58" t="s">
        <v>110</v>
      </c>
      <c r="B50" s="59" t="s">
        <v>111</v>
      </c>
      <c r="C50" s="60" t="s">
        <v>112</v>
      </c>
      <c r="D50" s="52">
        <v>5</v>
      </c>
      <c r="E50" s="3"/>
      <c r="F50" s="11">
        <v>60</v>
      </c>
      <c r="G50" s="1">
        <f t="shared" si="1"/>
        <v>300</v>
      </c>
      <c r="H50" s="17"/>
      <c r="L50" s="28"/>
      <c r="M50" s="28"/>
    </row>
    <row r="51" spans="1:13" ht="20.100000000000001" customHeight="1">
      <c r="A51" s="58" t="s">
        <v>113</v>
      </c>
      <c r="B51" s="59" t="s">
        <v>111</v>
      </c>
      <c r="C51" s="60" t="s">
        <v>114</v>
      </c>
      <c r="D51" s="52">
        <v>5</v>
      </c>
      <c r="E51" s="3"/>
      <c r="F51" s="11">
        <v>60</v>
      </c>
      <c r="G51" s="1">
        <f t="shared" si="1"/>
        <v>300</v>
      </c>
      <c r="H51" s="17"/>
      <c r="L51" s="28"/>
      <c r="M51" s="28"/>
    </row>
    <row r="52" spans="1:13" ht="20.100000000000001" customHeight="1">
      <c r="A52" s="58"/>
      <c r="B52" s="59"/>
      <c r="C52" s="60"/>
      <c r="D52" s="56">
        <v>70</v>
      </c>
      <c r="E52" s="3"/>
      <c r="F52" s="11"/>
      <c r="G52" s="1">
        <f t="shared" si="1"/>
        <v>0</v>
      </c>
      <c r="H52" s="17"/>
      <c r="L52" s="28"/>
      <c r="M52" s="28"/>
    </row>
    <row r="53" spans="1:13" ht="20.100000000000001" customHeight="1">
      <c r="A53" s="62" t="s">
        <v>115</v>
      </c>
      <c r="B53" s="52" t="s">
        <v>116</v>
      </c>
      <c r="C53" s="55" t="s">
        <v>117</v>
      </c>
      <c r="D53" s="52">
        <v>3</v>
      </c>
      <c r="E53" s="3"/>
      <c r="F53" s="11">
        <v>70</v>
      </c>
      <c r="G53" s="1">
        <f t="shared" si="1"/>
        <v>210</v>
      </c>
      <c r="H53" s="17"/>
      <c r="L53" s="28"/>
      <c r="M53" s="28"/>
    </row>
    <row r="54" spans="1:13" ht="20.100000000000001" customHeight="1">
      <c r="A54" s="62" t="s">
        <v>118</v>
      </c>
      <c r="B54" s="52" t="s">
        <v>119</v>
      </c>
      <c r="C54" s="55" t="s">
        <v>120</v>
      </c>
      <c r="D54" s="52">
        <v>3</v>
      </c>
      <c r="E54" s="3"/>
      <c r="F54" s="11">
        <v>70</v>
      </c>
      <c r="G54" s="1">
        <f t="shared" si="1"/>
        <v>210</v>
      </c>
      <c r="H54" s="17"/>
      <c r="L54" s="28"/>
      <c r="M54" s="28"/>
    </row>
    <row r="55" spans="1:13" ht="20.100000000000001" customHeight="1">
      <c r="A55" s="62" t="s">
        <v>121</v>
      </c>
      <c r="B55" s="52" t="s">
        <v>122</v>
      </c>
      <c r="C55" s="55" t="s">
        <v>123</v>
      </c>
      <c r="D55" s="52">
        <v>3</v>
      </c>
      <c r="E55" s="3"/>
      <c r="F55" s="11">
        <v>70</v>
      </c>
      <c r="G55" s="1">
        <f t="shared" si="1"/>
        <v>210</v>
      </c>
      <c r="H55" s="17"/>
      <c r="L55" s="28"/>
      <c r="M55" s="28"/>
    </row>
    <row r="56" spans="1:13" ht="20.100000000000001" customHeight="1">
      <c r="A56" s="62" t="s">
        <v>124</v>
      </c>
      <c r="B56" s="52" t="s">
        <v>125</v>
      </c>
      <c r="C56" s="55" t="s">
        <v>126</v>
      </c>
      <c r="D56" s="52">
        <v>3</v>
      </c>
      <c r="E56" s="3"/>
      <c r="F56" s="11">
        <v>70</v>
      </c>
      <c r="G56" s="1">
        <f t="shared" si="1"/>
        <v>210</v>
      </c>
      <c r="H56" s="17"/>
      <c r="L56" s="28"/>
      <c r="M56" s="28"/>
    </row>
    <row r="57" spans="1:13" ht="20.100000000000001" customHeight="1">
      <c r="A57" s="62" t="s">
        <v>127</v>
      </c>
      <c r="B57" s="52" t="s">
        <v>128</v>
      </c>
      <c r="C57" s="55" t="s">
        <v>129</v>
      </c>
      <c r="D57" s="52">
        <v>3</v>
      </c>
      <c r="E57" s="3"/>
      <c r="F57" s="11">
        <v>70</v>
      </c>
      <c r="G57" s="1">
        <f t="shared" si="1"/>
        <v>210</v>
      </c>
      <c r="H57" s="17"/>
      <c r="L57" s="28"/>
      <c r="M57" s="28"/>
    </row>
    <row r="58" spans="1:13" ht="20.100000000000001" customHeight="1">
      <c r="A58" s="62"/>
      <c r="B58" s="52"/>
      <c r="C58" s="55"/>
      <c r="D58" s="56">
        <v>15</v>
      </c>
      <c r="E58" s="3"/>
      <c r="F58" s="11"/>
      <c r="G58" s="1"/>
      <c r="H58" s="17"/>
      <c r="L58" s="28"/>
      <c r="M58" s="28"/>
    </row>
    <row r="59" spans="1:13" ht="20.100000000000001" customHeight="1">
      <c r="A59" s="17"/>
      <c r="B59" s="17"/>
      <c r="C59" s="17"/>
      <c r="D59" s="13"/>
      <c r="E59" s="13"/>
      <c r="F59" s="4" t="s">
        <v>32</v>
      </c>
      <c r="G59" s="5">
        <f>SUM(G24:G58)</f>
        <v>12600</v>
      </c>
    </row>
    <row r="60" spans="1:13" ht="20.100000000000001" customHeight="1">
      <c r="A60" s="17"/>
      <c r="B60" s="17"/>
      <c r="C60" s="17"/>
      <c r="D60" s="13"/>
      <c r="E60" s="13"/>
      <c r="F60" s="4" t="s">
        <v>48</v>
      </c>
      <c r="G60" s="6">
        <f>+G59*0.15</f>
        <v>1890</v>
      </c>
    </row>
    <row r="61" spans="1:13" ht="20.100000000000001" customHeight="1">
      <c r="A61" s="17"/>
      <c r="B61" s="17"/>
      <c r="C61" s="17"/>
      <c r="D61" s="13"/>
      <c r="E61" s="13"/>
      <c r="F61" s="4" t="s">
        <v>33</v>
      </c>
      <c r="G61" s="6">
        <f>+G59+G60</f>
        <v>14490</v>
      </c>
    </row>
    <row r="62" spans="1:13" ht="20.100000000000001" customHeight="1">
      <c r="A62" s="17"/>
      <c r="B62" s="17"/>
      <c r="C62" s="17"/>
      <c r="D62" s="13"/>
      <c r="E62" s="13"/>
      <c r="F62" s="17"/>
      <c r="G62" s="17"/>
    </row>
    <row r="63" spans="1:13" ht="20.100000000000001" customHeight="1">
      <c r="B63" s="72" t="s">
        <v>130</v>
      </c>
      <c r="C63" s="73"/>
      <c r="D63" s="73"/>
    </row>
    <row r="64" spans="1:13" ht="20.100000000000001" customHeight="1">
      <c r="B64" s="72" t="s">
        <v>131</v>
      </c>
      <c r="C64" s="73"/>
      <c r="D64" s="73"/>
    </row>
    <row r="65" spans="2:4" ht="20.100000000000001" customHeight="1">
      <c r="B65" s="56" t="s">
        <v>31</v>
      </c>
      <c r="C65" s="56" t="s">
        <v>47</v>
      </c>
      <c r="D65" s="56" t="s">
        <v>132</v>
      </c>
    </row>
    <row r="66" spans="2:4" ht="20.100000000000001" customHeight="1">
      <c r="B66" s="52">
        <v>1</v>
      </c>
      <c r="C66" s="53" t="s">
        <v>133</v>
      </c>
      <c r="D66" s="52" t="s">
        <v>134</v>
      </c>
    </row>
    <row r="67" spans="2:4" ht="20.100000000000001" customHeight="1">
      <c r="B67" s="52">
        <v>1</v>
      </c>
      <c r="C67" s="53" t="s">
        <v>135</v>
      </c>
      <c r="D67" s="52" t="s">
        <v>136</v>
      </c>
    </row>
    <row r="68" spans="2:4" ht="20.100000000000001" customHeight="1">
      <c r="B68" s="52">
        <v>1</v>
      </c>
      <c r="C68" s="53" t="s">
        <v>137</v>
      </c>
      <c r="D68" s="52" t="s">
        <v>138</v>
      </c>
    </row>
    <row r="69" spans="2:4" ht="20.100000000000001" customHeight="1">
      <c r="B69" s="52">
        <v>0</v>
      </c>
      <c r="C69" s="53" t="s">
        <v>139</v>
      </c>
      <c r="D69" s="52" t="s">
        <v>140</v>
      </c>
    </row>
    <row r="70" spans="2:4" ht="20.100000000000001" customHeight="1">
      <c r="B70" s="52">
        <v>1</v>
      </c>
      <c r="C70" s="53" t="s">
        <v>141</v>
      </c>
      <c r="D70" s="52" t="s">
        <v>142</v>
      </c>
    </row>
    <row r="71" spans="2:4" ht="20.100000000000001" customHeight="1">
      <c r="B71" s="52">
        <v>1</v>
      </c>
      <c r="C71" s="57" t="s">
        <v>143</v>
      </c>
      <c r="D71" s="52" t="s">
        <v>144</v>
      </c>
    </row>
    <row r="72" spans="2:4" ht="20.100000000000001" customHeight="1">
      <c r="B72" s="52">
        <v>1</v>
      </c>
      <c r="C72" s="53" t="s">
        <v>145</v>
      </c>
      <c r="D72" s="52" t="s">
        <v>146</v>
      </c>
    </row>
    <row r="73" spans="2:4" ht="20.100000000000001" customHeight="1">
      <c r="B73" s="52">
        <v>2</v>
      </c>
      <c r="C73" s="53" t="s">
        <v>147</v>
      </c>
      <c r="D73" s="52" t="s">
        <v>148</v>
      </c>
    </row>
    <row r="74" spans="2:4" ht="20.100000000000001" customHeight="1">
      <c r="B74" s="52">
        <v>2</v>
      </c>
      <c r="C74" s="53" t="s">
        <v>147</v>
      </c>
      <c r="D74" s="52"/>
    </row>
    <row r="75" spans="2:4" ht="20.100000000000001" customHeight="1">
      <c r="B75" s="52">
        <v>1</v>
      </c>
      <c r="C75" s="53" t="s">
        <v>149</v>
      </c>
      <c r="D75" s="52" t="s">
        <v>150</v>
      </c>
    </row>
    <row r="76" spans="2:4" ht="20.100000000000001" customHeight="1">
      <c r="B76" s="52">
        <v>2</v>
      </c>
      <c r="C76" s="53" t="s">
        <v>151</v>
      </c>
      <c r="D76" s="52" t="s">
        <v>152</v>
      </c>
    </row>
    <row r="77" spans="2:4" ht="20.100000000000001" customHeight="1">
      <c r="B77" s="52">
        <v>2</v>
      </c>
      <c r="C77" s="53" t="s">
        <v>153</v>
      </c>
      <c r="D77" s="52" t="s">
        <v>154</v>
      </c>
    </row>
    <row r="78" spans="2:4" ht="20.100000000000001" customHeight="1">
      <c r="B78" s="52">
        <v>0</v>
      </c>
      <c r="C78" s="60" t="s">
        <v>155</v>
      </c>
      <c r="D78" s="52"/>
    </row>
    <row r="79" spans="2:4" ht="20.100000000000001" customHeight="1">
      <c r="B79" s="56">
        <v>17</v>
      </c>
      <c r="C79" s="53"/>
      <c r="D79" s="52"/>
    </row>
    <row r="80" spans="2:4" ht="20.100000000000001" customHeight="1">
      <c r="B80" s="52"/>
      <c r="C80" s="55"/>
    </row>
    <row r="81" spans="2:3" ht="20.100000000000001" customHeight="1">
      <c r="B81" s="52">
        <v>2</v>
      </c>
      <c r="C81" s="55" t="s">
        <v>156</v>
      </c>
    </row>
    <row r="82" spans="2:3" ht="20.100000000000001" customHeight="1">
      <c r="B82" s="52">
        <v>2</v>
      </c>
      <c r="C82" s="55" t="s">
        <v>157</v>
      </c>
    </row>
    <row r="83" spans="2:3" ht="20.100000000000001" customHeight="1">
      <c r="B83" s="52">
        <v>1</v>
      </c>
      <c r="C83" s="55" t="s">
        <v>158</v>
      </c>
    </row>
    <row r="84" spans="2:3" ht="20.100000000000001" customHeight="1">
      <c r="B84" s="46">
        <v>2</v>
      </c>
      <c r="C84" s="54" t="s">
        <v>159</v>
      </c>
    </row>
    <row r="85" spans="2:3" ht="20.100000000000001" customHeight="1">
      <c r="B85" s="64">
        <v>1</v>
      </c>
      <c r="C85" s="63" t="s">
        <v>160</v>
      </c>
    </row>
    <row r="86" spans="2:3" ht="20.100000000000001" customHeight="1">
      <c r="B86" s="52">
        <v>2</v>
      </c>
      <c r="C86" s="55" t="s">
        <v>171</v>
      </c>
    </row>
    <row r="87" spans="2:3" ht="20.100000000000001" customHeight="1">
      <c r="B87" s="52">
        <v>2</v>
      </c>
      <c r="C87" s="55" t="s">
        <v>172</v>
      </c>
    </row>
    <row r="88" spans="2:3" ht="20.100000000000001" customHeight="1">
      <c r="B88" s="56">
        <f>SUM(B81:B87)</f>
        <v>12</v>
      </c>
      <c r="C88" s="55"/>
    </row>
    <row r="89" spans="2:3" ht="20.100000000000001" customHeight="1">
      <c r="B89" s="52"/>
      <c r="C89" s="55"/>
    </row>
    <row r="90" spans="2:3" ht="20.100000000000001" customHeight="1">
      <c r="B90" s="66">
        <v>1</v>
      </c>
      <c r="C90" s="65" t="s">
        <v>161</v>
      </c>
    </row>
    <row r="91" spans="2:3" ht="20.100000000000001" customHeight="1">
      <c r="B91" s="66">
        <v>3</v>
      </c>
      <c r="C91" s="65" t="s">
        <v>162</v>
      </c>
    </row>
    <row r="92" spans="2:3" ht="20.100000000000001" customHeight="1">
      <c r="B92" s="66">
        <v>1</v>
      </c>
      <c r="C92" s="65" t="s">
        <v>163</v>
      </c>
    </row>
    <row r="93" spans="2:3" ht="20.100000000000001" customHeight="1">
      <c r="B93" s="66">
        <v>0</v>
      </c>
      <c r="C93" s="65" t="s">
        <v>164</v>
      </c>
    </row>
    <row r="94" spans="2:3" ht="20.100000000000001" customHeight="1">
      <c r="B94" s="66">
        <v>1</v>
      </c>
      <c r="C94" s="65" t="s">
        <v>165</v>
      </c>
    </row>
    <row r="95" spans="2:3" ht="20.100000000000001" customHeight="1">
      <c r="B95" s="66">
        <v>2</v>
      </c>
      <c r="C95" s="65" t="s">
        <v>166</v>
      </c>
    </row>
    <row r="96" spans="2:3" ht="20.100000000000001" customHeight="1">
      <c r="B96" s="68">
        <v>1</v>
      </c>
      <c r="C96" s="67" t="s">
        <v>167</v>
      </c>
    </row>
    <row r="97" spans="2:3" ht="20.100000000000001" customHeight="1">
      <c r="B97" s="70">
        <v>9</v>
      </c>
      <c r="C97" s="69"/>
    </row>
    <row r="99" spans="2:3" ht="20.100000000000001" customHeight="1">
      <c r="B99" s="44" t="s">
        <v>37</v>
      </c>
      <c r="C99" s="45" t="s">
        <v>38</v>
      </c>
    </row>
    <row r="100" spans="2:3" ht="20.100000000000001" customHeight="1">
      <c r="B100" s="44"/>
      <c r="C100" s="45" t="s">
        <v>39</v>
      </c>
    </row>
    <row r="101" spans="2:3" ht="20.100000000000001" customHeight="1">
      <c r="B101" s="44"/>
      <c r="C101" s="45" t="s">
        <v>40</v>
      </c>
    </row>
    <row r="102" spans="2:3" ht="20.100000000000001" customHeight="1">
      <c r="B102" s="44"/>
      <c r="C102" s="45" t="s">
        <v>41</v>
      </c>
    </row>
    <row r="103" spans="2:3" ht="20.100000000000001" customHeight="1">
      <c r="B103" s="44"/>
      <c r="C103" s="45" t="s">
        <v>42</v>
      </c>
    </row>
    <row r="107" spans="2:3" ht="20.100000000000001" customHeight="1" thickBot="1">
      <c r="B107" s="32" t="s">
        <v>34</v>
      </c>
      <c r="C107" s="7"/>
    </row>
    <row r="108" spans="2:3" ht="20.100000000000001" customHeight="1">
      <c r="B108" s="31"/>
      <c r="C108" s="8"/>
    </row>
    <row r="109" spans="2:3" ht="20.100000000000001" customHeight="1">
      <c r="B109" s="17"/>
      <c r="C109" s="10"/>
    </row>
    <row r="110" spans="2:3" ht="20.100000000000001" customHeight="1" thickBot="1">
      <c r="B110" s="17" t="s">
        <v>35</v>
      </c>
      <c r="C110" s="9"/>
    </row>
    <row r="111" spans="2:3" ht="20.100000000000001" customHeight="1">
      <c r="B111" s="17"/>
      <c r="C111" s="10"/>
    </row>
    <row r="112" spans="2:3" ht="20.100000000000001" customHeight="1">
      <c r="B112" s="17"/>
      <c r="C112" s="10"/>
    </row>
    <row r="113" spans="2:3" ht="20.100000000000001" customHeight="1" thickBot="1">
      <c r="B113" s="17" t="s">
        <v>15</v>
      </c>
      <c r="C113" s="9"/>
    </row>
    <row r="114" spans="2:3" ht="20.100000000000001" customHeight="1">
      <c r="B114" s="17"/>
      <c r="C114" s="10"/>
    </row>
    <row r="115" spans="2:3" ht="20.100000000000001" customHeight="1">
      <c r="B115" s="17"/>
      <c r="C115" s="10"/>
    </row>
    <row r="116" spans="2:3" ht="20.100000000000001" customHeight="1" thickBot="1">
      <c r="B116" s="17" t="s">
        <v>36</v>
      </c>
      <c r="C116" s="9"/>
    </row>
    <row r="117" spans="2:3" ht="20.100000000000001" customHeight="1">
      <c r="B117" s="17"/>
      <c r="C117" s="10"/>
    </row>
    <row r="118" spans="2:3" ht="20.100000000000001" customHeight="1">
      <c r="B118" s="17"/>
      <c r="C118" s="10"/>
    </row>
    <row r="119" spans="2:3" ht="20.100000000000001" customHeight="1" thickBot="1">
      <c r="B119" s="17" t="s">
        <v>16</v>
      </c>
      <c r="C119" s="9"/>
    </row>
  </sheetData>
  <mergeCells count="9">
    <mergeCell ref="D2:E2"/>
    <mergeCell ref="C4:C5"/>
    <mergeCell ref="C2:C3"/>
    <mergeCell ref="D4:E4"/>
    <mergeCell ref="D5:E5"/>
    <mergeCell ref="B63:D63"/>
    <mergeCell ref="B64:D64"/>
    <mergeCell ref="A11:B11"/>
    <mergeCell ref="L5:M6"/>
  </mergeCells>
  <phoneticPr fontId="20" type="noConversion"/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12032-7A8B-47C4-8AB5-5E6161D00EE4}">
  <dimension ref="A1:N44"/>
  <sheetViews>
    <sheetView view="pageBreakPreview" zoomScale="60" zoomScaleNormal="100" workbookViewId="0">
      <selection activeCell="C27" sqref="C27"/>
    </sheetView>
  </sheetViews>
  <sheetFormatPr baseColWidth="10" defaultColWidth="11.42578125" defaultRowHeight="20.100000000000001" customHeight="1"/>
  <cols>
    <col min="1" max="1" width="18.42578125" style="15" customWidth="1"/>
    <col min="2" max="2" width="16.5703125" style="16" customWidth="1"/>
    <col min="3" max="3" width="90.140625" style="19" customWidth="1"/>
    <col min="4" max="4" width="23.140625" style="19" customWidth="1"/>
    <col min="5" max="5" width="14" style="19" customWidth="1"/>
    <col min="6" max="6" width="13" style="15" customWidth="1"/>
    <col min="7" max="7" width="13.5703125" style="15" customWidth="1"/>
    <col min="8" max="11" width="11.42578125" style="15"/>
    <col min="12" max="12" width="14.42578125" style="15" bestFit="1" customWidth="1"/>
    <col min="13" max="13" width="50.140625" style="15" bestFit="1" customWidth="1"/>
    <col min="14" max="258" width="11.42578125" style="15"/>
    <col min="259" max="259" width="13.140625" style="15" customWidth="1"/>
    <col min="260" max="260" width="15.140625" style="15" customWidth="1"/>
    <col min="261" max="261" width="42" style="15" customWidth="1"/>
    <col min="262" max="262" width="11.42578125" style="15"/>
    <col min="263" max="263" width="13.140625" style="15" customWidth="1"/>
    <col min="264" max="514" width="11.42578125" style="15"/>
    <col min="515" max="515" width="13.140625" style="15" customWidth="1"/>
    <col min="516" max="516" width="15.140625" style="15" customWidth="1"/>
    <col min="517" max="517" width="42" style="15" customWidth="1"/>
    <col min="518" max="518" width="11.42578125" style="15"/>
    <col min="519" max="519" width="13.140625" style="15" customWidth="1"/>
    <col min="520" max="770" width="11.42578125" style="15"/>
    <col min="771" max="771" width="13.140625" style="15" customWidth="1"/>
    <col min="772" max="772" width="15.140625" style="15" customWidth="1"/>
    <col min="773" max="773" width="42" style="15" customWidth="1"/>
    <col min="774" max="774" width="11.42578125" style="15"/>
    <col min="775" max="775" width="13.140625" style="15" customWidth="1"/>
    <col min="776" max="1026" width="11.42578125" style="15"/>
    <col min="1027" max="1027" width="13.140625" style="15" customWidth="1"/>
    <col min="1028" max="1028" width="15.140625" style="15" customWidth="1"/>
    <col min="1029" max="1029" width="42" style="15" customWidth="1"/>
    <col min="1030" max="1030" width="11.42578125" style="15"/>
    <col min="1031" max="1031" width="13.140625" style="15" customWidth="1"/>
    <col min="1032" max="1282" width="11.42578125" style="15"/>
    <col min="1283" max="1283" width="13.140625" style="15" customWidth="1"/>
    <col min="1284" max="1284" width="15.140625" style="15" customWidth="1"/>
    <col min="1285" max="1285" width="42" style="15" customWidth="1"/>
    <col min="1286" max="1286" width="11.42578125" style="15"/>
    <col min="1287" max="1287" width="13.140625" style="15" customWidth="1"/>
    <col min="1288" max="1538" width="11.42578125" style="15"/>
    <col min="1539" max="1539" width="13.140625" style="15" customWidth="1"/>
    <col min="1540" max="1540" width="15.140625" style="15" customWidth="1"/>
    <col min="1541" max="1541" width="42" style="15" customWidth="1"/>
    <col min="1542" max="1542" width="11.42578125" style="15"/>
    <col min="1543" max="1543" width="13.140625" style="15" customWidth="1"/>
    <col min="1544" max="1794" width="11.42578125" style="15"/>
    <col min="1795" max="1795" width="13.140625" style="15" customWidth="1"/>
    <col min="1796" max="1796" width="15.140625" style="15" customWidth="1"/>
    <col min="1797" max="1797" width="42" style="15" customWidth="1"/>
    <col min="1798" max="1798" width="11.42578125" style="15"/>
    <col min="1799" max="1799" width="13.140625" style="15" customWidth="1"/>
    <col min="1800" max="2050" width="11.42578125" style="15"/>
    <col min="2051" max="2051" width="13.140625" style="15" customWidth="1"/>
    <col min="2052" max="2052" width="15.140625" style="15" customWidth="1"/>
    <col min="2053" max="2053" width="42" style="15" customWidth="1"/>
    <col min="2054" max="2054" width="11.42578125" style="15"/>
    <col min="2055" max="2055" width="13.140625" style="15" customWidth="1"/>
    <col min="2056" max="2306" width="11.42578125" style="15"/>
    <col min="2307" max="2307" width="13.140625" style="15" customWidth="1"/>
    <col min="2308" max="2308" width="15.140625" style="15" customWidth="1"/>
    <col min="2309" max="2309" width="42" style="15" customWidth="1"/>
    <col min="2310" max="2310" width="11.42578125" style="15"/>
    <col min="2311" max="2311" width="13.140625" style="15" customWidth="1"/>
    <col min="2312" max="2562" width="11.42578125" style="15"/>
    <col min="2563" max="2563" width="13.140625" style="15" customWidth="1"/>
    <col min="2564" max="2564" width="15.140625" style="15" customWidth="1"/>
    <col min="2565" max="2565" width="42" style="15" customWidth="1"/>
    <col min="2566" max="2566" width="11.42578125" style="15"/>
    <col min="2567" max="2567" width="13.140625" style="15" customWidth="1"/>
    <col min="2568" max="2818" width="11.42578125" style="15"/>
    <col min="2819" max="2819" width="13.140625" style="15" customWidth="1"/>
    <col min="2820" max="2820" width="15.140625" style="15" customWidth="1"/>
    <col min="2821" max="2821" width="42" style="15" customWidth="1"/>
    <col min="2822" max="2822" width="11.42578125" style="15"/>
    <col min="2823" max="2823" width="13.140625" style="15" customWidth="1"/>
    <col min="2824" max="3074" width="11.42578125" style="15"/>
    <col min="3075" max="3075" width="13.140625" style="15" customWidth="1"/>
    <col min="3076" max="3076" width="15.140625" style="15" customWidth="1"/>
    <col min="3077" max="3077" width="42" style="15" customWidth="1"/>
    <col min="3078" max="3078" width="11.42578125" style="15"/>
    <col min="3079" max="3079" width="13.140625" style="15" customWidth="1"/>
    <col min="3080" max="3330" width="11.42578125" style="15"/>
    <col min="3331" max="3331" width="13.140625" style="15" customWidth="1"/>
    <col min="3332" max="3332" width="15.140625" style="15" customWidth="1"/>
    <col min="3333" max="3333" width="42" style="15" customWidth="1"/>
    <col min="3334" max="3334" width="11.42578125" style="15"/>
    <col min="3335" max="3335" width="13.140625" style="15" customWidth="1"/>
    <col min="3336" max="3586" width="11.42578125" style="15"/>
    <col min="3587" max="3587" width="13.140625" style="15" customWidth="1"/>
    <col min="3588" max="3588" width="15.140625" style="15" customWidth="1"/>
    <col min="3589" max="3589" width="42" style="15" customWidth="1"/>
    <col min="3590" max="3590" width="11.42578125" style="15"/>
    <col min="3591" max="3591" width="13.140625" style="15" customWidth="1"/>
    <col min="3592" max="3842" width="11.42578125" style="15"/>
    <col min="3843" max="3843" width="13.140625" style="15" customWidth="1"/>
    <col min="3844" max="3844" width="15.140625" style="15" customWidth="1"/>
    <col min="3845" max="3845" width="42" style="15" customWidth="1"/>
    <col min="3846" max="3846" width="11.42578125" style="15"/>
    <col min="3847" max="3847" width="13.140625" style="15" customWidth="1"/>
    <col min="3848" max="4098" width="11.42578125" style="15"/>
    <col min="4099" max="4099" width="13.140625" style="15" customWidth="1"/>
    <col min="4100" max="4100" width="15.140625" style="15" customWidth="1"/>
    <col min="4101" max="4101" width="42" style="15" customWidth="1"/>
    <col min="4102" max="4102" width="11.42578125" style="15"/>
    <col min="4103" max="4103" width="13.140625" style="15" customWidth="1"/>
    <col min="4104" max="4354" width="11.42578125" style="15"/>
    <col min="4355" max="4355" width="13.140625" style="15" customWidth="1"/>
    <col min="4356" max="4356" width="15.140625" style="15" customWidth="1"/>
    <col min="4357" max="4357" width="42" style="15" customWidth="1"/>
    <col min="4358" max="4358" width="11.42578125" style="15"/>
    <col min="4359" max="4359" width="13.140625" style="15" customWidth="1"/>
    <col min="4360" max="4610" width="11.42578125" style="15"/>
    <col min="4611" max="4611" width="13.140625" style="15" customWidth="1"/>
    <col min="4612" max="4612" width="15.140625" style="15" customWidth="1"/>
    <col min="4613" max="4613" width="42" style="15" customWidth="1"/>
    <col min="4614" max="4614" width="11.42578125" style="15"/>
    <col min="4615" max="4615" width="13.140625" style="15" customWidth="1"/>
    <col min="4616" max="4866" width="11.42578125" style="15"/>
    <col min="4867" max="4867" width="13.140625" style="15" customWidth="1"/>
    <col min="4868" max="4868" width="15.140625" style="15" customWidth="1"/>
    <col min="4869" max="4869" width="42" style="15" customWidth="1"/>
    <col min="4870" max="4870" width="11.42578125" style="15"/>
    <col min="4871" max="4871" width="13.140625" style="15" customWidth="1"/>
    <col min="4872" max="5122" width="11.42578125" style="15"/>
    <col min="5123" max="5123" width="13.140625" style="15" customWidth="1"/>
    <col min="5124" max="5124" width="15.140625" style="15" customWidth="1"/>
    <col min="5125" max="5125" width="42" style="15" customWidth="1"/>
    <col min="5126" max="5126" width="11.42578125" style="15"/>
    <col min="5127" max="5127" width="13.140625" style="15" customWidth="1"/>
    <col min="5128" max="5378" width="11.42578125" style="15"/>
    <col min="5379" max="5379" width="13.140625" style="15" customWidth="1"/>
    <col min="5380" max="5380" width="15.140625" style="15" customWidth="1"/>
    <col min="5381" max="5381" width="42" style="15" customWidth="1"/>
    <col min="5382" max="5382" width="11.42578125" style="15"/>
    <col min="5383" max="5383" width="13.140625" style="15" customWidth="1"/>
    <col min="5384" max="5634" width="11.42578125" style="15"/>
    <col min="5635" max="5635" width="13.140625" style="15" customWidth="1"/>
    <col min="5636" max="5636" width="15.140625" style="15" customWidth="1"/>
    <col min="5637" max="5637" width="42" style="15" customWidth="1"/>
    <col min="5638" max="5638" width="11.42578125" style="15"/>
    <col min="5639" max="5639" width="13.140625" style="15" customWidth="1"/>
    <col min="5640" max="5890" width="11.42578125" style="15"/>
    <col min="5891" max="5891" width="13.140625" style="15" customWidth="1"/>
    <col min="5892" max="5892" width="15.140625" style="15" customWidth="1"/>
    <col min="5893" max="5893" width="42" style="15" customWidth="1"/>
    <col min="5894" max="5894" width="11.42578125" style="15"/>
    <col min="5895" max="5895" width="13.140625" style="15" customWidth="1"/>
    <col min="5896" max="6146" width="11.42578125" style="15"/>
    <col min="6147" max="6147" width="13.140625" style="15" customWidth="1"/>
    <col min="6148" max="6148" width="15.140625" style="15" customWidth="1"/>
    <col min="6149" max="6149" width="42" style="15" customWidth="1"/>
    <col min="6150" max="6150" width="11.42578125" style="15"/>
    <col min="6151" max="6151" width="13.140625" style="15" customWidth="1"/>
    <col min="6152" max="6402" width="11.42578125" style="15"/>
    <col min="6403" max="6403" width="13.140625" style="15" customWidth="1"/>
    <col min="6404" max="6404" width="15.140625" style="15" customWidth="1"/>
    <col min="6405" max="6405" width="42" style="15" customWidth="1"/>
    <col min="6406" max="6406" width="11.42578125" style="15"/>
    <col min="6407" max="6407" width="13.140625" style="15" customWidth="1"/>
    <col min="6408" max="6658" width="11.42578125" style="15"/>
    <col min="6659" max="6659" width="13.140625" style="15" customWidth="1"/>
    <col min="6660" max="6660" width="15.140625" style="15" customWidth="1"/>
    <col min="6661" max="6661" width="42" style="15" customWidth="1"/>
    <col min="6662" max="6662" width="11.42578125" style="15"/>
    <col min="6663" max="6663" width="13.140625" style="15" customWidth="1"/>
    <col min="6664" max="6914" width="11.42578125" style="15"/>
    <col min="6915" max="6915" width="13.140625" style="15" customWidth="1"/>
    <col min="6916" max="6916" width="15.140625" style="15" customWidth="1"/>
    <col min="6917" max="6917" width="42" style="15" customWidth="1"/>
    <col min="6918" max="6918" width="11.42578125" style="15"/>
    <col min="6919" max="6919" width="13.140625" style="15" customWidth="1"/>
    <col min="6920" max="7170" width="11.42578125" style="15"/>
    <col min="7171" max="7171" width="13.140625" style="15" customWidth="1"/>
    <col min="7172" max="7172" width="15.140625" style="15" customWidth="1"/>
    <col min="7173" max="7173" width="42" style="15" customWidth="1"/>
    <col min="7174" max="7174" width="11.42578125" style="15"/>
    <col min="7175" max="7175" width="13.140625" style="15" customWidth="1"/>
    <col min="7176" max="7426" width="11.42578125" style="15"/>
    <col min="7427" max="7427" width="13.140625" style="15" customWidth="1"/>
    <col min="7428" max="7428" width="15.140625" style="15" customWidth="1"/>
    <col min="7429" max="7429" width="42" style="15" customWidth="1"/>
    <col min="7430" max="7430" width="11.42578125" style="15"/>
    <col min="7431" max="7431" width="13.140625" style="15" customWidth="1"/>
    <col min="7432" max="7682" width="11.42578125" style="15"/>
    <col min="7683" max="7683" width="13.140625" style="15" customWidth="1"/>
    <col min="7684" max="7684" width="15.140625" style="15" customWidth="1"/>
    <col min="7685" max="7685" width="42" style="15" customWidth="1"/>
    <col min="7686" max="7686" width="11.42578125" style="15"/>
    <col min="7687" max="7687" width="13.140625" style="15" customWidth="1"/>
    <col min="7688" max="7938" width="11.42578125" style="15"/>
    <col min="7939" max="7939" width="13.140625" style="15" customWidth="1"/>
    <col min="7940" max="7940" width="15.140625" style="15" customWidth="1"/>
    <col min="7941" max="7941" width="42" style="15" customWidth="1"/>
    <col min="7942" max="7942" width="11.42578125" style="15"/>
    <col min="7943" max="7943" width="13.140625" style="15" customWidth="1"/>
    <col min="7944" max="8194" width="11.42578125" style="15"/>
    <col min="8195" max="8195" width="13.140625" style="15" customWidth="1"/>
    <col min="8196" max="8196" width="15.140625" style="15" customWidth="1"/>
    <col min="8197" max="8197" width="42" style="15" customWidth="1"/>
    <col min="8198" max="8198" width="11.42578125" style="15"/>
    <col min="8199" max="8199" width="13.140625" style="15" customWidth="1"/>
    <col min="8200" max="8450" width="11.42578125" style="15"/>
    <col min="8451" max="8451" width="13.140625" style="15" customWidth="1"/>
    <col min="8452" max="8452" width="15.140625" style="15" customWidth="1"/>
    <col min="8453" max="8453" width="42" style="15" customWidth="1"/>
    <col min="8454" max="8454" width="11.42578125" style="15"/>
    <col min="8455" max="8455" width="13.140625" style="15" customWidth="1"/>
    <col min="8456" max="8706" width="11.42578125" style="15"/>
    <col min="8707" max="8707" width="13.140625" style="15" customWidth="1"/>
    <col min="8708" max="8708" width="15.140625" style="15" customWidth="1"/>
    <col min="8709" max="8709" width="42" style="15" customWidth="1"/>
    <col min="8710" max="8710" width="11.42578125" style="15"/>
    <col min="8711" max="8711" width="13.140625" style="15" customWidth="1"/>
    <col min="8712" max="8962" width="11.42578125" style="15"/>
    <col min="8963" max="8963" width="13.140625" style="15" customWidth="1"/>
    <col min="8964" max="8964" width="15.140625" style="15" customWidth="1"/>
    <col min="8965" max="8965" width="42" style="15" customWidth="1"/>
    <col min="8966" max="8966" width="11.42578125" style="15"/>
    <col min="8967" max="8967" width="13.140625" style="15" customWidth="1"/>
    <col min="8968" max="9218" width="11.42578125" style="15"/>
    <col min="9219" max="9219" width="13.140625" style="15" customWidth="1"/>
    <col min="9220" max="9220" width="15.140625" style="15" customWidth="1"/>
    <col min="9221" max="9221" width="42" style="15" customWidth="1"/>
    <col min="9222" max="9222" width="11.42578125" style="15"/>
    <col min="9223" max="9223" width="13.140625" style="15" customWidth="1"/>
    <col min="9224" max="9474" width="11.42578125" style="15"/>
    <col min="9475" max="9475" width="13.140625" style="15" customWidth="1"/>
    <col min="9476" max="9476" width="15.140625" style="15" customWidth="1"/>
    <col min="9477" max="9477" width="42" style="15" customWidth="1"/>
    <col min="9478" max="9478" width="11.42578125" style="15"/>
    <col min="9479" max="9479" width="13.140625" style="15" customWidth="1"/>
    <col min="9480" max="9730" width="11.42578125" style="15"/>
    <col min="9731" max="9731" width="13.140625" style="15" customWidth="1"/>
    <col min="9732" max="9732" width="15.140625" style="15" customWidth="1"/>
    <col min="9733" max="9733" width="42" style="15" customWidth="1"/>
    <col min="9734" max="9734" width="11.42578125" style="15"/>
    <col min="9735" max="9735" width="13.140625" style="15" customWidth="1"/>
    <col min="9736" max="9986" width="11.42578125" style="15"/>
    <col min="9987" max="9987" width="13.140625" style="15" customWidth="1"/>
    <col min="9988" max="9988" width="15.140625" style="15" customWidth="1"/>
    <col min="9989" max="9989" width="42" style="15" customWidth="1"/>
    <col min="9990" max="9990" width="11.42578125" style="15"/>
    <col min="9991" max="9991" width="13.140625" style="15" customWidth="1"/>
    <col min="9992" max="10242" width="11.42578125" style="15"/>
    <col min="10243" max="10243" width="13.140625" style="15" customWidth="1"/>
    <col min="10244" max="10244" width="15.140625" style="15" customWidth="1"/>
    <col min="10245" max="10245" width="42" style="15" customWidth="1"/>
    <col min="10246" max="10246" width="11.42578125" style="15"/>
    <col min="10247" max="10247" width="13.140625" style="15" customWidth="1"/>
    <col min="10248" max="10498" width="11.42578125" style="15"/>
    <col min="10499" max="10499" width="13.140625" style="15" customWidth="1"/>
    <col min="10500" max="10500" width="15.140625" style="15" customWidth="1"/>
    <col min="10501" max="10501" width="42" style="15" customWidth="1"/>
    <col min="10502" max="10502" width="11.42578125" style="15"/>
    <col min="10503" max="10503" width="13.140625" style="15" customWidth="1"/>
    <col min="10504" max="10754" width="11.42578125" style="15"/>
    <col min="10755" max="10755" width="13.140625" style="15" customWidth="1"/>
    <col min="10756" max="10756" width="15.140625" style="15" customWidth="1"/>
    <col min="10757" max="10757" width="42" style="15" customWidth="1"/>
    <col min="10758" max="10758" width="11.42578125" style="15"/>
    <col min="10759" max="10759" width="13.140625" style="15" customWidth="1"/>
    <col min="10760" max="11010" width="11.42578125" style="15"/>
    <col min="11011" max="11011" width="13.140625" style="15" customWidth="1"/>
    <col min="11012" max="11012" width="15.140625" style="15" customWidth="1"/>
    <col min="11013" max="11013" width="42" style="15" customWidth="1"/>
    <col min="11014" max="11014" width="11.42578125" style="15"/>
    <col min="11015" max="11015" width="13.140625" style="15" customWidth="1"/>
    <col min="11016" max="11266" width="11.42578125" style="15"/>
    <col min="11267" max="11267" width="13.140625" style="15" customWidth="1"/>
    <col min="11268" max="11268" width="15.140625" style="15" customWidth="1"/>
    <col min="11269" max="11269" width="42" style="15" customWidth="1"/>
    <col min="11270" max="11270" width="11.42578125" style="15"/>
    <col min="11271" max="11271" width="13.140625" style="15" customWidth="1"/>
    <col min="11272" max="11522" width="11.42578125" style="15"/>
    <col min="11523" max="11523" width="13.140625" style="15" customWidth="1"/>
    <col min="11524" max="11524" width="15.140625" style="15" customWidth="1"/>
    <col min="11525" max="11525" width="42" style="15" customWidth="1"/>
    <col min="11526" max="11526" width="11.42578125" style="15"/>
    <col min="11527" max="11527" width="13.140625" style="15" customWidth="1"/>
    <col min="11528" max="11778" width="11.42578125" style="15"/>
    <col min="11779" max="11779" width="13.140625" style="15" customWidth="1"/>
    <col min="11780" max="11780" width="15.140625" style="15" customWidth="1"/>
    <col min="11781" max="11781" width="42" style="15" customWidth="1"/>
    <col min="11782" max="11782" width="11.42578125" style="15"/>
    <col min="11783" max="11783" width="13.140625" style="15" customWidth="1"/>
    <col min="11784" max="12034" width="11.42578125" style="15"/>
    <col min="12035" max="12035" width="13.140625" style="15" customWidth="1"/>
    <col min="12036" max="12036" width="15.140625" style="15" customWidth="1"/>
    <col min="12037" max="12037" width="42" style="15" customWidth="1"/>
    <col min="12038" max="12038" width="11.42578125" style="15"/>
    <col min="12039" max="12039" width="13.140625" style="15" customWidth="1"/>
    <col min="12040" max="12290" width="11.42578125" style="15"/>
    <col min="12291" max="12291" width="13.140625" style="15" customWidth="1"/>
    <col min="12292" max="12292" width="15.140625" style="15" customWidth="1"/>
    <col min="12293" max="12293" width="42" style="15" customWidth="1"/>
    <col min="12294" max="12294" width="11.42578125" style="15"/>
    <col min="12295" max="12295" width="13.140625" style="15" customWidth="1"/>
    <col min="12296" max="12546" width="11.42578125" style="15"/>
    <col min="12547" max="12547" width="13.140625" style="15" customWidth="1"/>
    <col min="12548" max="12548" width="15.140625" style="15" customWidth="1"/>
    <col min="12549" max="12549" width="42" style="15" customWidth="1"/>
    <col min="12550" max="12550" width="11.42578125" style="15"/>
    <col min="12551" max="12551" width="13.140625" style="15" customWidth="1"/>
    <col min="12552" max="12802" width="11.42578125" style="15"/>
    <col min="12803" max="12803" width="13.140625" style="15" customWidth="1"/>
    <col min="12804" max="12804" width="15.140625" style="15" customWidth="1"/>
    <col min="12805" max="12805" width="42" style="15" customWidth="1"/>
    <col min="12806" max="12806" width="11.42578125" style="15"/>
    <col min="12807" max="12807" width="13.140625" style="15" customWidth="1"/>
    <col min="12808" max="13058" width="11.42578125" style="15"/>
    <col min="13059" max="13059" width="13.140625" style="15" customWidth="1"/>
    <col min="13060" max="13060" width="15.140625" style="15" customWidth="1"/>
    <col min="13061" max="13061" width="42" style="15" customWidth="1"/>
    <col min="13062" max="13062" width="11.42578125" style="15"/>
    <col min="13063" max="13063" width="13.140625" style="15" customWidth="1"/>
    <col min="13064" max="13314" width="11.42578125" style="15"/>
    <col min="13315" max="13315" width="13.140625" style="15" customWidth="1"/>
    <col min="13316" max="13316" width="15.140625" style="15" customWidth="1"/>
    <col min="13317" max="13317" width="42" style="15" customWidth="1"/>
    <col min="13318" max="13318" width="11.42578125" style="15"/>
    <col min="13319" max="13319" width="13.140625" style="15" customWidth="1"/>
    <col min="13320" max="13570" width="11.42578125" style="15"/>
    <col min="13571" max="13571" width="13.140625" style="15" customWidth="1"/>
    <col min="13572" max="13572" width="15.140625" style="15" customWidth="1"/>
    <col min="13573" max="13573" width="42" style="15" customWidth="1"/>
    <col min="13574" max="13574" width="11.42578125" style="15"/>
    <col min="13575" max="13575" width="13.140625" style="15" customWidth="1"/>
    <col min="13576" max="13826" width="11.42578125" style="15"/>
    <col min="13827" max="13827" width="13.140625" style="15" customWidth="1"/>
    <col min="13828" max="13828" width="15.140625" style="15" customWidth="1"/>
    <col min="13829" max="13829" width="42" style="15" customWidth="1"/>
    <col min="13830" max="13830" width="11.42578125" style="15"/>
    <col min="13831" max="13831" width="13.140625" style="15" customWidth="1"/>
    <col min="13832" max="14082" width="11.42578125" style="15"/>
    <col min="14083" max="14083" width="13.140625" style="15" customWidth="1"/>
    <col min="14084" max="14084" width="15.140625" style="15" customWidth="1"/>
    <col min="14085" max="14085" width="42" style="15" customWidth="1"/>
    <col min="14086" max="14086" width="11.42578125" style="15"/>
    <col min="14087" max="14087" width="13.140625" style="15" customWidth="1"/>
    <col min="14088" max="14338" width="11.42578125" style="15"/>
    <col min="14339" max="14339" width="13.140625" style="15" customWidth="1"/>
    <col min="14340" max="14340" width="15.140625" style="15" customWidth="1"/>
    <col min="14341" max="14341" width="42" style="15" customWidth="1"/>
    <col min="14342" max="14342" width="11.42578125" style="15"/>
    <col min="14343" max="14343" width="13.140625" style="15" customWidth="1"/>
    <col min="14344" max="14594" width="11.42578125" style="15"/>
    <col min="14595" max="14595" width="13.140625" style="15" customWidth="1"/>
    <col min="14596" max="14596" width="15.140625" style="15" customWidth="1"/>
    <col min="14597" max="14597" width="42" style="15" customWidth="1"/>
    <col min="14598" max="14598" width="11.42578125" style="15"/>
    <col min="14599" max="14599" width="13.140625" style="15" customWidth="1"/>
    <col min="14600" max="14850" width="11.42578125" style="15"/>
    <col min="14851" max="14851" width="13.140625" style="15" customWidth="1"/>
    <col min="14852" max="14852" width="15.140625" style="15" customWidth="1"/>
    <col min="14853" max="14853" width="42" style="15" customWidth="1"/>
    <col min="14854" max="14854" width="11.42578125" style="15"/>
    <col min="14855" max="14855" width="13.140625" style="15" customWidth="1"/>
    <col min="14856" max="15106" width="11.42578125" style="15"/>
    <col min="15107" max="15107" width="13.140625" style="15" customWidth="1"/>
    <col min="15108" max="15108" width="15.140625" style="15" customWidth="1"/>
    <col min="15109" max="15109" width="42" style="15" customWidth="1"/>
    <col min="15110" max="15110" width="11.42578125" style="15"/>
    <col min="15111" max="15111" width="13.140625" style="15" customWidth="1"/>
    <col min="15112" max="15362" width="11.42578125" style="15"/>
    <col min="15363" max="15363" width="13.140625" style="15" customWidth="1"/>
    <col min="15364" max="15364" width="15.140625" style="15" customWidth="1"/>
    <col min="15365" max="15365" width="42" style="15" customWidth="1"/>
    <col min="15366" max="15366" width="11.42578125" style="15"/>
    <col min="15367" max="15367" width="13.140625" style="15" customWidth="1"/>
    <col min="15368" max="15618" width="11.42578125" style="15"/>
    <col min="15619" max="15619" width="13.140625" style="15" customWidth="1"/>
    <col min="15620" max="15620" width="15.140625" style="15" customWidth="1"/>
    <col min="15621" max="15621" width="42" style="15" customWidth="1"/>
    <col min="15622" max="15622" width="11.42578125" style="15"/>
    <col min="15623" max="15623" width="13.140625" style="15" customWidth="1"/>
    <col min="15624" max="15874" width="11.42578125" style="15"/>
    <col min="15875" max="15875" width="13.140625" style="15" customWidth="1"/>
    <col min="15876" max="15876" width="15.140625" style="15" customWidth="1"/>
    <col min="15877" max="15877" width="42" style="15" customWidth="1"/>
    <col min="15878" max="15878" width="11.42578125" style="15"/>
    <col min="15879" max="15879" width="13.140625" style="15" customWidth="1"/>
    <col min="15880" max="16130" width="11.42578125" style="15"/>
    <col min="16131" max="16131" width="13.140625" style="15" customWidth="1"/>
    <col min="16132" max="16132" width="15.140625" style="15" customWidth="1"/>
    <col min="16133" max="16133" width="42" style="15" customWidth="1"/>
    <col min="16134" max="16134" width="11.42578125" style="15"/>
    <col min="16135" max="16135" width="13.140625" style="15" customWidth="1"/>
    <col min="16136" max="16384" width="11.42578125" style="15"/>
  </cols>
  <sheetData>
    <row r="1" spans="1:14" ht="20.100000000000001" customHeight="1" thickBot="1"/>
    <row r="2" spans="1:14" s="31" customFormat="1" ht="20.100000000000001" customHeight="1" thickBot="1">
      <c r="A2" s="12"/>
      <c r="B2" s="14"/>
      <c r="C2" s="81" t="s">
        <v>22</v>
      </c>
      <c r="D2" s="77" t="s">
        <v>21</v>
      </c>
      <c r="E2" s="78"/>
      <c r="F2" s="18"/>
      <c r="G2" s="18"/>
      <c r="H2" s="18"/>
      <c r="I2" s="18"/>
      <c r="J2" s="35"/>
      <c r="K2" s="36"/>
    </row>
    <row r="3" spans="1:14" s="31" customFormat="1" ht="20.100000000000001" customHeight="1" thickBot="1">
      <c r="A3" s="37"/>
      <c r="B3" s="38"/>
      <c r="C3" s="82"/>
      <c r="D3" s="39" t="s">
        <v>24</v>
      </c>
      <c r="E3" s="40"/>
      <c r="F3" s="18"/>
      <c r="G3" s="18"/>
      <c r="H3" s="18"/>
      <c r="I3" s="18"/>
      <c r="J3" s="35"/>
      <c r="K3" s="36"/>
    </row>
    <row r="4" spans="1:14" s="31" customFormat="1" ht="20.100000000000001" customHeight="1" thickBot="1">
      <c r="A4" s="37"/>
      <c r="B4" s="38"/>
      <c r="C4" s="79" t="s">
        <v>23</v>
      </c>
      <c r="D4" s="83" t="s">
        <v>25</v>
      </c>
      <c r="E4" s="84"/>
      <c r="F4" s="18"/>
      <c r="G4" s="18"/>
      <c r="H4" s="18"/>
      <c r="I4" s="18"/>
      <c r="J4" s="35"/>
      <c r="K4" s="36"/>
    </row>
    <row r="5" spans="1:14" s="31" customFormat="1" ht="20.100000000000001" customHeight="1" thickBot="1">
      <c r="A5" s="41"/>
      <c r="B5" s="42"/>
      <c r="C5" s="80"/>
      <c r="D5" s="85" t="s">
        <v>26</v>
      </c>
      <c r="E5" s="86"/>
      <c r="F5" s="43"/>
      <c r="G5" s="43"/>
      <c r="H5" s="43"/>
      <c r="I5" s="43"/>
      <c r="J5" s="43"/>
      <c r="K5" s="43"/>
      <c r="L5" s="76"/>
      <c r="M5" s="76"/>
      <c r="N5" s="15"/>
    </row>
    <row r="6" spans="1:14" ht="20.100000000000001" customHeight="1">
      <c r="A6" s="43"/>
      <c r="B6" s="43"/>
      <c r="C6" s="43"/>
      <c r="D6" s="43"/>
      <c r="E6" s="43"/>
      <c r="L6" s="76"/>
      <c r="M6" s="76"/>
    </row>
    <row r="7" spans="1:14" ht="20.100000000000001" customHeight="1">
      <c r="A7" s="24" t="s">
        <v>0</v>
      </c>
      <c r="B7" s="24"/>
      <c r="C7" s="30">
        <f ca="1">NOW()</f>
        <v>45402.441394097223</v>
      </c>
      <c r="D7" s="24" t="s">
        <v>1</v>
      </c>
      <c r="E7" s="33">
        <v>20240400547</v>
      </c>
      <c r="L7" s="2"/>
      <c r="M7" s="2"/>
    </row>
    <row r="8" spans="1:14" ht="20.100000000000001" customHeight="1">
      <c r="A8" s="22"/>
      <c r="B8" s="22"/>
      <c r="C8" s="22"/>
      <c r="D8" s="22"/>
      <c r="E8" s="22"/>
      <c r="L8" s="2"/>
      <c r="M8" s="2"/>
    </row>
    <row r="9" spans="1:14" ht="20.100000000000001" customHeight="1">
      <c r="A9" s="24" t="s">
        <v>2</v>
      </c>
      <c r="B9" s="24"/>
      <c r="C9" s="25" t="s">
        <v>43</v>
      </c>
      <c r="D9" s="26" t="s">
        <v>3</v>
      </c>
      <c r="E9" s="47" t="s">
        <v>44</v>
      </c>
      <c r="L9" s="2"/>
      <c r="M9" s="2"/>
    </row>
    <row r="10" spans="1:14" ht="20.100000000000001" customHeight="1">
      <c r="A10" s="22"/>
      <c r="B10" s="22"/>
      <c r="C10" s="22"/>
      <c r="D10" s="22"/>
      <c r="E10" s="22"/>
      <c r="L10" s="2"/>
      <c r="M10" s="2"/>
    </row>
    <row r="11" spans="1:14" ht="20.100000000000001" customHeight="1">
      <c r="A11" s="74" t="s">
        <v>19</v>
      </c>
      <c r="B11" s="75"/>
      <c r="C11" s="25" t="s">
        <v>45</v>
      </c>
      <c r="D11" s="26" t="s">
        <v>20</v>
      </c>
      <c r="E11" s="48" t="s">
        <v>28</v>
      </c>
      <c r="L11" s="2"/>
      <c r="M11" s="2"/>
    </row>
    <row r="12" spans="1:14" ht="20.100000000000001" customHeight="1">
      <c r="A12" s="22"/>
      <c r="B12" s="22"/>
      <c r="C12" s="22"/>
      <c r="D12" s="22"/>
      <c r="E12" s="22"/>
      <c r="L12" s="2"/>
      <c r="M12" s="2"/>
    </row>
    <row r="13" spans="1:14" ht="20.100000000000001" customHeight="1">
      <c r="A13" s="24" t="s">
        <v>4</v>
      </c>
      <c r="B13" s="24"/>
      <c r="C13" s="49" t="s">
        <v>46</v>
      </c>
      <c r="D13" s="26" t="s">
        <v>5</v>
      </c>
      <c r="E13" s="25" t="s">
        <v>27</v>
      </c>
      <c r="L13" s="2"/>
      <c r="M13" s="2"/>
    </row>
    <row r="14" spans="1:14" ht="20.100000000000001" customHeight="1">
      <c r="A14" s="22"/>
      <c r="B14" s="22"/>
      <c r="C14" s="22"/>
      <c r="D14" s="22"/>
      <c r="E14" s="22"/>
      <c r="L14" s="2"/>
      <c r="M14" s="2"/>
    </row>
    <row r="15" spans="1:14" ht="20.100000000000001" customHeight="1">
      <c r="A15" s="24" t="s">
        <v>6</v>
      </c>
      <c r="B15" s="24"/>
      <c r="C15" s="30">
        <v>45398</v>
      </c>
      <c r="D15" s="26" t="s">
        <v>7</v>
      </c>
      <c r="E15" s="27" t="s">
        <v>49</v>
      </c>
      <c r="L15" s="2"/>
      <c r="M15" s="2"/>
    </row>
    <row r="16" spans="1:14" ht="20.100000000000001" customHeight="1">
      <c r="A16" s="22"/>
      <c r="B16" s="22"/>
      <c r="C16" s="22"/>
      <c r="D16" s="22"/>
      <c r="E16" s="22"/>
      <c r="L16" s="2"/>
      <c r="M16" s="2"/>
    </row>
    <row r="17" spans="1:13" ht="20.100000000000001" customHeight="1">
      <c r="A17" s="24" t="s">
        <v>8</v>
      </c>
      <c r="B17" s="24"/>
      <c r="C17" s="25" t="s">
        <v>50</v>
      </c>
      <c r="D17" s="50"/>
      <c r="E17" s="51"/>
      <c r="L17" s="2"/>
      <c r="M17" s="2"/>
    </row>
    <row r="18" spans="1:13" ht="20.100000000000001" customHeight="1">
      <c r="A18" s="22"/>
      <c r="B18" s="22"/>
      <c r="C18" s="22"/>
      <c r="D18" s="22"/>
      <c r="E18" s="22"/>
      <c r="L18" s="2"/>
      <c r="M18" s="2"/>
    </row>
    <row r="19" spans="1:13" ht="20.100000000000001" customHeight="1">
      <c r="A19" s="24" t="s">
        <v>9</v>
      </c>
      <c r="B19" s="24"/>
      <c r="C19" s="25"/>
      <c r="D19" s="26" t="s">
        <v>17</v>
      </c>
      <c r="E19" s="27"/>
      <c r="L19" s="2"/>
      <c r="M19" s="2"/>
    </row>
    <row r="20" spans="1:13" ht="20.100000000000001" customHeight="1">
      <c r="A20" s="22"/>
      <c r="B20" s="22"/>
      <c r="C20" s="22"/>
      <c r="D20" s="22"/>
      <c r="E20" s="22"/>
      <c r="L20" s="2"/>
      <c r="M20" s="2"/>
    </row>
    <row r="21" spans="1:13" ht="20.100000000000001" customHeight="1">
      <c r="A21" s="24" t="s">
        <v>18</v>
      </c>
      <c r="B21" s="24"/>
      <c r="C21" s="34"/>
      <c r="D21" s="23"/>
      <c r="E21" s="29"/>
      <c r="L21" s="2"/>
      <c r="M21" s="2"/>
    </row>
    <row r="22" spans="1:13" ht="20.100000000000001" customHeight="1">
      <c r="A22" s="17"/>
      <c r="B22" s="13"/>
      <c r="C22" s="17"/>
      <c r="D22" s="17"/>
      <c r="E22" s="17"/>
      <c r="L22" s="28"/>
      <c r="M22" s="28"/>
    </row>
    <row r="23" spans="1:13" ht="30.75" customHeight="1">
      <c r="A23" s="20" t="s">
        <v>10</v>
      </c>
      <c r="B23" s="20" t="s">
        <v>11</v>
      </c>
      <c r="C23" s="20" t="s">
        <v>12</v>
      </c>
      <c r="D23" s="20" t="s">
        <v>13</v>
      </c>
      <c r="E23" s="20" t="s">
        <v>14</v>
      </c>
      <c r="F23" s="21" t="s">
        <v>29</v>
      </c>
      <c r="G23" s="21" t="s">
        <v>30</v>
      </c>
      <c r="L23" s="28"/>
      <c r="M23" s="28"/>
    </row>
    <row r="24" spans="1:13" ht="20.100000000000001" customHeight="1">
      <c r="A24" s="71" t="s">
        <v>169</v>
      </c>
      <c r="B24" s="59"/>
      <c r="C24" s="60" t="s">
        <v>168</v>
      </c>
      <c r="D24" s="52">
        <v>1</v>
      </c>
      <c r="E24" s="3"/>
      <c r="F24" s="11">
        <v>163.04</v>
      </c>
      <c r="G24" s="1">
        <f t="shared" ref="G24" si="0">D24*F24</f>
        <v>163.04</v>
      </c>
      <c r="H24" s="17"/>
      <c r="L24" s="28"/>
      <c r="M24" s="28"/>
    </row>
    <row r="25" spans="1:13" ht="20.100000000000001" customHeight="1">
      <c r="A25" s="17"/>
      <c r="B25" s="17"/>
      <c r="C25" s="17"/>
      <c r="D25" s="13"/>
      <c r="E25" s="13"/>
      <c r="F25" s="4" t="s">
        <v>32</v>
      </c>
      <c r="G25" s="5">
        <f>SUM(G24:G24)</f>
        <v>163.04</v>
      </c>
    </row>
    <row r="26" spans="1:13" ht="20.100000000000001" customHeight="1">
      <c r="A26" s="17"/>
      <c r="B26" s="17"/>
      <c r="C26" s="17"/>
      <c r="D26" s="13"/>
      <c r="E26" s="13"/>
      <c r="F26" s="4" t="s">
        <v>48</v>
      </c>
      <c r="G26" s="6">
        <f>+G25*0.15</f>
        <v>24.456</v>
      </c>
    </row>
    <row r="27" spans="1:13" ht="20.100000000000001" customHeight="1">
      <c r="A27" s="17"/>
      <c r="B27" s="17"/>
      <c r="C27" s="17"/>
      <c r="D27" s="13"/>
      <c r="E27" s="13"/>
      <c r="F27" s="4" t="s">
        <v>33</v>
      </c>
      <c r="G27" s="6">
        <f>+G25+G26</f>
        <v>187.49599999999998</v>
      </c>
    </row>
    <row r="28" spans="1:13" ht="20.100000000000001" customHeight="1">
      <c r="A28" s="17"/>
      <c r="B28" s="17"/>
      <c r="C28" s="17"/>
      <c r="D28" s="13"/>
      <c r="E28" s="13"/>
      <c r="F28" s="17"/>
      <c r="G28" s="17"/>
    </row>
    <row r="32" spans="1:13" ht="20.100000000000001" customHeight="1" thickBot="1">
      <c r="B32" s="32" t="s">
        <v>34</v>
      </c>
      <c r="C32" s="7"/>
    </row>
    <row r="33" spans="2:3" ht="20.100000000000001" customHeight="1">
      <c r="B33" s="31"/>
      <c r="C33" s="8"/>
    </row>
    <row r="34" spans="2:3" ht="20.100000000000001" customHeight="1">
      <c r="B34" s="17"/>
      <c r="C34" s="10"/>
    </row>
    <row r="35" spans="2:3" ht="20.100000000000001" customHeight="1" thickBot="1">
      <c r="B35" s="17" t="s">
        <v>35</v>
      </c>
      <c r="C35" s="9"/>
    </row>
    <row r="36" spans="2:3" ht="20.100000000000001" customHeight="1">
      <c r="B36" s="17"/>
      <c r="C36" s="10"/>
    </row>
    <row r="37" spans="2:3" ht="20.100000000000001" customHeight="1">
      <c r="B37" s="17"/>
      <c r="C37" s="10"/>
    </row>
    <row r="38" spans="2:3" ht="20.100000000000001" customHeight="1" thickBot="1">
      <c r="B38" s="17" t="s">
        <v>15</v>
      </c>
      <c r="C38" s="9"/>
    </row>
    <row r="39" spans="2:3" ht="20.100000000000001" customHeight="1">
      <c r="B39" s="17"/>
      <c r="C39" s="10"/>
    </row>
    <row r="40" spans="2:3" ht="20.100000000000001" customHeight="1">
      <c r="B40" s="17"/>
      <c r="C40" s="10"/>
    </row>
    <row r="41" spans="2:3" ht="20.100000000000001" customHeight="1" thickBot="1">
      <c r="B41" s="17" t="s">
        <v>36</v>
      </c>
      <c r="C41" s="9"/>
    </row>
    <row r="42" spans="2:3" ht="20.100000000000001" customHeight="1">
      <c r="B42" s="17"/>
      <c r="C42" s="10"/>
    </row>
    <row r="43" spans="2:3" ht="20.100000000000001" customHeight="1">
      <c r="B43" s="17"/>
      <c r="C43" s="10"/>
    </row>
    <row r="44" spans="2:3" ht="20.100000000000001" customHeight="1" thickBot="1">
      <c r="B44" s="17" t="s">
        <v>16</v>
      </c>
      <c r="C44" s="9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4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rmo </vt:lpstr>
      <vt:lpstr>Hoja1!Área_de_impresión</vt:lpstr>
      <vt:lpstr>'rmo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2024-04-20T15:35:57Z</cp:lastPrinted>
  <dcterms:created xsi:type="dcterms:W3CDTF">2023-01-26T13:28:36Z</dcterms:created>
  <dcterms:modified xsi:type="dcterms:W3CDTF">2024-04-20T16:03:04Z</dcterms:modified>
</cp:coreProperties>
</file>