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1" l="1"/>
  <c r="G62" i="1"/>
  <c r="G29" i="1"/>
  <c r="D31" i="1"/>
  <c r="D27" i="1"/>
  <c r="G81" i="1"/>
  <c r="G82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1" i="1"/>
  <c r="G60" i="1"/>
  <c r="G59" i="1"/>
  <c r="G58" i="1"/>
  <c r="G57" i="1"/>
  <c r="G56" i="1"/>
  <c r="G55" i="1"/>
  <c r="G54" i="1"/>
  <c r="G53" i="1"/>
  <c r="G5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0" i="1"/>
  <c r="G26" i="1"/>
  <c r="G25" i="1"/>
  <c r="G28" i="1"/>
  <c r="G24" i="1"/>
  <c r="B104" i="1"/>
  <c r="G84" i="1" l="1"/>
  <c r="G86" i="1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<sst xmlns="http://schemas.openxmlformats.org/spreadsheetml/2006/main" count="237" uniqueCount="229">
  <si>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</si>
  <si>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</si>
  <si>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</si>
  <si>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</si>
  <si>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</si>
  <si>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</si>
  <si>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</si>
  <si>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</si>
  <si>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</si>
  <si>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</si>
  <si>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</si>
  <si>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</si>
  <si>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</si>
  <si>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</si>
  <si>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</si>
  <si>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</si>
  <si>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</si>
  <si>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</si>
  <si>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</si>
  <si>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</si>
  <si>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</si>
  <si>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</si>
  <si>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</si>
  <si>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</si>
  <si>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</si>
  <si>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35-PLHU-003L</t>
  </si>
  <si>
    <t>35-PLHU-003R</t>
  </si>
  <si>
    <t>180118-A1251</t>
  </si>
  <si>
    <t>35-PLHU-004L</t>
  </si>
  <si>
    <t>180212-A5051</t>
  </si>
  <si>
    <t>35-PLHU-004R</t>
  </si>
  <si>
    <t>180118-A1451</t>
  </si>
  <si>
    <t>35-PLHU-005L</t>
  </si>
  <si>
    <t>180118-A1751</t>
  </si>
  <si>
    <t>35-PLHU-005R</t>
  </si>
  <si>
    <t>180118-A1651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</si>
  <si>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</si>
  <si>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</si>
  <si>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</si>
  <si>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</si>
  <si>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</si>
  <si>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</si>
  <si>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</si>
  <si>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</si>
  <si>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</si>
  <si>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</si>
  <si>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</si>
  <si>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</si>
  <si>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</si>
  <si>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</si>
  <si>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</si>
  <si>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</si>
  <si>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</si>
  <si>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</si>
  <si>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</si>
  <si>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</si>
  <si>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</si>
  <si>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</si>
  <si>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</si>
  <si>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35L-SO-L36-TA</t>
  </si>
  <si>
    <t>R200422-L020</t>
  </si>
  <si>
    <t>LOCKING CORTICAL STARIX GREEN 3.5*36mm</t>
  </si>
  <si>
    <t>35L-SO-L38-TA</t>
  </si>
  <si>
    <t>J221215-L025</t>
  </si>
  <si>
    <t>LOCKING CORTICAL STARIX GREEN 3.5*38mm</t>
  </si>
  <si>
    <t>35L-SO-L40-TA</t>
  </si>
  <si>
    <t>J220112-L066</t>
  </si>
  <si>
    <t>LOCKING CORTICAL STARIX GREEN 3.5*40mm</t>
  </si>
  <si>
    <t>35L-SO-L42-TA</t>
  </si>
  <si>
    <t>J211125-L066</t>
  </si>
  <si>
    <t>LOCKING CORTICAL STARIX GREEN 3.5*42mm</t>
  </si>
  <si>
    <t>35L-SO-L44-TA</t>
  </si>
  <si>
    <t>J211022-L077</t>
  </si>
  <si>
    <t>LOCKING CORTICAL STARIX GREEN 3.5*44mm</t>
  </si>
  <si>
    <t>35L-SO-L46-TA</t>
  </si>
  <si>
    <t>LOCKING CORTICAL STARIX GREEN 3.5*46mm</t>
  </si>
  <si>
    <t>35L-SO-L48-TA</t>
  </si>
  <si>
    <t>J211015-L034</t>
  </si>
  <si>
    <t>LOCKING CORTICAL STARIX GREEN 3.5*48mm</t>
  </si>
  <si>
    <t>35L-SO-L50-TA</t>
  </si>
  <si>
    <t>R220112-L067</t>
  </si>
  <si>
    <t>LOCKING CORTICAL STARIX GREEN 3.5*50mm</t>
  </si>
  <si>
    <t>35L-SO-L52-TA</t>
  </si>
  <si>
    <t>J180321-L028</t>
  </si>
  <si>
    <t>LOCKING CORTICAL STARIX GREEN 3.5*52mm</t>
  </si>
  <si>
    <t>35L-SO-L56-TA</t>
  </si>
  <si>
    <t>J180321-L027</t>
  </si>
  <si>
    <t>LOCKING CORTICAL STARIX GREEN 3.5*56mm</t>
  </si>
  <si>
    <t>35L-SO-L60-TA</t>
  </si>
  <si>
    <t>J170801-L897</t>
  </si>
  <si>
    <t>LOCKING CORTICAL STARIX GREEN 3.5*60mm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</si>
  <si>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</si>
  <si>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</si>
  <si>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</si>
  <si>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</si>
  <si>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</si>
  <si>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</si>
  <si>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</si>
  <si>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</si>
  <si>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</si>
  <si>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</si>
  <si>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</si>
  <si>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</si>
  <si>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</si>
  <si>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35-SO-L30-T</t>
  </si>
  <si>
    <t>J210907-L105</t>
  </si>
  <si>
    <t>NON LOCKING CORTICAL SILVER STARIX 3.5*30mm</t>
  </si>
  <si>
    <t>35-SO-L32-T</t>
  </si>
  <si>
    <t>J210907-L106</t>
  </si>
  <si>
    <t>NON LOCKING CORTICAL SILVER STARIX 3.5*32mm</t>
  </si>
  <si>
    <t>35-SO-L34-T</t>
  </si>
  <si>
    <t>J210907-L107</t>
  </si>
  <si>
    <t>NON LOCKING CORTICAL SILVER STARIX 3.5*34mm</t>
  </si>
  <si>
    <t>35-SO-L36-T</t>
  </si>
  <si>
    <t>J220620-L130</t>
  </si>
  <si>
    <t>NON LOCKING CORTICAL SILVER STARIX 3.5*36mm</t>
  </si>
  <si>
    <t>35-SO-L38-T</t>
  </si>
  <si>
    <t>NON LOCKING CORTICAL SILVER STARIX 3.5*38mm</t>
  </si>
  <si>
    <t>35-SO-L40-T</t>
  </si>
  <si>
    <t>NON LOCKING CORTICAL SILVER STARIX 3.5*40mm</t>
  </si>
  <si>
    <t>40L-SA-020-TA</t>
  </si>
  <si>
    <t>171120-A0109</t>
  </si>
  <si>
    <t xml:space="preserve">CANCELLOUS LOCKING SCREW STARIX 4.0* 20mm </t>
  </si>
  <si>
    <t>40L-SA-022-TA</t>
  </si>
  <si>
    <t>171120-A0110</t>
  </si>
  <si>
    <t xml:space="preserve">CANCELLOUS LOCKING SCREW STARIX 4.0* 22mm </t>
  </si>
  <si>
    <t>40L-SA-024-TA</t>
  </si>
  <si>
    <t>171121-A0109</t>
  </si>
  <si>
    <t xml:space="preserve">CANCELLOUS LOCKING SCREW STARIX 4.0* 24mm </t>
  </si>
  <si>
    <t>40L-SA-026-TA</t>
  </si>
  <si>
    <t>171109-A0110</t>
  </si>
  <si>
    <t xml:space="preserve">CANCELLOUS LOCKING SCREW STARIX 4.0* 26mm </t>
  </si>
  <si>
    <t>40L-SA-028-TA</t>
  </si>
  <si>
    <t>171103-A0109</t>
  </si>
  <si>
    <t xml:space="preserve">CANCELLOUS LOCKING SCREW STARIX 4.0* 28mm </t>
  </si>
  <si>
    <t>40L-SA-030-TA</t>
  </si>
  <si>
    <t>171123-A0109</t>
  </si>
  <si>
    <t xml:space="preserve">CANCELLOUS LOCKING SCREW STARIX 4.0* 30mm </t>
  </si>
  <si>
    <t>40L-SA-032-TA</t>
  </si>
  <si>
    <t>171113-A0109</t>
  </si>
  <si>
    <t xml:space="preserve">CANCELLOUS LOCKING SCREW STARIX 4.0* 32mm </t>
  </si>
  <si>
    <t>40L-SA-034-TA</t>
  </si>
  <si>
    <t>180319-A0109</t>
  </si>
  <si>
    <t xml:space="preserve">CANCELLOUS LOCKING SCREW STARIX 4.0* 34mm </t>
  </si>
  <si>
    <t>40L-SA-036-TA</t>
  </si>
  <si>
    <t>171122-A0109</t>
  </si>
  <si>
    <t xml:space="preserve">CANCELLOUS LOCKING SCREW STARIX 4.0* 36mm </t>
  </si>
  <si>
    <t>40L-SA-038-TA</t>
  </si>
  <si>
    <t>171109-A0109</t>
  </si>
  <si>
    <t xml:space="preserve">CANCELLOUS LOCKING SCREW STARIX 4.0* 38mm </t>
  </si>
  <si>
    <t>40L-SA-040-TA</t>
  </si>
  <si>
    <t xml:space="preserve">CANCELLOUS LOCKING SCREW STARIX 4.0* 40mm </t>
  </si>
  <si>
    <t>40L-SA-042-TA</t>
  </si>
  <si>
    <t>171020-A0110</t>
  </si>
  <si>
    <t xml:space="preserve">CANCELLOUS LOCKING SCREW STARIX 4.0* 42mm </t>
  </si>
  <si>
    <t>40L-SA-044-TA</t>
  </si>
  <si>
    <t>171124-A0109</t>
  </si>
  <si>
    <t xml:space="preserve">CANCELLOUS LOCKING SCREW STARIX 4.0* 44mm </t>
  </si>
  <si>
    <t>40L-SA-046-TA</t>
  </si>
  <si>
    <t>171101-A0110</t>
  </si>
  <si>
    <t xml:space="preserve">CANCELLOUS LOCKING SCREW STARIX 4.0* 46mm </t>
  </si>
  <si>
    <t>40L-SA-048-TA</t>
  </si>
  <si>
    <t>171102-A0110</t>
  </si>
  <si>
    <t xml:space="preserve">CANCELLOUS LOCKING SCREW STARIX 4.0* 48mm </t>
  </si>
  <si>
    <t>40L-SA-050-TA</t>
  </si>
  <si>
    <t>171106-A0110</t>
  </si>
  <si>
    <t xml:space="preserve">CANCELLOUS LOCKING SCREW STARIX 4.0* 50mm </t>
  </si>
  <si>
    <t>40L-SA-052-TA</t>
  </si>
  <si>
    <t>171116-A0109</t>
  </si>
  <si>
    <t xml:space="preserve">CANCELLOUS LOCKING SCREW STARIX 4.0* 52mm </t>
  </si>
  <si>
    <t>40L-SA-056-TA</t>
  </si>
  <si>
    <t>171115-A0109</t>
  </si>
  <si>
    <t xml:space="preserve">CANCELLOUS LOCKING SCREW STARIX 4.0* 56mm </t>
  </si>
  <si>
    <t>40L-SA-060-TA</t>
  </si>
  <si>
    <t>171117-A0109</t>
  </si>
  <si>
    <t xml:space="preserve">CANCELLOUS LOCKING SCREW STARIX 4.0* 60mm </t>
  </si>
  <si>
    <t xml:space="preserve">CANTIDAD </t>
  </si>
  <si>
    <t xml:space="preserve">DESCRIPCION </t>
  </si>
  <si>
    <t>CODIGO</t>
  </si>
  <si>
    <t>111-175-L</t>
  </si>
  <si>
    <t>111-063</t>
  </si>
  <si>
    <t>111-172</t>
  </si>
  <si>
    <t>112-35-704</t>
  </si>
  <si>
    <t>111-096</t>
  </si>
  <si>
    <t>111-181</t>
  </si>
  <si>
    <t>114-009</t>
  </si>
  <si>
    <t>113-HF-616</t>
  </si>
  <si>
    <t>111-089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</si>
  <si>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</si>
  <si>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</si>
  <si>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</si>
  <si>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</si>
  <si>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</si>
  <si>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</si>
  <si>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</si>
  <si>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</si>
  <si>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</si>
  <si>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</si>
  <si>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</si>
  <si>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</si>
  <si>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</si>
  <si>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</si>
  <si>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 xml:space="preserve">PROXIMAL HUMERUS PLATE ARIX  3 HOLES 90mm LEFT </t>
  </si>
  <si>
    <t xml:space="preserve">PROXIMAL HUMERUS PLATE ARIX  3 HOLES 90mm RIGHT </t>
  </si>
  <si>
    <t>PROXIMAL HUMERUS PLATE ARIX  4 HOLES 102mm LEFT</t>
  </si>
  <si>
    <t>PROXIMAL HUMERUS PLATE ARIX  4 HOLES 102mm RIGHT</t>
  </si>
  <si>
    <t>PROXIMAL HUMERUS PLATE ARIX  5 HOLES 114mm LEFT</t>
  </si>
  <si>
    <t xml:space="preserve">PROXIMAL HUMERUS PLATE ARIX 5 HOLES 114mm RIGHT </t>
  </si>
  <si>
    <t>MANGOS ATORNILLADOR</t>
  </si>
  <si>
    <t>DRILL GUIA ANGULO VARIABLE 3.5</t>
  </si>
  <si>
    <t>111-157</t>
  </si>
  <si>
    <t>GUIA ANGULO VARIABLE 3.5</t>
  </si>
  <si>
    <t>BROCAS LARGAS 2.7 (AO)</t>
  </si>
  <si>
    <t>DISPENSADOR PINES</t>
  </si>
  <si>
    <t xml:space="preserve">GUIAS BLOQUEO </t>
  </si>
  <si>
    <t>111-173</t>
  </si>
  <si>
    <t>GUIA DOBLE  FIJA-ANGULO VARIABLE 3.5</t>
  </si>
  <si>
    <t>ATORNILLADORES ANCLAJE RAPIDO</t>
  </si>
  <si>
    <t>PINZA DE SUJECION</t>
  </si>
  <si>
    <t>BLOQUE GUIA DE BROCA IZQ</t>
  </si>
  <si>
    <t>BLOQUE GUIA DE BROCA DER</t>
  </si>
  <si>
    <t>111-175-R</t>
  </si>
  <si>
    <t>MEDIDOR DE PROFUNDIDAD</t>
  </si>
  <si>
    <t>PRECIO UNITARIO</t>
  </si>
  <si>
    <t>PRECIO TOTAL</t>
  </si>
  <si>
    <t xml:space="preserve">SUBTOTAL </t>
  </si>
  <si>
    <t>TOTAL</t>
  </si>
  <si>
    <t>INSTRUMENTAL PROXIMAL HUMERUS 3.5/4.0  # 2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</si>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</sst>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_-[$$-240A]\ * #,##0.00_-;\-[$$-240A]\ * #,##0.00_-;_-[$$-240A]\ * &quot;-&quot;??_-;_-@_-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</font>
    <font>
      <b/>
      <sz val="12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2" fillId="0" borderId="12" xfId="0" quotePrefix="1" applyNumberFormat="1" applyFont="1" applyBorder="1" applyAlignment="1">
      <alignment horizontal="left"/>
    </xf>
    <xf numFmtId="49" fontId="10" fillId="2" borderId="12" xfId="0" applyNumberFormat="1" applyFont="1" applyFill="1" applyBorder="1" applyAlignment="1">
      <alignment horizontal="left" vertical="center"/>
    </xf>
    <xf numFmtId="0" fontId="13" fillId="0" borderId="14" xfId="0" applyFont="1" applyBorder="1" applyAlignment="1">
      <alignment horizontal="left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3" fillId="4" borderId="12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wrapText="1"/>
    </xf>
    <xf numFmtId="0" fontId="16" fillId="0" borderId="0" xfId="0" applyFont="1"/>
    <xf numFmtId="0" fontId="1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0" fillId="0" borderId="0" xfId="0" applyFont="1"/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7" fillId="0" borderId="15" xfId="0" applyFont="1" applyBorder="1"/>
    <xf numFmtId="0" fontId="0" fillId="0" borderId="0" xfId="0" applyAlignment="1">
      <alignment horizontal="left"/>
    </xf>
    <xf numFmtId="0" fontId="9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left" vertical="center"/>
    </xf>
    <xf numFmtId="0" fontId="3" fillId="4" borderId="16" xfId="0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0" fontId="0" fillId="0" borderId="12" xfId="0" applyBorder="1"/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5" fillId="0" borderId="12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wrapText="1"/>
    </xf>
    <xf numFmtId="0" fontId="24" fillId="0" borderId="0" xfId="0" applyFont="1" applyAlignment="1">
      <alignment horizontal="left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/>
    </xf>
    <xf numFmtId="0" fontId="25" fillId="6" borderId="12" xfId="0" applyFont="1" applyFill="1" applyBorder="1" applyAlignment="1" applyProtection="1">
      <alignment horizontal="center" vertical="center" wrapText="1" readingOrder="1"/>
      <protection locked="0"/>
    </xf>
    <xf numFmtId="165" fontId="17" fillId="0" borderId="12" xfId="0" applyNumberFormat="1" applyFont="1" applyBorder="1"/>
    <xf numFmtId="166" fontId="2" fillId="0" borderId="12" xfId="2" applyNumberFormat="1" applyFont="1" applyFill="1" applyBorder="1" applyAlignment="1"/>
    <xf numFmtId="166" fontId="2" fillId="0" borderId="12" xfId="2" applyNumberFormat="1" applyFont="1" applyFill="1" applyBorder="1" applyAlignment="1">
      <alignment horizontal="center" vertical="center"/>
    </xf>
    <xf numFmtId="166" fontId="17" fillId="0" borderId="12" xfId="0" applyNumberFormat="1" applyFont="1" applyBorder="1"/>
    <xf numFmtId="165" fontId="3" fillId="0" borderId="12" xfId="3" applyNumberFormat="1" applyFon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2" xfId="0" applyFont="1" applyBorder="1"/>
    <xf numFmtId="0" fontId="26" fillId="0" borderId="12" xfId="0" applyFont="1" applyBorder="1" applyAlignment="1">
      <alignment horizontal="center"/>
    </xf>
    <xf numFmtId="0" fontId="26" fillId="0" borderId="12" xfId="0" applyFont="1" applyBorder="1"/>
    <xf numFmtId="49" fontId="2" fillId="2" borderId="12" xfId="0" applyNumberFormat="1" applyFont="1" applyFill="1" applyBorder="1" applyAlignment="1">
      <alignment horizontal="center"/>
    </xf>
    <xf numFmtId="49" fontId="2" fillId="5" borderId="12" xfId="0" applyNumberFormat="1" applyFont="1" applyFill="1" applyBorder="1" applyAlignment="1">
      <alignment horizontal="center"/>
    </xf>
    <xf numFmtId="0" fontId="26" fillId="0" borderId="0" xfId="0" applyFont="1"/>
    <xf numFmtId="0" fontId="4" fillId="0" borderId="0" xfId="0" applyFont="1" applyAlignment="1">
      <alignment horizontal="center"/>
    </xf>
    <xf numFmtId="165" fontId="3" fillId="0" borderId="12" xfId="1" applyNumberFormat="1" applyFont="1" applyBorder="1" applyAlignment="1">
      <alignment horizontal="right" wrapText="1"/>
    </xf>
    <xf numFmtId="0" fontId="24" fillId="2" borderId="0" xfId="0" applyFont="1" applyFill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</cellXfs>
  <cellStyles count="4">
    <cellStyle name="Moneda [0] 2" xfId="2"/>
    <cellStyle name="Moneda 10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5B1FF04-60D6-4674-B510-1FA6DD2B66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05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4"/>
  <sheetViews>
    <sheetView tabSelected="1" topLeftCell="A54" zoomScale="78" zoomScaleNormal="78" workbookViewId="0">
      <selection activeCell="F64" sqref="F64"/>
    </sheetView>
  </sheetViews>
  <sheetFormatPr baseColWidth="10" defaultRowHeight="14.5" x14ac:dyDescent="0.35"/>
  <cols>
    <col min="1" max="1" width="19.54296875" customWidth="1"/>
    <col min="2" max="2" width="19.26953125" customWidth="1"/>
    <col min="3" max="3" width="66.7265625" customWidth="1"/>
    <col min="4" max="4" width="23" customWidth="1"/>
    <col min="5" max="5" width="17.453125" customWidth="1"/>
    <col min="6" max="6" width="14.54296875" customWidth="1"/>
    <col min="7" max="7" width="15.26953125" customWidth="1"/>
  </cols>
  <sheetData>
    <row r="1" spans="1:5" ht="16" thickBot="1" x14ac:dyDescent="0.4">
      <c r="A1" s="1"/>
      <c r="B1" s="2"/>
      <c r="C1" s="3"/>
      <c r="D1" s="3"/>
      <c r="E1" s="3"/>
    </row>
    <row r="2" spans="1:5" ht="15" thickBot="1" x14ac:dyDescent="0.4">
      <c r="A2" s="4"/>
      <c r="B2" s="5"/>
      <c r="C2" s="74" t="s">
        <v>0</v>
      </c>
      <c r="D2" s="76" t="s">
        <v>1</v>
      </c>
      <c r="E2" s="77"/>
    </row>
    <row r="3" spans="1:5" ht="15" thickBot="1" x14ac:dyDescent="0.4">
      <c r="A3" s="6"/>
      <c r="B3" s="7"/>
      <c r="C3" s="75"/>
      <c r="D3" s="8" t="s">
        <v>2</v>
      </c>
      <c r="E3" s="9"/>
    </row>
    <row r="4" spans="1:5" ht="15" thickBot="1" x14ac:dyDescent="0.4">
      <c r="A4" s="6"/>
      <c r="B4" s="7"/>
      <c r="C4" s="78" t="s">
        <v>3</v>
      </c>
      <c r="D4" s="80" t="s">
        <v>4</v>
      </c>
      <c r="E4" s="81"/>
    </row>
    <row r="5" spans="1:5" ht="18.5" thickBot="1" x14ac:dyDescent="0.45">
      <c r="A5" s="10"/>
      <c r="B5" s="11"/>
      <c r="C5" s="79"/>
      <c r="D5" s="82" t="s">
        <v>5</v>
      </c>
      <c r="E5" s="83"/>
    </row>
    <row r="6" spans="1:5" ht="18" x14ac:dyDescent="0.4">
      <c r="A6" s="12"/>
      <c r="B6" s="12"/>
      <c r="C6" s="12"/>
      <c r="D6" s="12"/>
      <c r="E6" s="12"/>
    </row>
    <row r="7" spans="1:5" ht="15.5" x14ac:dyDescent="0.35">
      <c r="A7" s="13" t="s">
        <v>6</v>
      </c>
      <c r="B7" s="13"/>
      <c r="C7" s="14"/>
      <c r="D7" s="13" t="s">
        <v>7</v>
      </c>
      <c r="E7" s="15"/>
    </row>
    <row r="8" spans="1:5" ht="15.5" x14ac:dyDescent="0.35">
      <c r="A8" s="16"/>
      <c r="B8" s="16"/>
      <c r="C8" s="16"/>
      <c r="D8" s="16"/>
      <c r="E8" s="16"/>
    </row>
    <row r="9" spans="1:5" ht="15.5" x14ac:dyDescent="0.35">
      <c r="A9" s="13" t="s">
        <v>8</v>
      </c>
      <c r="B9" s="13"/>
      <c r="C9" s="17"/>
      <c r="D9" s="18" t="s">
        <v>9</v>
      </c>
      <c r="E9" s="19"/>
    </row>
    <row r="10" spans="1:5" ht="15.5" x14ac:dyDescent="0.35">
      <c r="A10" s="16"/>
      <c r="B10" s="16"/>
      <c r="C10" s="16"/>
      <c r="D10" s="16"/>
      <c r="E10" s="16"/>
    </row>
    <row r="11" spans="1:5" ht="15.5" x14ac:dyDescent="0.35">
      <c r="A11" s="72" t="s">
        <v>10</v>
      </c>
      <c r="B11" s="73"/>
      <c r="C11" s="17"/>
      <c r="D11" s="18" t="s">
        <v>11</v>
      </c>
      <c r="E11" s="20"/>
    </row>
    <row r="12" spans="1:5" ht="16" thickBot="1" x14ac:dyDescent="0.4">
      <c r="A12" s="16"/>
      <c r="B12" s="16"/>
      <c r="C12" s="16"/>
      <c r="D12" s="16"/>
      <c r="E12" s="16"/>
    </row>
    <row r="13" spans="1:5" ht="16" thickBot="1" x14ac:dyDescent="0.4">
      <c r="A13" s="13" t="s">
        <v>12</v>
      </c>
      <c r="B13" s="13"/>
      <c r="C13" s="21"/>
      <c r="D13" s="18" t="s">
        <v>13</v>
      </c>
      <c r="E13" s="17"/>
    </row>
    <row r="14" spans="1:5" ht="15.5" x14ac:dyDescent="0.35">
      <c r="A14" s="16"/>
      <c r="B14" s="16"/>
      <c r="C14" s="16"/>
      <c r="D14" s="16"/>
      <c r="E14" s="16"/>
    </row>
    <row r="15" spans="1:5" ht="15.5" x14ac:dyDescent="0.35">
      <c r="A15" s="13" t="s">
        <v>14</v>
      </c>
      <c r="B15" s="13"/>
      <c r="C15" s="14"/>
      <c r="D15" s="18" t="s">
        <v>15</v>
      </c>
      <c r="E15" s="22"/>
    </row>
    <row r="16" spans="1:5" ht="15.5" x14ac:dyDescent="0.35">
      <c r="A16" s="16"/>
      <c r="B16" s="16"/>
      <c r="C16" s="16"/>
      <c r="D16" s="16"/>
      <c r="E16" s="16"/>
    </row>
    <row r="17" spans="1:7" ht="15.5" x14ac:dyDescent="0.35">
      <c r="A17" s="13" t="s">
        <v>16</v>
      </c>
      <c r="B17" s="13"/>
      <c r="C17" s="17"/>
      <c r="D17" s="23"/>
      <c r="E17" s="24"/>
    </row>
    <row r="18" spans="1:7" ht="15.5" x14ac:dyDescent="0.35">
      <c r="A18" s="16"/>
      <c r="B18" s="16"/>
      <c r="C18" s="16"/>
      <c r="D18" s="16"/>
      <c r="E18" s="16"/>
    </row>
    <row r="19" spans="1:7" ht="15.5" x14ac:dyDescent="0.35">
      <c r="A19" s="13" t="s">
        <v>17</v>
      </c>
      <c r="B19" s="13"/>
      <c r="C19" s="17"/>
      <c r="D19" s="18" t="s">
        <v>18</v>
      </c>
      <c r="E19" s="22"/>
    </row>
    <row r="20" spans="1:7" ht="15.5" x14ac:dyDescent="0.35">
      <c r="A20" s="16"/>
      <c r="B20" s="16"/>
      <c r="C20" s="16"/>
      <c r="D20" s="16"/>
      <c r="E20" s="16"/>
    </row>
    <row r="21" spans="1:7" ht="15.5" x14ac:dyDescent="0.35">
      <c r="A21" s="13" t="s">
        <v>19</v>
      </c>
      <c r="B21" s="13"/>
      <c r="C21" s="25"/>
      <c r="D21" s="26"/>
      <c r="E21" s="27"/>
    </row>
    <row r="22" spans="1:7" ht="15.5" x14ac:dyDescent="0.35">
      <c r="A22" s="40"/>
      <c r="B22" s="40"/>
      <c r="C22" s="44"/>
      <c r="D22" s="41"/>
      <c r="E22" s="42"/>
    </row>
    <row r="23" spans="1:7" ht="31" x14ac:dyDescent="0.35">
      <c r="A23" s="28" t="s">
        <v>20</v>
      </c>
      <c r="B23" s="28" t="s">
        <v>21</v>
      </c>
      <c r="C23" s="43" t="s">
        <v>22</v>
      </c>
      <c r="D23" s="28" t="s">
        <v>23</v>
      </c>
      <c r="E23" s="29" t="s">
        <v>24</v>
      </c>
      <c r="F23" s="56" t="s">
        <v>223</v>
      </c>
      <c r="G23" s="56" t="s">
        <v>224</v>
      </c>
    </row>
    <row r="24" spans="1:7" ht="15.5" x14ac:dyDescent="0.35">
      <c r="A24" s="62" t="s">
        <v>25</v>
      </c>
      <c r="B24" s="62"/>
      <c r="C24" s="63" t="s">
        <v>202</v>
      </c>
      <c r="D24" s="62">
        <v>0</v>
      </c>
      <c r="E24" s="65"/>
      <c r="F24" s="57">
        <v>700</v>
      </c>
      <c r="G24" s="58">
        <f>F24*D24</f>
        <v>0</v>
      </c>
    </row>
    <row r="25" spans="1:7" ht="15.5" x14ac:dyDescent="0.35">
      <c r="A25" s="62" t="s">
        <v>28</v>
      </c>
      <c r="B25" s="62" t="s">
        <v>29</v>
      </c>
      <c r="C25" s="63" t="s">
        <v>204</v>
      </c>
      <c r="D25" s="62">
        <v>1</v>
      </c>
      <c r="E25" s="65"/>
      <c r="F25" s="57">
        <v>700</v>
      </c>
      <c r="G25" s="58">
        <f>F25*D25</f>
        <v>700</v>
      </c>
    </row>
    <row r="26" spans="1:7" ht="15.5" x14ac:dyDescent="0.35">
      <c r="A26" s="62" t="s">
        <v>32</v>
      </c>
      <c r="B26" s="62" t="s">
        <v>33</v>
      </c>
      <c r="C26" s="63" t="s">
        <v>206</v>
      </c>
      <c r="D26" s="62">
        <v>1</v>
      </c>
      <c r="E26" s="65"/>
      <c r="F26" s="57">
        <v>700</v>
      </c>
      <c r="G26" s="58">
        <f>F26*D26</f>
        <v>700</v>
      </c>
    </row>
    <row r="27" spans="1:7" ht="15.5" x14ac:dyDescent="0.35">
      <c r="A27" s="62"/>
      <c r="B27" s="62"/>
      <c r="C27" s="63"/>
      <c r="D27" s="47">
        <f>SUM(D24:D26)</f>
        <v>2</v>
      </c>
      <c r="E27" s="65"/>
      <c r="F27" s="57"/>
      <c r="G27" s="58"/>
    </row>
    <row r="28" spans="1:7" ht="15.5" x14ac:dyDescent="0.35">
      <c r="A28" s="62" t="s">
        <v>26</v>
      </c>
      <c r="B28" s="62" t="s">
        <v>27</v>
      </c>
      <c r="C28" s="63" t="s">
        <v>203</v>
      </c>
      <c r="D28" s="62">
        <v>1</v>
      </c>
      <c r="E28" s="65"/>
      <c r="F28" s="57">
        <v>700</v>
      </c>
      <c r="G28" s="58">
        <f t="shared" ref="G28:G29" si="0">F28*D28</f>
        <v>700</v>
      </c>
    </row>
    <row r="29" spans="1:7" ht="15.5" x14ac:dyDescent="0.35">
      <c r="A29" s="62" t="s">
        <v>30</v>
      </c>
      <c r="B29" s="62" t="s">
        <v>31</v>
      </c>
      <c r="C29" s="63" t="s">
        <v>205</v>
      </c>
      <c r="D29" s="62">
        <v>1</v>
      </c>
      <c r="E29" s="65"/>
      <c r="F29" s="57">
        <v>700</v>
      </c>
      <c r="G29" s="58">
        <f t="shared" si="0"/>
        <v>700</v>
      </c>
    </row>
    <row r="30" spans="1:7" ht="15.5" x14ac:dyDescent="0.35">
      <c r="A30" s="62" t="s">
        <v>34</v>
      </c>
      <c r="B30" s="62" t="s">
        <v>35</v>
      </c>
      <c r="C30" s="63" t="s">
        <v>207</v>
      </c>
      <c r="D30" s="62">
        <v>1</v>
      </c>
      <c r="E30" s="65"/>
      <c r="F30" s="57">
        <v>700</v>
      </c>
      <c r="G30" s="58">
        <f t="shared" ref="G30" si="1">F30*D30</f>
        <v>700</v>
      </c>
    </row>
    <row r="31" spans="1:7" ht="15.5" x14ac:dyDescent="0.35">
      <c r="A31" s="62"/>
      <c r="B31" s="62"/>
      <c r="C31" s="63"/>
      <c r="D31" s="47">
        <f>SUM(D28:D30)</f>
        <v>3</v>
      </c>
      <c r="E31" s="65"/>
      <c r="F31" s="57"/>
      <c r="G31" s="58"/>
    </row>
    <row r="32" spans="1:7" ht="15.5" x14ac:dyDescent="0.35">
      <c r="A32" s="48" t="s">
        <v>36</v>
      </c>
      <c r="B32" s="62" t="s">
        <v>37</v>
      </c>
      <c r="C32" s="49" t="s">
        <v>38</v>
      </c>
      <c r="D32" s="62">
        <v>5</v>
      </c>
      <c r="E32" s="65"/>
      <c r="F32" s="57">
        <v>70</v>
      </c>
      <c r="G32" s="58">
        <f>F32*D32</f>
        <v>350</v>
      </c>
    </row>
    <row r="33" spans="1:7" ht="15.5" x14ac:dyDescent="0.35">
      <c r="A33" s="48" t="s">
        <v>39</v>
      </c>
      <c r="B33" s="62" t="s">
        <v>40</v>
      </c>
      <c r="C33" s="49" t="s">
        <v>41</v>
      </c>
      <c r="D33" s="62">
        <v>5</v>
      </c>
      <c r="E33" s="65"/>
      <c r="F33" s="57">
        <v>70</v>
      </c>
      <c r="G33" s="58">
        <f t="shared" ref="G33:G50" si="2">F33*D33</f>
        <v>350</v>
      </c>
    </row>
    <row r="34" spans="1:7" ht="15.5" x14ac:dyDescent="0.35">
      <c r="A34" s="48" t="s">
        <v>42</v>
      </c>
      <c r="B34" s="62" t="s">
        <v>43</v>
      </c>
      <c r="C34" s="49" t="s">
        <v>44</v>
      </c>
      <c r="D34" s="62">
        <v>5</v>
      </c>
      <c r="E34" s="65"/>
      <c r="F34" s="57">
        <v>70</v>
      </c>
      <c r="G34" s="58">
        <f t="shared" si="2"/>
        <v>350</v>
      </c>
    </row>
    <row r="35" spans="1:7" ht="15.5" x14ac:dyDescent="0.35">
      <c r="A35" s="48" t="s">
        <v>45</v>
      </c>
      <c r="B35" s="62" t="s">
        <v>43</v>
      </c>
      <c r="C35" s="49" t="s">
        <v>46</v>
      </c>
      <c r="D35" s="62">
        <v>5</v>
      </c>
      <c r="E35" s="65"/>
      <c r="F35" s="57">
        <v>70</v>
      </c>
      <c r="G35" s="58">
        <f t="shared" si="2"/>
        <v>350</v>
      </c>
    </row>
    <row r="36" spans="1:7" ht="15.5" x14ac:dyDescent="0.35">
      <c r="A36" s="48" t="s">
        <v>47</v>
      </c>
      <c r="B36" s="62" t="s">
        <v>48</v>
      </c>
      <c r="C36" s="49" t="s">
        <v>49</v>
      </c>
      <c r="D36" s="62">
        <v>5</v>
      </c>
      <c r="E36" s="65"/>
      <c r="F36" s="57">
        <v>70</v>
      </c>
      <c r="G36" s="58">
        <f t="shared" si="2"/>
        <v>350</v>
      </c>
    </row>
    <row r="37" spans="1:7" ht="15.5" x14ac:dyDescent="0.35">
      <c r="A37" s="48" t="s">
        <v>50</v>
      </c>
      <c r="B37" s="62" t="s">
        <v>51</v>
      </c>
      <c r="C37" s="49" t="s">
        <v>52</v>
      </c>
      <c r="D37" s="62">
        <v>10</v>
      </c>
      <c r="E37" s="65"/>
      <c r="F37" s="57">
        <v>70</v>
      </c>
      <c r="G37" s="58">
        <f t="shared" si="2"/>
        <v>700</v>
      </c>
    </row>
    <row r="38" spans="1:7" ht="15.5" x14ac:dyDescent="0.35">
      <c r="A38" s="48" t="s">
        <v>53</v>
      </c>
      <c r="B38" s="62" t="s">
        <v>54</v>
      </c>
      <c r="C38" s="49" t="s">
        <v>55</v>
      </c>
      <c r="D38" s="62">
        <v>10</v>
      </c>
      <c r="E38" s="65"/>
      <c r="F38" s="57">
        <v>70</v>
      </c>
      <c r="G38" s="58">
        <f t="shared" si="2"/>
        <v>700</v>
      </c>
    </row>
    <row r="39" spans="1:7" ht="15.5" x14ac:dyDescent="0.35">
      <c r="A39" s="48" t="s">
        <v>56</v>
      </c>
      <c r="B39" s="62" t="s">
        <v>57</v>
      </c>
      <c r="C39" s="49" t="s">
        <v>58</v>
      </c>
      <c r="D39" s="62">
        <v>10</v>
      </c>
      <c r="E39" s="65"/>
      <c r="F39" s="57">
        <v>70</v>
      </c>
      <c r="G39" s="58">
        <f t="shared" si="2"/>
        <v>700</v>
      </c>
    </row>
    <row r="40" spans="1:7" ht="15.5" x14ac:dyDescent="0.35">
      <c r="A40" s="48" t="s">
        <v>59</v>
      </c>
      <c r="B40" s="62" t="s">
        <v>60</v>
      </c>
      <c r="C40" s="49" t="s">
        <v>61</v>
      </c>
      <c r="D40" s="62">
        <v>10</v>
      </c>
      <c r="E40" s="65"/>
      <c r="F40" s="57">
        <v>70</v>
      </c>
      <c r="G40" s="58">
        <f t="shared" si="2"/>
        <v>700</v>
      </c>
    </row>
    <row r="41" spans="1:7" ht="15.5" x14ac:dyDescent="0.35">
      <c r="A41" s="48" t="s">
        <v>62</v>
      </c>
      <c r="B41" s="62" t="s">
        <v>63</v>
      </c>
      <c r="C41" s="49" t="s">
        <v>64</v>
      </c>
      <c r="D41" s="62">
        <v>10</v>
      </c>
      <c r="E41" s="65"/>
      <c r="F41" s="57">
        <v>70</v>
      </c>
      <c r="G41" s="58">
        <f t="shared" si="2"/>
        <v>700</v>
      </c>
    </row>
    <row r="42" spans="1:7" ht="15.5" x14ac:dyDescent="0.35">
      <c r="A42" s="48" t="s">
        <v>65</v>
      </c>
      <c r="B42" s="62" t="s">
        <v>66</v>
      </c>
      <c r="C42" s="49" t="s">
        <v>67</v>
      </c>
      <c r="D42" s="62">
        <v>10</v>
      </c>
      <c r="E42" s="65"/>
      <c r="F42" s="57">
        <v>70</v>
      </c>
      <c r="G42" s="58">
        <f t="shared" si="2"/>
        <v>700</v>
      </c>
    </row>
    <row r="43" spans="1:7" ht="15.5" x14ac:dyDescent="0.35">
      <c r="A43" s="48" t="s">
        <v>68</v>
      </c>
      <c r="B43" s="62" t="s">
        <v>69</v>
      </c>
      <c r="C43" s="49" t="s">
        <v>70</v>
      </c>
      <c r="D43" s="62">
        <v>5</v>
      </c>
      <c r="E43" s="65"/>
      <c r="F43" s="57">
        <v>70</v>
      </c>
      <c r="G43" s="58">
        <f t="shared" si="2"/>
        <v>350</v>
      </c>
    </row>
    <row r="44" spans="1:7" ht="15.5" x14ac:dyDescent="0.35">
      <c r="A44" s="48" t="s">
        <v>71</v>
      </c>
      <c r="B44" s="62" t="s">
        <v>72</v>
      </c>
      <c r="C44" s="49" t="s">
        <v>73</v>
      </c>
      <c r="D44" s="62">
        <v>5</v>
      </c>
      <c r="E44" s="65"/>
      <c r="F44" s="57">
        <v>70</v>
      </c>
      <c r="G44" s="58">
        <f t="shared" si="2"/>
        <v>350</v>
      </c>
    </row>
    <row r="45" spans="1:7" ht="15.5" x14ac:dyDescent="0.35">
      <c r="A45" s="48" t="s">
        <v>74</v>
      </c>
      <c r="B45" s="62" t="s">
        <v>69</v>
      </c>
      <c r="C45" s="49" t="s">
        <v>75</v>
      </c>
      <c r="D45" s="62">
        <v>5</v>
      </c>
      <c r="E45" s="65"/>
      <c r="F45" s="57">
        <v>70</v>
      </c>
      <c r="G45" s="58">
        <f t="shared" si="2"/>
        <v>350</v>
      </c>
    </row>
    <row r="46" spans="1:7" ht="15.5" x14ac:dyDescent="0.35">
      <c r="A46" s="48" t="s">
        <v>76</v>
      </c>
      <c r="B46" s="62" t="s">
        <v>77</v>
      </c>
      <c r="C46" s="49" t="s">
        <v>78</v>
      </c>
      <c r="D46" s="62">
        <v>5</v>
      </c>
      <c r="E46" s="65"/>
      <c r="F46" s="57">
        <v>70</v>
      </c>
      <c r="G46" s="58">
        <f t="shared" si="2"/>
        <v>350</v>
      </c>
    </row>
    <row r="47" spans="1:7" ht="15.5" x14ac:dyDescent="0.35">
      <c r="A47" s="48" t="s">
        <v>79</v>
      </c>
      <c r="B47" s="62" t="s">
        <v>80</v>
      </c>
      <c r="C47" s="49" t="s">
        <v>81</v>
      </c>
      <c r="D47" s="62">
        <v>5</v>
      </c>
      <c r="E47" s="65"/>
      <c r="F47" s="57">
        <v>70</v>
      </c>
      <c r="G47" s="58">
        <f t="shared" si="2"/>
        <v>350</v>
      </c>
    </row>
    <row r="48" spans="1:7" ht="15.5" x14ac:dyDescent="0.35">
      <c r="A48" s="48" t="s">
        <v>82</v>
      </c>
      <c r="B48" s="62" t="s">
        <v>83</v>
      </c>
      <c r="C48" s="49" t="s">
        <v>84</v>
      </c>
      <c r="D48" s="62">
        <v>5</v>
      </c>
      <c r="E48" s="65"/>
      <c r="F48" s="57">
        <v>70</v>
      </c>
      <c r="G48" s="58">
        <f t="shared" si="2"/>
        <v>350</v>
      </c>
    </row>
    <row r="49" spans="1:7" ht="15.5" x14ac:dyDescent="0.35">
      <c r="A49" s="48" t="s">
        <v>85</v>
      </c>
      <c r="B49" s="62" t="s">
        <v>86</v>
      </c>
      <c r="C49" s="49" t="s">
        <v>87</v>
      </c>
      <c r="D49" s="62">
        <v>5</v>
      </c>
      <c r="E49" s="65"/>
      <c r="F49" s="57">
        <v>70</v>
      </c>
      <c r="G49" s="58">
        <f t="shared" si="2"/>
        <v>350</v>
      </c>
    </row>
    <row r="50" spans="1:7" ht="15.5" x14ac:dyDescent="0.35">
      <c r="A50" s="48" t="s">
        <v>88</v>
      </c>
      <c r="B50" s="62" t="s">
        <v>89</v>
      </c>
      <c r="C50" s="49" t="s">
        <v>90</v>
      </c>
      <c r="D50" s="62">
        <v>5</v>
      </c>
      <c r="E50" s="65"/>
      <c r="F50" s="57">
        <v>70</v>
      </c>
      <c r="G50" s="58">
        <f t="shared" si="2"/>
        <v>350</v>
      </c>
    </row>
    <row r="51" spans="1:7" ht="15.5" x14ac:dyDescent="0.35">
      <c r="A51" s="48"/>
      <c r="B51" s="62"/>
      <c r="C51" s="63"/>
      <c r="D51" s="47">
        <v>125</v>
      </c>
      <c r="E51" s="65"/>
      <c r="F51" s="59"/>
      <c r="G51" s="60"/>
    </row>
    <row r="52" spans="1:7" ht="15.5" x14ac:dyDescent="0.35">
      <c r="A52" s="66" t="s">
        <v>91</v>
      </c>
      <c r="B52" s="62" t="s">
        <v>92</v>
      </c>
      <c r="C52" s="49" t="s">
        <v>93</v>
      </c>
      <c r="D52" s="62">
        <v>5</v>
      </c>
      <c r="E52" s="65"/>
      <c r="F52" s="57">
        <v>60</v>
      </c>
      <c r="G52" s="58">
        <f t="shared" ref="G52:G62" si="3">F52*D52</f>
        <v>300</v>
      </c>
    </row>
    <row r="53" spans="1:7" ht="15.5" x14ac:dyDescent="0.35">
      <c r="A53" s="67" t="s">
        <v>94</v>
      </c>
      <c r="B53" s="62" t="s">
        <v>95</v>
      </c>
      <c r="C53" s="49" t="s">
        <v>96</v>
      </c>
      <c r="D53" s="62">
        <v>5</v>
      </c>
      <c r="E53" s="65"/>
      <c r="F53" s="57">
        <v>60</v>
      </c>
      <c r="G53" s="58">
        <f t="shared" si="3"/>
        <v>300</v>
      </c>
    </row>
    <row r="54" spans="1:7" ht="15.5" x14ac:dyDescent="0.35">
      <c r="A54" s="66" t="s">
        <v>97</v>
      </c>
      <c r="B54" s="62" t="s">
        <v>95</v>
      </c>
      <c r="C54" s="49" t="s">
        <v>98</v>
      </c>
      <c r="D54" s="62">
        <v>5</v>
      </c>
      <c r="E54" s="65"/>
      <c r="F54" s="57">
        <v>60</v>
      </c>
      <c r="G54" s="58">
        <f t="shared" si="3"/>
        <v>300</v>
      </c>
    </row>
    <row r="55" spans="1:7" ht="15.5" x14ac:dyDescent="0.35">
      <c r="A55" s="48" t="s">
        <v>99</v>
      </c>
      <c r="B55" s="62" t="s">
        <v>95</v>
      </c>
      <c r="C55" s="49" t="s">
        <v>100</v>
      </c>
      <c r="D55" s="62">
        <v>5</v>
      </c>
      <c r="E55" s="65"/>
      <c r="F55" s="57">
        <v>60</v>
      </c>
      <c r="G55" s="58">
        <f t="shared" si="3"/>
        <v>300</v>
      </c>
    </row>
    <row r="56" spans="1:7" ht="15.5" x14ac:dyDescent="0.35">
      <c r="A56" s="48" t="s">
        <v>101</v>
      </c>
      <c r="B56" s="62" t="s">
        <v>102</v>
      </c>
      <c r="C56" s="49" t="s">
        <v>103</v>
      </c>
      <c r="D56" s="62">
        <v>5</v>
      </c>
      <c r="E56" s="65"/>
      <c r="F56" s="57">
        <v>60</v>
      </c>
      <c r="G56" s="58">
        <f t="shared" si="3"/>
        <v>300</v>
      </c>
    </row>
    <row r="57" spans="1:7" ht="15.5" x14ac:dyDescent="0.35">
      <c r="A57" s="48" t="s">
        <v>104</v>
      </c>
      <c r="B57" s="62" t="s">
        <v>105</v>
      </c>
      <c r="C57" s="49" t="s">
        <v>106</v>
      </c>
      <c r="D57" s="62">
        <v>5</v>
      </c>
      <c r="E57" s="65"/>
      <c r="F57" s="57">
        <v>60</v>
      </c>
      <c r="G57" s="58">
        <f t="shared" si="3"/>
        <v>300</v>
      </c>
    </row>
    <row r="58" spans="1:7" ht="15.5" x14ac:dyDescent="0.35">
      <c r="A58" s="48" t="s">
        <v>107</v>
      </c>
      <c r="B58" s="62" t="s">
        <v>108</v>
      </c>
      <c r="C58" s="49" t="s">
        <v>109</v>
      </c>
      <c r="D58" s="62">
        <v>5</v>
      </c>
      <c r="E58" s="65"/>
      <c r="F58" s="57">
        <v>60</v>
      </c>
      <c r="G58" s="58">
        <f t="shared" si="3"/>
        <v>300</v>
      </c>
    </row>
    <row r="59" spans="1:7" ht="15.5" x14ac:dyDescent="0.35">
      <c r="A59" s="48" t="s">
        <v>110</v>
      </c>
      <c r="B59" s="62" t="s">
        <v>111</v>
      </c>
      <c r="C59" s="49" t="s">
        <v>112</v>
      </c>
      <c r="D59" s="62">
        <v>5</v>
      </c>
      <c r="E59" s="65"/>
      <c r="F59" s="57">
        <v>60</v>
      </c>
      <c r="G59" s="58">
        <f t="shared" si="3"/>
        <v>300</v>
      </c>
    </row>
    <row r="60" spans="1:7" ht="15.5" x14ac:dyDescent="0.35">
      <c r="A60" s="48" t="s">
        <v>113</v>
      </c>
      <c r="B60" s="62" t="s">
        <v>114</v>
      </c>
      <c r="C60" s="49" t="s">
        <v>115</v>
      </c>
      <c r="D60" s="62">
        <v>5</v>
      </c>
      <c r="E60" s="65"/>
      <c r="F60" s="57">
        <v>60</v>
      </c>
      <c r="G60" s="58">
        <f t="shared" si="3"/>
        <v>300</v>
      </c>
    </row>
    <row r="61" spans="1:7" ht="15.5" x14ac:dyDescent="0.35">
      <c r="A61" s="48" t="s">
        <v>116</v>
      </c>
      <c r="B61" s="62" t="s">
        <v>69</v>
      </c>
      <c r="C61" s="49" t="s">
        <v>117</v>
      </c>
      <c r="D61" s="62">
        <v>5</v>
      </c>
      <c r="E61" s="65"/>
      <c r="F61" s="57">
        <v>60</v>
      </c>
      <c r="G61" s="58">
        <f t="shared" si="3"/>
        <v>300</v>
      </c>
    </row>
    <row r="62" spans="1:7" ht="15.5" x14ac:dyDescent="0.35">
      <c r="A62" s="48" t="s">
        <v>118</v>
      </c>
      <c r="B62" s="62" t="s">
        <v>69</v>
      </c>
      <c r="C62" s="49" t="s">
        <v>119</v>
      </c>
      <c r="D62" s="62">
        <v>5</v>
      </c>
      <c r="E62" s="65"/>
      <c r="F62" s="57">
        <v>60</v>
      </c>
      <c r="G62" s="58">
        <f t="shared" si="3"/>
        <v>300</v>
      </c>
    </row>
    <row r="63" spans="1:7" ht="15.5" x14ac:dyDescent="0.35">
      <c r="A63" s="62"/>
      <c r="B63" s="62"/>
      <c r="C63" s="63"/>
      <c r="D63" s="47">
        <v>55</v>
      </c>
      <c r="E63" s="65"/>
      <c r="F63" s="57"/>
      <c r="G63" s="58"/>
    </row>
    <row r="64" spans="1:7" ht="15.5" x14ac:dyDescent="0.35">
      <c r="A64" s="62" t="s">
        <v>120</v>
      </c>
      <c r="B64" s="62" t="s">
        <v>121</v>
      </c>
      <c r="C64" s="63" t="s">
        <v>122</v>
      </c>
      <c r="D64" s="62">
        <v>5</v>
      </c>
      <c r="E64" s="65"/>
      <c r="F64" s="57">
        <v>70</v>
      </c>
      <c r="G64" s="58">
        <f t="shared" ref="G64:G82" si="4">F64*D64</f>
        <v>350</v>
      </c>
    </row>
    <row r="65" spans="1:7" ht="15.5" x14ac:dyDescent="0.35">
      <c r="A65" s="62" t="s">
        <v>123</v>
      </c>
      <c r="B65" s="62" t="s">
        <v>124</v>
      </c>
      <c r="C65" s="63" t="s">
        <v>125</v>
      </c>
      <c r="D65" s="62">
        <v>5</v>
      </c>
      <c r="E65" s="65"/>
      <c r="F65" s="57">
        <v>70</v>
      </c>
      <c r="G65" s="58">
        <f t="shared" si="4"/>
        <v>350</v>
      </c>
    </row>
    <row r="66" spans="1:7" ht="15.5" x14ac:dyDescent="0.35">
      <c r="A66" s="62" t="s">
        <v>126</v>
      </c>
      <c r="B66" s="62" t="s">
        <v>127</v>
      </c>
      <c r="C66" s="63" t="s">
        <v>128</v>
      </c>
      <c r="D66" s="62">
        <v>5</v>
      </c>
      <c r="E66" s="65"/>
      <c r="F66" s="57">
        <v>70</v>
      </c>
      <c r="G66" s="58">
        <f t="shared" si="4"/>
        <v>350</v>
      </c>
    </row>
    <row r="67" spans="1:7" ht="15.5" x14ac:dyDescent="0.35">
      <c r="A67" s="62" t="s">
        <v>129</v>
      </c>
      <c r="B67" s="62" t="s">
        <v>130</v>
      </c>
      <c r="C67" s="63" t="s">
        <v>131</v>
      </c>
      <c r="D67" s="62">
        <v>5</v>
      </c>
      <c r="E67" s="65"/>
      <c r="F67" s="57">
        <v>70</v>
      </c>
      <c r="G67" s="58">
        <f t="shared" si="4"/>
        <v>350</v>
      </c>
    </row>
    <row r="68" spans="1:7" ht="15.5" x14ac:dyDescent="0.35">
      <c r="A68" s="62" t="s">
        <v>132</v>
      </c>
      <c r="B68" s="62" t="s">
        <v>133</v>
      </c>
      <c r="C68" s="63" t="s">
        <v>134</v>
      </c>
      <c r="D68" s="62">
        <v>5</v>
      </c>
      <c r="E68" s="65"/>
      <c r="F68" s="57">
        <v>70</v>
      </c>
      <c r="G68" s="58">
        <f t="shared" si="4"/>
        <v>350</v>
      </c>
    </row>
    <row r="69" spans="1:7" ht="15.5" x14ac:dyDescent="0.35">
      <c r="A69" s="62" t="s">
        <v>135</v>
      </c>
      <c r="B69" s="62" t="s">
        <v>136</v>
      </c>
      <c r="C69" s="63" t="s">
        <v>137</v>
      </c>
      <c r="D69" s="62">
        <v>5</v>
      </c>
      <c r="E69" s="65"/>
      <c r="F69" s="57">
        <v>70</v>
      </c>
      <c r="G69" s="58">
        <f t="shared" si="4"/>
        <v>350</v>
      </c>
    </row>
    <row r="70" spans="1:7" ht="15.5" x14ac:dyDescent="0.35">
      <c r="A70" s="62" t="s">
        <v>138</v>
      </c>
      <c r="B70" s="62" t="s">
        <v>139</v>
      </c>
      <c r="C70" s="63" t="s">
        <v>140</v>
      </c>
      <c r="D70" s="62">
        <v>5</v>
      </c>
      <c r="E70" s="65"/>
      <c r="F70" s="57">
        <v>70</v>
      </c>
      <c r="G70" s="58">
        <f t="shared" si="4"/>
        <v>350</v>
      </c>
    </row>
    <row r="71" spans="1:7" ht="15.5" x14ac:dyDescent="0.35">
      <c r="A71" s="62" t="s">
        <v>141</v>
      </c>
      <c r="B71" s="62" t="s">
        <v>142</v>
      </c>
      <c r="C71" s="63" t="s">
        <v>143</v>
      </c>
      <c r="D71" s="62">
        <v>5</v>
      </c>
      <c r="E71" s="65"/>
      <c r="F71" s="57">
        <v>70</v>
      </c>
      <c r="G71" s="58">
        <f t="shared" si="4"/>
        <v>350</v>
      </c>
    </row>
    <row r="72" spans="1:7" ht="15.5" x14ac:dyDescent="0.35">
      <c r="A72" s="62" t="s">
        <v>144</v>
      </c>
      <c r="B72" s="62" t="s">
        <v>145</v>
      </c>
      <c r="C72" s="63" t="s">
        <v>146</v>
      </c>
      <c r="D72" s="62">
        <v>5</v>
      </c>
      <c r="E72" s="65"/>
      <c r="F72" s="57">
        <v>70</v>
      </c>
      <c r="G72" s="58">
        <f t="shared" si="4"/>
        <v>350</v>
      </c>
    </row>
    <row r="73" spans="1:7" ht="15.5" x14ac:dyDescent="0.35">
      <c r="A73" s="62" t="s">
        <v>147</v>
      </c>
      <c r="B73" s="62" t="s">
        <v>148</v>
      </c>
      <c r="C73" s="63" t="s">
        <v>149</v>
      </c>
      <c r="D73" s="62">
        <v>5</v>
      </c>
      <c r="E73" s="65"/>
      <c r="F73" s="57">
        <v>70</v>
      </c>
      <c r="G73" s="58">
        <f t="shared" si="4"/>
        <v>350</v>
      </c>
    </row>
    <row r="74" spans="1:7" ht="15.5" x14ac:dyDescent="0.35">
      <c r="A74" s="62" t="s">
        <v>150</v>
      </c>
      <c r="B74" s="62" t="s">
        <v>127</v>
      </c>
      <c r="C74" s="63" t="s">
        <v>151</v>
      </c>
      <c r="D74" s="62">
        <v>5</v>
      </c>
      <c r="E74" s="65"/>
      <c r="F74" s="57">
        <v>70</v>
      </c>
      <c r="G74" s="58">
        <f t="shared" si="4"/>
        <v>350</v>
      </c>
    </row>
    <row r="75" spans="1:7" ht="15.5" x14ac:dyDescent="0.35">
      <c r="A75" s="62" t="s">
        <v>152</v>
      </c>
      <c r="B75" s="62" t="s">
        <v>153</v>
      </c>
      <c r="C75" s="63" t="s">
        <v>154</v>
      </c>
      <c r="D75" s="62">
        <v>4</v>
      </c>
      <c r="E75" s="65"/>
      <c r="F75" s="57">
        <v>70</v>
      </c>
      <c r="G75" s="58">
        <f t="shared" si="4"/>
        <v>280</v>
      </c>
    </row>
    <row r="76" spans="1:7" ht="15.5" x14ac:dyDescent="0.35">
      <c r="A76" s="62" t="s">
        <v>155</v>
      </c>
      <c r="B76" s="62" t="s">
        <v>156</v>
      </c>
      <c r="C76" s="63" t="s">
        <v>157</v>
      </c>
      <c r="D76" s="62">
        <v>5</v>
      </c>
      <c r="E76" s="65"/>
      <c r="F76" s="57">
        <v>70</v>
      </c>
      <c r="G76" s="58">
        <f t="shared" si="4"/>
        <v>350</v>
      </c>
    </row>
    <row r="77" spans="1:7" ht="15.5" x14ac:dyDescent="0.35">
      <c r="A77" s="62" t="s">
        <v>158</v>
      </c>
      <c r="B77" s="62" t="s">
        <v>159</v>
      </c>
      <c r="C77" s="63" t="s">
        <v>160</v>
      </c>
      <c r="D77" s="62">
        <v>1</v>
      </c>
      <c r="E77" s="65"/>
      <c r="F77" s="57">
        <v>70</v>
      </c>
      <c r="G77" s="58">
        <f t="shared" si="4"/>
        <v>70</v>
      </c>
    </row>
    <row r="78" spans="1:7" ht="15.5" x14ac:dyDescent="0.35">
      <c r="A78" s="62" t="s">
        <v>161</v>
      </c>
      <c r="B78" s="62" t="s">
        <v>162</v>
      </c>
      <c r="C78" s="63" t="s">
        <v>163</v>
      </c>
      <c r="D78" s="62">
        <v>4</v>
      </c>
      <c r="E78" s="65"/>
      <c r="F78" s="57">
        <v>70</v>
      </c>
      <c r="G78" s="58">
        <f t="shared" si="4"/>
        <v>280</v>
      </c>
    </row>
    <row r="79" spans="1:7" ht="15.5" x14ac:dyDescent="0.35">
      <c r="A79" s="62" t="s">
        <v>164</v>
      </c>
      <c r="B79" s="62" t="s">
        <v>165</v>
      </c>
      <c r="C79" s="63" t="s">
        <v>166</v>
      </c>
      <c r="D79" s="62">
        <v>3</v>
      </c>
      <c r="E79" s="65"/>
      <c r="F79" s="57">
        <v>70</v>
      </c>
      <c r="G79" s="58">
        <f t="shared" si="4"/>
        <v>210</v>
      </c>
    </row>
    <row r="80" spans="1:7" ht="15.5" x14ac:dyDescent="0.35">
      <c r="A80" s="62" t="s">
        <v>167</v>
      </c>
      <c r="B80" s="62" t="s">
        <v>168</v>
      </c>
      <c r="C80" s="63" t="s">
        <v>169</v>
      </c>
      <c r="D80" s="62">
        <v>5</v>
      </c>
      <c r="E80" s="65"/>
      <c r="F80" s="57">
        <v>70</v>
      </c>
      <c r="G80" s="58">
        <f t="shared" si="4"/>
        <v>350</v>
      </c>
    </row>
    <row r="81" spans="1:7" ht="15.5" x14ac:dyDescent="0.35">
      <c r="A81" s="62" t="s">
        <v>170</v>
      </c>
      <c r="B81" s="62" t="s">
        <v>171</v>
      </c>
      <c r="C81" s="63" t="s">
        <v>172</v>
      </c>
      <c r="D81" s="62">
        <v>5</v>
      </c>
      <c r="E81" s="65"/>
      <c r="F81" s="57">
        <v>70</v>
      </c>
      <c r="G81" s="58">
        <f t="shared" si="4"/>
        <v>350</v>
      </c>
    </row>
    <row r="82" spans="1:7" ht="15.5" x14ac:dyDescent="0.35">
      <c r="A82" s="62" t="s">
        <v>173</v>
      </c>
      <c r="B82" s="62" t="s">
        <v>174</v>
      </c>
      <c r="C82" s="63" t="s">
        <v>175</v>
      </c>
      <c r="D82" s="62">
        <v>4</v>
      </c>
      <c r="E82" s="65"/>
      <c r="F82" s="57">
        <v>70</v>
      </c>
      <c r="G82" s="58">
        <f t="shared" si="4"/>
        <v>280</v>
      </c>
    </row>
    <row r="83" spans="1:7" ht="15.5" x14ac:dyDescent="0.35">
      <c r="A83" s="64"/>
      <c r="B83" s="64"/>
      <c r="C83" s="65"/>
      <c r="D83" s="47">
        <v>88</v>
      </c>
      <c r="E83" s="65"/>
      <c r="F83" s="65"/>
      <c r="G83" s="65"/>
    </row>
    <row r="84" spans="1:7" ht="15.5" x14ac:dyDescent="0.35">
      <c r="A84" s="68"/>
      <c r="B84" s="68"/>
      <c r="C84" s="68"/>
      <c r="D84" s="69"/>
      <c r="E84" s="68"/>
      <c r="F84" s="70" t="s">
        <v>225</v>
      </c>
      <c r="G84" s="61">
        <f>SUM(G24:G80)</f>
        <v>20940</v>
      </c>
    </row>
    <row r="85" spans="1:7" ht="15.5" x14ac:dyDescent="0.35">
      <c r="A85" s="68"/>
      <c r="B85" s="68"/>
      <c r="C85" s="68"/>
      <c r="D85" s="69"/>
      <c r="E85" s="68"/>
      <c r="F85" s="70" t="s">
        <v>228</v>
      </c>
      <c r="G85" s="61">
        <f>+G84*0.15</f>
        <v>3141</v>
      </c>
    </row>
    <row r="86" spans="1:7" ht="15.5" x14ac:dyDescent="0.35">
      <c r="A86" s="68"/>
      <c r="B86" s="68"/>
      <c r="C86" s="68"/>
      <c r="D86" s="69"/>
      <c r="E86" s="68"/>
      <c r="F86" s="70" t="s">
        <v>226</v>
      </c>
      <c r="G86" s="61">
        <f>+G84+G85</f>
        <v>24081</v>
      </c>
    </row>
    <row r="87" spans="1:7" x14ac:dyDescent="0.35">
      <c r="D87" s="31"/>
    </row>
    <row r="88" spans="1:7" x14ac:dyDescent="0.35">
      <c r="D88" s="31"/>
    </row>
    <row r="89" spans="1:7" x14ac:dyDescent="0.35">
      <c r="D89" s="31"/>
    </row>
    <row r="90" spans="1:7" ht="18" x14ac:dyDescent="0.4">
      <c r="C90" s="71" t="s">
        <v>227</v>
      </c>
    </row>
    <row r="91" spans="1:7" ht="15.5" x14ac:dyDescent="0.35">
      <c r="B91" s="46" t="s">
        <v>176</v>
      </c>
      <c r="C91" s="47" t="s">
        <v>177</v>
      </c>
      <c r="D91" s="47" t="s">
        <v>178</v>
      </c>
    </row>
    <row r="92" spans="1:7" ht="15.5" x14ac:dyDescent="0.35">
      <c r="B92" s="48">
        <v>2</v>
      </c>
      <c r="C92" s="49" t="s">
        <v>208</v>
      </c>
      <c r="D92" s="49" t="s">
        <v>180</v>
      </c>
    </row>
    <row r="93" spans="1:7" ht="15.5" x14ac:dyDescent="0.35">
      <c r="B93" s="48">
        <v>1</v>
      </c>
      <c r="C93" s="49" t="s">
        <v>222</v>
      </c>
      <c r="D93" s="49" t="s">
        <v>184</v>
      </c>
    </row>
    <row r="94" spans="1:7" ht="15.5" x14ac:dyDescent="0.35">
      <c r="B94" s="48">
        <v>1</v>
      </c>
      <c r="C94" s="49" t="s">
        <v>209</v>
      </c>
      <c r="D94" s="49" t="s">
        <v>210</v>
      </c>
    </row>
    <row r="95" spans="1:7" ht="15.5" x14ac:dyDescent="0.35">
      <c r="B95" s="48">
        <v>1</v>
      </c>
      <c r="C95" s="49" t="s">
        <v>211</v>
      </c>
      <c r="D95" s="49" t="s">
        <v>181</v>
      </c>
    </row>
    <row r="96" spans="1:7" ht="15.5" x14ac:dyDescent="0.35">
      <c r="B96" s="48">
        <v>2</v>
      </c>
      <c r="C96" s="49" t="s">
        <v>212</v>
      </c>
      <c r="D96" s="49" t="s">
        <v>182</v>
      </c>
    </row>
    <row r="97" spans="2:4" ht="15.5" x14ac:dyDescent="0.35">
      <c r="B97" s="48">
        <v>1</v>
      </c>
      <c r="C97" s="49" t="s">
        <v>213</v>
      </c>
      <c r="D97" s="49" t="s">
        <v>183</v>
      </c>
    </row>
    <row r="98" spans="2:4" ht="15.5" x14ac:dyDescent="0.35">
      <c r="B98" s="48">
        <v>2</v>
      </c>
      <c r="C98" s="49" t="s">
        <v>214</v>
      </c>
      <c r="D98" s="49" t="s">
        <v>215</v>
      </c>
    </row>
    <row r="99" spans="2:4" ht="15.5" x14ac:dyDescent="0.35">
      <c r="B99" s="48">
        <v>1</v>
      </c>
      <c r="C99" s="49" t="s">
        <v>216</v>
      </c>
      <c r="D99" s="49" t="s">
        <v>187</v>
      </c>
    </row>
    <row r="100" spans="2:4" ht="15.5" x14ac:dyDescent="0.35">
      <c r="B100" s="48">
        <v>2</v>
      </c>
      <c r="C100" s="49" t="s">
        <v>217</v>
      </c>
      <c r="D100" s="49" t="s">
        <v>186</v>
      </c>
    </row>
    <row r="101" spans="2:4" ht="15.5" x14ac:dyDescent="0.35">
      <c r="B101" s="48">
        <v>1</v>
      </c>
      <c r="C101" s="49" t="s">
        <v>218</v>
      </c>
      <c r="D101" s="49" t="s">
        <v>185</v>
      </c>
    </row>
    <row r="102" spans="2:4" ht="15.5" x14ac:dyDescent="0.35">
      <c r="B102" s="48">
        <v>1</v>
      </c>
      <c r="C102" s="49" t="s">
        <v>219</v>
      </c>
      <c r="D102" s="49" t="s">
        <v>179</v>
      </c>
    </row>
    <row r="103" spans="2:4" ht="15.5" x14ac:dyDescent="0.35">
      <c r="B103" s="48">
        <v>1</v>
      </c>
      <c r="C103" s="49" t="s">
        <v>220</v>
      </c>
      <c r="D103" s="49" t="s">
        <v>221</v>
      </c>
    </row>
    <row r="104" spans="2:4" ht="15.5" x14ac:dyDescent="0.35">
      <c r="B104" s="50">
        <f>SUM(B92:B103)</f>
        <v>16</v>
      </c>
      <c r="C104" s="45"/>
      <c r="D104" s="45"/>
    </row>
    <row r="105" spans="2:4" x14ac:dyDescent="0.35">
      <c r="B105" s="45"/>
      <c r="C105" s="45"/>
      <c r="D105" s="45"/>
    </row>
    <row r="107" spans="2:4" x14ac:dyDescent="0.35">
      <c r="B107" s="45"/>
      <c r="C107" s="45"/>
    </row>
    <row r="108" spans="2:4" x14ac:dyDescent="0.35">
      <c r="B108" s="45"/>
      <c r="C108" s="45"/>
    </row>
    <row r="109" spans="2:4" x14ac:dyDescent="0.35">
      <c r="B109" s="45"/>
      <c r="C109" s="45"/>
    </row>
    <row r="110" spans="2:4" x14ac:dyDescent="0.35">
      <c r="B110" s="45"/>
      <c r="C110" s="45"/>
    </row>
    <row r="111" spans="2:4" x14ac:dyDescent="0.35">
      <c r="B111" s="45"/>
      <c r="C111" s="45"/>
    </row>
    <row r="112" spans="2:4" x14ac:dyDescent="0.35">
      <c r="B112" s="45"/>
      <c r="C112" s="45"/>
    </row>
    <row r="113" spans="1:5" x14ac:dyDescent="0.35">
      <c r="B113" s="45"/>
      <c r="C113" s="45"/>
    </row>
    <row r="116" spans="1:5" ht="18" x14ac:dyDescent="0.4">
      <c r="B116" s="51" t="s">
        <v>188</v>
      </c>
      <c r="C116" s="52" t="s">
        <v>189</v>
      </c>
      <c r="D116" s="32"/>
    </row>
    <row r="117" spans="1:5" ht="18" x14ac:dyDescent="0.4">
      <c r="B117" s="53"/>
      <c r="C117" s="52" t="s">
        <v>190</v>
      </c>
      <c r="D117" s="32"/>
    </row>
    <row r="118" spans="1:5" ht="18" x14ac:dyDescent="0.4">
      <c r="B118" s="53"/>
      <c r="C118" s="52" t="s">
        <v>191</v>
      </c>
      <c r="D118" s="32"/>
    </row>
    <row r="119" spans="1:5" ht="18" x14ac:dyDescent="0.4">
      <c r="B119" s="53"/>
      <c r="C119" s="52" t="s">
        <v>192</v>
      </c>
      <c r="D119" s="35"/>
    </row>
    <row r="120" spans="1:5" ht="18" x14ac:dyDescent="0.4">
      <c r="A120" s="32"/>
      <c r="B120" s="53"/>
      <c r="C120" s="52" t="s">
        <v>193</v>
      </c>
      <c r="D120" s="32"/>
      <c r="E120" s="33"/>
    </row>
    <row r="121" spans="1:5" ht="18" x14ac:dyDescent="0.4">
      <c r="A121" s="32"/>
      <c r="B121" s="53"/>
      <c r="C121" s="52"/>
      <c r="D121" s="35"/>
      <c r="E121" s="34"/>
    </row>
    <row r="122" spans="1:5" ht="18" x14ac:dyDescent="0.4">
      <c r="A122" s="32"/>
      <c r="B122" s="54" t="s">
        <v>11</v>
      </c>
      <c r="C122" s="55" t="s">
        <v>194</v>
      </c>
      <c r="D122" s="32"/>
      <c r="E122" s="34"/>
    </row>
    <row r="123" spans="1:5" ht="18" x14ac:dyDescent="0.4">
      <c r="A123" s="32"/>
      <c r="B123" s="54"/>
      <c r="C123" s="55" t="s">
        <v>195</v>
      </c>
      <c r="D123" s="32"/>
      <c r="E123" s="30"/>
    </row>
    <row r="124" spans="1:5" ht="18" x14ac:dyDescent="0.4">
      <c r="A124" s="32"/>
      <c r="B124" s="54"/>
      <c r="C124" s="55" t="s">
        <v>196</v>
      </c>
      <c r="D124" s="32"/>
      <c r="E124" s="34"/>
    </row>
    <row r="125" spans="1:5" ht="20" x14ac:dyDescent="0.4">
      <c r="A125" s="32"/>
      <c r="B125" s="36"/>
      <c r="C125" s="37"/>
      <c r="D125" s="32"/>
      <c r="E125" s="34"/>
    </row>
    <row r="126" spans="1:5" ht="20" x14ac:dyDescent="0.4">
      <c r="A126" s="32"/>
      <c r="B126" s="36"/>
      <c r="C126" s="37"/>
      <c r="D126" s="32"/>
      <c r="E126" s="34"/>
    </row>
    <row r="127" spans="1:5" ht="15.5" x14ac:dyDescent="0.35">
      <c r="A127" s="32"/>
      <c r="B127" s="34"/>
      <c r="C127" s="34"/>
      <c r="D127" s="32"/>
      <c r="E127" s="34"/>
    </row>
    <row r="128" spans="1:5" ht="15.5" x14ac:dyDescent="0.35">
      <c r="A128" s="32"/>
      <c r="B128" s="34"/>
      <c r="C128" s="34"/>
      <c r="D128" s="32"/>
      <c r="E128" s="34"/>
    </row>
    <row r="129" spans="1:5" ht="16" thickBot="1" x14ac:dyDescent="0.4">
      <c r="A129" s="32"/>
      <c r="B129" s="32" t="s">
        <v>197</v>
      </c>
      <c r="C129" s="38"/>
      <c r="D129" s="32"/>
      <c r="E129" s="32"/>
    </row>
    <row r="130" spans="1:5" ht="15.5" x14ac:dyDescent="0.35">
      <c r="A130" s="32"/>
      <c r="D130" s="32"/>
      <c r="E130" s="32"/>
    </row>
    <row r="131" spans="1:5" ht="15.5" x14ac:dyDescent="0.35">
      <c r="A131" s="32"/>
      <c r="D131" s="32"/>
      <c r="E131" s="32"/>
    </row>
    <row r="132" spans="1:5" ht="16" thickBot="1" x14ac:dyDescent="0.4">
      <c r="A132" s="32"/>
      <c r="B132" s="32" t="s">
        <v>198</v>
      </c>
      <c r="C132" s="38"/>
      <c r="D132" s="32"/>
      <c r="E132" s="32"/>
    </row>
    <row r="133" spans="1:5" ht="15.5" x14ac:dyDescent="0.35">
      <c r="A133" s="32"/>
      <c r="B133" s="32"/>
      <c r="C133" s="32"/>
      <c r="D133" s="32"/>
      <c r="E133" s="32"/>
    </row>
    <row r="134" spans="1:5" ht="15.5" x14ac:dyDescent="0.35">
      <c r="A134" s="32"/>
      <c r="B134" s="32"/>
      <c r="C134" s="32"/>
      <c r="D134" s="32"/>
      <c r="E134" s="32"/>
    </row>
    <row r="135" spans="1:5" ht="15.5" x14ac:dyDescent="0.35">
      <c r="A135" s="32"/>
      <c r="D135" s="32"/>
      <c r="E135" s="32"/>
    </row>
    <row r="136" spans="1:5" ht="15.5" x14ac:dyDescent="0.35">
      <c r="A136" s="32"/>
      <c r="D136" s="32"/>
      <c r="E136" s="32"/>
    </row>
    <row r="137" spans="1:5" ht="16" thickBot="1" x14ac:dyDescent="0.4">
      <c r="A137" s="32"/>
      <c r="B137" s="32" t="s">
        <v>199</v>
      </c>
      <c r="C137" s="38"/>
      <c r="D137" s="32"/>
      <c r="E137" s="32"/>
    </row>
    <row r="138" spans="1:5" ht="15.5" x14ac:dyDescent="0.35">
      <c r="A138" s="32"/>
      <c r="E138" s="32"/>
    </row>
    <row r="139" spans="1:5" ht="15.5" x14ac:dyDescent="0.35">
      <c r="A139" s="32"/>
      <c r="E139" s="32"/>
    </row>
    <row r="140" spans="1:5" ht="16" thickBot="1" x14ac:dyDescent="0.4">
      <c r="A140" s="32"/>
      <c r="B140" s="32" t="s">
        <v>200</v>
      </c>
      <c r="C140" s="38"/>
      <c r="E140" s="32"/>
    </row>
    <row r="141" spans="1:5" ht="15.5" x14ac:dyDescent="0.35">
      <c r="A141" s="32"/>
      <c r="E141" s="32"/>
    </row>
    <row r="143" spans="1:5" ht="16" thickBot="1" x14ac:dyDescent="0.4">
      <c r="B143" s="32" t="s">
        <v>201</v>
      </c>
      <c r="C143" s="38"/>
    </row>
    <row r="144" spans="1:5" x14ac:dyDescent="0.35">
      <c r="B144" s="39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2024-01-11T17:14:12Z</dcterms:created>
  <dcterms:modified xsi:type="dcterms:W3CDTF">2024-04-22T13:46:12Z</dcterms:modified>
</cp:coreProperties>
</file>