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4_{0E9A9F0F-6160-4813-975C-AC7558B8B3D5}" xr6:coauthVersionLast="47" xr6:coauthVersionMax="47" xr10:uidLastSave="{00000000-0000-0000-0000-000000000000}"/>
  <bookViews>
    <workbookView xWindow="12285" yWindow="195" windowWidth="10365" windowHeight="12450" xr2:uid="{00000000-000D-0000-FFFF-FFFF00000000}"/>
  </bookViews>
  <sheets>
    <sheet name="INQUIORT" sheetId="1" r:id="rId1"/>
  </sheets>
  <definedNames>
    <definedName name="_xlnm.Print_Area" localSheetId="0">INQUIORT!$A$1:$G$136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G81" i="1"/>
  <c r="G47" i="1"/>
  <c r="G28" i="1"/>
  <c r="G30" i="1"/>
  <c r="D39" i="1"/>
  <c r="G38" i="1"/>
  <c r="G35" i="1"/>
  <c r="B134" i="1"/>
  <c r="D96" i="1" l="1"/>
  <c r="D88" i="1"/>
  <c r="D65" i="1"/>
  <c r="D50" i="1"/>
  <c r="D32" i="1"/>
  <c r="C7" i="1"/>
  <c r="G97" i="1" l="1"/>
  <c r="G95" i="1"/>
  <c r="G94" i="1"/>
  <c r="G93" i="1"/>
  <c r="G92" i="1"/>
  <c r="G91" i="1"/>
  <c r="G90" i="1"/>
  <c r="G89" i="1"/>
  <c r="G87" i="1"/>
  <c r="G86" i="1"/>
  <c r="G85" i="1"/>
  <c r="G84" i="1"/>
  <c r="G83" i="1"/>
  <c r="G82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49" i="1"/>
  <c r="G48" i="1"/>
  <c r="G46" i="1"/>
  <c r="G45" i="1"/>
  <c r="G44" i="1"/>
  <c r="G43" i="1"/>
  <c r="G42" i="1"/>
  <c r="G41" i="1"/>
  <c r="G40" i="1"/>
  <c r="G37" i="1"/>
  <c r="G36" i="1"/>
  <c r="G34" i="1"/>
  <c r="G33" i="1"/>
  <c r="G31" i="1"/>
  <c r="G29" i="1"/>
  <c r="G27" i="1"/>
  <c r="G26" i="1"/>
  <c r="G25" i="1"/>
  <c r="G24" i="1"/>
  <c r="G23" i="1"/>
  <c r="G98" i="1" l="1"/>
  <c r="G99" i="1" s="1"/>
  <c r="G100" i="1" s="1"/>
</calcChain>
</file>

<file path=xl/sharedStrings.xml><?xml version="1.0" encoding="utf-8"?>
<sst xmlns="http://schemas.openxmlformats.org/spreadsheetml/2006/main" count="242" uniqueCount="229">
  <si>
    <t>NOTA DE ENTREGA</t>
  </si>
  <si>
    <t>COD. ARTICULO</t>
  </si>
  <si>
    <t xml:space="preserve">DESCRIPCION ARTICULO </t>
  </si>
  <si>
    <t>SF-166.023</t>
  </si>
  <si>
    <t>SF-166.024</t>
  </si>
  <si>
    <t>SF-166.025</t>
  </si>
  <si>
    <t>SF-166.026</t>
  </si>
  <si>
    <t>SF-166.028</t>
  </si>
  <si>
    <t>SF-166.030</t>
  </si>
  <si>
    <t>SF-167.005</t>
  </si>
  <si>
    <t>SF-167.006</t>
  </si>
  <si>
    <t>SF-167.008</t>
  </si>
  <si>
    <t>SF-167.010</t>
  </si>
  <si>
    <t>168.060</t>
  </si>
  <si>
    <t>168.065</t>
  </si>
  <si>
    <t>168.070</t>
  </si>
  <si>
    <t>168.075</t>
  </si>
  <si>
    <t>168.080</t>
  </si>
  <si>
    <t>168.085</t>
  </si>
  <si>
    <t>168.090</t>
  </si>
  <si>
    <t>168.105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</si>
  <si>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</si>
  <si>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</si>
  <si>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</si>
  <si>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</si>
  <si>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</si>
  <si>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</si>
  <si>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</si>
  <si>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</si>
  <si>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</si>
  <si>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</si>
  <si>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</si>
  <si>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</si>
  <si>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</si>
  <si>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</si>
  <si>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SF-500.056</t>
  </si>
  <si>
    <t>SF-500.058</t>
  </si>
  <si>
    <t>SF-500.060</t>
  </si>
  <si>
    <t>SF-500.065</t>
  </si>
  <si>
    <t>SF-500.070</t>
  </si>
  <si>
    <t>SF-166.022</t>
  </si>
  <si>
    <t>190602957</t>
  </si>
  <si>
    <t>190906301</t>
  </si>
  <si>
    <t>210733778</t>
  </si>
  <si>
    <t>190906307</t>
  </si>
  <si>
    <t>200215323</t>
  </si>
  <si>
    <t>190602956</t>
  </si>
  <si>
    <t>200112093</t>
  </si>
  <si>
    <t>190906309</t>
  </si>
  <si>
    <t>190906333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</si>
  <si>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</si>
  <si>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</si>
  <si>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</si>
  <si>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</si>
  <si>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</si>
  <si>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</si>
  <si>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</si>
  <si>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</si>
  <si>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</si>
  <si>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</si>
  <si>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</si>
  <si>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</si>
  <si>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</si>
  <si>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</si>
  <si>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</si>
  <si>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</si>
  <si>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</si>
  <si>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</si>
  <si>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</si>
  <si>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</si>
  <si>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</si>
  <si>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</si>
  <si>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</si>
  <si>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</si>
  <si>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CANTIDAD</t>
  </si>
  <si>
    <t>VERIFICADO POR:</t>
  </si>
  <si>
    <t>No. IDENTIFICACION</t>
  </si>
  <si>
    <t>115.020</t>
  </si>
  <si>
    <t>106.232</t>
  </si>
  <si>
    <t>210936106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</si>
  <si>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</si>
  <si>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</si>
  <si>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</si>
  <si>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</si>
  <si>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</si>
  <si>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</si>
  <si>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</si>
  <si>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</si>
  <si>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</si>
  <si>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</si>
  <si>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</si>
  <si>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</si>
  <si>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</si>
  <si>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INSTRUMENTAL</t>
  </si>
  <si>
    <t xml:space="preserve">IMPACTOR </t>
  </si>
  <si>
    <t>OBSERVACIONES</t>
  </si>
  <si>
    <t>DESCRIPCION</t>
  </si>
  <si>
    <t>BANDEJA SUPERIOR</t>
  </si>
  <si>
    <t>GUIA DOBLE CENTRICA Y EXCENTRICA 3.2/4.5</t>
  </si>
  <si>
    <t>GUIA DE BROCA DOBLE 4.5/6.5</t>
  </si>
  <si>
    <t>GUIA DE BROCA DOBLE 4.5/3.2</t>
  </si>
  <si>
    <t>IMPACTOR DE PLACA</t>
  </si>
  <si>
    <t>ATORNILLADOR ANCLAJE RAPIDO HEXAGONAL</t>
  </si>
  <si>
    <t>MACHUELO CORTICAL EN T</t>
  </si>
  <si>
    <t>MACHUELO ESPONJOSO EN T</t>
  </si>
  <si>
    <t>REGLA MEDIDORA</t>
  </si>
  <si>
    <t>MACHUELO TORNILLO DESLIZANTE ANCLAJE RAPIDO</t>
  </si>
  <si>
    <t>GUIAS ROSCADAS DHS</t>
  </si>
  <si>
    <t>BROCAS 4.0 LARGAS</t>
  </si>
  <si>
    <t>GUIAS DE BLOQUEO</t>
  </si>
  <si>
    <t>MANGO EN T ANCLAJE RAPIDO</t>
  </si>
  <si>
    <t>GUIA DE KEYLOR</t>
  </si>
  <si>
    <t>GONIOMETRO DHS  135°</t>
  </si>
  <si>
    <t>GONIOMETRO DCS 95°</t>
  </si>
  <si>
    <t>BROCA 4.3MM</t>
  </si>
  <si>
    <t>BROCA 4.5MM</t>
  </si>
  <si>
    <t>BROCA 3.5MM</t>
  </si>
  <si>
    <t>BROCA 3.2MM</t>
  </si>
  <si>
    <t>BANDEJA INFERIOR</t>
  </si>
  <si>
    <t>MEDIDOR DE PROFUNDIDAD</t>
  </si>
  <si>
    <t>BROCA GRADUABLE CANULADA DHS</t>
  </si>
  <si>
    <t>BROCA GRADUABLE CANULADA DCS</t>
  </si>
  <si>
    <t xml:space="preserve">LLAVE EN T  INSERCION Y EXTRACCION DE TORNILLO DESLIZANTE </t>
  </si>
  <si>
    <t>ATORNILLADOR 4.5 HEXAGONAL</t>
  </si>
  <si>
    <t>MANGO EN T</t>
  </si>
  <si>
    <t xml:space="preserve">PLACA BLOQ. DHS 4.5/5.0mm*2 ORIF. ACERO </t>
  </si>
  <si>
    <t xml:space="preserve">PLACA BLOQ. DHS 4.5/5.0mm*4 ORIF. ACERO </t>
  </si>
  <si>
    <t>191211610</t>
  </si>
  <si>
    <t xml:space="preserve">PLACA BLOQ. DHS 4.5/5.0mm*5 ORIF. ACERO 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</si>
  <si>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</si>
  <si>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</si>
  <si>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</si>
  <si>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</si>
  <si>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</si>
  <si>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</si>
  <si>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</si>
  <si>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</si>
  <si>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</si>
  <si>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</si>
  <si>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 xml:space="preserve">PLACA BLOQ. DHS 4.5/5.0mm*10 ORIF. ACERO </t>
  </si>
  <si>
    <t xml:space="preserve">PLACA BLOQ. DCS 4.5/5.0mm*6 ORIF. ACERO </t>
  </si>
  <si>
    <t>SF-167.007</t>
  </si>
  <si>
    <t xml:space="preserve">PLACA BLOQ. DCS 4.5/5.0mm*7 ORIF. ACERO </t>
  </si>
  <si>
    <t xml:space="preserve">PLACA BLOQ. DCS 4.5/5.0mm*8 ORIF. ACERO </t>
  </si>
  <si>
    <t xml:space="preserve">PLACA BLOQ. DCS 4.5/5.0mm*10 ORIF. ACERO </t>
  </si>
  <si>
    <t>SF-167.012</t>
  </si>
  <si>
    <t xml:space="preserve">PLACA BLOQ. DCS 4.5/5.0mm*12 ORIF. ACERO </t>
  </si>
  <si>
    <t xml:space="preserve">PLACA BLOQ. DCS 4.5/5.0mm*5 ORIF. ACERO </t>
  </si>
  <si>
    <t>201124668</t>
  </si>
  <si>
    <t>TORNILLO DESLIZANTE DHS/DCS 60mm ACERO</t>
  </si>
  <si>
    <t>201123687</t>
  </si>
  <si>
    <t>TORNILLO DESLIZANTE DHS/DCS 65mm ACERO</t>
  </si>
  <si>
    <t>200112103</t>
  </si>
  <si>
    <t>TORNILLO DESLIZANTE DHS/DCS 70mm ACERO</t>
  </si>
  <si>
    <t>TORNILLO DESLIZANTE DHS/DCS 75mm ACERO</t>
  </si>
  <si>
    <t>200112105</t>
  </si>
  <si>
    <t>TORNILLO DESLIZANTE DHS/DCS 80mm ACERO</t>
  </si>
  <si>
    <t>TORNILLO DESLIZANTE DHS/DCS 85mm ACERO</t>
  </si>
  <si>
    <t>210126680</t>
  </si>
  <si>
    <t>TORNILLO DESLIZANTE DHS/DCS 90mm ACERO</t>
  </si>
  <si>
    <t>168.095</t>
  </si>
  <si>
    <t>210632957</t>
  </si>
  <si>
    <t>TORNILLO DESLIZANTE DHS/DCS 95mm ACERO</t>
  </si>
  <si>
    <t>15322</t>
  </si>
  <si>
    <t>TORNILLO DESLIZANTE DHS/DCS 100mm ACERO</t>
  </si>
  <si>
    <t>200113012</t>
  </si>
  <si>
    <t>TORNILLO DESLIZANTE DHS/DCS 105mm ACERO</t>
  </si>
  <si>
    <t>190906305</t>
  </si>
  <si>
    <t>SF-500.052</t>
  </si>
  <si>
    <t xml:space="preserve">TORNILLO CORTICAL 4.5*32mm ACERO </t>
  </si>
  <si>
    <t xml:space="preserve">TORNILLO CORTICAL 4.5*34mm ACERO </t>
  </si>
  <si>
    <t>200112171</t>
  </si>
  <si>
    <t xml:space="preserve">TORNILLO CORTICAL 4.5*36mm ACERO </t>
  </si>
  <si>
    <t xml:space="preserve">TORNILLO CORTICAL 4.5*38mm ACERO </t>
  </si>
  <si>
    <t xml:space="preserve">TORNILLO CORTICAL 4.5*40mm ACERO </t>
  </si>
  <si>
    <t xml:space="preserve">TORNILLO CORTICAL 4.5*42mm ACERO </t>
  </si>
  <si>
    <t xml:space="preserve">TORNILLO CORTICAL 4.5*44mm ACERO </t>
  </si>
  <si>
    <t xml:space="preserve">TORNILLO CORTICAL 4.5*46mm ACERO </t>
  </si>
  <si>
    <t xml:space="preserve">TORNILLO CORTICAL 4.5*48mm ACERO </t>
  </si>
  <si>
    <t xml:space="preserve">TORNILLO CORTICAL 4.5*50mm ACERO </t>
  </si>
  <si>
    <t xml:space="preserve">TORNILLO CORTICAL 4.5*52mm ACERO </t>
  </si>
  <si>
    <t xml:space="preserve">TORNILLO CORTICAL 4.5*54mm ACERO </t>
  </si>
  <si>
    <t xml:space="preserve">TORNILLO CORTICAL 4.5*56mm ACERO </t>
  </si>
  <si>
    <t xml:space="preserve">TORNILLO CORTICAL 4.5*58mm ACERO </t>
  </si>
  <si>
    <t>109.050</t>
  </si>
  <si>
    <t>109.055</t>
  </si>
  <si>
    <t>109.060</t>
  </si>
  <si>
    <t>109.065</t>
  </si>
  <si>
    <t>109.070</t>
  </si>
  <si>
    <t>109.075</t>
  </si>
  <si>
    <t>109.080</t>
  </si>
  <si>
    <t>210632486</t>
  </si>
  <si>
    <t>200316715</t>
  </si>
  <si>
    <t>SF-500.022</t>
  </si>
  <si>
    <t>ARANDELA 4.5 MM ACERO</t>
  </si>
  <si>
    <t>168.100</t>
  </si>
  <si>
    <t>PLACA BLOQ. DHS 4.5/5.0mm*3 ORIF. ACERO</t>
  </si>
  <si>
    <t>SF-500.024</t>
  </si>
  <si>
    <t/>
  </si>
  <si>
    <t xml:space="preserve">TORNILLO DE BLOQUEO 5.0*26mm ACERO </t>
  </si>
  <si>
    <t xml:space="preserve">TORNILLO DE BLOQUEO 5.0*22mm ACERO </t>
  </si>
  <si>
    <t xml:space="preserve">TORNILLO DE BLOQUEO 5.0*24mm ACERO </t>
  </si>
  <si>
    <t xml:space="preserve">TORNILLO DE BLOQUEO 5.0*28mm ACERO </t>
  </si>
  <si>
    <t xml:space="preserve">TORNILLO DE BLOQUEO 5.0*30mm ACERO </t>
  </si>
  <si>
    <t xml:space="preserve">TORNILLO DE BLOQUEO 5.0*32mm ACERO </t>
  </si>
  <si>
    <t xml:space="preserve">TORNILLO DE BLOQUEO 5.0 *34mm ACERO </t>
  </si>
  <si>
    <t xml:space="preserve">TORNILLO DE BLOQUEO 5.0*36mm ACERO </t>
  </si>
  <si>
    <t xml:space="preserve">TORNILLO DE BLOQUEO 5.0*38mm ACERO </t>
  </si>
  <si>
    <t xml:space="preserve">TORNILLO DE BLOQUEO 5.0*40mm ACERO </t>
  </si>
  <si>
    <t xml:space="preserve">TORNILLO DE BLOQUEO 5.0*42mm ACERO </t>
  </si>
  <si>
    <t xml:space="preserve">TORNILLO DE BLOQUEO 5.0*44mm ACERO </t>
  </si>
  <si>
    <t xml:space="preserve">TORNILLO DE BLOQUEO 5.0*46mm ACERO </t>
  </si>
  <si>
    <t xml:space="preserve">TORNILLO DE BLOQUEO 5.0*48mm ACERO </t>
  </si>
  <si>
    <t xml:space="preserve">TORNILLO DE BLOQUEO 5.0*50mm ACERO </t>
  </si>
  <si>
    <t xml:space="preserve">TORNILLO DE BLOQUEO 5.0*52mm ACERO </t>
  </si>
  <si>
    <t xml:space="preserve">TORNILLO DE BLOQUEO 5.0*54mm ACERO </t>
  </si>
  <si>
    <t xml:space="preserve">TORNILLO DE BLOQUEO 5.0*56mm ACERO </t>
  </si>
  <si>
    <t xml:space="preserve">TORNILLO DE BLOQUEO 5.0*58mm ACERO </t>
  </si>
  <si>
    <t xml:space="preserve">TORNILLO DE BLOQUEO 5.0*60mm ACERO </t>
  </si>
  <si>
    <t xml:space="preserve">TORNILLO DE BLOQUEO 5.0*65mm ACERO </t>
  </si>
  <si>
    <t xml:space="preserve">TORNILLO DE BLOQUEO 5.0*70mm ACERO </t>
  </si>
  <si>
    <t>TORNILLOS ESPONJOSOS 6.5*50mm ROSCA LARGA ACERO</t>
  </si>
  <si>
    <t>TORNILLOS ESPONJOSOS 6.5*55mm ROSCA LARGA ACERO</t>
  </si>
  <si>
    <t>TORNILLOS ESPONJOSOS 6.5*60mm ROSCA LARGA ACERO</t>
  </si>
  <si>
    <t>TORNILLOS ESPONJOSOS 6.5*65mm ROSCA LARGA ACERO</t>
  </si>
  <si>
    <t>TORNILLOS ESPONJOSOS 6.5*70mm ROSCA LARGA ACERO</t>
  </si>
  <si>
    <t>TORNILLOS ESPONJOSOS 6.5*75mm ROSCA LARGA ACERO</t>
  </si>
  <si>
    <t>TORNILLOS ESPONJOSOS 6.5*80mm ROSCA LARGA ACERO</t>
  </si>
  <si>
    <t>200112565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</si>
</sst>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&quot;$&quot;#,##0.00"/>
    <numFmt numFmtId="166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6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7" fillId="0" borderId="3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0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vertical="center"/>
    </xf>
    <xf numFmtId="20" fontId="11" fillId="0" borderId="1" xfId="0" applyNumberFormat="1" applyFont="1" applyBorder="1" applyAlignment="1">
      <alignment vertical="center"/>
    </xf>
    <xf numFmtId="0" fontId="10" fillId="2" borderId="0" xfId="0" applyFont="1" applyFill="1" applyAlignment="1">
      <alignment vertical="center"/>
    </xf>
    <xf numFmtId="0" fontId="4" fillId="4" borderId="2" xfId="0" applyFont="1" applyFill="1" applyBorder="1"/>
    <xf numFmtId="166" fontId="11" fillId="0" borderId="1" xfId="0" applyNumberFormat="1" applyFont="1" applyBorder="1" applyAlignment="1">
      <alignment horizontal="left" vertical="center"/>
    </xf>
    <xf numFmtId="0" fontId="8" fillId="0" borderId="0" xfId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left"/>
    </xf>
    <xf numFmtId="0" fontId="2" fillId="0" borderId="3" xfId="0" applyFont="1" applyBorder="1"/>
    <xf numFmtId="0" fontId="9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 wrapText="1" readingOrder="1"/>
      <protection locked="0"/>
    </xf>
    <xf numFmtId="0" fontId="1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0" xfId="0" applyFont="1"/>
    <xf numFmtId="0" fontId="16" fillId="2" borderId="0" xfId="0" applyFont="1" applyFill="1"/>
    <xf numFmtId="165" fontId="14" fillId="0" borderId="1" xfId="2" applyNumberFormat="1" applyFont="1" applyBorder="1" applyAlignment="1"/>
    <xf numFmtId="0" fontId="16" fillId="2" borderId="0" xfId="0" applyFont="1" applyFill="1" applyAlignment="1">
      <alignment horizontal="center"/>
    </xf>
    <xf numFmtId="0" fontId="18" fillId="0" borderId="0" xfId="0" applyFont="1"/>
    <xf numFmtId="0" fontId="17" fillId="0" borderId="1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0" borderId="0" xfId="1" applyFont="1" applyAlignment="1">
      <alignment horizontal="center"/>
    </xf>
    <xf numFmtId="165" fontId="14" fillId="0" borderId="1" xfId="1" applyNumberFormat="1" applyFont="1" applyBorder="1" applyAlignment="1">
      <alignment wrapText="1"/>
    </xf>
    <xf numFmtId="0" fontId="2" fillId="0" borderId="1" xfId="0" applyFont="1" applyBorder="1"/>
    <xf numFmtId="49" fontId="21" fillId="0" borderId="0" xfId="1" applyNumberFormat="1" applyFont="1" applyAlignment="1">
      <alignment horizontal="center"/>
    </xf>
    <xf numFmtId="49" fontId="8" fillId="0" borderId="0" xfId="1" applyNumberFormat="1" applyFont="1" applyAlignment="1">
      <alignment horizontal="center"/>
    </xf>
    <xf numFmtId="49" fontId="10" fillId="3" borderId="0" xfId="0" applyNumberFormat="1" applyFont="1" applyFill="1" applyAlignment="1">
      <alignment vertical="center"/>
    </xf>
    <xf numFmtId="49" fontId="2" fillId="7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1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4" fillId="4" borderId="2" xfId="0" applyNumberFormat="1" applyFont="1" applyFill="1" applyBorder="1"/>
    <xf numFmtId="49" fontId="14" fillId="5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/>
    <xf numFmtId="49" fontId="16" fillId="0" borderId="0" xfId="0" applyNumberFormat="1" applyFont="1"/>
    <xf numFmtId="49" fontId="18" fillId="0" borderId="0" xfId="0" applyNumberFormat="1" applyFont="1"/>
    <xf numFmtId="49" fontId="7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49" fontId="2" fillId="0" borderId="0" xfId="1" applyNumberFormat="1" applyFont="1" applyAlignment="1">
      <alignment horizontal="left"/>
    </xf>
    <xf numFmtId="49" fontId="13" fillId="0" borderId="0" xfId="0" applyNumberFormat="1" applyFont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23" fillId="0" borderId="1" xfId="0" applyFont="1" applyBorder="1" applyAlignment="1">
      <alignment horizontal="center"/>
    </xf>
    <xf numFmtId="0" fontId="21" fillId="0" borderId="0" xfId="1" applyFont="1" applyAlignment="1">
      <alignment horizontal="center"/>
    </xf>
    <xf numFmtId="0" fontId="22" fillId="0" borderId="0" xfId="0" applyFont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49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49" fontId="2" fillId="9" borderId="1" xfId="0" applyNumberFormat="1" applyFont="1" applyFill="1" applyBorder="1" applyAlignment="1">
      <alignment horizontal="center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24842</xdr:colOff>
      <xdr:row>0</xdr:row>
      <xdr:rowOff>0</xdr:rowOff>
    </xdr:from>
    <xdr:to>
      <xdr:col>2</xdr:col>
      <xdr:colOff>165100</xdr:colOff>
      <xdr:row>5</xdr:row>
      <xdr:rowOff>14096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9331DD0-7F77-4E0C-B5BC-9B1E3FE8B5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42" y="0"/>
          <a:ext cx="3543858" cy="1284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4"/>
  <sheetViews>
    <sheetView showGridLines="0" tabSelected="1" topLeftCell="A55" zoomScale="60" zoomScaleNormal="60" workbookViewId="0">
      <selection activeCell="A75" sqref="A75"/>
    </sheetView>
  </sheetViews>
  <sheetFormatPr baseColWidth="10" defaultColWidth="8.42578125" defaultRowHeight="20.100000000000001" customHeight="1" x14ac:dyDescent="0.2"/>
  <cols>
    <col min="1" max="1" width="24.85546875" style="73" customWidth="1"/>
    <col min="2" max="2" width="24.85546875" style="1" customWidth="1"/>
    <col min="3" max="3" width="79.7109375" style="1" bestFit="1" customWidth="1"/>
    <col min="4" max="4" width="21" style="5" bestFit="1" customWidth="1"/>
    <col min="5" max="5" width="19.7109375" style="4" bestFit="1" customWidth="1"/>
    <col min="6" max="6" width="9" style="1" customWidth="1"/>
    <col min="7" max="7" width="16.28515625" style="1" customWidth="1"/>
    <col min="8" max="16384" width="8.42578125" style="1"/>
  </cols>
  <sheetData>
    <row r="1" spans="1:7" s="2" customFormat="1" ht="20.100000000000001" customHeight="1" x14ac:dyDescent="0.3">
      <c r="A1" s="80" t="s">
        <v>71</v>
      </c>
      <c r="B1" s="80"/>
      <c r="C1" s="80"/>
      <c r="D1" s="80"/>
      <c r="E1" s="80"/>
      <c r="F1" s="80"/>
      <c r="G1" s="80"/>
    </row>
    <row r="2" spans="1:7" s="2" customFormat="1" ht="20.100000000000001" customHeight="1" x14ac:dyDescent="0.3">
      <c r="A2" s="80" t="s">
        <v>72</v>
      </c>
      <c r="B2" s="80"/>
      <c r="C2" s="80"/>
      <c r="D2" s="80"/>
      <c r="E2" s="80"/>
      <c r="F2" s="80"/>
      <c r="G2" s="80"/>
    </row>
    <row r="3" spans="1:7" s="2" customFormat="1" ht="20.100000000000001" customHeight="1" x14ac:dyDescent="0.3">
      <c r="A3" s="81" t="s">
        <v>0</v>
      </c>
      <c r="B3" s="81"/>
      <c r="C3" s="81"/>
      <c r="D3" s="81"/>
      <c r="E3" s="81"/>
      <c r="F3" s="81"/>
      <c r="G3" s="81"/>
    </row>
    <row r="4" spans="1:7" s="2" customFormat="1" ht="20.100000000000001" customHeight="1" x14ac:dyDescent="0.3">
      <c r="A4" s="56"/>
      <c r="B4" s="53"/>
      <c r="C4" s="53"/>
      <c r="D4" s="53"/>
      <c r="E4" s="53"/>
      <c r="F4" s="53"/>
      <c r="G4" s="53"/>
    </row>
    <row r="5" spans="1:7" s="2" customFormat="1" ht="20.100000000000001" customHeight="1" x14ac:dyDescent="0.25">
      <c r="A5" s="57"/>
      <c r="B5" s="31"/>
      <c r="C5" s="31"/>
      <c r="D5" s="31"/>
      <c r="E5" s="31"/>
      <c r="F5" s="31"/>
      <c r="G5" s="31"/>
    </row>
    <row r="6" spans="1:7" s="2" customFormat="1" ht="20.100000000000001" customHeight="1" x14ac:dyDescent="0.25">
      <c r="A6" s="57"/>
      <c r="B6" s="31"/>
      <c r="C6" s="31"/>
      <c r="D6" s="31"/>
      <c r="E6" s="31"/>
      <c r="F6" s="31"/>
      <c r="G6" s="31"/>
    </row>
    <row r="7" spans="1:7" s="2" customFormat="1" ht="20.100000000000001" customHeight="1" x14ac:dyDescent="0.2">
      <c r="A7" s="58" t="s">
        <v>50</v>
      </c>
      <c r="B7" s="8"/>
      <c r="C7" s="30">
        <f ca="1">NOW()</f>
        <v>45401.762592476851</v>
      </c>
      <c r="D7" s="8" t="s">
        <v>51</v>
      </c>
      <c r="E7" s="25"/>
      <c r="F7" s="28"/>
      <c r="G7" s="9"/>
    </row>
    <row r="8" spans="1:7" s="2" customFormat="1" ht="20.100000000000001" customHeight="1" x14ac:dyDescent="0.25">
      <c r="A8" s="65"/>
      <c r="B8" s="10"/>
      <c r="C8" s="10"/>
      <c r="D8" s="10"/>
      <c r="E8" s="10"/>
      <c r="F8" s="10"/>
      <c r="G8" s="1"/>
    </row>
    <row r="9" spans="1:7" s="2" customFormat="1" ht="20.100000000000001" customHeight="1" x14ac:dyDescent="0.2">
      <c r="A9" s="58" t="s">
        <v>52</v>
      </c>
      <c r="B9" s="8"/>
      <c r="C9" s="11"/>
      <c r="D9" s="12" t="s">
        <v>53</v>
      </c>
      <c r="E9" s="26"/>
      <c r="F9" s="13"/>
      <c r="G9" s="13"/>
    </row>
    <row r="10" spans="1:7" s="2" customFormat="1" ht="20.100000000000001" customHeight="1" x14ac:dyDescent="0.25">
      <c r="A10" s="65"/>
      <c r="B10" s="10"/>
      <c r="C10" s="10"/>
      <c r="D10" s="10"/>
      <c r="E10" s="10"/>
      <c r="F10" s="10"/>
      <c r="G10" s="1"/>
    </row>
    <row r="11" spans="1:7" s="2" customFormat="1" ht="31.9" customHeight="1" x14ac:dyDescent="0.2">
      <c r="A11" s="58" t="s">
        <v>54</v>
      </c>
      <c r="B11" s="8"/>
      <c r="C11" s="14"/>
      <c r="D11" s="12" t="s">
        <v>55</v>
      </c>
      <c r="E11" s="11" t="s">
        <v>56</v>
      </c>
      <c r="F11" s="15"/>
      <c r="G11" s="15"/>
    </row>
    <row r="12" spans="1:7" s="2" customFormat="1" ht="20.100000000000001" customHeight="1" x14ac:dyDescent="0.25">
      <c r="A12" s="65"/>
      <c r="B12" s="10"/>
      <c r="C12" s="10"/>
      <c r="D12" s="10"/>
      <c r="E12" s="10"/>
      <c r="F12" s="10"/>
      <c r="G12" s="1"/>
    </row>
    <row r="13" spans="1:7" s="2" customFormat="1" ht="20.100000000000001" customHeight="1" x14ac:dyDescent="0.2">
      <c r="A13" s="58" t="s">
        <v>57</v>
      </c>
      <c r="B13" s="8"/>
      <c r="C13" s="30"/>
      <c r="D13" s="12" t="s">
        <v>58</v>
      </c>
      <c r="E13" s="27"/>
      <c r="F13" s="16"/>
      <c r="G13" s="16"/>
    </row>
    <row r="14" spans="1:7" s="2" customFormat="1" ht="20.100000000000001" customHeight="1" x14ac:dyDescent="0.25">
      <c r="A14" s="65"/>
      <c r="B14" s="10"/>
      <c r="C14" s="10"/>
      <c r="D14" s="10"/>
      <c r="E14" s="10"/>
      <c r="F14" s="10"/>
      <c r="G14" s="17"/>
    </row>
    <row r="15" spans="1:7" s="2" customFormat="1" ht="20.100000000000001" customHeight="1" x14ac:dyDescent="0.2">
      <c r="A15" s="58" t="s">
        <v>59</v>
      </c>
      <c r="B15" s="8"/>
      <c r="C15" s="11"/>
      <c r="D15" s="15"/>
      <c r="E15" s="18"/>
      <c r="F15" s="18"/>
      <c r="G15" s="15"/>
    </row>
    <row r="16" spans="1:7" s="2" customFormat="1" ht="20.100000000000001" customHeight="1" x14ac:dyDescent="0.25">
      <c r="A16" s="65"/>
      <c r="B16" s="10"/>
      <c r="C16" s="10"/>
      <c r="D16" s="10"/>
      <c r="E16" s="10"/>
      <c r="F16" s="10"/>
      <c r="G16" s="17"/>
    </row>
    <row r="17" spans="1:7" s="2" customFormat="1" ht="20.100000000000001" customHeight="1" x14ac:dyDescent="0.2">
      <c r="A17" s="58" t="s">
        <v>60</v>
      </c>
      <c r="B17" s="8"/>
      <c r="C17" s="11"/>
      <c r="D17" s="12" t="s">
        <v>76</v>
      </c>
      <c r="E17" s="27"/>
      <c r="F17" s="18"/>
      <c r="G17" s="15"/>
    </row>
    <row r="18" spans="1:7" s="2" customFormat="1" ht="20.100000000000001" customHeight="1" x14ac:dyDescent="0.25">
      <c r="A18" s="65"/>
      <c r="B18" s="10"/>
      <c r="C18" s="10"/>
      <c r="D18" s="10"/>
      <c r="E18" s="10"/>
      <c r="F18" s="10"/>
      <c r="G18" s="17"/>
    </row>
    <row r="19" spans="1:7" s="2" customFormat="1" ht="20.100000000000001" customHeight="1" x14ac:dyDescent="0.2">
      <c r="A19" s="58" t="s">
        <v>61</v>
      </c>
      <c r="B19" s="8"/>
      <c r="C19" s="19"/>
      <c r="D19" s="9"/>
      <c r="E19" s="20"/>
      <c r="F19" s="20"/>
      <c r="G19" s="21"/>
    </row>
    <row r="20" spans="1:7" s="2" customFormat="1" ht="20.100000000000001" customHeight="1" x14ac:dyDescent="0.2">
      <c r="A20" s="66"/>
      <c r="B20" s="6"/>
      <c r="C20" s="1"/>
      <c r="D20" s="1"/>
      <c r="E20" s="1"/>
      <c r="F20" s="1"/>
      <c r="G20" s="1"/>
    </row>
    <row r="21" spans="1:7" s="2" customFormat="1" ht="20.100000000000001" customHeight="1" x14ac:dyDescent="0.2">
      <c r="A21" s="67"/>
      <c r="B21" s="29"/>
      <c r="C21" s="29"/>
      <c r="D21" s="29"/>
      <c r="E21" s="29"/>
      <c r="F21" s="29"/>
      <c r="G21" s="29"/>
    </row>
    <row r="22" spans="1:7" s="2" customFormat="1" ht="30" customHeight="1" x14ac:dyDescent="0.2">
      <c r="A22" s="68" t="s">
        <v>1</v>
      </c>
      <c r="B22" s="40" t="s">
        <v>62</v>
      </c>
      <c r="C22" s="40" t="s">
        <v>2</v>
      </c>
      <c r="D22" s="40" t="s">
        <v>74</v>
      </c>
      <c r="E22" s="40" t="s">
        <v>63</v>
      </c>
      <c r="F22" s="41" t="s">
        <v>64</v>
      </c>
      <c r="G22" s="41" t="s">
        <v>65</v>
      </c>
    </row>
    <row r="23" spans="1:7" ht="23.25" customHeight="1" x14ac:dyDescent="0.2">
      <c r="A23" s="69" t="s">
        <v>40</v>
      </c>
      <c r="B23" s="77">
        <v>200214650</v>
      </c>
      <c r="C23" s="55" t="s">
        <v>125</v>
      </c>
      <c r="D23" s="77">
        <v>1</v>
      </c>
      <c r="E23" s="55"/>
      <c r="F23" s="78"/>
      <c r="G23" s="78">
        <f>+D23*F23</f>
        <v>0</v>
      </c>
    </row>
    <row r="24" spans="1:7" ht="23.25" customHeight="1" x14ac:dyDescent="0.2">
      <c r="A24" s="84" t="s">
        <v>3</v>
      </c>
      <c r="B24" s="85">
        <v>2306000762</v>
      </c>
      <c r="C24" s="55" t="s">
        <v>196</v>
      </c>
      <c r="D24" s="77">
        <v>1</v>
      </c>
      <c r="E24" s="55"/>
      <c r="F24" s="78"/>
      <c r="G24" s="78">
        <f t="shared" ref="G24:G97" si="0">+D24*F24</f>
        <v>0</v>
      </c>
    </row>
    <row r="25" spans="1:7" ht="23.25" customHeight="1" x14ac:dyDescent="0.2">
      <c r="A25" s="69" t="s">
        <v>4</v>
      </c>
      <c r="B25" s="77">
        <v>210126806</v>
      </c>
      <c r="C25" s="55" t="s">
        <v>126</v>
      </c>
      <c r="D25" s="77">
        <v>2</v>
      </c>
      <c r="E25" s="55"/>
      <c r="F25" s="78"/>
      <c r="G25" s="78">
        <f t="shared" si="0"/>
        <v>0</v>
      </c>
    </row>
    <row r="26" spans="1:7" ht="23.25" customHeight="1" x14ac:dyDescent="0.2">
      <c r="A26" s="69" t="s">
        <v>5</v>
      </c>
      <c r="B26" s="77" t="s">
        <v>127</v>
      </c>
      <c r="C26" s="55" t="s">
        <v>128</v>
      </c>
      <c r="D26" s="77">
        <v>1</v>
      </c>
      <c r="E26" s="55"/>
      <c r="F26" s="78"/>
      <c r="G26" s="78">
        <f t="shared" si="0"/>
        <v>0</v>
      </c>
    </row>
    <row r="27" spans="1:7" ht="23.25" customHeight="1" x14ac:dyDescent="0.2">
      <c r="A27" s="69" t="s">
        <v>6</v>
      </c>
      <c r="B27" s="77" t="s">
        <v>129</v>
      </c>
      <c r="C27" s="55" t="s">
        <v>130</v>
      </c>
      <c r="D27" s="77">
        <v>1</v>
      </c>
      <c r="E27" s="55"/>
      <c r="F27" s="78"/>
      <c r="G27" s="78">
        <f t="shared" si="0"/>
        <v>0</v>
      </c>
    </row>
    <row r="28" spans="1:7" ht="23.25" customHeight="1" x14ac:dyDescent="0.2">
      <c r="A28" s="69" t="s">
        <v>131</v>
      </c>
      <c r="B28" s="77" t="s">
        <v>132</v>
      </c>
      <c r="C28" s="55" t="s">
        <v>133</v>
      </c>
      <c r="D28" s="77">
        <v>1</v>
      </c>
      <c r="E28" s="55"/>
      <c r="F28" s="78"/>
      <c r="G28" s="78">
        <f t="shared" si="0"/>
        <v>0</v>
      </c>
    </row>
    <row r="29" spans="1:7" ht="23.25" customHeight="1" x14ac:dyDescent="0.2">
      <c r="A29" s="69" t="s">
        <v>7</v>
      </c>
      <c r="B29" s="77" t="s">
        <v>134</v>
      </c>
      <c r="C29" s="55" t="s">
        <v>135</v>
      </c>
      <c r="D29" s="77">
        <v>1</v>
      </c>
      <c r="E29" s="55"/>
      <c r="F29" s="78"/>
      <c r="G29" s="78">
        <f t="shared" si="0"/>
        <v>0</v>
      </c>
    </row>
    <row r="30" spans="1:7" ht="23.25" customHeight="1" x14ac:dyDescent="0.2">
      <c r="A30" s="69" t="s">
        <v>136</v>
      </c>
      <c r="B30" s="77" t="s">
        <v>137</v>
      </c>
      <c r="C30" s="55" t="s">
        <v>138</v>
      </c>
      <c r="D30" s="77">
        <v>1</v>
      </c>
      <c r="E30" s="55"/>
      <c r="F30" s="78"/>
      <c r="G30" s="78">
        <f t="shared" si="0"/>
        <v>0</v>
      </c>
    </row>
    <row r="31" spans="1:7" ht="23.25" customHeight="1" x14ac:dyDescent="0.2">
      <c r="A31" s="69" t="s">
        <v>8</v>
      </c>
      <c r="B31" s="77" t="s">
        <v>137</v>
      </c>
      <c r="C31" s="55" t="s">
        <v>139</v>
      </c>
      <c r="D31" s="77">
        <v>1</v>
      </c>
      <c r="E31" s="55"/>
      <c r="F31" s="78"/>
      <c r="G31" s="78">
        <f t="shared" si="0"/>
        <v>0</v>
      </c>
    </row>
    <row r="32" spans="1:7" ht="23.25" customHeight="1" x14ac:dyDescent="0.25">
      <c r="A32" s="69" t="s">
        <v>198</v>
      </c>
      <c r="B32" s="77"/>
      <c r="C32" s="55"/>
      <c r="D32" s="79">
        <f>SUM(D23:D31)</f>
        <v>10</v>
      </c>
      <c r="E32" s="55"/>
      <c r="F32" s="78"/>
      <c r="G32" s="78"/>
    </row>
    <row r="33" spans="1:7" ht="23.25" customHeight="1" x14ac:dyDescent="0.2">
      <c r="A33" s="69" t="s">
        <v>9</v>
      </c>
      <c r="B33" s="77">
        <v>200416969</v>
      </c>
      <c r="C33" s="55" t="s">
        <v>147</v>
      </c>
      <c r="D33" s="77">
        <v>1</v>
      </c>
      <c r="E33" s="55"/>
      <c r="F33" s="78"/>
      <c r="G33" s="78">
        <f t="shared" si="0"/>
        <v>0</v>
      </c>
    </row>
    <row r="34" spans="1:7" ht="23.25" customHeight="1" x14ac:dyDescent="0.2">
      <c r="A34" s="69" t="s">
        <v>10</v>
      </c>
      <c r="B34" s="77">
        <v>200416969</v>
      </c>
      <c r="C34" s="55" t="s">
        <v>140</v>
      </c>
      <c r="D34" s="77">
        <v>1</v>
      </c>
      <c r="E34" s="55"/>
      <c r="F34" s="78"/>
      <c r="G34" s="78">
        <f t="shared" si="0"/>
        <v>0</v>
      </c>
    </row>
    <row r="35" spans="1:7" ht="23.25" customHeight="1" x14ac:dyDescent="0.2">
      <c r="A35" s="69" t="s">
        <v>141</v>
      </c>
      <c r="B35" s="77">
        <v>200416970</v>
      </c>
      <c r="C35" s="55" t="s">
        <v>142</v>
      </c>
      <c r="D35" s="77">
        <v>1</v>
      </c>
      <c r="E35" s="55"/>
      <c r="F35" s="78"/>
      <c r="G35" s="78">
        <f t="shared" si="0"/>
        <v>0</v>
      </c>
    </row>
    <row r="36" spans="1:7" ht="23.25" customHeight="1" x14ac:dyDescent="0.2">
      <c r="A36" s="69" t="s">
        <v>11</v>
      </c>
      <c r="B36" s="77">
        <v>200113467</v>
      </c>
      <c r="C36" s="55" t="s">
        <v>143</v>
      </c>
      <c r="D36" s="77">
        <v>1</v>
      </c>
      <c r="E36" s="55"/>
      <c r="F36" s="78"/>
      <c r="G36" s="78">
        <f t="shared" si="0"/>
        <v>0</v>
      </c>
    </row>
    <row r="37" spans="1:7" ht="23.25" customHeight="1" x14ac:dyDescent="0.2">
      <c r="A37" s="69" t="s">
        <v>12</v>
      </c>
      <c r="B37" s="77">
        <v>200113466</v>
      </c>
      <c r="C37" s="55" t="s">
        <v>144</v>
      </c>
      <c r="D37" s="77">
        <v>1</v>
      </c>
      <c r="E37" s="55"/>
      <c r="F37" s="78"/>
      <c r="G37" s="78">
        <f t="shared" si="0"/>
        <v>0</v>
      </c>
    </row>
    <row r="38" spans="1:7" ht="23.25" customHeight="1" x14ac:dyDescent="0.2">
      <c r="A38" s="69" t="s">
        <v>145</v>
      </c>
      <c r="B38" s="77">
        <v>210126807</v>
      </c>
      <c r="C38" s="55" t="s">
        <v>146</v>
      </c>
      <c r="D38" s="77">
        <v>1</v>
      </c>
      <c r="E38" s="55"/>
      <c r="F38" s="78"/>
      <c r="G38" s="78">
        <f t="shared" si="0"/>
        <v>0</v>
      </c>
    </row>
    <row r="39" spans="1:7" ht="23.25" customHeight="1" x14ac:dyDescent="0.25">
      <c r="A39" s="69" t="s">
        <v>198</v>
      </c>
      <c r="B39" s="77"/>
      <c r="C39" s="55"/>
      <c r="D39" s="79">
        <f>SUM(D33:D38)</f>
        <v>6</v>
      </c>
      <c r="E39" s="55"/>
      <c r="F39" s="78"/>
      <c r="G39" s="78"/>
    </row>
    <row r="40" spans="1:7" ht="23.25" customHeight="1" x14ac:dyDescent="0.2">
      <c r="A40" s="69" t="s">
        <v>13</v>
      </c>
      <c r="B40" s="77" t="s">
        <v>148</v>
      </c>
      <c r="C40" s="55" t="s">
        <v>149</v>
      </c>
      <c r="D40" s="77">
        <v>1</v>
      </c>
      <c r="E40" s="55"/>
      <c r="F40" s="78"/>
      <c r="G40" s="78">
        <f t="shared" si="0"/>
        <v>0</v>
      </c>
    </row>
    <row r="41" spans="1:7" ht="23.25" customHeight="1" x14ac:dyDescent="0.2">
      <c r="A41" s="69" t="s">
        <v>14</v>
      </c>
      <c r="B41" s="77" t="s">
        <v>150</v>
      </c>
      <c r="C41" s="55" t="s">
        <v>151</v>
      </c>
      <c r="D41" s="77">
        <v>1</v>
      </c>
      <c r="E41" s="55"/>
      <c r="F41" s="78"/>
      <c r="G41" s="78">
        <f t="shared" si="0"/>
        <v>0</v>
      </c>
    </row>
    <row r="42" spans="1:7" ht="23.25" customHeight="1" x14ac:dyDescent="0.2">
      <c r="A42" s="69" t="s">
        <v>15</v>
      </c>
      <c r="B42" s="77" t="s">
        <v>152</v>
      </c>
      <c r="C42" s="55" t="s">
        <v>153</v>
      </c>
      <c r="D42" s="77">
        <v>1</v>
      </c>
      <c r="E42" s="55"/>
      <c r="F42" s="78"/>
      <c r="G42" s="78">
        <f t="shared" si="0"/>
        <v>0</v>
      </c>
    </row>
    <row r="43" spans="1:7" ht="23.25" customHeight="1" x14ac:dyDescent="0.2">
      <c r="A43" s="69" t="s">
        <v>16</v>
      </c>
      <c r="B43" s="77" t="s">
        <v>152</v>
      </c>
      <c r="C43" s="55" t="s">
        <v>154</v>
      </c>
      <c r="D43" s="77">
        <v>1</v>
      </c>
      <c r="E43" s="55"/>
      <c r="F43" s="78"/>
      <c r="G43" s="78">
        <f t="shared" si="0"/>
        <v>0</v>
      </c>
    </row>
    <row r="44" spans="1:7" ht="23.25" customHeight="1" x14ac:dyDescent="0.2">
      <c r="A44" s="69" t="s">
        <v>17</v>
      </c>
      <c r="B44" s="77" t="s">
        <v>155</v>
      </c>
      <c r="C44" s="55" t="s">
        <v>156</v>
      </c>
      <c r="D44" s="77">
        <v>1</v>
      </c>
      <c r="E44" s="55"/>
      <c r="F44" s="78"/>
      <c r="G44" s="78">
        <f t="shared" si="0"/>
        <v>0</v>
      </c>
    </row>
    <row r="45" spans="1:7" ht="23.25" customHeight="1" x14ac:dyDescent="0.2">
      <c r="A45" s="84" t="s">
        <v>18</v>
      </c>
      <c r="B45" s="85">
        <v>201124667</v>
      </c>
      <c r="C45" s="55" t="s">
        <v>157</v>
      </c>
      <c r="D45" s="77">
        <v>1</v>
      </c>
      <c r="E45" s="55"/>
      <c r="F45" s="78"/>
      <c r="G45" s="78">
        <f t="shared" si="0"/>
        <v>0</v>
      </c>
    </row>
    <row r="46" spans="1:7" ht="23.25" customHeight="1" x14ac:dyDescent="0.2">
      <c r="A46" s="69" t="s">
        <v>19</v>
      </c>
      <c r="B46" s="77" t="s">
        <v>158</v>
      </c>
      <c r="C46" s="55" t="s">
        <v>159</v>
      </c>
      <c r="D46" s="77">
        <v>1</v>
      </c>
      <c r="E46" s="55"/>
      <c r="F46" s="78"/>
      <c r="G46" s="78">
        <f t="shared" si="0"/>
        <v>0</v>
      </c>
    </row>
    <row r="47" spans="1:7" ht="23.25" customHeight="1" x14ac:dyDescent="0.2">
      <c r="A47" s="69" t="s">
        <v>160</v>
      </c>
      <c r="B47" s="77" t="s">
        <v>161</v>
      </c>
      <c r="C47" s="55" t="s">
        <v>162</v>
      </c>
      <c r="D47" s="77">
        <v>1</v>
      </c>
      <c r="E47" s="55"/>
      <c r="F47" s="78"/>
      <c r="G47" s="78">
        <f t="shared" si="0"/>
        <v>0</v>
      </c>
    </row>
    <row r="48" spans="1:7" ht="23.25" customHeight="1" x14ac:dyDescent="0.2">
      <c r="A48" s="69" t="s">
        <v>195</v>
      </c>
      <c r="B48" s="77" t="s">
        <v>163</v>
      </c>
      <c r="C48" s="55" t="s">
        <v>164</v>
      </c>
      <c r="D48" s="77">
        <v>1</v>
      </c>
      <c r="E48" s="55"/>
      <c r="F48" s="78"/>
      <c r="G48" s="78">
        <f t="shared" si="0"/>
        <v>0</v>
      </c>
    </row>
    <row r="49" spans="1:7" ht="23.25" customHeight="1" x14ac:dyDescent="0.2">
      <c r="A49" s="69" t="s">
        <v>20</v>
      </c>
      <c r="B49" s="77" t="s">
        <v>165</v>
      </c>
      <c r="C49" s="55" t="s">
        <v>166</v>
      </c>
      <c r="D49" s="77">
        <v>1</v>
      </c>
      <c r="E49" s="55"/>
      <c r="F49" s="78"/>
      <c r="G49" s="78">
        <f t="shared" si="0"/>
        <v>0</v>
      </c>
    </row>
    <row r="50" spans="1:7" ht="23.25" customHeight="1" x14ac:dyDescent="0.25">
      <c r="A50" s="69" t="s">
        <v>198</v>
      </c>
      <c r="B50" s="77"/>
      <c r="C50" s="55"/>
      <c r="D50" s="79">
        <f>SUM(D40:D49)</f>
        <v>10</v>
      </c>
      <c r="E50" s="55"/>
      <c r="F50" s="78"/>
      <c r="G50" s="78"/>
    </row>
    <row r="51" spans="1:7" ht="23.25" customHeight="1" x14ac:dyDescent="0.2">
      <c r="A51" s="69" t="s">
        <v>78</v>
      </c>
      <c r="B51" s="60" t="s">
        <v>79</v>
      </c>
      <c r="C51" s="55" t="s">
        <v>169</v>
      </c>
      <c r="D51" s="3">
        <v>6</v>
      </c>
      <c r="E51" s="55"/>
      <c r="F51" s="78"/>
      <c r="G51" s="78">
        <f t="shared" si="0"/>
        <v>0</v>
      </c>
    </row>
    <row r="52" spans="1:7" ht="23.25" customHeight="1" x14ac:dyDescent="0.2">
      <c r="A52" s="69" t="s">
        <v>80</v>
      </c>
      <c r="B52" s="59">
        <v>200112170</v>
      </c>
      <c r="C52" s="55" t="s">
        <v>170</v>
      </c>
      <c r="D52" s="3">
        <v>6</v>
      </c>
      <c r="E52" s="55"/>
      <c r="F52" s="78"/>
      <c r="G52" s="78">
        <f t="shared" si="0"/>
        <v>0</v>
      </c>
    </row>
    <row r="53" spans="1:7" ht="23.25" customHeight="1" x14ac:dyDescent="0.2">
      <c r="A53" s="69" t="s">
        <v>81</v>
      </c>
      <c r="B53" s="60" t="s">
        <v>171</v>
      </c>
      <c r="C53" s="55" t="s">
        <v>172</v>
      </c>
      <c r="D53" s="3">
        <v>6</v>
      </c>
      <c r="E53" s="55"/>
      <c r="F53" s="78"/>
      <c r="G53" s="78">
        <f t="shared" si="0"/>
        <v>0</v>
      </c>
    </row>
    <row r="54" spans="1:7" ht="23.25" customHeight="1" x14ac:dyDescent="0.2">
      <c r="A54" s="84" t="s">
        <v>82</v>
      </c>
      <c r="B54" s="86" t="s">
        <v>228</v>
      </c>
      <c r="C54" s="55" t="s">
        <v>173</v>
      </c>
      <c r="D54" s="3">
        <v>6</v>
      </c>
      <c r="E54" s="55"/>
      <c r="F54" s="78"/>
      <c r="G54" s="78">
        <f t="shared" si="0"/>
        <v>0</v>
      </c>
    </row>
    <row r="55" spans="1:7" ht="23.25" customHeight="1" x14ac:dyDescent="0.2">
      <c r="A55" s="69" t="s">
        <v>83</v>
      </c>
      <c r="B55" s="60">
        <v>200112173</v>
      </c>
      <c r="C55" s="55" t="s">
        <v>174</v>
      </c>
      <c r="D55" s="3">
        <v>6</v>
      </c>
      <c r="E55" s="55"/>
      <c r="F55" s="78"/>
      <c r="G55" s="78">
        <f t="shared" si="0"/>
        <v>0</v>
      </c>
    </row>
    <row r="56" spans="1:7" ht="23.25" customHeight="1" x14ac:dyDescent="0.2">
      <c r="A56" s="69" t="s">
        <v>84</v>
      </c>
      <c r="B56" s="59">
        <v>210936631</v>
      </c>
      <c r="C56" s="55" t="s">
        <v>175</v>
      </c>
      <c r="D56" s="3">
        <v>6</v>
      </c>
      <c r="E56" s="55"/>
      <c r="F56" s="78"/>
      <c r="G56" s="78">
        <f t="shared" si="0"/>
        <v>0</v>
      </c>
    </row>
    <row r="57" spans="1:7" ht="23.25" customHeight="1" x14ac:dyDescent="0.2">
      <c r="A57" s="69" t="s">
        <v>85</v>
      </c>
      <c r="B57" s="60">
        <v>210936632</v>
      </c>
      <c r="C57" s="55" t="s">
        <v>176</v>
      </c>
      <c r="D57" s="3">
        <v>6</v>
      </c>
      <c r="E57" s="55"/>
      <c r="F57" s="78"/>
      <c r="G57" s="78">
        <f t="shared" si="0"/>
        <v>0</v>
      </c>
    </row>
    <row r="58" spans="1:7" ht="23.25" customHeight="1" x14ac:dyDescent="0.2">
      <c r="A58" s="69" t="s">
        <v>86</v>
      </c>
      <c r="B58" s="59">
        <v>210936633</v>
      </c>
      <c r="C58" s="55" t="s">
        <v>177</v>
      </c>
      <c r="D58" s="3">
        <v>6</v>
      </c>
      <c r="E58" s="55"/>
      <c r="F58" s="78"/>
      <c r="G58" s="78">
        <f t="shared" si="0"/>
        <v>0</v>
      </c>
    </row>
    <row r="59" spans="1:7" ht="23.25" customHeight="1" x14ac:dyDescent="0.2">
      <c r="A59" s="69" t="s">
        <v>87</v>
      </c>
      <c r="B59" s="62">
        <v>210936633</v>
      </c>
      <c r="C59" s="55" t="s">
        <v>178</v>
      </c>
      <c r="D59" s="3">
        <v>6</v>
      </c>
      <c r="E59" s="55"/>
      <c r="F59" s="78"/>
      <c r="G59" s="78">
        <f t="shared" si="0"/>
        <v>0</v>
      </c>
    </row>
    <row r="60" spans="1:7" ht="23.25" customHeight="1" x14ac:dyDescent="0.2">
      <c r="A60" s="69" t="s">
        <v>88</v>
      </c>
      <c r="B60" s="59">
        <v>210936633</v>
      </c>
      <c r="C60" s="55" t="s">
        <v>179</v>
      </c>
      <c r="D60" s="3">
        <v>6</v>
      </c>
      <c r="E60" s="55"/>
      <c r="F60" s="78"/>
      <c r="G60" s="78">
        <f t="shared" si="0"/>
        <v>0</v>
      </c>
    </row>
    <row r="61" spans="1:7" ht="23.25" customHeight="1" x14ac:dyDescent="0.2">
      <c r="A61" s="69" t="s">
        <v>89</v>
      </c>
      <c r="B61" s="63">
        <v>210936633</v>
      </c>
      <c r="C61" s="55" t="s">
        <v>180</v>
      </c>
      <c r="D61" s="3">
        <v>6</v>
      </c>
      <c r="E61" s="55"/>
      <c r="F61" s="78"/>
      <c r="G61" s="78">
        <f t="shared" si="0"/>
        <v>0</v>
      </c>
    </row>
    <row r="62" spans="1:7" ht="23.25" customHeight="1" x14ac:dyDescent="0.2">
      <c r="A62" s="69" t="s">
        <v>90</v>
      </c>
      <c r="B62" s="59">
        <v>210936633</v>
      </c>
      <c r="C62" s="55" t="s">
        <v>181</v>
      </c>
      <c r="D62" s="3">
        <v>6</v>
      </c>
      <c r="E62" s="55"/>
      <c r="F62" s="78"/>
      <c r="G62" s="78">
        <f t="shared" si="0"/>
        <v>0</v>
      </c>
    </row>
    <row r="63" spans="1:7" ht="23.25" customHeight="1" x14ac:dyDescent="0.2">
      <c r="A63" s="69" t="s">
        <v>91</v>
      </c>
      <c r="B63" s="63">
        <v>210936633</v>
      </c>
      <c r="C63" s="55" t="s">
        <v>182</v>
      </c>
      <c r="D63" s="3">
        <v>6</v>
      </c>
      <c r="E63" s="55"/>
      <c r="F63" s="78"/>
      <c r="G63" s="78">
        <f t="shared" si="0"/>
        <v>0</v>
      </c>
    </row>
    <row r="64" spans="1:7" ht="23.25" customHeight="1" x14ac:dyDescent="0.2">
      <c r="A64" s="69" t="s">
        <v>92</v>
      </c>
      <c r="B64" s="59">
        <v>210936633</v>
      </c>
      <c r="C64" s="55" t="s">
        <v>183</v>
      </c>
      <c r="D64" s="3">
        <v>6</v>
      </c>
      <c r="E64" s="55"/>
      <c r="F64" s="78"/>
      <c r="G64" s="78">
        <f t="shared" si="0"/>
        <v>0</v>
      </c>
    </row>
    <row r="65" spans="1:7" ht="23.25" customHeight="1" x14ac:dyDescent="0.25">
      <c r="A65" s="69" t="s">
        <v>198</v>
      </c>
      <c r="B65" s="59"/>
      <c r="C65" s="55"/>
      <c r="D65" s="64">
        <f>SUM(D51:D64)</f>
        <v>84</v>
      </c>
      <c r="E65" s="55"/>
      <c r="F65" s="78"/>
      <c r="G65" s="78"/>
    </row>
    <row r="66" spans="1:7" ht="23.25" customHeight="1" x14ac:dyDescent="0.2">
      <c r="A66" s="69" t="s">
        <v>193</v>
      </c>
      <c r="B66" s="77">
        <v>2306000740</v>
      </c>
      <c r="C66" s="55" t="s">
        <v>200</v>
      </c>
      <c r="D66" s="3">
        <v>2</v>
      </c>
      <c r="E66" s="55"/>
      <c r="F66" s="78"/>
      <c r="G66" s="78"/>
    </row>
    <row r="67" spans="1:7" ht="23.25" customHeight="1" x14ac:dyDescent="0.2">
      <c r="A67" s="69" t="s">
        <v>197</v>
      </c>
      <c r="B67" s="77" t="s">
        <v>46</v>
      </c>
      <c r="C67" s="55" t="s">
        <v>201</v>
      </c>
      <c r="D67" s="3">
        <v>5</v>
      </c>
      <c r="E67" s="55"/>
      <c r="F67" s="78"/>
      <c r="G67" s="78">
        <f t="shared" si="0"/>
        <v>0</v>
      </c>
    </row>
    <row r="68" spans="1:7" ht="23.25" customHeight="1" x14ac:dyDescent="0.2">
      <c r="A68" s="69" t="s">
        <v>21</v>
      </c>
      <c r="B68" s="77" t="s">
        <v>41</v>
      </c>
      <c r="C68" s="61" t="s">
        <v>199</v>
      </c>
      <c r="D68" s="3">
        <v>4</v>
      </c>
      <c r="E68" s="55"/>
      <c r="F68" s="78"/>
      <c r="G68" s="78">
        <f t="shared" si="0"/>
        <v>0</v>
      </c>
    </row>
    <row r="69" spans="1:7" ht="23.25" customHeight="1" x14ac:dyDescent="0.2">
      <c r="A69" s="69" t="s">
        <v>22</v>
      </c>
      <c r="B69" s="77">
        <v>190906311</v>
      </c>
      <c r="C69" s="55" t="s">
        <v>202</v>
      </c>
      <c r="D69" s="3">
        <v>4</v>
      </c>
      <c r="E69" s="55"/>
      <c r="F69" s="78"/>
      <c r="G69" s="78">
        <f t="shared" si="0"/>
        <v>0</v>
      </c>
    </row>
    <row r="70" spans="1:7" ht="23.25" customHeight="1" x14ac:dyDescent="0.2">
      <c r="A70" s="69" t="s">
        <v>23</v>
      </c>
      <c r="B70" s="77" t="s">
        <v>43</v>
      </c>
      <c r="C70" s="55" t="s">
        <v>203</v>
      </c>
      <c r="D70" s="3">
        <v>4</v>
      </c>
      <c r="E70" s="55"/>
      <c r="F70" s="78"/>
      <c r="G70" s="78">
        <f t="shared" si="0"/>
        <v>0</v>
      </c>
    </row>
    <row r="71" spans="1:7" ht="23.25" customHeight="1" x14ac:dyDescent="0.2">
      <c r="A71" s="69" t="s">
        <v>24</v>
      </c>
      <c r="B71" s="77">
        <v>190906305</v>
      </c>
      <c r="C71" s="55" t="s">
        <v>204</v>
      </c>
      <c r="D71" s="3">
        <v>4</v>
      </c>
      <c r="E71" s="55"/>
      <c r="F71" s="78"/>
      <c r="G71" s="78">
        <f t="shared" si="0"/>
        <v>0</v>
      </c>
    </row>
    <row r="72" spans="1:7" ht="23.25" customHeight="1" x14ac:dyDescent="0.2">
      <c r="A72" s="69" t="s">
        <v>25</v>
      </c>
      <c r="B72" s="77" t="s">
        <v>44</v>
      </c>
      <c r="C72" s="55" t="s">
        <v>205</v>
      </c>
      <c r="D72" s="3">
        <v>4</v>
      </c>
      <c r="E72" s="55"/>
      <c r="F72" s="78"/>
      <c r="G72" s="78">
        <f t="shared" si="0"/>
        <v>0</v>
      </c>
    </row>
    <row r="73" spans="1:7" ht="23.25" customHeight="1" x14ac:dyDescent="0.2">
      <c r="A73" s="84" t="s">
        <v>26</v>
      </c>
      <c r="B73" s="85">
        <v>190906309</v>
      </c>
      <c r="C73" s="55" t="s">
        <v>206</v>
      </c>
      <c r="D73" s="3">
        <v>4</v>
      </c>
      <c r="E73" s="55"/>
      <c r="F73" s="78"/>
      <c r="G73" s="78">
        <f t="shared" si="0"/>
        <v>0</v>
      </c>
    </row>
    <row r="74" spans="1:7" ht="23.25" customHeight="1" x14ac:dyDescent="0.2">
      <c r="A74" s="84" t="s">
        <v>27</v>
      </c>
      <c r="B74" s="85">
        <v>190906311</v>
      </c>
      <c r="C74" s="55" t="s">
        <v>207</v>
      </c>
      <c r="D74" s="3">
        <v>4</v>
      </c>
      <c r="E74" s="55"/>
      <c r="F74" s="78"/>
      <c r="G74" s="78">
        <f t="shared" si="0"/>
        <v>0</v>
      </c>
    </row>
    <row r="75" spans="1:7" ht="23.25" customHeight="1" x14ac:dyDescent="0.2">
      <c r="A75" s="69" t="s">
        <v>28</v>
      </c>
      <c r="B75" s="77">
        <v>200112208</v>
      </c>
      <c r="C75" s="55" t="s">
        <v>208</v>
      </c>
      <c r="D75" s="3">
        <v>4</v>
      </c>
      <c r="E75" s="55"/>
      <c r="F75" s="78"/>
      <c r="G75" s="78">
        <f t="shared" si="0"/>
        <v>0</v>
      </c>
    </row>
    <row r="76" spans="1:7" ht="23.25" customHeight="1" x14ac:dyDescent="0.2">
      <c r="A76" s="69" t="s">
        <v>29</v>
      </c>
      <c r="B76" s="77" t="s">
        <v>45</v>
      </c>
      <c r="C76" s="55" t="s">
        <v>209</v>
      </c>
      <c r="D76" s="3">
        <v>4</v>
      </c>
      <c r="E76" s="55"/>
      <c r="F76" s="78"/>
      <c r="G76" s="78">
        <f t="shared" si="0"/>
        <v>0</v>
      </c>
    </row>
    <row r="77" spans="1:7" ht="23.25" customHeight="1" x14ac:dyDescent="0.2">
      <c r="A77" s="69" t="s">
        <v>30</v>
      </c>
      <c r="B77" s="77" t="s">
        <v>46</v>
      </c>
      <c r="C77" s="55" t="s">
        <v>210</v>
      </c>
      <c r="D77" s="3">
        <v>4</v>
      </c>
      <c r="E77" s="55"/>
      <c r="F77" s="78"/>
      <c r="G77" s="78">
        <f t="shared" si="0"/>
        <v>0</v>
      </c>
    </row>
    <row r="78" spans="1:7" ht="23.25" customHeight="1" x14ac:dyDescent="0.2">
      <c r="A78" s="69" t="s">
        <v>31</v>
      </c>
      <c r="B78" s="77" t="s">
        <v>41</v>
      </c>
      <c r="C78" s="55" t="s">
        <v>211</v>
      </c>
      <c r="D78" s="3">
        <v>4</v>
      </c>
      <c r="E78" s="55"/>
      <c r="F78" s="78"/>
      <c r="G78" s="78">
        <f t="shared" si="0"/>
        <v>0</v>
      </c>
    </row>
    <row r="79" spans="1:7" ht="23.25" customHeight="1" x14ac:dyDescent="0.2">
      <c r="A79" s="69" t="s">
        <v>32</v>
      </c>
      <c r="B79" s="77" t="s">
        <v>42</v>
      </c>
      <c r="C79" s="55" t="s">
        <v>212</v>
      </c>
      <c r="D79" s="3">
        <v>4</v>
      </c>
      <c r="E79" s="55"/>
      <c r="F79" s="78"/>
      <c r="G79" s="78">
        <f t="shared" si="0"/>
        <v>0</v>
      </c>
    </row>
    <row r="80" spans="1:7" ht="23.25" customHeight="1" x14ac:dyDescent="0.2">
      <c r="A80" s="69" t="s">
        <v>33</v>
      </c>
      <c r="B80" s="77" t="s">
        <v>47</v>
      </c>
      <c r="C80" s="55" t="s">
        <v>213</v>
      </c>
      <c r="D80" s="3">
        <v>4</v>
      </c>
      <c r="E80" s="55"/>
      <c r="F80" s="78"/>
      <c r="G80" s="78">
        <f t="shared" si="0"/>
        <v>0</v>
      </c>
    </row>
    <row r="81" spans="1:7" ht="23.25" customHeight="1" x14ac:dyDescent="0.2">
      <c r="A81" s="69" t="s">
        <v>168</v>
      </c>
      <c r="B81" s="77" t="s">
        <v>167</v>
      </c>
      <c r="C81" s="55" t="s">
        <v>214</v>
      </c>
      <c r="D81" s="3">
        <v>4</v>
      </c>
      <c r="E81" s="55"/>
      <c r="F81" s="78"/>
      <c r="G81" s="78">
        <f t="shared" si="0"/>
        <v>0</v>
      </c>
    </row>
    <row r="82" spans="1:7" ht="23.25" customHeight="1" x14ac:dyDescent="0.2">
      <c r="A82" s="69" t="s">
        <v>34</v>
      </c>
      <c r="B82" s="77" t="s">
        <v>45</v>
      </c>
      <c r="C82" s="55" t="s">
        <v>215</v>
      </c>
      <c r="D82" s="3">
        <v>4</v>
      </c>
      <c r="E82" s="55"/>
      <c r="F82" s="78"/>
      <c r="G82" s="78">
        <f t="shared" si="0"/>
        <v>0</v>
      </c>
    </row>
    <row r="83" spans="1:7" ht="23.25" customHeight="1" x14ac:dyDescent="0.2">
      <c r="A83" s="69" t="s">
        <v>35</v>
      </c>
      <c r="B83" s="77" t="s">
        <v>48</v>
      </c>
      <c r="C83" s="55" t="s">
        <v>216</v>
      </c>
      <c r="D83" s="3">
        <v>4</v>
      </c>
      <c r="E83" s="55"/>
      <c r="F83" s="78"/>
      <c r="G83" s="78">
        <f t="shared" si="0"/>
        <v>0</v>
      </c>
    </row>
    <row r="84" spans="1:7" ht="23.25" customHeight="1" x14ac:dyDescent="0.2">
      <c r="A84" s="69" t="s">
        <v>36</v>
      </c>
      <c r="B84" s="77" t="s">
        <v>49</v>
      </c>
      <c r="C84" s="55" t="s">
        <v>217</v>
      </c>
      <c r="D84" s="3">
        <v>4</v>
      </c>
      <c r="E84" s="55"/>
      <c r="F84" s="78"/>
      <c r="G84" s="78">
        <f t="shared" si="0"/>
        <v>0</v>
      </c>
    </row>
    <row r="85" spans="1:7" ht="23.25" customHeight="1" x14ac:dyDescent="0.2">
      <c r="A85" s="69" t="s">
        <v>37</v>
      </c>
      <c r="B85" s="77">
        <v>210329237</v>
      </c>
      <c r="C85" s="55" t="s">
        <v>218</v>
      </c>
      <c r="D85" s="3">
        <v>4</v>
      </c>
      <c r="E85" s="55"/>
      <c r="F85" s="78"/>
      <c r="G85" s="78">
        <f t="shared" si="0"/>
        <v>0</v>
      </c>
    </row>
    <row r="86" spans="1:7" ht="23.25" customHeight="1" x14ac:dyDescent="0.2">
      <c r="A86" s="69" t="s">
        <v>38</v>
      </c>
      <c r="B86" s="77" t="s">
        <v>46</v>
      </c>
      <c r="C86" s="55" t="s">
        <v>219</v>
      </c>
      <c r="D86" s="3">
        <v>4</v>
      </c>
      <c r="E86" s="55"/>
      <c r="F86" s="78"/>
      <c r="G86" s="78">
        <f t="shared" si="0"/>
        <v>0</v>
      </c>
    </row>
    <row r="87" spans="1:7" ht="23.25" customHeight="1" x14ac:dyDescent="0.2">
      <c r="A87" s="69" t="s">
        <v>39</v>
      </c>
      <c r="B87" s="77" t="s">
        <v>41</v>
      </c>
      <c r="C87" s="55" t="s">
        <v>220</v>
      </c>
      <c r="D87" s="3">
        <v>4</v>
      </c>
      <c r="E87" s="55"/>
      <c r="F87" s="78"/>
      <c r="G87" s="78">
        <f t="shared" si="0"/>
        <v>0</v>
      </c>
    </row>
    <row r="88" spans="1:7" ht="23.25" customHeight="1" x14ac:dyDescent="0.25">
      <c r="A88" s="69" t="s">
        <v>198</v>
      </c>
      <c r="B88" s="77"/>
      <c r="C88" s="55"/>
      <c r="D88" s="64">
        <f>SUM(D67:D87)</f>
        <v>85</v>
      </c>
      <c r="E88" s="55"/>
      <c r="F88" s="78"/>
      <c r="G88" s="78"/>
    </row>
    <row r="89" spans="1:7" ht="23.25" customHeight="1" x14ac:dyDescent="0.2">
      <c r="A89" s="69" t="s">
        <v>184</v>
      </c>
      <c r="B89" s="77">
        <v>210632486</v>
      </c>
      <c r="C89" s="55" t="s">
        <v>221</v>
      </c>
      <c r="D89" s="3">
        <v>6</v>
      </c>
      <c r="E89" s="55"/>
      <c r="F89" s="78"/>
      <c r="G89" s="78">
        <f t="shared" si="0"/>
        <v>0</v>
      </c>
    </row>
    <row r="90" spans="1:7" ht="23.25" customHeight="1" x14ac:dyDescent="0.2">
      <c r="A90" s="69" t="s">
        <v>185</v>
      </c>
      <c r="B90" s="77">
        <v>210632486</v>
      </c>
      <c r="C90" s="55" t="s">
        <v>222</v>
      </c>
      <c r="D90" s="3">
        <v>6</v>
      </c>
      <c r="E90" s="55"/>
      <c r="F90" s="78"/>
      <c r="G90" s="78">
        <f t="shared" si="0"/>
        <v>0</v>
      </c>
    </row>
    <row r="91" spans="1:7" ht="23.25" customHeight="1" x14ac:dyDescent="0.2">
      <c r="A91" s="69" t="s">
        <v>186</v>
      </c>
      <c r="B91" s="77">
        <v>210632486</v>
      </c>
      <c r="C91" s="55" t="s">
        <v>223</v>
      </c>
      <c r="D91" s="3">
        <v>6</v>
      </c>
      <c r="E91" s="55"/>
      <c r="F91" s="78"/>
      <c r="G91" s="78">
        <f t="shared" si="0"/>
        <v>0</v>
      </c>
    </row>
    <row r="92" spans="1:7" ht="23.25" customHeight="1" x14ac:dyDescent="0.2">
      <c r="A92" s="69" t="s">
        <v>187</v>
      </c>
      <c r="B92" s="77">
        <v>200113467</v>
      </c>
      <c r="C92" s="55" t="s">
        <v>224</v>
      </c>
      <c r="D92" s="3">
        <v>4</v>
      </c>
      <c r="E92" s="55"/>
      <c r="F92" s="78"/>
      <c r="G92" s="78">
        <f t="shared" si="0"/>
        <v>0</v>
      </c>
    </row>
    <row r="93" spans="1:7" ht="23.25" customHeight="1" x14ac:dyDescent="0.2">
      <c r="A93" s="69" t="s">
        <v>188</v>
      </c>
      <c r="B93" s="77" t="s">
        <v>191</v>
      </c>
      <c r="C93" s="55" t="s">
        <v>225</v>
      </c>
      <c r="D93" s="3">
        <v>6</v>
      </c>
      <c r="E93" s="55"/>
      <c r="F93" s="78"/>
      <c r="G93" s="78">
        <f t="shared" si="0"/>
        <v>0</v>
      </c>
    </row>
    <row r="94" spans="1:7" ht="23.25" customHeight="1" x14ac:dyDescent="0.2">
      <c r="A94" s="69" t="s">
        <v>189</v>
      </c>
      <c r="B94" s="77">
        <v>210632486</v>
      </c>
      <c r="C94" s="55" t="s">
        <v>226</v>
      </c>
      <c r="D94" s="3">
        <v>6</v>
      </c>
      <c r="E94" s="55"/>
      <c r="F94" s="78"/>
      <c r="G94" s="78">
        <f t="shared" si="0"/>
        <v>0</v>
      </c>
    </row>
    <row r="95" spans="1:7" ht="23.25" customHeight="1" x14ac:dyDescent="0.2">
      <c r="A95" s="69" t="s">
        <v>190</v>
      </c>
      <c r="B95" s="77">
        <v>210632486</v>
      </c>
      <c r="C95" s="55" t="s">
        <v>227</v>
      </c>
      <c r="D95" s="3">
        <v>6</v>
      </c>
      <c r="E95" s="55"/>
      <c r="F95" s="78"/>
      <c r="G95" s="78">
        <f t="shared" si="0"/>
        <v>0</v>
      </c>
    </row>
    <row r="96" spans="1:7" ht="23.25" customHeight="1" x14ac:dyDescent="0.25">
      <c r="A96" s="69" t="s">
        <v>198</v>
      </c>
      <c r="B96" s="77"/>
      <c r="C96" s="55"/>
      <c r="D96" s="64">
        <f>SUM(D89:D95)</f>
        <v>40</v>
      </c>
      <c r="E96" s="55"/>
      <c r="F96" s="78"/>
      <c r="G96" s="78"/>
    </row>
    <row r="97" spans="1:7" ht="23.25" customHeight="1" x14ac:dyDescent="0.2">
      <c r="A97" s="69" t="s">
        <v>77</v>
      </c>
      <c r="B97" s="77" t="s">
        <v>192</v>
      </c>
      <c r="C97" s="55" t="s">
        <v>194</v>
      </c>
      <c r="D97" s="3">
        <v>4</v>
      </c>
      <c r="E97" s="55"/>
      <c r="F97" s="78"/>
      <c r="G97" s="78">
        <f t="shared" si="0"/>
        <v>0</v>
      </c>
    </row>
    <row r="98" spans="1:7" ht="36" x14ac:dyDescent="0.25">
      <c r="A98" s="70"/>
      <c r="B98" s="44"/>
      <c r="C98" s="44"/>
      <c r="D98" s="45"/>
      <c r="E98" s="44"/>
      <c r="F98" s="54" t="s">
        <v>66</v>
      </c>
      <c r="G98" s="46">
        <f>SUM(G23:G97)</f>
        <v>0</v>
      </c>
    </row>
    <row r="99" spans="1:7" ht="20.100000000000001" customHeight="1" x14ac:dyDescent="0.25">
      <c r="A99" s="70"/>
      <c r="B99" s="44"/>
      <c r="C99" s="44"/>
      <c r="D99" s="45"/>
      <c r="E99" s="44"/>
      <c r="F99" s="54" t="s">
        <v>67</v>
      </c>
      <c r="G99" s="46">
        <f>+G98*0.12</f>
        <v>0</v>
      </c>
    </row>
    <row r="100" spans="1:7" ht="20.100000000000001" customHeight="1" x14ac:dyDescent="0.25">
      <c r="A100" s="70"/>
      <c r="B100" s="44"/>
      <c r="C100" s="44"/>
      <c r="D100" s="45"/>
      <c r="E100" s="44"/>
      <c r="F100" s="54" t="s">
        <v>68</v>
      </c>
      <c r="G100" s="46">
        <f>+G98+G99</f>
        <v>0</v>
      </c>
    </row>
    <row r="101" spans="1:7" ht="20.100000000000001" customHeight="1" x14ac:dyDescent="0.25">
      <c r="A101" s="70"/>
      <c r="B101" s="82" t="s">
        <v>93</v>
      </c>
      <c r="C101" s="83"/>
      <c r="D101" s="47"/>
      <c r="E101" s="45"/>
      <c r="F101" s="44"/>
      <c r="G101" s="44"/>
    </row>
    <row r="102" spans="1:7" s="7" customFormat="1" ht="18.75" x14ac:dyDescent="0.3">
      <c r="A102" s="71"/>
      <c r="B102" s="43" t="s">
        <v>74</v>
      </c>
      <c r="C102" s="43" t="s">
        <v>96</v>
      </c>
      <c r="D102" s="48"/>
      <c r="E102" s="48"/>
      <c r="F102" s="48"/>
      <c r="G102" s="48"/>
    </row>
    <row r="103" spans="1:7" s="7" customFormat="1" ht="18.75" x14ac:dyDescent="0.3">
      <c r="A103" s="71"/>
      <c r="B103" s="43"/>
      <c r="C103" s="43" t="s">
        <v>97</v>
      </c>
      <c r="D103" s="48"/>
      <c r="E103" s="48"/>
      <c r="F103" s="48"/>
      <c r="G103" s="48"/>
    </row>
    <row r="104" spans="1:7" s="7" customFormat="1" ht="18.75" x14ac:dyDescent="0.3">
      <c r="A104" s="71"/>
      <c r="B104" s="42">
        <v>1</v>
      </c>
      <c r="C104" s="49" t="s">
        <v>98</v>
      </c>
      <c r="D104" s="48"/>
      <c r="E104" s="50"/>
      <c r="F104" s="48"/>
      <c r="G104" s="48"/>
    </row>
    <row r="105" spans="1:7" s="7" customFormat="1" ht="18.75" x14ac:dyDescent="0.3">
      <c r="A105" s="71"/>
      <c r="B105" s="42">
        <v>1</v>
      </c>
      <c r="C105" s="49" t="s">
        <v>99</v>
      </c>
      <c r="D105" s="48"/>
      <c r="E105" s="50"/>
      <c r="F105" s="48"/>
      <c r="G105" s="48"/>
    </row>
    <row r="106" spans="1:7" s="7" customFormat="1" ht="18.75" x14ac:dyDescent="0.3">
      <c r="A106" s="71"/>
      <c r="B106" s="42">
        <v>1</v>
      </c>
      <c r="C106" s="49" t="s">
        <v>100</v>
      </c>
      <c r="D106" s="48"/>
      <c r="E106" s="50"/>
      <c r="F106" s="48"/>
      <c r="G106" s="48"/>
    </row>
    <row r="107" spans="1:7" s="7" customFormat="1" ht="18.75" x14ac:dyDescent="0.3">
      <c r="A107" s="71"/>
      <c r="B107" s="42">
        <v>1</v>
      </c>
      <c r="C107" s="49" t="s">
        <v>102</v>
      </c>
      <c r="D107" s="51"/>
      <c r="E107" s="50"/>
      <c r="F107" s="48"/>
      <c r="G107" s="48"/>
    </row>
    <row r="108" spans="1:7" s="7" customFormat="1" ht="18.75" x14ac:dyDescent="0.3">
      <c r="A108" s="71"/>
      <c r="B108" s="42">
        <v>1</v>
      </c>
      <c r="C108" s="49" t="s">
        <v>103</v>
      </c>
      <c r="D108" s="48"/>
      <c r="E108" s="50"/>
      <c r="F108" s="48"/>
      <c r="G108" s="48"/>
    </row>
    <row r="109" spans="1:7" s="7" customFormat="1" ht="18.75" x14ac:dyDescent="0.3">
      <c r="A109" s="71"/>
      <c r="B109" s="42">
        <v>1</v>
      </c>
      <c r="C109" s="49" t="s">
        <v>104</v>
      </c>
      <c r="D109" s="48"/>
      <c r="E109" s="50"/>
      <c r="F109" s="48"/>
      <c r="G109" s="48"/>
    </row>
    <row r="110" spans="1:7" s="7" customFormat="1" ht="18.75" x14ac:dyDescent="0.3">
      <c r="A110" s="71"/>
      <c r="B110" s="42">
        <v>1</v>
      </c>
      <c r="C110" s="49" t="s">
        <v>111</v>
      </c>
      <c r="D110" s="51"/>
      <c r="E110" s="50"/>
      <c r="F110" s="48"/>
      <c r="G110" s="48"/>
    </row>
    <row r="111" spans="1:7" s="7" customFormat="1" ht="18.75" x14ac:dyDescent="0.3">
      <c r="A111" s="71"/>
      <c r="B111" s="42">
        <v>1</v>
      </c>
      <c r="C111" s="49" t="s">
        <v>112</v>
      </c>
      <c r="D111" s="51"/>
      <c r="E111" s="50"/>
      <c r="F111" s="48"/>
      <c r="G111" s="48"/>
    </row>
    <row r="112" spans="1:7" s="7" customFormat="1" ht="18.75" x14ac:dyDescent="0.3">
      <c r="A112" s="71"/>
      <c r="B112" s="42">
        <v>1</v>
      </c>
      <c r="C112" s="49" t="s">
        <v>113</v>
      </c>
      <c r="D112" s="51"/>
      <c r="E112" s="50"/>
      <c r="F112" s="48"/>
      <c r="G112" s="48"/>
    </row>
    <row r="113" spans="1:7" s="7" customFormat="1" ht="18.75" x14ac:dyDescent="0.3">
      <c r="A113" s="71"/>
      <c r="B113" s="42">
        <v>1</v>
      </c>
      <c r="C113" s="49" t="s">
        <v>115</v>
      </c>
      <c r="D113" s="48"/>
      <c r="E113" s="52"/>
      <c r="F113" s="48"/>
      <c r="G113" s="48"/>
    </row>
    <row r="114" spans="1:7" s="7" customFormat="1" ht="18.75" x14ac:dyDescent="0.3">
      <c r="A114" s="71"/>
      <c r="B114" s="42">
        <v>1</v>
      </c>
      <c r="C114" s="49" t="s">
        <v>114</v>
      </c>
      <c r="D114" s="48"/>
      <c r="E114" s="52"/>
      <c r="F114" s="48"/>
      <c r="G114" s="48"/>
    </row>
    <row r="115" spans="1:7" s="7" customFormat="1" ht="18.75" x14ac:dyDescent="0.3">
      <c r="A115" s="71"/>
      <c r="B115" s="42">
        <v>2</v>
      </c>
      <c r="C115" s="49" t="s">
        <v>108</v>
      </c>
      <c r="D115" s="51"/>
      <c r="E115" s="50"/>
      <c r="F115" s="48"/>
      <c r="G115" s="48"/>
    </row>
    <row r="116" spans="1:7" s="7" customFormat="1" ht="18.75" x14ac:dyDescent="0.3">
      <c r="A116" s="71"/>
      <c r="B116" s="42">
        <v>1</v>
      </c>
      <c r="C116" s="49" t="s">
        <v>116</v>
      </c>
      <c r="D116" s="51"/>
      <c r="E116" s="50"/>
      <c r="F116" s="48"/>
      <c r="G116" s="48"/>
    </row>
    <row r="117" spans="1:7" s="7" customFormat="1" ht="18.75" x14ac:dyDescent="0.3">
      <c r="A117" s="71"/>
      <c r="B117" s="42">
        <v>2</v>
      </c>
      <c r="C117" s="49" t="s">
        <v>117</v>
      </c>
      <c r="D117" s="51"/>
      <c r="E117" s="50"/>
      <c r="F117" s="48"/>
      <c r="G117" s="48"/>
    </row>
    <row r="118" spans="1:7" s="7" customFormat="1" ht="18.75" x14ac:dyDescent="0.3">
      <c r="A118" s="71"/>
      <c r="B118" s="42">
        <v>1</v>
      </c>
      <c r="C118" s="49" t="s">
        <v>105</v>
      </c>
      <c r="D118" s="51"/>
      <c r="E118" s="50"/>
      <c r="F118" s="48"/>
      <c r="G118" s="48"/>
    </row>
    <row r="119" spans="1:7" s="7" customFormat="1" ht="18.75" x14ac:dyDescent="0.3">
      <c r="A119" s="71"/>
      <c r="B119" s="42">
        <v>3</v>
      </c>
      <c r="C119" s="49" t="s">
        <v>107</v>
      </c>
      <c r="D119" s="48"/>
      <c r="E119" s="50"/>
      <c r="F119" s="48"/>
      <c r="G119" s="48"/>
    </row>
    <row r="120" spans="1:7" s="7" customFormat="1" ht="18.75" x14ac:dyDescent="0.3">
      <c r="A120" s="71"/>
      <c r="B120" s="42">
        <v>2</v>
      </c>
      <c r="C120" s="49" t="s">
        <v>109</v>
      </c>
      <c r="D120" s="48"/>
      <c r="E120" s="50"/>
      <c r="F120" s="48"/>
      <c r="G120" s="48"/>
    </row>
    <row r="121" spans="1:7" s="7" customFormat="1" ht="18.75" x14ac:dyDescent="0.3">
      <c r="A121" s="71"/>
      <c r="B121" s="42">
        <v>1</v>
      </c>
      <c r="C121" s="49" t="s">
        <v>110</v>
      </c>
      <c r="D121" s="48"/>
      <c r="E121" s="50"/>
      <c r="F121" s="48"/>
      <c r="G121" s="48"/>
    </row>
    <row r="122" spans="1:7" s="7" customFormat="1" ht="18.75" x14ac:dyDescent="0.3">
      <c r="A122" s="71"/>
      <c r="B122" s="43">
        <f>SUM(B104:B121)</f>
        <v>23</v>
      </c>
      <c r="C122" s="49"/>
      <c r="D122" s="51"/>
      <c r="E122" s="50"/>
      <c r="F122" s="48"/>
      <c r="G122" s="48"/>
    </row>
    <row r="123" spans="1:7" s="7" customFormat="1" ht="15.75" x14ac:dyDescent="0.25">
      <c r="A123" s="72"/>
      <c r="B123" s="3"/>
      <c r="C123" s="34"/>
      <c r="D123" s="38"/>
      <c r="E123" s="37"/>
    </row>
    <row r="124" spans="1:7" s="7" customFormat="1" ht="15.75" x14ac:dyDescent="0.25">
      <c r="A124" s="72"/>
      <c r="B124" s="3"/>
      <c r="C124" s="36" t="s">
        <v>118</v>
      </c>
      <c r="D124" s="38"/>
      <c r="E124" s="37"/>
    </row>
    <row r="125" spans="1:7" s="7" customFormat="1" ht="15.75" x14ac:dyDescent="0.25">
      <c r="A125" s="72"/>
      <c r="B125" s="32">
        <v>1</v>
      </c>
      <c r="C125" s="33" t="s">
        <v>119</v>
      </c>
      <c r="D125" s="38"/>
      <c r="E125" s="37"/>
    </row>
    <row r="126" spans="1:7" s="7" customFormat="1" ht="15.75" x14ac:dyDescent="0.25">
      <c r="A126" s="72"/>
      <c r="B126" s="3">
        <v>1</v>
      </c>
      <c r="C126" s="34" t="s">
        <v>120</v>
      </c>
      <c r="D126" s="38"/>
      <c r="E126" s="37"/>
    </row>
    <row r="127" spans="1:7" s="7" customFormat="1" ht="15.75" x14ac:dyDescent="0.25">
      <c r="A127" s="72"/>
      <c r="B127" s="3">
        <v>1</v>
      </c>
      <c r="C127" s="34" t="s">
        <v>121</v>
      </c>
    </row>
    <row r="128" spans="1:7" s="7" customFormat="1" ht="15.75" x14ac:dyDescent="0.25">
      <c r="A128" s="72"/>
      <c r="B128" s="3">
        <v>1</v>
      </c>
      <c r="C128" s="34" t="s">
        <v>106</v>
      </c>
    </row>
    <row r="129" spans="1:3" s="7" customFormat="1" ht="15.75" x14ac:dyDescent="0.25">
      <c r="A129" s="72"/>
      <c r="B129" s="32">
        <v>1</v>
      </c>
      <c r="C129" s="33" t="s">
        <v>122</v>
      </c>
    </row>
    <row r="130" spans="1:3" s="7" customFormat="1" ht="15.75" x14ac:dyDescent="0.25">
      <c r="A130" s="72"/>
      <c r="B130" s="3">
        <v>1</v>
      </c>
      <c r="C130" s="34" t="s">
        <v>101</v>
      </c>
    </row>
    <row r="131" spans="1:3" s="7" customFormat="1" ht="15.75" x14ac:dyDescent="0.25">
      <c r="A131" s="72"/>
      <c r="B131" s="3">
        <v>1</v>
      </c>
      <c r="C131" s="34" t="s">
        <v>123</v>
      </c>
    </row>
    <row r="132" spans="1:3" s="7" customFormat="1" ht="15.75" x14ac:dyDescent="0.25">
      <c r="A132" s="72"/>
      <c r="B132" s="32">
        <v>1</v>
      </c>
      <c r="C132" s="33" t="s">
        <v>94</v>
      </c>
    </row>
    <row r="133" spans="1:3" s="7" customFormat="1" ht="15.75" x14ac:dyDescent="0.25">
      <c r="A133" s="72"/>
      <c r="B133" s="32">
        <v>1</v>
      </c>
      <c r="C133" s="33" t="s">
        <v>124</v>
      </c>
    </row>
    <row r="134" spans="1:3" s="7" customFormat="1" ht="15.75" x14ac:dyDescent="0.25">
      <c r="A134" s="72"/>
      <c r="B134" s="39">
        <f>SUM(B125:B133)</f>
        <v>9</v>
      </c>
      <c r="C134" s="33"/>
    </row>
    <row r="135" spans="1:3" s="7" customFormat="1" ht="15.75" x14ac:dyDescent="0.25">
      <c r="A135" s="72"/>
      <c r="B135" s="32"/>
      <c r="C135" s="33"/>
    </row>
    <row r="136" spans="1:3" s="7" customFormat="1" ht="15.75" x14ac:dyDescent="0.25">
      <c r="A136" s="72"/>
    </row>
    <row r="140" spans="1:3" ht="20.100000000000001" customHeight="1" thickBot="1" x14ac:dyDescent="0.3">
      <c r="A140" s="72" t="s">
        <v>69</v>
      </c>
      <c r="B140" s="7"/>
      <c r="C140" s="22"/>
    </row>
    <row r="141" spans="1:3" ht="20.100000000000001" customHeight="1" x14ac:dyDescent="0.25">
      <c r="A141" s="72"/>
      <c r="B141" s="7"/>
      <c r="C141" s="7"/>
    </row>
    <row r="142" spans="1:3" ht="20.100000000000001" customHeight="1" x14ac:dyDescent="0.25">
      <c r="A142" s="72"/>
      <c r="B142" s="7"/>
      <c r="C142" s="7"/>
    </row>
    <row r="143" spans="1:3" ht="20.100000000000001" customHeight="1" x14ac:dyDescent="0.25">
      <c r="A143" s="72"/>
      <c r="B143" s="7"/>
      <c r="C143" s="7"/>
    </row>
    <row r="144" spans="1:3" ht="20.100000000000001" customHeight="1" thickBot="1" x14ac:dyDescent="0.3">
      <c r="A144" s="72" t="s">
        <v>70</v>
      </c>
      <c r="B144" s="7"/>
      <c r="C144" s="22"/>
    </row>
    <row r="145" spans="1:3" ht="20.100000000000001" customHeight="1" x14ac:dyDescent="0.25">
      <c r="A145" s="72"/>
      <c r="B145" s="7"/>
      <c r="C145" s="7"/>
    </row>
    <row r="146" spans="1:3" ht="20.100000000000001" customHeight="1" x14ac:dyDescent="0.25">
      <c r="A146" s="74"/>
      <c r="B146"/>
      <c r="C146"/>
    </row>
    <row r="147" spans="1:3" ht="20.100000000000001" customHeight="1" x14ac:dyDescent="0.25">
      <c r="A147" s="74"/>
      <c r="B147"/>
      <c r="C147"/>
    </row>
    <row r="148" spans="1:3" ht="20.100000000000001" customHeight="1" thickBot="1" x14ac:dyDescent="0.3">
      <c r="A148" s="72" t="s">
        <v>73</v>
      </c>
      <c r="B148" s="7"/>
      <c r="C148" s="22"/>
    </row>
    <row r="149" spans="1:3" ht="20.100000000000001" customHeight="1" x14ac:dyDescent="0.25">
      <c r="A149" s="72"/>
      <c r="B149" s="7"/>
      <c r="C149" s="7"/>
    </row>
    <row r="150" spans="1:3" ht="20.100000000000001" customHeight="1" x14ac:dyDescent="0.2">
      <c r="A150" s="75"/>
      <c r="B150" s="23"/>
      <c r="C150" s="24"/>
    </row>
    <row r="151" spans="1:3" ht="20.100000000000001" customHeight="1" thickBot="1" x14ac:dyDescent="0.3">
      <c r="A151" s="72" t="s">
        <v>75</v>
      </c>
      <c r="B151" s="7"/>
      <c r="C151" s="22"/>
    </row>
    <row r="154" spans="1:3" ht="20.100000000000001" customHeight="1" thickBot="1" x14ac:dyDescent="0.3">
      <c r="A154" s="76" t="s">
        <v>95</v>
      </c>
      <c r="C154" s="35"/>
    </row>
  </sheetData>
  <mergeCells count="4">
    <mergeCell ref="A1:G1"/>
    <mergeCell ref="A2:G2"/>
    <mergeCell ref="A3:G3"/>
    <mergeCell ref="B101:C10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43" orientation="portrait" horizontalDpi="360" verticalDpi="360" r:id="rId1"/>
  <ignoredErrors>
    <ignoredError sqref="B23 B49:B53 B48 B68:B72 B67 B85:B97 B84 B25:B44 B46:B47 B55:B65 B75:B8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2022-08-02T20:03:55Z</cp:lastPrinted>
  <dcterms:created xsi:type="dcterms:W3CDTF">2022-07-06T22:58:40Z</dcterms:created>
  <dcterms:modified xsi:type="dcterms:W3CDTF">2024-04-19T23:24:10Z</dcterms:modified>
</cp:coreProperties>
</file>