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30EDBC4-184D-460A-86F6-3D9A3EAEDF3F}" xr6:coauthVersionLast="47" xr6:coauthVersionMax="47" xr10:uidLastSave="{00000000-0000-0000-0000-000000000000}"/>
  <bookViews>
    <workbookView xWindow="12630" yWindow="360" windowWidth="10365" windowHeight="12450" xr2:uid="{00000000-000D-0000-FFFF-FFFF00000000}"/>
  </bookViews>
  <sheets>
    <sheet name="HOJA 1" sheetId="5" r:id="rId1"/>
    <sheet name="Hoja1" sheetId="6" r:id="rId2"/>
  </sheets>
  <definedNames>
    <definedName name="_xlnm.Print_Area" localSheetId="0">'HOJA 1'!$A$1:$G$265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5" l="1"/>
  <c r="G168" i="5"/>
  <c r="G167" i="5"/>
  <c r="G166" i="5"/>
  <c r="G165" i="5"/>
  <c r="G164" i="5"/>
  <c r="G163" i="5"/>
  <c r="G162" i="5"/>
  <c r="G161" i="5"/>
  <c r="G160" i="5"/>
  <c r="G159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2" i="5"/>
  <c r="G141" i="5"/>
  <c r="G140" i="5"/>
  <c r="G139" i="5"/>
  <c r="G138" i="5"/>
  <c r="G137" i="5"/>
  <c r="G136" i="5"/>
  <c r="G135" i="5"/>
  <c r="G134" i="5"/>
  <c r="G133" i="5"/>
  <c r="G132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3" i="5"/>
  <c r="G112" i="5"/>
  <c r="G110" i="5"/>
  <c r="G109" i="5"/>
  <c r="G108" i="5"/>
  <c r="G106" i="5"/>
  <c r="G105" i="5"/>
  <c r="G104" i="5"/>
  <c r="G102" i="5"/>
  <c r="G101" i="5"/>
  <c r="G99" i="5"/>
  <c r="G98" i="5"/>
  <c r="G96" i="5"/>
  <c r="G95" i="5"/>
  <c r="G94" i="5"/>
  <c r="G92" i="5"/>
  <c r="G91" i="5"/>
  <c r="G90" i="5"/>
  <c r="G88" i="5"/>
  <c r="G87" i="5"/>
  <c r="G85" i="5"/>
  <c r="G84" i="5"/>
  <c r="G82" i="5"/>
  <c r="G81" i="5"/>
  <c r="G80" i="5"/>
  <c r="G78" i="5"/>
  <c r="G77" i="5"/>
  <c r="G76" i="5"/>
  <c r="G74" i="5"/>
  <c r="G73" i="5"/>
  <c r="G72" i="5"/>
  <c r="G71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25" i="5"/>
  <c r="G26" i="5"/>
  <c r="G27" i="5"/>
  <c r="G28" i="5"/>
  <c r="G29" i="5"/>
  <c r="G30" i="5"/>
  <c r="G31" i="5"/>
  <c r="G32" i="5"/>
  <c r="B221" i="5" l="1"/>
  <c r="D89" i="5" l="1"/>
  <c r="D86" i="5"/>
  <c r="D83" i="5"/>
  <c r="D79" i="5"/>
  <c r="D75" i="5"/>
  <c r="D70" i="5"/>
  <c r="D170" i="5" l="1"/>
  <c r="D158" i="5"/>
  <c r="D143" i="5"/>
  <c r="D131" i="5"/>
  <c r="D117" i="5"/>
  <c r="D114" i="5"/>
  <c r="D111" i="5"/>
  <c r="D107" i="5"/>
  <c r="D103" i="5"/>
  <c r="D100" i="5"/>
  <c r="D97" i="5"/>
  <c r="D93" i="5"/>
  <c r="D65" i="5"/>
  <c r="D54" i="5"/>
  <c r="D43" i="5"/>
  <c r="D33" i="5"/>
  <c r="B197" i="5" l="1"/>
  <c r="G24" i="5"/>
  <c r="G171" i="5" l="1"/>
  <c r="G172" i="5" s="1"/>
  <c r="G1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<sst xmlns="http://schemas.openxmlformats.org/spreadsheetml/2006/main" count="443" uniqueCount="380">
  <si>
    <t>CANTIDAD</t>
  </si>
  <si>
    <t>TI-SF-131.504R</t>
  </si>
  <si>
    <t>TI-SF-131.504L</t>
  </si>
  <si>
    <t>PRECIO TOTAL</t>
  </si>
  <si>
    <t>PRECIO UNITARIO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</si>
  <si>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</si>
  <si>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</si>
  <si>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</si>
  <si>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</si>
  <si>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</si>
  <si>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</si>
  <si>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</si>
  <si>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</si>
  <si>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MACHUELO DE ANCLAJE RAPIDO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</si>
  <si>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</si>
  <si>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</si>
  <si>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</si>
  <si>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</si>
  <si>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</si>
  <si>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</si>
  <si>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</si>
  <si>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</si>
  <si>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</si>
  <si>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</si>
  <si>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</si>
  <si>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</si>
  <si>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</si>
  <si>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</si>
  <si>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</si>
  <si>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</si>
  <si>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</si>
  <si>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</si>
  <si>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</si>
  <si>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</si>
  <si>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</si>
  <si>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</si>
  <si>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</si>
  <si>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</si>
  <si>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VENTA -CIRUGÍA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</si>
  <si>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</si>
  <si>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</si>
  <si>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</si>
  <si>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</si>
  <si>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</si>
  <si>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</si>
  <si>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</si>
  <si>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</si>
  <si>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2100026255</t>
  </si>
  <si>
    <t>2100046556</t>
  </si>
  <si>
    <t>2000115332</t>
  </si>
  <si>
    <t xml:space="preserve">GANCHO DE PIEL </t>
  </si>
  <si>
    <t xml:space="preserve"> ATORNILLADOR ANCLAJE RAPIDO TORQUE </t>
  </si>
  <si>
    <t>TI-SF-130.602R</t>
  </si>
  <si>
    <t>210127166</t>
  </si>
  <si>
    <t>18A5712</t>
  </si>
  <si>
    <t>A190215424</t>
  </si>
  <si>
    <t>18A5710</t>
  </si>
  <si>
    <t>MEDIDOR DE PROFUNDIDAD NEGRO</t>
  </si>
  <si>
    <t>MEDIDOR DE PROFUNDIDAD GRIS</t>
  </si>
  <si>
    <t>BROCAS 2.0 LARGA</t>
  </si>
  <si>
    <t>SEPARADORES MINIHOMMAN FINOS</t>
  </si>
  <si>
    <t>SEPARADORES MINIHOMMAN ANCHOS</t>
  </si>
  <si>
    <t>MANGO TORQUE 0.8 N.m</t>
  </si>
  <si>
    <t>PINZA REDUCTORA ESPAÑOLA CON CREMALLERA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</si>
  <si>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</si>
  <si>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</si>
  <si>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</si>
  <si>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</si>
  <si>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</si>
  <si>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</si>
  <si>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</si>
  <si>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</si>
  <si>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</si>
  <si>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</si>
  <si>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</si>
  <si>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</si>
  <si>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</si>
  <si>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</si>
  <si>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</si>
  <si>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</si>
  <si>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</si>
  <si>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TI-SF-131.404L</t>
  </si>
  <si>
    <t>TI-SF-131.404R</t>
  </si>
  <si>
    <t>TI-SF-131.405R</t>
  </si>
  <si>
    <t>TI-SF-131.505L</t>
  </si>
  <si>
    <t>TI-SF-131.505R</t>
  </si>
  <si>
    <t>180207203</t>
  </si>
  <si>
    <t>TI-SF-120.804R</t>
  </si>
  <si>
    <t>180207204</t>
  </si>
  <si>
    <t>TI-SF-120.805R</t>
  </si>
  <si>
    <t>TI-SF-120.803L</t>
  </si>
  <si>
    <t>TI-SF-120.804L</t>
  </si>
  <si>
    <t>180207202</t>
  </si>
  <si>
    <t>TI-SF-120.805L</t>
  </si>
  <si>
    <t>TI-SF-123.503R</t>
  </si>
  <si>
    <t>1800027358</t>
  </si>
  <si>
    <t>TI-SF-123.503L</t>
  </si>
  <si>
    <t>1700042730</t>
  </si>
  <si>
    <t xml:space="preserve">TORNILLO DE BLOQUEO 2.4*28mm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</si>
  <si>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</si>
  <si>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</si>
  <si>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</si>
  <si>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</si>
  <si>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*30mm TITANIO</t>
  </si>
  <si>
    <t>INSTRUMENTAL RADIO DISTAL TITANIO # 1</t>
  </si>
  <si>
    <t>DESPERIO CURVO FINO</t>
  </si>
  <si>
    <t>PINZA EN PUNTA PEQUEÑA CREMALLERA</t>
  </si>
  <si>
    <t>OBSERVACIONES</t>
  </si>
  <si>
    <t xml:space="preserve">CUALQUIER DAÑO PRESENTADO </t>
  </si>
  <si>
    <t xml:space="preserve">LAS BATERIAS NO SE ESTERILIZAN </t>
  </si>
  <si>
    <t xml:space="preserve">ATORNILLADOR STARDRIVE ANCLAJE RAPIDO </t>
  </si>
  <si>
    <t>SEPARADORES SENNMILLER</t>
  </si>
  <si>
    <t>PINES</t>
  </si>
  <si>
    <t xml:space="preserve">ATORNILLADOR STARDRIVE </t>
  </si>
  <si>
    <t xml:space="preserve">CAMISA DE ATORNILLADOR CORTICAL </t>
  </si>
  <si>
    <t xml:space="preserve">CAMISA DE ATORNILLADOR BLOQUEADO </t>
  </si>
  <si>
    <t xml:space="preserve">PLACA BLOQ. RADIO DISTAL AV VOLAR 2.4/2.7mm *4 ORIF DER TIT. </t>
  </si>
  <si>
    <t xml:space="preserve">PLACA BLOQ. RADIO DISTAL AV VOLAR 2.4/2.7mm *3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</si>
  <si>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</si>
  <si>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</si>
  <si>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</si>
  <si>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</si>
  <si>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 xml:space="preserve">PLACA BLOQ. RADIO DISTAL AV JUXTA ARTICULAR 2.4/2.7mm 5*3 ORIF DER TIT. </t>
  </si>
  <si>
    <t xml:space="preserve">PLACA BLOQ. RADIO DISTAL AV JUXTA ARTICULAR 2.4/2.7mm 5*5 ORIF DER TIT. </t>
  </si>
  <si>
    <t xml:space="preserve">PLACA BLOQ. RADIO DISTAL AV JUXTA ARTICULAR 2.4/2.7mm 5*3 ORIF IZQ TIT. </t>
  </si>
  <si>
    <t xml:space="preserve">PLACA BLOQ. RADIO DISTAL AV EXTRAARTICULAR 2.4/2.7mm 5*3 ORIF DER TIT. </t>
  </si>
  <si>
    <t xml:space="preserve">PLACA BLOQ. RADIO DISTAL AV EXTRAARTICULAR 2.4/2.7mm 5*5 ORIF DER TIT. </t>
  </si>
  <si>
    <t xml:space="preserve">PLACA BLOQ. RADIO DISTAL AV EXTRAARTICULAR 2.4/2.7mm 5*3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</si>
  <si>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</si>
  <si>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</si>
  <si>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4*3 ORIF IZQ TIT. </t>
  </si>
  <si>
    <t xml:space="preserve">PLACA BLOQ. RADIO DISTAL AV EXTRAARTICULAR 2.4/2.7mm 4*5 ORIF IZQ TIT. </t>
  </si>
  <si>
    <t xml:space="preserve">PLACA BLOQ. RADIO DISTAL AV JUXTA ARTICULAR 2.4/2.7mm 5*5 ORIF IZQ TIT. </t>
  </si>
  <si>
    <t>TORNILLO DE BLOQUEO 2.4*08mm TITANIO</t>
  </si>
  <si>
    <t>200112888</t>
  </si>
  <si>
    <t>200112887</t>
  </si>
  <si>
    <t>PLACA BLOQ. RADIO DISTAL AV EXTRAARTICULAR 2.4/2.7mm 5*5 ORIF IZQ TIT.</t>
  </si>
  <si>
    <t>PLACA BLOQ. RADIO PROXIMAL 2.4mm *2 ORIF DER TIT</t>
  </si>
  <si>
    <t>PLACA BLOQ. RADIO PROXIMAL 2.4mm *3 ORIF DER TIT</t>
  </si>
  <si>
    <t>PLACA BLOQ. RADIO PROXIMAL 2.4mm *4 ORIF DER TIT</t>
  </si>
  <si>
    <t>PLACA BLOQ. RADIO PROXIMAL 2.4mm *2 ORIF IZQ TIT</t>
  </si>
  <si>
    <t>PLACA BLOQ. RADIO PROXIMAL 2.4mm *3 ORIF IZQ TIT</t>
  </si>
  <si>
    <t>PLACA BLOQ. RADIO PROXIMAL 2.4mm *4 ORIF IZQ TIT</t>
  </si>
  <si>
    <t>2200018926</t>
  </si>
  <si>
    <t>TORNILLO CORTICAL 2.4*8mm TITANIO</t>
  </si>
  <si>
    <t>2200094139</t>
  </si>
  <si>
    <t>TORNILLO CORTICAL 2.4*10mm TITANIO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</si>
  <si>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</si>
  <si>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</si>
  <si>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</si>
  <si>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</si>
  <si>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</si>
  <si>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</si>
  <si>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</si>
  <si>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</si>
  <si>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</si>
  <si>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</si>
  <si>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</si>
  <si>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</si>
  <si>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</si>
  <si>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</si>
  <si>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</si>
  <si>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</si>
  <si>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</si>
  <si>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</si>
  <si>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</si>
  <si>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</si>
  <si>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</si>
  <si>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</si>
  <si>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</si>
  <si>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</si>
  <si>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</si>
  <si>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</si>
  <si>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</si>
  <si>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</si>
  <si>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</si>
  <si>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</si>
  <si>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</si>
  <si>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</si>
  <si>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</si>
  <si>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</si>
  <si>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</si>
  <si>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</si>
  <si>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TI-SF-131.405L</t>
  </si>
  <si>
    <t>200112885</t>
  </si>
  <si>
    <t>TI-SF-120.803R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</si>
  <si>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</si>
  <si>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</si>
  <si>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</si>
  <si>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</si>
  <si>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</si>
  <si>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</si>
  <si>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</si>
  <si>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</si>
  <si>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</si>
  <si>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</si>
  <si>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</si>
  <si>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</si>
  <si>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</si>
  <si>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</si>
  <si>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</si>
  <si>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</si>
  <si>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</si>
  <si>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</si>
  <si>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</si>
  <si>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</si>
  <si>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</si>
  <si>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</si>
  <si>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</si>
  <si>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</si>
  <si>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</si>
  <si>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</si>
  <si>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</si>
  <si>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</si>
  <si>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</si>
  <si>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</si>
  <si>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</si>
  <si>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</si>
  <si>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</si>
  <si>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</si>
  <si>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</si>
  <si>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</si>
  <si>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</si>
  <si>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</si>
  <si>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</si>
  <si>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</si>
  <si>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</si>
  <si>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</si>
  <si>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</si>
  <si>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</si>
  <si>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</si>
  <si>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</si>
  <si>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</si>
  <si>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</si>
  <si>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</si>
  <si>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</si>
  <si>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</si>
  <si>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</si>
  <si>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</si>
  <si>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</si>
  <si>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</si>
  <si>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</si>
  <si>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</si>
  <si>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</si>
  <si>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</si>
  <si>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</si>
  <si>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</si>
  <si>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</si>
  <si>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</si>
  <si>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</si>
  <si>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Fecha de elaboración:</t>
  </si>
  <si>
    <t xml:space="preserve">Vigente hasta: </t>
  </si>
  <si>
    <t>CLIENTE 1</t>
  </si>
  <si>
    <t>CLINICA SANTA GEMA</t>
  </si>
  <si>
    <t>INQ</t>
  </si>
  <si>
    <t>GUAYAQUIL</t>
  </si>
  <si>
    <t>12MD</t>
  </si>
  <si>
    <t>DR. PARRALES</t>
  </si>
  <si>
    <t>TI-SF-683.307</t>
  </si>
  <si>
    <t>PLACA BLOQ. CUBITO DISTAL HOOK 2.0mm *8 ORIF. TIT</t>
  </si>
  <si>
    <t>TI-SF-131.602R</t>
  </si>
  <si>
    <t>TI-SF-131.603R</t>
  </si>
  <si>
    <t>TI-SF-131.604R</t>
  </si>
  <si>
    <t>TI-SF-131.605R</t>
  </si>
  <si>
    <t>TI-SF-131.606R</t>
  </si>
  <si>
    <t>TI-SF-131.608R</t>
  </si>
  <si>
    <t>TI-SF-131.602L</t>
  </si>
  <si>
    <t>TI-SF-131.603L</t>
  </si>
  <si>
    <t>TI-SF-131.604L</t>
  </si>
  <si>
    <t>TI-SF-131.605L</t>
  </si>
  <si>
    <t>TI-SF-131.606L</t>
  </si>
  <si>
    <t>TI-SF-131.608L</t>
  </si>
  <si>
    <t>GUIA DOBLE DE BROCA 2.0/2.7</t>
  </si>
  <si>
    <t xml:space="preserve">GUIA  DOBLE ANGULO VARIABLE </t>
  </si>
  <si>
    <t>2200105979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</si>
  <si>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</si>
  <si>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</si>
  <si>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</si>
  <si>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</si>
  <si>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</si>
  <si>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</si>
  <si>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</si>
  <si>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</si>
  <si>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GUIA DE BLOQUEO 2.0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</si>
  <si>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</si>
  <si>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</si>
  <si>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</si>
  <si>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</si>
  <si>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</si>
  <si>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</si>
  <si>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</si>
  <si>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</si>
  <si>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</si>
  <si>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</si>
  <si>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</si>
  <si>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</si>
  <si>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</si>
  <si>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2300019720</t>
  </si>
  <si>
    <t>2200189385</t>
  </si>
  <si>
    <t>1505021534</t>
  </si>
  <si>
    <t>C190215303</t>
  </si>
  <si>
    <t>17124139</t>
  </si>
  <si>
    <t>18B4306</t>
  </si>
  <si>
    <t>18034094</t>
  </si>
  <si>
    <t>18B4307</t>
  </si>
  <si>
    <t>19044091</t>
  </si>
  <si>
    <t>18B4309</t>
  </si>
  <si>
    <t>17084143</t>
  </si>
  <si>
    <t>17A3490</t>
  </si>
  <si>
    <t>18B4299</t>
  </si>
  <si>
    <t>17104017</t>
  </si>
  <si>
    <t>18034093</t>
  </si>
  <si>
    <t>C190221804</t>
  </si>
  <si>
    <t>19044088</t>
  </si>
  <si>
    <t>B190221802</t>
  </si>
  <si>
    <t>17084139</t>
  </si>
  <si>
    <t>1512130010</t>
  </si>
  <si>
    <t>1308110180</t>
  </si>
  <si>
    <t>180207205</t>
  </si>
  <si>
    <t>1703020721</t>
  </si>
  <si>
    <t>1800098033</t>
  </si>
  <si>
    <t>1800009446</t>
  </si>
  <si>
    <t>MOTOR ACCULAN # 1</t>
  </si>
  <si>
    <t>ADAPTADORES ANCLAJE RAPIDO</t>
  </si>
  <si>
    <t>LLAVE JACOBS</t>
  </si>
  <si>
    <t>INTERCAMBIADOR BATERIA</t>
  </si>
  <si>
    <t>BATERIS ACCULAN # 1 # 2</t>
  </si>
  <si>
    <t>2300015703</t>
  </si>
  <si>
    <t>2306001331</t>
  </si>
  <si>
    <t>T50022726</t>
  </si>
  <si>
    <t>T50022728</t>
  </si>
  <si>
    <t>T50022730</t>
  </si>
  <si>
    <t xml:space="preserve">TORNILLO CORTICAL 2.7*26mm TITANIO </t>
  </si>
  <si>
    <t xml:space="preserve">TORNILLO CORTICAL 2.7*28mm TITANIO </t>
  </si>
  <si>
    <t xml:space="preserve">TORNILLO CORTICAL 2.7*30mm TITANIO </t>
  </si>
  <si>
    <t>B190221803</t>
  </si>
  <si>
    <t>TI-SF-683.308</t>
  </si>
  <si>
    <t>Ti-SF-123.505L</t>
  </si>
  <si>
    <t>Ti-SF-123.505R</t>
  </si>
  <si>
    <t/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</si>
  <si>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</si>
  <si>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</si>
  <si>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</si>
  <si>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</si>
  <si>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</si>
  <si>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</si>
  <si>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</si>
  <si>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</si>
  <si>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</si>
  <si>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T50022426</t>
  </si>
  <si>
    <t>T50022428</t>
  </si>
  <si>
    <t>T50022430</t>
  </si>
  <si>
    <t>PLACA BLOQ. CUBITO DISTAL 2.0mm* 07 ORIF. TIT.</t>
  </si>
  <si>
    <t>210127165</t>
  </si>
  <si>
    <t>TC50102418</t>
  </si>
  <si>
    <t>TC50102420</t>
  </si>
  <si>
    <t>TC50102422</t>
  </si>
  <si>
    <t>TC50102424</t>
  </si>
  <si>
    <t>TC50102426</t>
  </si>
  <si>
    <t>TC50102428</t>
  </si>
  <si>
    <t>TC50102408</t>
  </si>
  <si>
    <t>TC50102410</t>
  </si>
  <si>
    <t>TC50102412</t>
  </si>
  <si>
    <t>TC50102414</t>
  </si>
  <si>
    <t>TC50102416</t>
  </si>
  <si>
    <t>TC50102716</t>
  </si>
  <si>
    <t>TC50102718</t>
  </si>
  <si>
    <t>TC50102720</t>
  </si>
  <si>
    <t>TC50102722</t>
  </si>
  <si>
    <t>TC50102724</t>
  </si>
  <si>
    <t>TC50102726</t>
  </si>
  <si>
    <t>TC50102710</t>
  </si>
  <si>
    <t>TC50102712</t>
  </si>
  <si>
    <t>TC50102714</t>
  </si>
  <si>
    <t>TC50102728</t>
  </si>
  <si>
    <t>TC50102730</t>
  </si>
  <si>
    <t xml:space="preserve">RECIBIDO </t>
  </si>
  <si>
    <t xml:space="preserve">ENTREGADO </t>
  </si>
  <si>
    <t xml:space="preserve">VERIFICADO </t>
  </si>
  <si>
    <t>1903S091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</si>
</sst>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&quot;$&quot;#,##0.00"/>
    <numFmt numFmtId="168" formatCode="[$-F800]dddd\,\ mmmm\ dd\,\ yyyy"/>
    <numFmt numFmtId="169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166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7" fillId="0" borderId="0" xfId="3" applyFont="1"/>
    <xf numFmtId="0" fontId="8" fillId="2" borderId="0" xfId="0" applyFont="1" applyFill="1" applyAlignment="1">
      <alignment horizontal="left" vertical="center"/>
    </xf>
    <xf numFmtId="167" fontId="2" fillId="0" borderId="1" xfId="2" applyNumberFormat="1" applyFont="1" applyBorder="1" applyAlignment="1">
      <alignment horizontal="right"/>
    </xf>
    <xf numFmtId="167" fontId="4" fillId="0" borderId="1" xfId="1" applyNumberFormat="1" applyFont="1" applyBorder="1" applyAlignment="1"/>
    <xf numFmtId="0" fontId="13" fillId="0" borderId="1" xfId="0" applyFont="1" applyBorder="1" applyAlignment="1" applyProtection="1">
      <alignment wrapText="1" readingOrder="1"/>
      <protection locked="0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 applyProtection="1">
      <alignment horizontal="left" readingOrder="1"/>
      <protection locked="0"/>
    </xf>
    <xf numFmtId="0" fontId="14" fillId="0" borderId="0" xfId="3" applyFont="1" applyAlignment="1">
      <alignment horizontal="center"/>
    </xf>
    <xf numFmtId="167" fontId="11" fillId="0" borderId="0" xfId="3" applyNumberFormat="1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right" wrapText="1"/>
    </xf>
    <xf numFmtId="0" fontId="11" fillId="5" borderId="1" xfId="0" applyFont="1" applyFill="1" applyBorder="1" applyAlignment="1">
      <alignment horizontal="center"/>
    </xf>
    <xf numFmtId="0" fontId="12" fillId="6" borderId="1" xfId="0" applyFont="1" applyFill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 applyProtection="1">
      <alignment horizontal="left" wrapText="1" readingOrder="1"/>
      <protection locked="0"/>
    </xf>
    <xf numFmtId="0" fontId="14" fillId="2" borderId="1" xfId="0" applyFont="1" applyFill="1" applyBorder="1"/>
    <xf numFmtId="0" fontId="14" fillId="3" borderId="1" xfId="0" applyFont="1" applyFill="1" applyBorder="1"/>
    <xf numFmtId="0" fontId="13" fillId="0" borderId="0" xfId="0" applyFont="1" applyAlignment="1" applyProtection="1">
      <alignment readingOrder="1"/>
      <protection locked="0"/>
    </xf>
    <xf numFmtId="0" fontId="14" fillId="0" borderId="0" xfId="0" applyFont="1"/>
    <xf numFmtId="0" fontId="13" fillId="0" borderId="0" xfId="0" applyFont="1" applyAlignment="1" applyProtection="1">
      <alignment wrapText="1" readingOrder="1"/>
      <protection locked="0"/>
    </xf>
    <xf numFmtId="0" fontId="14" fillId="0" borderId="0" xfId="0" applyFont="1" applyAlignment="1" applyProtection="1">
      <alignment wrapText="1" readingOrder="1"/>
      <protection locked="0"/>
    </xf>
    <xf numFmtId="0" fontId="14" fillId="0" borderId="0" xfId="3" applyFont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67" fontId="4" fillId="0" borderId="0" xfId="1" applyNumberFormat="1" applyFont="1" applyBorder="1" applyAlignment="1"/>
    <xf numFmtId="0" fontId="3" fillId="0" borderId="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2" fillId="2" borderId="1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7" fillId="0" borderId="0" xfId="0" applyFont="1" applyAlignment="1">
      <alignment vertical="center"/>
    </xf>
    <xf numFmtId="0" fontId="16" fillId="0" borderId="1" xfId="0" applyFont="1" applyBorder="1" applyAlignment="1" applyProtection="1">
      <alignment vertical="center" wrapText="1"/>
      <protection locked="0"/>
    </xf>
    <xf numFmtId="0" fontId="7" fillId="0" borderId="0" xfId="3" applyFont="1" applyProtection="1"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7" fillId="4" borderId="0" xfId="0" applyFont="1" applyFill="1" applyAlignment="1" applyProtection="1">
      <alignment vertical="center" wrapText="1"/>
      <protection locked="0"/>
    </xf>
    <xf numFmtId="49" fontId="18" fillId="0" borderId="1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49" fontId="18" fillId="2" borderId="1" xfId="0" applyNumberFormat="1" applyFont="1" applyFill="1" applyBorder="1" applyAlignment="1" applyProtection="1">
      <alignment horizontal="left" vertical="center"/>
      <protection locked="0"/>
    </xf>
    <xf numFmtId="20" fontId="18" fillId="0" borderId="1" xfId="0" applyNumberFormat="1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167" fontId="4" fillId="0" borderId="2" xfId="1" applyNumberFormat="1" applyFont="1" applyBorder="1" applyAlignment="1"/>
    <xf numFmtId="0" fontId="13" fillId="0" borderId="1" xfId="0" applyFont="1" applyBorder="1" applyAlignment="1" applyProtection="1">
      <alignment readingOrder="1"/>
      <protection locked="0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3" applyFont="1" applyAlignment="1">
      <alignment horizontal="left"/>
    </xf>
    <xf numFmtId="0" fontId="25" fillId="0" borderId="0" xfId="3" applyFont="1" applyAlignment="1">
      <alignment horizontal="left"/>
    </xf>
    <xf numFmtId="0" fontId="17" fillId="4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7" fillId="0" borderId="9" xfId="3" applyFont="1" applyBorder="1" applyProtection="1">
      <protection locked="0"/>
    </xf>
    <xf numFmtId="0" fontId="18" fillId="0" borderId="0" xfId="0" applyFont="1" applyProtection="1">
      <protection locked="0"/>
    </xf>
    <xf numFmtId="0" fontId="11" fillId="5" borderId="1" xfId="0" applyFont="1" applyFill="1" applyBorder="1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0" xfId="0" applyFont="1" applyFill="1"/>
    <xf numFmtId="0" fontId="13" fillId="0" borderId="0" xfId="0" applyFont="1"/>
    <xf numFmtId="0" fontId="0" fillId="0" borderId="6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7" fillId="0" borderId="10" xfId="3" applyFont="1" applyBorder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7" fillId="0" borderId="0" xfId="0" applyFont="1" applyAlignment="1">
      <alignment horizontal="left" vertical="center"/>
    </xf>
    <xf numFmtId="0" fontId="11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19" fillId="0" borderId="0" xfId="0" applyNumberFormat="1" applyFont="1" applyAlignment="1">
      <alignment vertical="center"/>
    </xf>
    <xf numFmtId="0" fontId="11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Protection="1">
      <protection locked="0"/>
    </xf>
    <xf numFmtId="0" fontId="13" fillId="0" borderId="0" xfId="0" applyFont="1" applyProtection="1">
      <protection locked="0"/>
    </xf>
    <xf numFmtId="0" fontId="4" fillId="0" borderId="2" xfId="0" applyFont="1" applyBorder="1"/>
    <xf numFmtId="0" fontId="3" fillId="0" borderId="2" xfId="0" applyFont="1" applyBorder="1"/>
    <xf numFmtId="0" fontId="11" fillId="0" borderId="0" xfId="3" applyFont="1"/>
    <xf numFmtId="0" fontId="25" fillId="0" borderId="0" xfId="3" applyFont="1"/>
    <xf numFmtId="0" fontId="3" fillId="0" borderId="4" xfId="0" applyFont="1" applyBorder="1"/>
    <xf numFmtId="168" fontId="18" fillId="0" borderId="1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49" fontId="19" fillId="0" borderId="1" xfId="0" applyNumberFormat="1" applyFont="1" applyBorder="1" applyAlignment="1" applyProtection="1">
      <alignment horizontal="left" vertical="center"/>
      <protection locked="0"/>
    </xf>
    <xf numFmtId="14" fontId="16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wrapText="1"/>
      <protection locked="0"/>
    </xf>
    <xf numFmtId="167" fontId="3" fillId="0" borderId="1" xfId="1" applyNumberFormat="1" applyFont="1" applyBorder="1" applyAlignment="1">
      <alignment horizontal="right"/>
    </xf>
    <xf numFmtId="167" fontId="4" fillId="0" borderId="1" xfId="3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center" readingOrder="1"/>
    </xf>
    <xf numFmtId="167" fontId="4" fillId="0" borderId="1" xfId="3" applyNumberFormat="1" applyFont="1" applyBorder="1" applyAlignment="1">
      <alignment horizontal="right"/>
    </xf>
    <xf numFmtId="167" fontId="4" fillId="0" borderId="1" xfId="3" applyNumberFormat="1" applyFont="1" applyBorder="1" applyAlignment="1">
      <alignment horizontal="right" wrapText="1"/>
    </xf>
    <xf numFmtId="167" fontId="2" fillId="0" borderId="11" xfId="2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 readingOrder="1"/>
    </xf>
    <xf numFmtId="0" fontId="4" fillId="0" borderId="1" xfId="0" applyFont="1" applyBorder="1" applyAlignment="1">
      <alignment horizontal="center"/>
    </xf>
    <xf numFmtId="0" fontId="17" fillId="4" borderId="0" xfId="0" applyFont="1" applyFill="1" applyAlignment="1" applyProtection="1">
      <alignment horizontal="left" vertical="center"/>
      <protection locked="0"/>
    </xf>
    <xf numFmtId="0" fontId="17" fillId="4" borderId="3" xfId="0" applyFont="1" applyFill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left" vertical="center"/>
      <protection locked="0"/>
    </xf>
    <xf numFmtId="0" fontId="15" fillId="0" borderId="7" xfId="0" applyFont="1" applyBorder="1" applyAlignment="1" applyProtection="1">
      <alignment horizontal="center"/>
      <protection locked="0"/>
    </xf>
  </cellXfs>
  <cellStyles count="11">
    <cellStyle name="Moneda" xfId="1" builtinId="4"/>
    <cellStyle name="Moneda [0] 2" xfId="5" xr:uid="{00000000-0005-0000-0000-000001000000}"/>
    <cellStyle name="Moneda 2" xfId="4" xr:uid="{00000000-0005-0000-0000-000002000000}"/>
    <cellStyle name="Moneda 3" xfId="7" xr:uid="{00000000-0005-0000-0000-000003000000}"/>
    <cellStyle name="Moneda 3 2" xfId="2" xr:uid="{00000000-0005-0000-0000-000004000000}"/>
    <cellStyle name="Moneda 3 2 2" xfId="6" xr:uid="{00000000-0005-0000-0000-000005000000}"/>
    <cellStyle name="Moneda 3 2 3" xfId="8" xr:uid="{00000000-0005-0000-0000-000006000000}"/>
    <cellStyle name="Moneda 6" xfId="9" xr:uid="{00000000-0005-0000-0000-000007000000}"/>
    <cellStyle name="Moneda 7" xfId="10" xr:uid="{00000000-0005-0000-0000-000008000000}"/>
    <cellStyle name="Normal" xfId="0" builtinId="0"/>
    <cellStyle name="Normal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402BB56-9D63-45C5-A571-78D20AC38A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I252"/>
  <sheetViews>
    <sheetView showGridLines="0" tabSelected="1" topLeftCell="A134" zoomScale="68" zoomScaleNormal="68" zoomScaleSheetLayoutView="68" workbookViewId="0">
      <selection activeCell="A146" sqref="A146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108" style="2" customWidth="1"/>
    <col min="4" max="4" width="25.28515625" style="2" customWidth="1"/>
    <col min="5" max="5" width="28" style="2" customWidth="1"/>
    <col min="6" max="6" width="17.28515625" style="2" customWidth="1"/>
    <col min="7" max="7" width="14.5703125" style="1" bestFit="1" customWidth="1"/>
    <col min="8" max="224" width="11.42578125" style="1"/>
    <col min="225" max="225" width="13.140625" style="1" customWidth="1"/>
    <col min="226" max="226" width="15.140625" style="1" customWidth="1"/>
    <col min="227" max="227" width="42" style="1" customWidth="1"/>
    <col min="228" max="228" width="11.42578125" style="1"/>
    <col min="229" max="229" width="13.140625" style="1" customWidth="1"/>
    <col min="230" max="480" width="11.42578125" style="1"/>
    <col min="481" max="481" width="13.140625" style="1" customWidth="1"/>
    <col min="482" max="482" width="15.140625" style="1" customWidth="1"/>
    <col min="483" max="483" width="42" style="1" customWidth="1"/>
    <col min="484" max="484" width="11.42578125" style="1"/>
    <col min="485" max="485" width="13.140625" style="1" customWidth="1"/>
    <col min="486" max="736" width="11.42578125" style="1"/>
    <col min="737" max="737" width="13.140625" style="1" customWidth="1"/>
    <col min="738" max="738" width="15.140625" style="1" customWidth="1"/>
    <col min="739" max="739" width="42" style="1" customWidth="1"/>
    <col min="740" max="740" width="11.42578125" style="1"/>
    <col min="741" max="741" width="13.140625" style="1" customWidth="1"/>
    <col min="742" max="992" width="11.42578125" style="1"/>
    <col min="993" max="993" width="13.140625" style="1" customWidth="1"/>
    <col min="994" max="994" width="15.140625" style="1" customWidth="1"/>
    <col min="995" max="995" width="42" style="1" customWidth="1"/>
    <col min="996" max="996" width="11.42578125" style="1"/>
    <col min="997" max="997" width="13.140625" style="1" customWidth="1"/>
    <col min="998" max="1248" width="11.42578125" style="1"/>
    <col min="1249" max="1249" width="13.140625" style="1" customWidth="1"/>
    <col min="1250" max="1250" width="15.140625" style="1" customWidth="1"/>
    <col min="1251" max="1251" width="42" style="1" customWidth="1"/>
    <col min="1252" max="1252" width="11.42578125" style="1"/>
    <col min="1253" max="1253" width="13.140625" style="1" customWidth="1"/>
    <col min="1254" max="1504" width="11.42578125" style="1"/>
    <col min="1505" max="1505" width="13.140625" style="1" customWidth="1"/>
    <col min="1506" max="1506" width="15.140625" style="1" customWidth="1"/>
    <col min="1507" max="1507" width="42" style="1" customWidth="1"/>
    <col min="1508" max="1508" width="11.42578125" style="1"/>
    <col min="1509" max="1509" width="13.140625" style="1" customWidth="1"/>
    <col min="1510" max="1760" width="11.42578125" style="1"/>
    <col min="1761" max="1761" width="13.140625" style="1" customWidth="1"/>
    <col min="1762" max="1762" width="15.140625" style="1" customWidth="1"/>
    <col min="1763" max="1763" width="42" style="1" customWidth="1"/>
    <col min="1764" max="1764" width="11.42578125" style="1"/>
    <col min="1765" max="1765" width="13.140625" style="1" customWidth="1"/>
    <col min="1766" max="2016" width="11.42578125" style="1"/>
    <col min="2017" max="2017" width="13.140625" style="1" customWidth="1"/>
    <col min="2018" max="2018" width="15.140625" style="1" customWidth="1"/>
    <col min="2019" max="2019" width="42" style="1" customWidth="1"/>
    <col min="2020" max="2020" width="11.42578125" style="1"/>
    <col min="2021" max="2021" width="13.140625" style="1" customWidth="1"/>
    <col min="2022" max="2272" width="11.42578125" style="1"/>
    <col min="2273" max="2273" width="13.140625" style="1" customWidth="1"/>
    <col min="2274" max="2274" width="15.140625" style="1" customWidth="1"/>
    <col min="2275" max="2275" width="42" style="1" customWidth="1"/>
    <col min="2276" max="2276" width="11.42578125" style="1"/>
    <col min="2277" max="2277" width="13.140625" style="1" customWidth="1"/>
    <col min="2278" max="2528" width="11.42578125" style="1"/>
    <col min="2529" max="2529" width="13.140625" style="1" customWidth="1"/>
    <col min="2530" max="2530" width="15.140625" style="1" customWidth="1"/>
    <col min="2531" max="2531" width="42" style="1" customWidth="1"/>
    <col min="2532" max="2532" width="11.42578125" style="1"/>
    <col min="2533" max="2533" width="13.140625" style="1" customWidth="1"/>
    <col min="2534" max="2784" width="11.42578125" style="1"/>
    <col min="2785" max="2785" width="13.140625" style="1" customWidth="1"/>
    <col min="2786" max="2786" width="15.140625" style="1" customWidth="1"/>
    <col min="2787" max="2787" width="42" style="1" customWidth="1"/>
    <col min="2788" max="2788" width="11.42578125" style="1"/>
    <col min="2789" max="2789" width="13.140625" style="1" customWidth="1"/>
    <col min="2790" max="3040" width="11.42578125" style="1"/>
    <col min="3041" max="3041" width="13.140625" style="1" customWidth="1"/>
    <col min="3042" max="3042" width="15.140625" style="1" customWidth="1"/>
    <col min="3043" max="3043" width="42" style="1" customWidth="1"/>
    <col min="3044" max="3044" width="11.42578125" style="1"/>
    <col min="3045" max="3045" width="13.140625" style="1" customWidth="1"/>
    <col min="3046" max="3296" width="11.42578125" style="1"/>
    <col min="3297" max="3297" width="13.140625" style="1" customWidth="1"/>
    <col min="3298" max="3298" width="15.140625" style="1" customWidth="1"/>
    <col min="3299" max="3299" width="42" style="1" customWidth="1"/>
    <col min="3300" max="3300" width="11.42578125" style="1"/>
    <col min="3301" max="3301" width="13.140625" style="1" customWidth="1"/>
    <col min="3302" max="3552" width="11.42578125" style="1"/>
    <col min="3553" max="3553" width="13.140625" style="1" customWidth="1"/>
    <col min="3554" max="3554" width="15.140625" style="1" customWidth="1"/>
    <col min="3555" max="3555" width="42" style="1" customWidth="1"/>
    <col min="3556" max="3556" width="11.42578125" style="1"/>
    <col min="3557" max="3557" width="13.140625" style="1" customWidth="1"/>
    <col min="3558" max="3808" width="11.42578125" style="1"/>
    <col min="3809" max="3809" width="13.140625" style="1" customWidth="1"/>
    <col min="3810" max="3810" width="15.140625" style="1" customWidth="1"/>
    <col min="3811" max="3811" width="42" style="1" customWidth="1"/>
    <col min="3812" max="3812" width="11.42578125" style="1"/>
    <col min="3813" max="3813" width="13.140625" style="1" customWidth="1"/>
    <col min="3814" max="4064" width="11.42578125" style="1"/>
    <col min="4065" max="4065" width="13.140625" style="1" customWidth="1"/>
    <col min="4066" max="4066" width="15.140625" style="1" customWidth="1"/>
    <col min="4067" max="4067" width="42" style="1" customWidth="1"/>
    <col min="4068" max="4068" width="11.42578125" style="1"/>
    <col min="4069" max="4069" width="13.140625" style="1" customWidth="1"/>
    <col min="4070" max="4320" width="11.42578125" style="1"/>
    <col min="4321" max="4321" width="13.140625" style="1" customWidth="1"/>
    <col min="4322" max="4322" width="15.140625" style="1" customWidth="1"/>
    <col min="4323" max="4323" width="42" style="1" customWidth="1"/>
    <col min="4324" max="4324" width="11.42578125" style="1"/>
    <col min="4325" max="4325" width="13.140625" style="1" customWidth="1"/>
    <col min="4326" max="4576" width="11.42578125" style="1"/>
    <col min="4577" max="4577" width="13.140625" style="1" customWidth="1"/>
    <col min="4578" max="4578" width="15.140625" style="1" customWidth="1"/>
    <col min="4579" max="4579" width="42" style="1" customWidth="1"/>
    <col min="4580" max="4580" width="11.42578125" style="1"/>
    <col min="4581" max="4581" width="13.140625" style="1" customWidth="1"/>
    <col min="4582" max="4832" width="11.42578125" style="1"/>
    <col min="4833" max="4833" width="13.140625" style="1" customWidth="1"/>
    <col min="4834" max="4834" width="15.140625" style="1" customWidth="1"/>
    <col min="4835" max="4835" width="42" style="1" customWidth="1"/>
    <col min="4836" max="4836" width="11.42578125" style="1"/>
    <col min="4837" max="4837" width="13.140625" style="1" customWidth="1"/>
    <col min="4838" max="5088" width="11.42578125" style="1"/>
    <col min="5089" max="5089" width="13.140625" style="1" customWidth="1"/>
    <col min="5090" max="5090" width="15.140625" style="1" customWidth="1"/>
    <col min="5091" max="5091" width="42" style="1" customWidth="1"/>
    <col min="5092" max="5092" width="11.42578125" style="1"/>
    <col min="5093" max="5093" width="13.140625" style="1" customWidth="1"/>
    <col min="5094" max="5344" width="11.42578125" style="1"/>
    <col min="5345" max="5345" width="13.140625" style="1" customWidth="1"/>
    <col min="5346" max="5346" width="15.140625" style="1" customWidth="1"/>
    <col min="5347" max="5347" width="42" style="1" customWidth="1"/>
    <col min="5348" max="5348" width="11.42578125" style="1"/>
    <col min="5349" max="5349" width="13.140625" style="1" customWidth="1"/>
    <col min="5350" max="5600" width="11.42578125" style="1"/>
    <col min="5601" max="5601" width="13.140625" style="1" customWidth="1"/>
    <col min="5602" max="5602" width="15.140625" style="1" customWidth="1"/>
    <col min="5603" max="5603" width="42" style="1" customWidth="1"/>
    <col min="5604" max="5604" width="11.42578125" style="1"/>
    <col min="5605" max="5605" width="13.140625" style="1" customWidth="1"/>
    <col min="5606" max="5856" width="11.42578125" style="1"/>
    <col min="5857" max="5857" width="13.140625" style="1" customWidth="1"/>
    <col min="5858" max="5858" width="15.140625" style="1" customWidth="1"/>
    <col min="5859" max="5859" width="42" style="1" customWidth="1"/>
    <col min="5860" max="5860" width="11.42578125" style="1"/>
    <col min="5861" max="5861" width="13.140625" style="1" customWidth="1"/>
    <col min="5862" max="6112" width="11.42578125" style="1"/>
    <col min="6113" max="6113" width="13.140625" style="1" customWidth="1"/>
    <col min="6114" max="6114" width="15.140625" style="1" customWidth="1"/>
    <col min="6115" max="6115" width="42" style="1" customWidth="1"/>
    <col min="6116" max="6116" width="11.42578125" style="1"/>
    <col min="6117" max="6117" width="13.140625" style="1" customWidth="1"/>
    <col min="6118" max="6368" width="11.42578125" style="1"/>
    <col min="6369" max="6369" width="13.140625" style="1" customWidth="1"/>
    <col min="6370" max="6370" width="15.140625" style="1" customWidth="1"/>
    <col min="6371" max="6371" width="42" style="1" customWidth="1"/>
    <col min="6372" max="6372" width="11.42578125" style="1"/>
    <col min="6373" max="6373" width="13.140625" style="1" customWidth="1"/>
    <col min="6374" max="6624" width="11.42578125" style="1"/>
    <col min="6625" max="6625" width="13.140625" style="1" customWidth="1"/>
    <col min="6626" max="6626" width="15.140625" style="1" customWidth="1"/>
    <col min="6627" max="6627" width="42" style="1" customWidth="1"/>
    <col min="6628" max="6628" width="11.42578125" style="1"/>
    <col min="6629" max="6629" width="13.140625" style="1" customWidth="1"/>
    <col min="6630" max="6880" width="11.42578125" style="1"/>
    <col min="6881" max="6881" width="13.140625" style="1" customWidth="1"/>
    <col min="6882" max="6882" width="15.140625" style="1" customWidth="1"/>
    <col min="6883" max="6883" width="42" style="1" customWidth="1"/>
    <col min="6884" max="6884" width="11.42578125" style="1"/>
    <col min="6885" max="6885" width="13.140625" style="1" customWidth="1"/>
    <col min="6886" max="7136" width="11.42578125" style="1"/>
    <col min="7137" max="7137" width="13.140625" style="1" customWidth="1"/>
    <col min="7138" max="7138" width="15.140625" style="1" customWidth="1"/>
    <col min="7139" max="7139" width="42" style="1" customWidth="1"/>
    <col min="7140" max="7140" width="11.42578125" style="1"/>
    <col min="7141" max="7141" width="13.140625" style="1" customWidth="1"/>
    <col min="7142" max="7392" width="11.42578125" style="1"/>
    <col min="7393" max="7393" width="13.140625" style="1" customWidth="1"/>
    <col min="7394" max="7394" width="15.140625" style="1" customWidth="1"/>
    <col min="7395" max="7395" width="42" style="1" customWidth="1"/>
    <col min="7396" max="7396" width="11.42578125" style="1"/>
    <col min="7397" max="7397" width="13.140625" style="1" customWidth="1"/>
    <col min="7398" max="7648" width="11.42578125" style="1"/>
    <col min="7649" max="7649" width="13.140625" style="1" customWidth="1"/>
    <col min="7650" max="7650" width="15.140625" style="1" customWidth="1"/>
    <col min="7651" max="7651" width="42" style="1" customWidth="1"/>
    <col min="7652" max="7652" width="11.42578125" style="1"/>
    <col min="7653" max="7653" width="13.140625" style="1" customWidth="1"/>
    <col min="7654" max="7904" width="11.42578125" style="1"/>
    <col min="7905" max="7905" width="13.140625" style="1" customWidth="1"/>
    <col min="7906" max="7906" width="15.140625" style="1" customWidth="1"/>
    <col min="7907" max="7907" width="42" style="1" customWidth="1"/>
    <col min="7908" max="7908" width="11.42578125" style="1"/>
    <col min="7909" max="7909" width="13.140625" style="1" customWidth="1"/>
    <col min="7910" max="8160" width="11.42578125" style="1"/>
    <col min="8161" max="8161" width="13.140625" style="1" customWidth="1"/>
    <col min="8162" max="8162" width="15.140625" style="1" customWidth="1"/>
    <col min="8163" max="8163" width="42" style="1" customWidth="1"/>
    <col min="8164" max="8164" width="11.42578125" style="1"/>
    <col min="8165" max="8165" width="13.140625" style="1" customWidth="1"/>
    <col min="8166" max="8416" width="11.42578125" style="1"/>
    <col min="8417" max="8417" width="13.140625" style="1" customWidth="1"/>
    <col min="8418" max="8418" width="15.140625" style="1" customWidth="1"/>
    <col min="8419" max="8419" width="42" style="1" customWidth="1"/>
    <col min="8420" max="8420" width="11.42578125" style="1"/>
    <col min="8421" max="8421" width="13.140625" style="1" customWidth="1"/>
    <col min="8422" max="8672" width="11.42578125" style="1"/>
    <col min="8673" max="8673" width="13.140625" style="1" customWidth="1"/>
    <col min="8674" max="8674" width="15.140625" style="1" customWidth="1"/>
    <col min="8675" max="8675" width="42" style="1" customWidth="1"/>
    <col min="8676" max="8676" width="11.42578125" style="1"/>
    <col min="8677" max="8677" width="13.140625" style="1" customWidth="1"/>
    <col min="8678" max="8928" width="11.42578125" style="1"/>
    <col min="8929" max="8929" width="13.140625" style="1" customWidth="1"/>
    <col min="8930" max="8930" width="15.140625" style="1" customWidth="1"/>
    <col min="8931" max="8931" width="42" style="1" customWidth="1"/>
    <col min="8932" max="8932" width="11.42578125" style="1"/>
    <col min="8933" max="8933" width="13.140625" style="1" customWidth="1"/>
    <col min="8934" max="9184" width="11.42578125" style="1"/>
    <col min="9185" max="9185" width="13.140625" style="1" customWidth="1"/>
    <col min="9186" max="9186" width="15.140625" style="1" customWidth="1"/>
    <col min="9187" max="9187" width="42" style="1" customWidth="1"/>
    <col min="9188" max="9188" width="11.42578125" style="1"/>
    <col min="9189" max="9189" width="13.140625" style="1" customWidth="1"/>
    <col min="9190" max="9440" width="11.42578125" style="1"/>
    <col min="9441" max="9441" width="13.140625" style="1" customWidth="1"/>
    <col min="9442" max="9442" width="15.140625" style="1" customWidth="1"/>
    <col min="9443" max="9443" width="42" style="1" customWidth="1"/>
    <col min="9444" max="9444" width="11.42578125" style="1"/>
    <col min="9445" max="9445" width="13.140625" style="1" customWidth="1"/>
    <col min="9446" max="9696" width="11.42578125" style="1"/>
    <col min="9697" max="9697" width="13.140625" style="1" customWidth="1"/>
    <col min="9698" max="9698" width="15.140625" style="1" customWidth="1"/>
    <col min="9699" max="9699" width="42" style="1" customWidth="1"/>
    <col min="9700" max="9700" width="11.42578125" style="1"/>
    <col min="9701" max="9701" width="13.140625" style="1" customWidth="1"/>
    <col min="9702" max="9952" width="11.42578125" style="1"/>
    <col min="9953" max="9953" width="13.140625" style="1" customWidth="1"/>
    <col min="9954" max="9954" width="15.140625" style="1" customWidth="1"/>
    <col min="9955" max="9955" width="42" style="1" customWidth="1"/>
    <col min="9956" max="9956" width="11.42578125" style="1"/>
    <col min="9957" max="9957" width="13.140625" style="1" customWidth="1"/>
    <col min="9958" max="10208" width="11.42578125" style="1"/>
    <col min="10209" max="10209" width="13.140625" style="1" customWidth="1"/>
    <col min="10210" max="10210" width="15.140625" style="1" customWidth="1"/>
    <col min="10211" max="10211" width="42" style="1" customWidth="1"/>
    <col min="10212" max="10212" width="11.42578125" style="1"/>
    <col min="10213" max="10213" width="13.140625" style="1" customWidth="1"/>
    <col min="10214" max="10464" width="11.42578125" style="1"/>
    <col min="10465" max="10465" width="13.140625" style="1" customWidth="1"/>
    <col min="10466" max="10466" width="15.140625" style="1" customWidth="1"/>
    <col min="10467" max="10467" width="42" style="1" customWidth="1"/>
    <col min="10468" max="10468" width="11.42578125" style="1"/>
    <col min="10469" max="10469" width="13.140625" style="1" customWidth="1"/>
    <col min="10470" max="10720" width="11.42578125" style="1"/>
    <col min="10721" max="10721" width="13.140625" style="1" customWidth="1"/>
    <col min="10722" max="10722" width="15.140625" style="1" customWidth="1"/>
    <col min="10723" max="10723" width="42" style="1" customWidth="1"/>
    <col min="10724" max="10724" width="11.42578125" style="1"/>
    <col min="10725" max="10725" width="13.140625" style="1" customWidth="1"/>
    <col min="10726" max="10976" width="11.42578125" style="1"/>
    <col min="10977" max="10977" width="13.140625" style="1" customWidth="1"/>
    <col min="10978" max="10978" width="15.140625" style="1" customWidth="1"/>
    <col min="10979" max="10979" width="42" style="1" customWidth="1"/>
    <col min="10980" max="10980" width="11.42578125" style="1"/>
    <col min="10981" max="10981" width="13.140625" style="1" customWidth="1"/>
    <col min="10982" max="11232" width="11.42578125" style="1"/>
    <col min="11233" max="11233" width="13.140625" style="1" customWidth="1"/>
    <col min="11234" max="11234" width="15.140625" style="1" customWidth="1"/>
    <col min="11235" max="11235" width="42" style="1" customWidth="1"/>
    <col min="11236" max="11236" width="11.42578125" style="1"/>
    <col min="11237" max="11237" width="13.140625" style="1" customWidth="1"/>
    <col min="11238" max="11488" width="11.42578125" style="1"/>
    <col min="11489" max="11489" width="13.140625" style="1" customWidth="1"/>
    <col min="11490" max="11490" width="15.140625" style="1" customWidth="1"/>
    <col min="11491" max="11491" width="42" style="1" customWidth="1"/>
    <col min="11492" max="11492" width="11.42578125" style="1"/>
    <col min="11493" max="11493" width="13.140625" style="1" customWidth="1"/>
    <col min="11494" max="11744" width="11.42578125" style="1"/>
    <col min="11745" max="11745" width="13.140625" style="1" customWidth="1"/>
    <col min="11746" max="11746" width="15.140625" style="1" customWidth="1"/>
    <col min="11747" max="11747" width="42" style="1" customWidth="1"/>
    <col min="11748" max="11748" width="11.42578125" style="1"/>
    <col min="11749" max="11749" width="13.140625" style="1" customWidth="1"/>
    <col min="11750" max="12000" width="11.42578125" style="1"/>
    <col min="12001" max="12001" width="13.140625" style="1" customWidth="1"/>
    <col min="12002" max="12002" width="15.140625" style="1" customWidth="1"/>
    <col min="12003" max="12003" width="42" style="1" customWidth="1"/>
    <col min="12004" max="12004" width="11.42578125" style="1"/>
    <col min="12005" max="12005" width="13.140625" style="1" customWidth="1"/>
    <col min="12006" max="12256" width="11.42578125" style="1"/>
    <col min="12257" max="12257" width="13.140625" style="1" customWidth="1"/>
    <col min="12258" max="12258" width="15.140625" style="1" customWidth="1"/>
    <col min="12259" max="12259" width="42" style="1" customWidth="1"/>
    <col min="12260" max="12260" width="11.42578125" style="1"/>
    <col min="12261" max="12261" width="13.140625" style="1" customWidth="1"/>
    <col min="12262" max="12512" width="11.42578125" style="1"/>
    <col min="12513" max="12513" width="13.140625" style="1" customWidth="1"/>
    <col min="12514" max="12514" width="15.140625" style="1" customWidth="1"/>
    <col min="12515" max="12515" width="42" style="1" customWidth="1"/>
    <col min="12516" max="12516" width="11.42578125" style="1"/>
    <col min="12517" max="12517" width="13.140625" style="1" customWidth="1"/>
    <col min="12518" max="12768" width="11.42578125" style="1"/>
    <col min="12769" max="12769" width="13.140625" style="1" customWidth="1"/>
    <col min="12770" max="12770" width="15.140625" style="1" customWidth="1"/>
    <col min="12771" max="12771" width="42" style="1" customWidth="1"/>
    <col min="12772" max="12772" width="11.42578125" style="1"/>
    <col min="12773" max="12773" width="13.140625" style="1" customWidth="1"/>
    <col min="12774" max="13024" width="11.42578125" style="1"/>
    <col min="13025" max="13025" width="13.140625" style="1" customWidth="1"/>
    <col min="13026" max="13026" width="15.140625" style="1" customWidth="1"/>
    <col min="13027" max="13027" width="42" style="1" customWidth="1"/>
    <col min="13028" max="13028" width="11.42578125" style="1"/>
    <col min="13029" max="13029" width="13.140625" style="1" customWidth="1"/>
    <col min="13030" max="13280" width="11.42578125" style="1"/>
    <col min="13281" max="13281" width="13.140625" style="1" customWidth="1"/>
    <col min="13282" max="13282" width="15.140625" style="1" customWidth="1"/>
    <col min="13283" max="13283" width="42" style="1" customWidth="1"/>
    <col min="13284" max="13284" width="11.42578125" style="1"/>
    <col min="13285" max="13285" width="13.140625" style="1" customWidth="1"/>
    <col min="13286" max="13536" width="11.42578125" style="1"/>
    <col min="13537" max="13537" width="13.140625" style="1" customWidth="1"/>
    <col min="13538" max="13538" width="15.140625" style="1" customWidth="1"/>
    <col min="13539" max="13539" width="42" style="1" customWidth="1"/>
    <col min="13540" max="13540" width="11.42578125" style="1"/>
    <col min="13541" max="13541" width="13.140625" style="1" customWidth="1"/>
    <col min="13542" max="13792" width="11.42578125" style="1"/>
    <col min="13793" max="13793" width="13.140625" style="1" customWidth="1"/>
    <col min="13794" max="13794" width="15.140625" style="1" customWidth="1"/>
    <col min="13795" max="13795" width="42" style="1" customWidth="1"/>
    <col min="13796" max="13796" width="11.42578125" style="1"/>
    <col min="13797" max="13797" width="13.140625" style="1" customWidth="1"/>
    <col min="13798" max="14048" width="11.42578125" style="1"/>
    <col min="14049" max="14049" width="13.140625" style="1" customWidth="1"/>
    <col min="14050" max="14050" width="15.140625" style="1" customWidth="1"/>
    <col min="14051" max="14051" width="42" style="1" customWidth="1"/>
    <col min="14052" max="14052" width="11.42578125" style="1"/>
    <col min="14053" max="14053" width="13.140625" style="1" customWidth="1"/>
    <col min="14054" max="14304" width="11.42578125" style="1"/>
    <col min="14305" max="14305" width="13.140625" style="1" customWidth="1"/>
    <col min="14306" max="14306" width="15.140625" style="1" customWidth="1"/>
    <col min="14307" max="14307" width="42" style="1" customWidth="1"/>
    <col min="14308" max="14308" width="11.42578125" style="1"/>
    <col min="14309" max="14309" width="13.140625" style="1" customWidth="1"/>
    <col min="14310" max="14560" width="11.42578125" style="1"/>
    <col min="14561" max="14561" width="13.140625" style="1" customWidth="1"/>
    <col min="14562" max="14562" width="15.140625" style="1" customWidth="1"/>
    <col min="14563" max="14563" width="42" style="1" customWidth="1"/>
    <col min="14564" max="14564" width="11.42578125" style="1"/>
    <col min="14565" max="14565" width="13.140625" style="1" customWidth="1"/>
    <col min="14566" max="14816" width="11.42578125" style="1"/>
    <col min="14817" max="14817" width="13.140625" style="1" customWidth="1"/>
    <col min="14818" max="14818" width="15.140625" style="1" customWidth="1"/>
    <col min="14819" max="14819" width="42" style="1" customWidth="1"/>
    <col min="14820" max="14820" width="11.42578125" style="1"/>
    <col min="14821" max="14821" width="13.140625" style="1" customWidth="1"/>
    <col min="14822" max="15072" width="11.42578125" style="1"/>
    <col min="15073" max="15073" width="13.140625" style="1" customWidth="1"/>
    <col min="15074" max="15074" width="15.140625" style="1" customWidth="1"/>
    <col min="15075" max="15075" width="42" style="1" customWidth="1"/>
    <col min="15076" max="15076" width="11.42578125" style="1"/>
    <col min="15077" max="15077" width="13.140625" style="1" customWidth="1"/>
    <col min="15078" max="15328" width="11.42578125" style="1"/>
    <col min="15329" max="15329" width="13.140625" style="1" customWidth="1"/>
    <col min="15330" max="15330" width="15.140625" style="1" customWidth="1"/>
    <col min="15331" max="15331" width="42" style="1" customWidth="1"/>
    <col min="15332" max="15332" width="11.42578125" style="1"/>
    <col min="15333" max="15333" width="13.140625" style="1" customWidth="1"/>
    <col min="15334" max="15584" width="11.42578125" style="1"/>
    <col min="15585" max="15585" width="13.140625" style="1" customWidth="1"/>
    <col min="15586" max="15586" width="15.140625" style="1" customWidth="1"/>
    <col min="15587" max="15587" width="42" style="1" customWidth="1"/>
    <col min="15588" max="15588" width="11.42578125" style="1"/>
    <col min="15589" max="15589" width="13.140625" style="1" customWidth="1"/>
    <col min="15590" max="15840" width="11.42578125" style="1"/>
    <col min="15841" max="15841" width="13.140625" style="1" customWidth="1"/>
    <col min="15842" max="15842" width="15.140625" style="1" customWidth="1"/>
    <col min="15843" max="15843" width="42" style="1" customWidth="1"/>
    <col min="15844" max="15844" width="11.42578125" style="1"/>
    <col min="15845" max="15845" width="13.140625" style="1" customWidth="1"/>
    <col min="15846" max="16096" width="11.42578125" style="1"/>
    <col min="16097" max="16097" width="13.140625" style="1" customWidth="1"/>
    <col min="16098" max="16098" width="15.140625" style="1" customWidth="1"/>
    <col min="16099" max="16099" width="42" style="1" customWidth="1"/>
    <col min="16100" max="16100" width="11.42578125" style="1"/>
    <col min="16101" max="16101" width="13.140625" style="1" customWidth="1"/>
    <col min="16102" max="16384" width="11.42578125" style="1"/>
  </cols>
  <sheetData>
    <row r="2" spans="1:7" ht="24.95" customHeight="1" x14ac:dyDescent="0.25">
      <c r="A2" s="78"/>
      <c r="B2" s="88"/>
      <c r="C2" s="128" t="s">
        <v>218</v>
      </c>
      <c r="D2" s="129" t="s">
        <v>219</v>
      </c>
      <c r="E2" s="129"/>
    </row>
    <row r="3" spans="1:7" ht="24.95" customHeight="1" x14ac:dyDescent="0.25">
      <c r="A3" s="79"/>
      <c r="B3" s="89"/>
      <c r="C3" s="128"/>
      <c r="D3" s="55" t="s">
        <v>220</v>
      </c>
      <c r="E3" s="55"/>
    </row>
    <row r="4" spans="1:7" ht="24.95" customHeight="1" x14ac:dyDescent="0.25">
      <c r="A4" s="79"/>
      <c r="B4" s="89"/>
      <c r="C4" s="130" t="s">
        <v>221</v>
      </c>
      <c r="D4" s="55" t="s">
        <v>250</v>
      </c>
      <c r="E4" s="109">
        <v>44979</v>
      </c>
    </row>
    <row r="5" spans="1:7" ht="24.95" customHeight="1" x14ac:dyDescent="0.25">
      <c r="A5" s="80"/>
      <c r="B5" s="90"/>
      <c r="C5" s="130"/>
      <c r="D5" s="55" t="s">
        <v>251</v>
      </c>
      <c r="E5" s="109">
        <v>46075</v>
      </c>
    </row>
    <row r="6" spans="1:7" s="45" customFormat="1" ht="24.95" customHeight="1" x14ac:dyDescent="0.25">
      <c r="A6" s="56"/>
      <c r="B6" s="91"/>
      <c r="C6" s="56"/>
      <c r="D6" s="56"/>
      <c r="E6" s="56"/>
      <c r="F6" s="15"/>
      <c r="G6" s="15"/>
    </row>
    <row r="7" spans="1:7" s="45" customFormat="1" ht="24.95" customHeight="1" x14ac:dyDescent="0.25">
      <c r="A7" s="57" t="s">
        <v>20</v>
      </c>
      <c r="B7" s="76"/>
      <c r="C7" s="105">
        <v>45042</v>
      </c>
      <c r="D7" s="57" t="s">
        <v>21</v>
      </c>
      <c r="E7" s="58">
        <v>20230400391</v>
      </c>
      <c r="F7" s="48"/>
      <c r="G7" s="48"/>
    </row>
    <row r="8" spans="1:7" s="45" customFormat="1" ht="24.95" customHeight="1" x14ac:dyDescent="0.25">
      <c r="A8" s="81"/>
      <c r="B8" s="59"/>
      <c r="C8" s="59"/>
      <c r="D8" s="59"/>
      <c r="E8" s="59"/>
      <c r="F8" s="48"/>
      <c r="G8" s="48"/>
    </row>
    <row r="9" spans="1:7" s="45" customFormat="1" ht="24.95" customHeight="1" x14ac:dyDescent="0.25">
      <c r="A9" s="57" t="s">
        <v>22</v>
      </c>
      <c r="B9" s="76"/>
      <c r="C9" s="106" t="s">
        <v>252</v>
      </c>
      <c r="D9" s="60" t="s">
        <v>23</v>
      </c>
      <c r="E9" s="61"/>
      <c r="F9" s="49"/>
      <c r="G9" s="49"/>
    </row>
    <row r="10" spans="1:7" ht="24.95" customHeight="1" x14ac:dyDescent="0.25">
      <c r="A10" s="81"/>
      <c r="B10" s="59"/>
      <c r="C10" s="59"/>
      <c r="D10" s="59"/>
      <c r="E10" s="59"/>
      <c r="F10" s="14"/>
      <c r="G10" s="14"/>
    </row>
    <row r="11" spans="1:7" ht="24.95" customHeight="1" x14ac:dyDescent="0.25">
      <c r="A11" s="126" t="s">
        <v>222</v>
      </c>
      <c r="B11" s="127"/>
      <c r="C11" s="107" t="s">
        <v>253</v>
      </c>
      <c r="D11" s="60" t="s">
        <v>223</v>
      </c>
      <c r="E11" s="63" t="s">
        <v>254</v>
      </c>
      <c r="F11" s="48"/>
      <c r="G11" s="48"/>
    </row>
    <row r="12" spans="1:7" ht="24.95" customHeight="1" x14ac:dyDescent="0.25">
      <c r="A12" s="81"/>
      <c r="B12" s="59"/>
      <c r="C12" s="59"/>
      <c r="D12" s="59"/>
      <c r="E12" s="59"/>
      <c r="F12" s="1"/>
    </row>
    <row r="13" spans="1:7" ht="24.95" customHeight="1" x14ac:dyDescent="0.2">
      <c r="A13" s="57" t="s">
        <v>24</v>
      </c>
      <c r="B13" s="76"/>
      <c r="C13" s="106" t="s">
        <v>255</v>
      </c>
      <c r="D13" s="60" t="s">
        <v>25</v>
      </c>
      <c r="E13" s="62" t="s">
        <v>38</v>
      </c>
      <c r="F13" s="1"/>
    </row>
    <row r="14" spans="1:7" ht="24.95" customHeight="1" x14ac:dyDescent="0.25">
      <c r="A14" s="81"/>
      <c r="B14" s="59"/>
      <c r="C14" s="59"/>
      <c r="D14" s="59"/>
      <c r="E14" s="59"/>
      <c r="F14" s="1"/>
    </row>
    <row r="15" spans="1:7" ht="24.95" customHeight="1" x14ac:dyDescent="0.2">
      <c r="A15" s="57" t="s">
        <v>26</v>
      </c>
      <c r="B15" s="76"/>
      <c r="C15" s="105">
        <v>45030</v>
      </c>
      <c r="D15" s="60" t="s">
        <v>27</v>
      </c>
      <c r="E15" s="64" t="s">
        <v>256</v>
      </c>
      <c r="F15" s="1"/>
    </row>
    <row r="16" spans="1:7" ht="24.95" customHeight="1" x14ac:dyDescent="0.25">
      <c r="A16" s="81"/>
      <c r="B16" s="59"/>
      <c r="C16" s="59"/>
      <c r="D16" s="59"/>
      <c r="E16" s="59"/>
      <c r="F16" s="1"/>
    </row>
    <row r="17" spans="1:7" ht="24.95" customHeight="1" x14ac:dyDescent="0.2">
      <c r="A17" s="57" t="s">
        <v>28</v>
      </c>
      <c r="B17" s="76"/>
      <c r="C17" s="107" t="s">
        <v>257</v>
      </c>
      <c r="D17" s="65"/>
      <c r="E17" s="66"/>
      <c r="F17" s="1"/>
    </row>
    <row r="18" spans="1:7" ht="24.95" customHeight="1" x14ac:dyDescent="0.25">
      <c r="A18" s="81"/>
      <c r="B18" s="59"/>
      <c r="C18" s="59"/>
      <c r="D18" s="59"/>
      <c r="E18" s="59"/>
      <c r="F18" s="1"/>
    </row>
    <row r="19" spans="1:7" ht="24.95" customHeight="1" x14ac:dyDescent="0.25">
      <c r="A19" s="57" t="s">
        <v>29</v>
      </c>
      <c r="B19" s="76"/>
      <c r="C19" s="107"/>
      <c r="D19" s="60" t="s">
        <v>224</v>
      </c>
      <c r="E19" s="64"/>
      <c r="F19" s="8"/>
      <c r="G19" s="10"/>
    </row>
    <row r="20" spans="1:7" ht="24.95" customHeight="1" x14ac:dyDescent="0.25">
      <c r="A20" s="81"/>
      <c r="B20" s="59"/>
      <c r="C20" s="59"/>
      <c r="D20" s="59"/>
      <c r="E20" s="59"/>
      <c r="F20" s="47"/>
      <c r="G20" s="46"/>
    </row>
    <row r="21" spans="1:7" ht="24.95" customHeight="1" x14ac:dyDescent="0.25">
      <c r="A21" s="57" t="s">
        <v>225</v>
      </c>
      <c r="B21" s="76"/>
      <c r="C21" s="108"/>
      <c r="D21" s="67"/>
      <c r="E21" s="68"/>
      <c r="F21" s="8"/>
      <c r="G21" s="10"/>
    </row>
    <row r="22" spans="1:7" ht="24.95" customHeight="1" x14ac:dyDescent="0.25">
      <c r="A22" s="54"/>
      <c r="B22" s="92"/>
      <c r="C22" s="95"/>
      <c r="D22" s="50"/>
      <c r="E22" s="51"/>
      <c r="F22" s="8"/>
      <c r="G22" s="10"/>
    </row>
    <row r="23" spans="1:7" ht="36" customHeight="1" x14ac:dyDescent="0.25">
      <c r="A23" s="82" t="s">
        <v>30</v>
      </c>
      <c r="B23" s="93" t="s">
        <v>34</v>
      </c>
      <c r="C23" s="96" t="s">
        <v>31</v>
      </c>
      <c r="D23" s="27" t="s">
        <v>32</v>
      </c>
      <c r="E23" s="27" t="s">
        <v>33</v>
      </c>
      <c r="F23" s="28" t="s">
        <v>4</v>
      </c>
      <c r="G23" s="12" t="s">
        <v>3</v>
      </c>
    </row>
    <row r="24" spans="1:7" s="4" customFormat="1" ht="24.95" customHeight="1" x14ac:dyDescent="0.25">
      <c r="A24" s="120" t="s">
        <v>52</v>
      </c>
      <c r="B24" s="114" t="s">
        <v>327</v>
      </c>
      <c r="C24" s="97" t="s">
        <v>198</v>
      </c>
      <c r="D24" s="37">
        <v>1</v>
      </c>
      <c r="E24" s="18"/>
      <c r="F24" s="16">
        <v>0</v>
      </c>
      <c r="G24" s="16">
        <f t="shared" ref="G24:G32" si="0">(D24*F24)</f>
        <v>0</v>
      </c>
    </row>
    <row r="25" spans="1:7" s="4" customFormat="1" ht="24.95" customHeight="1" x14ac:dyDescent="0.25">
      <c r="A25" s="120" t="s">
        <v>52</v>
      </c>
      <c r="B25" s="114" t="s">
        <v>353</v>
      </c>
      <c r="C25" s="97" t="s">
        <v>198</v>
      </c>
      <c r="D25" s="37">
        <v>1</v>
      </c>
      <c r="E25" s="18"/>
      <c r="F25" s="16">
        <v>0</v>
      </c>
      <c r="G25" s="16">
        <f t="shared" si="0"/>
        <v>0</v>
      </c>
    </row>
    <row r="26" spans="1:7" s="4" customFormat="1" ht="24.95" customHeight="1" x14ac:dyDescent="0.25">
      <c r="A26" s="120" t="s">
        <v>284</v>
      </c>
      <c r="B26" s="114" t="s">
        <v>285</v>
      </c>
      <c r="C26" s="97" t="s">
        <v>286</v>
      </c>
      <c r="D26" s="37">
        <v>1</v>
      </c>
      <c r="E26" s="18"/>
      <c r="F26" s="16">
        <v>0</v>
      </c>
      <c r="G26" s="16">
        <f t="shared" si="0"/>
        <v>0</v>
      </c>
    </row>
    <row r="27" spans="1:7" s="4" customFormat="1" ht="24.95" customHeight="1" x14ac:dyDescent="0.25">
      <c r="A27" s="120" t="s">
        <v>74</v>
      </c>
      <c r="B27" s="114" t="s">
        <v>53</v>
      </c>
      <c r="C27" s="97" t="s">
        <v>199</v>
      </c>
      <c r="D27" s="37">
        <v>1</v>
      </c>
      <c r="E27" s="18"/>
      <c r="F27" s="16">
        <v>0</v>
      </c>
      <c r="G27" s="16">
        <f t="shared" si="0"/>
        <v>0</v>
      </c>
    </row>
    <row r="28" spans="1:7" s="4" customFormat="1" ht="24.95" customHeight="1" x14ac:dyDescent="0.25">
      <c r="A28" s="120" t="s">
        <v>74</v>
      </c>
      <c r="B28" s="114" t="s">
        <v>298</v>
      </c>
      <c r="C28" s="97" t="s">
        <v>199</v>
      </c>
      <c r="D28" s="37">
        <v>1</v>
      </c>
      <c r="E28" s="18"/>
      <c r="F28" s="16">
        <v>0</v>
      </c>
      <c r="G28" s="16">
        <f t="shared" si="0"/>
        <v>0</v>
      </c>
    </row>
    <row r="29" spans="1:7" s="4" customFormat="1" ht="24.95" customHeight="1" x14ac:dyDescent="0.25">
      <c r="A29" s="120" t="s">
        <v>287</v>
      </c>
      <c r="B29" s="114" t="s">
        <v>288</v>
      </c>
      <c r="C29" s="97" t="s">
        <v>289</v>
      </c>
      <c r="D29" s="37">
        <v>1</v>
      </c>
      <c r="E29" s="18"/>
      <c r="F29" s="16">
        <v>0</v>
      </c>
      <c r="G29" s="16">
        <f t="shared" si="0"/>
        <v>0</v>
      </c>
    </row>
    <row r="30" spans="1:7" s="4" customFormat="1" ht="24.95" customHeight="1" x14ac:dyDescent="0.25">
      <c r="A30" s="120" t="s">
        <v>75</v>
      </c>
      <c r="B30" s="114" t="s">
        <v>54</v>
      </c>
      <c r="C30" s="97" t="s">
        <v>200</v>
      </c>
      <c r="D30" s="37">
        <v>1</v>
      </c>
      <c r="E30" s="18"/>
      <c r="F30" s="16">
        <v>0</v>
      </c>
      <c r="G30" s="16">
        <f t="shared" si="0"/>
        <v>0</v>
      </c>
    </row>
    <row r="31" spans="1:7" s="4" customFormat="1" ht="24.95" customHeight="1" x14ac:dyDescent="0.25">
      <c r="A31" s="120" t="s">
        <v>75</v>
      </c>
      <c r="B31" s="114" t="s">
        <v>299</v>
      </c>
      <c r="C31" s="97" t="s">
        <v>200</v>
      </c>
      <c r="D31" s="37">
        <v>1</v>
      </c>
      <c r="E31" s="18"/>
      <c r="F31" s="16">
        <v>0</v>
      </c>
      <c r="G31" s="16">
        <f t="shared" si="0"/>
        <v>0</v>
      </c>
    </row>
    <row r="32" spans="1:7" s="4" customFormat="1" ht="24.95" customHeight="1" x14ac:dyDescent="0.25">
      <c r="A32" s="120" t="s">
        <v>76</v>
      </c>
      <c r="B32" s="114" t="s">
        <v>55</v>
      </c>
      <c r="C32" s="97" t="s">
        <v>201</v>
      </c>
      <c r="D32" s="37">
        <v>1</v>
      </c>
      <c r="E32" s="18"/>
      <c r="F32" s="16">
        <v>0</v>
      </c>
      <c r="G32" s="16">
        <f t="shared" si="0"/>
        <v>0</v>
      </c>
    </row>
    <row r="33" spans="1:7" s="4" customFormat="1" ht="24.95" customHeight="1" x14ac:dyDescent="0.25">
      <c r="A33" s="120" t="s">
        <v>339</v>
      </c>
      <c r="B33" s="114"/>
      <c r="C33" s="97"/>
      <c r="D33" s="43">
        <f>SUM(D24:D32)</f>
        <v>9</v>
      </c>
      <c r="E33" s="18"/>
      <c r="F33" s="16"/>
      <c r="G33" s="16"/>
    </row>
    <row r="34" spans="1:7" s="4" customFormat="1" ht="24.95" customHeight="1" x14ac:dyDescent="0.25">
      <c r="A34" s="120" t="s">
        <v>77</v>
      </c>
      <c r="B34" s="114" t="s">
        <v>297</v>
      </c>
      <c r="C34" s="97" t="s">
        <v>202</v>
      </c>
      <c r="D34" s="37">
        <v>1</v>
      </c>
      <c r="E34" s="29"/>
      <c r="F34" s="16">
        <v>0</v>
      </c>
      <c r="G34" s="16">
        <f t="shared" ref="G34:G42" si="1">(D34*F34)</f>
        <v>0</v>
      </c>
    </row>
    <row r="35" spans="1:7" s="4" customFormat="1" ht="24.95" customHeight="1" x14ac:dyDescent="0.25">
      <c r="A35" s="120" t="s">
        <v>290</v>
      </c>
      <c r="B35" s="114" t="s">
        <v>291</v>
      </c>
      <c r="C35" s="97" t="s">
        <v>292</v>
      </c>
      <c r="D35" s="37">
        <v>1</v>
      </c>
      <c r="E35" s="29"/>
      <c r="F35" s="16">
        <v>0</v>
      </c>
      <c r="G35" s="16">
        <f t="shared" si="1"/>
        <v>0</v>
      </c>
    </row>
    <row r="36" spans="1:7" s="4" customFormat="1" ht="24.95" customHeight="1" x14ac:dyDescent="0.25">
      <c r="A36" s="120" t="s">
        <v>77</v>
      </c>
      <c r="B36" s="114" t="s">
        <v>328</v>
      </c>
      <c r="C36" s="97" t="s">
        <v>202</v>
      </c>
      <c r="D36" s="37">
        <v>1</v>
      </c>
      <c r="E36" s="29"/>
      <c r="F36" s="16">
        <v>0</v>
      </c>
      <c r="G36" s="16">
        <f t="shared" si="1"/>
        <v>0</v>
      </c>
    </row>
    <row r="37" spans="1:7" s="4" customFormat="1" ht="24.95" customHeight="1" x14ac:dyDescent="0.25">
      <c r="A37" s="120" t="s">
        <v>78</v>
      </c>
      <c r="B37" s="114" t="s">
        <v>274</v>
      </c>
      <c r="C37" s="97" t="s">
        <v>203</v>
      </c>
      <c r="D37" s="37">
        <v>1</v>
      </c>
      <c r="E37" s="29"/>
      <c r="F37" s="16">
        <v>0</v>
      </c>
      <c r="G37" s="16">
        <f t="shared" si="1"/>
        <v>0</v>
      </c>
    </row>
    <row r="38" spans="1:7" s="4" customFormat="1" ht="24.95" customHeight="1" x14ac:dyDescent="0.25">
      <c r="A38" s="120" t="s">
        <v>78</v>
      </c>
      <c r="B38" s="114" t="s">
        <v>293</v>
      </c>
      <c r="C38" s="97" t="s">
        <v>203</v>
      </c>
      <c r="D38" s="37">
        <v>1</v>
      </c>
      <c r="E38" s="29"/>
      <c r="F38" s="16">
        <v>0</v>
      </c>
      <c r="G38" s="16">
        <f t="shared" si="1"/>
        <v>0</v>
      </c>
    </row>
    <row r="39" spans="1:7" s="4" customFormat="1" ht="24.95" customHeight="1" x14ac:dyDescent="0.25">
      <c r="A39" s="120" t="s">
        <v>294</v>
      </c>
      <c r="B39" s="114" t="s">
        <v>295</v>
      </c>
      <c r="C39" s="97" t="s">
        <v>296</v>
      </c>
      <c r="D39" s="37">
        <v>1</v>
      </c>
      <c r="E39" s="29"/>
      <c r="F39" s="16">
        <v>0</v>
      </c>
      <c r="G39" s="16">
        <f t="shared" si="1"/>
        <v>0</v>
      </c>
    </row>
    <row r="40" spans="1:7" s="4" customFormat="1" ht="24.95" customHeight="1" x14ac:dyDescent="0.25">
      <c r="A40" s="120" t="s">
        <v>79</v>
      </c>
      <c r="B40" s="114" t="s">
        <v>379</v>
      </c>
      <c r="C40" s="97" t="s">
        <v>204</v>
      </c>
      <c r="D40" s="37">
        <v>1</v>
      </c>
      <c r="E40" s="29"/>
      <c r="F40" s="16">
        <v>0</v>
      </c>
      <c r="G40" s="16">
        <f t="shared" si="1"/>
        <v>0</v>
      </c>
    </row>
    <row r="41" spans="1:7" s="4" customFormat="1" ht="24.95" customHeight="1" x14ac:dyDescent="0.25">
      <c r="A41" s="120" t="s">
        <v>79</v>
      </c>
      <c r="B41" s="114" t="s">
        <v>300</v>
      </c>
      <c r="C41" s="97" t="s">
        <v>204</v>
      </c>
      <c r="D41" s="37">
        <v>1</v>
      </c>
      <c r="E41" s="29"/>
      <c r="F41" s="16">
        <v>0</v>
      </c>
      <c r="G41" s="16">
        <f t="shared" si="1"/>
        <v>0</v>
      </c>
    </row>
    <row r="42" spans="1:7" s="4" customFormat="1" ht="24.95" customHeight="1" x14ac:dyDescent="0.25">
      <c r="A42" s="120" t="s">
        <v>80</v>
      </c>
      <c r="B42" s="114" t="s">
        <v>56</v>
      </c>
      <c r="C42" s="97" t="s">
        <v>205</v>
      </c>
      <c r="D42" s="37">
        <v>1</v>
      </c>
      <c r="E42" s="29"/>
      <c r="F42" s="16">
        <v>0</v>
      </c>
      <c r="G42" s="16">
        <f t="shared" si="1"/>
        <v>0</v>
      </c>
    </row>
    <row r="43" spans="1:7" s="4" customFormat="1" ht="24.95" customHeight="1" x14ac:dyDescent="0.25">
      <c r="A43" s="120" t="s">
        <v>339</v>
      </c>
      <c r="B43" s="114"/>
      <c r="C43" s="97"/>
      <c r="D43" s="43">
        <f>SUM(D34:D42)</f>
        <v>9</v>
      </c>
      <c r="E43" s="29"/>
      <c r="F43" s="16"/>
      <c r="G43" s="16"/>
    </row>
    <row r="44" spans="1:7" s="4" customFormat="1" ht="24.95" customHeight="1" x14ac:dyDescent="0.25">
      <c r="A44" s="120" t="s">
        <v>260</v>
      </c>
      <c r="B44" s="115" t="s">
        <v>301</v>
      </c>
      <c r="C44" s="97" t="s">
        <v>206</v>
      </c>
      <c r="D44" s="37">
        <v>1</v>
      </c>
      <c r="E44" s="29"/>
      <c r="F44" s="16">
        <v>0</v>
      </c>
      <c r="G44" s="16">
        <f t="shared" ref="G44:G53" si="2">(D44*F44)</f>
        <v>0</v>
      </c>
    </row>
    <row r="45" spans="1:7" s="4" customFormat="1" ht="24.95" customHeight="1" x14ac:dyDescent="0.25">
      <c r="A45" s="120" t="s">
        <v>260</v>
      </c>
      <c r="B45" s="115" t="s">
        <v>302</v>
      </c>
      <c r="C45" s="97" t="s">
        <v>206</v>
      </c>
      <c r="D45" s="37">
        <v>1</v>
      </c>
      <c r="E45" s="29"/>
      <c r="F45" s="16">
        <v>0</v>
      </c>
      <c r="G45" s="16">
        <f t="shared" si="2"/>
        <v>0</v>
      </c>
    </row>
    <row r="46" spans="1:7" s="4" customFormat="1" ht="24.95" customHeight="1" x14ac:dyDescent="0.25">
      <c r="A46" s="120" t="s">
        <v>261</v>
      </c>
      <c r="B46" s="115" t="s">
        <v>303</v>
      </c>
      <c r="C46" s="97" t="s">
        <v>207</v>
      </c>
      <c r="D46" s="37">
        <v>1</v>
      </c>
      <c r="E46" s="29"/>
      <c r="F46" s="16">
        <v>0</v>
      </c>
      <c r="G46" s="16">
        <f t="shared" si="2"/>
        <v>0</v>
      </c>
    </row>
    <row r="47" spans="1:7" s="4" customFormat="1" ht="24.95" customHeight="1" x14ac:dyDescent="0.25">
      <c r="A47" s="120" t="s">
        <v>261</v>
      </c>
      <c r="B47" s="115" t="s">
        <v>304</v>
      </c>
      <c r="C47" s="97" t="s">
        <v>207</v>
      </c>
      <c r="D47" s="37">
        <v>1</v>
      </c>
      <c r="E47" s="29"/>
      <c r="F47" s="16">
        <v>0</v>
      </c>
      <c r="G47" s="16">
        <f t="shared" si="2"/>
        <v>0</v>
      </c>
    </row>
    <row r="48" spans="1:7" s="4" customFormat="1" ht="24.95" customHeight="1" x14ac:dyDescent="0.25">
      <c r="A48" s="120" t="s">
        <v>262</v>
      </c>
      <c r="B48" s="115" t="s">
        <v>305</v>
      </c>
      <c r="C48" s="97" t="s">
        <v>208</v>
      </c>
      <c r="D48" s="37">
        <v>1</v>
      </c>
      <c r="E48" s="29"/>
      <c r="F48" s="16">
        <v>0</v>
      </c>
      <c r="G48" s="16">
        <f t="shared" si="2"/>
        <v>0</v>
      </c>
    </row>
    <row r="49" spans="1:7" s="4" customFormat="1" ht="24.95" customHeight="1" x14ac:dyDescent="0.25">
      <c r="A49" s="120" t="s">
        <v>262</v>
      </c>
      <c r="B49" s="115" t="s">
        <v>306</v>
      </c>
      <c r="C49" s="97" t="s">
        <v>208</v>
      </c>
      <c r="D49" s="37">
        <v>1</v>
      </c>
      <c r="E49" s="29"/>
      <c r="F49" s="16">
        <v>0</v>
      </c>
      <c r="G49" s="16">
        <f t="shared" si="2"/>
        <v>0</v>
      </c>
    </row>
    <row r="50" spans="1:7" s="4" customFormat="1" ht="24.95" customHeight="1" x14ac:dyDescent="0.25">
      <c r="A50" s="120" t="s">
        <v>263</v>
      </c>
      <c r="B50" s="115" t="s">
        <v>307</v>
      </c>
      <c r="C50" s="97" t="s">
        <v>209</v>
      </c>
      <c r="D50" s="37">
        <v>1</v>
      </c>
      <c r="E50" s="29"/>
      <c r="F50" s="16">
        <v>0</v>
      </c>
      <c r="G50" s="16">
        <f t="shared" si="2"/>
        <v>0</v>
      </c>
    </row>
    <row r="51" spans="1:7" s="4" customFormat="1" ht="24.95" customHeight="1" x14ac:dyDescent="0.25">
      <c r="A51" s="120" t="s">
        <v>263</v>
      </c>
      <c r="B51" s="115" t="s">
        <v>308</v>
      </c>
      <c r="C51" s="97" t="s">
        <v>209</v>
      </c>
      <c r="D51" s="37">
        <v>1</v>
      </c>
      <c r="E51" s="29"/>
      <c r="F51" s="16">
        <v>0</v>
      </c>
      <c r="G51" s="16">
        <f t="shared" si="2"/>
        <v>0</v>
      </c>
    </row>
    <row r="52" spans="1:7" s="4" customFormat="1" ht="24.95" customHeight="1" x14ac:dyDescent="0.25">
      <c r="A52" s="120" t="s">
        <v>264</v>
      </c>
      <c r="B52" s="38">
        <v>17084144</v>
      </c>
      <c r="C52" s="97" t="s">
        <v>210</v>
      </c>
      <c r="D52" s="37">
        <v>1</v>
      </c>
      <c r="E52" s="29"/>
      <c r="F52" s="16">
        <v>0</v>
      </c>
      <c r="G52" s="16">
        <f t="shared" si="2"/>
        <v>0</v>
      </c>
    </row>
    <row r="53" spans="1:7" s="4" customFormat="1" ht="24.95" customHeight="1" x14ac:dyDescent="0.25">
      <c r="A53" s="120" t="s">
        <v>265</v>
      </c>
      <c r="B53" s="38">
        <v>17124140</v>
      </c>
      <c r="C53" s="97" t="s">
        <v>211</v>
      </c>
      <c r="D53" s="37">
        <v>1</v>
      </c>
      <c r="E53" s="29"/>
      <c r="F53" s="16">
        <v>0</v>
      </c>
      <c r="G53" s="16">
        <f t="shared" si="2"/>
        <v>0</v>
      </c>
    </row>
    <row r="54" spans="1:7" s="4" customFormat="1" ht="24.95" customHeight="1" x14ac:dyDescent="0.25">
      <c r="A54" s="120" t="s">
        <v>339</v>
      </c>
      <c r="B54" s="38"/>
      <c r="C54" s="84"/>
      <c r="D54" s="43">
        <f>SUM(D44:D53)</f>
        <v>10</v>
      </c>
      <c r="E54" s="30"/>
      <c r="F54" s="16"/>
      <c r="G54" s="16"/>
    </row>
    <row r="55" spans="1:7" s="4" customFormat="1" ht="24.95" customHeight="1" x14ac:dyDescent="0.25">
      <c r="A55" s="120" t="s">
        <v>266</v>
      </c>
      <c r="B55" s="115" t="s">
        <v>309</v>
      </c>
      <c r="C55" s="84" t="s">
        <v>212</v>
      </c>
      <c r="D55" s="37">
        <v>1</v>
      </c>
      <c r="E55" s="31"/>
      <c r="F55" s="16">
        <v>0</v>
      </c>
      <c r="G55" s="16">
        <f t="shared" ref="G55:G64" si="3">(D55*F55)</f>
        <v>0</v>
      </c>
    </row>
    <row r="56" spans="1:7" s="4" customFormat="1" ht="24.95" customHeight="1" x14ac:dyDescent="0.25">
      <c r="A56" s="120" t="s">
        <v>266</v>
      </c>
      <c r="B56" s="115" t="s">
        <v>310</v>
      </c>
      <c r="C56" s="84" t="s">
        <v>212</v>
      </c>
      <c r="D56" s="37">
        <v>1</v>
      </c>
      <c r="E56" s="31"/>
      <c r="F56" s="16">
        <v>0</v>
      </c>
      <c r="G56" s="16">
        <f t="shared" si="3"/>
        <v>0</v>
      </c>
    </row>
    <row r="57" spans="1:7" s="4" customFormat="1" ht="24.95" customHeight="1" x14ac:dyDescent="0.25">
      <c r="A57" s="120" t="s">
        <v>267</v>
      </c>
      <c r="B57" s="115" t="s">
        <v>335</v>
      </c>
      <c r="C57" s="84" t="s">
        <v>213</v>
      </c>
      <c r="D57" s="37">
        <v>1</v>
      </c>
      <c r="E57" s="31"/>
      <c r="F57" s="16">
        <v>0</v>
      </c>
      <c r="G57" s="16">
        <f t="shared" si="3"/>
        <v>0</v>
      </c>
    </row>
    <row r="58" spans="1:7" s="4" customFormat="1" ht="24.95" customHeight="1" x14ac:dyDescent="0.25">
      <c r="A58" s="120" t="s">
        <v>267</v>
      </c>
      <c r="B58" s="115" t="s">
        <v>311</v>
      </c>
      <c r="C58" s="84" t="s">
        <v>213</v>
      </c>
      <c r="D58" s="37">
        <v>1</v>
      </c>
      <c r="E58" s="31"/>
      <c r="F58" s="16">
        <v>0</v>
      </c>
      <c r="G58" s="16">
        <f t="shared" si="3"/>
        <v>0</v>
      </c>
    </row>
    <row r="59" spans="1:7" s="4" customFormat="1" ht="24.95" customHeight="1" x14ac:dyDescent="0.25">
      <c r="A59" s="120" t="s">
        <v>268</v>
      </c>
      <c r="B59" s="115" t="s">
        <v>312</v>
      </c>
      <c r="C59" s="85" t="s">
        <v>214</v>
      </c>
      <c r="D59" s="37">
        <v>1</v>
      </c>
      <c r="E59" s="31"/>
      <c r="F59" s="16">
        <v>0</v>
      </c>
      <c r="G59" s="16">
        <f t="shared" si="3"/>
        <v>0</v>
      </c>
    </row>
    <row r="60" spans="1:7" s="4" customFormat="1" ht="24.95" customHeight="1" x14ac:dyDescent="0.25">
      <c r="A60" s="120" t="s">
        <v>268</v>
      </c>
      <c r="B60" s="115" t="s">
        <v>313</v>
      </c>
      <c r="C60" s="85" t="s">
        <v>214</v>
      </c>
      <c r="D60" s="37">
        <v>1</v>
      </c>
      <c r="E60" s="31"/>
      <c r="F60" s="16">
        <v>0</v>
      </c>
      <c r="G60" s="16">
        <f t="shared" si="3"/>
        <v>0</v>
      </c>
    </row>
    <row r="61" spans="1:7" s="4" customFormat="1" ht="24.95" customHeight="1" x14ac:dyDescent="0.25">
      <c r="A61" s="120" t="s">
        <v>269</v>
      </c>
      <c r="B61" s="115" t="s">
        <v>314</v>
      </c>
      <c r="C61" s="84" t="s">
        <v>215</v>
      </c>
      <c r="D61" s="37">
        <v>1</v>
      </c>
      <c r="E61" s="31"/>
      <c r="F61" s="16">
        <v>0</v>
      </c>
      <c r="G61" s="16">
        <f t="shared" si="3"/>
        <v>0</v>
      </c>
    </row>
    <row r="62" spans="1:7" s="4" customFormat="1" ht="24.95" customHeight="1" x14ac:dyDescent="0.25">
      <c r="A62" s="120" t="s">
        <v>269</v>
      </c>
      <c r="B62" s="115" t="s">
        <v>315</v>
      </c>
      <c r="C62" s="84" t="s">
        <v>215</v>
      </c>
      <c r="D62" s="37">
        <v>1</v>
      </c>
      <c r="E62" s="31"/>
      <c r="F62" s="16">
        <v>0</v>
      </c>
      <c r="G62" s="16">
        <f t="shared" si="3"/>
        <v>0</v>
      </c>
    </row>
    <row r="63" spans="1:7" s="4" customFormat="1" ht="24.95" customHeight="1" x14ac:dyDescent="0.25">
      <c r="A63" s="120" t="s">
        <v>270</v>
      </c>
      <c r="B63" s="38">
        <v>17124137</v>
      </c>
      <c r="C63" s="84" t="s">
        <v>216</v>
      </c>
      <c r="D63" s="37">
        <v>1</v>
      </c>
      <c r="E63" s="31"/>
      <c r="F63" s="16">
        <v>0</v>
      </c>
      <c r="G63" s="16">
        <f t="shared" si="3"/>
        <v>0</v>
      </c>
    </row>
    <row r="64" spans="1:7" s="4" customFormat="1" ht="24.95" customHeight="1" x14ac:dyDescent="0.25">
      <c r="A64" s="120" t="s">
        <v>271</v>
      </c>
      <c r="B64" s="38">
        <v>17124137</v>
      </c>
      <c r="C64" s="84" t="s">
        <v>217</v>
      </c>
      <c r="D64" s="37">
        <v>1</v>
      </c>
      <c r="E64" s="31"/>
      <c r="F64" s="16">
        <v>0</v>
      </c>
      <c r="G64" s="16">
        <f t="shared" si="3"/>
        <v>0</v>
      </c>
    </row>
    <row r="65" spans="1:7" s="4" customFormat="1" ht="24.95" customHeight="1" x14ac:dyDescent="0.25">
      <c r="A65" s="120" t="s">
        <v>339</v>
      </c>
      <c r="B65" s="38"/>
      <c r="C65" s="84"/>
      <c r="D65" s="43">
        <f>SUM(D55:D64)</f>
        <v>10</v>
      </c>
      <c r="E65" s="31"/>
      <c r="F65" s="16"/>
      <c r="G65" s="16"/>
    </row>
    <row r="66" spans="1:7" s="4" customFormat="1" ht="24.95" customHeight="1" x14ac:dyDescent="0.25">
      <c r="A66" s="120" t="s">
        <v>82</v>
      </c>
      <c r="B66" s="114" t="s">
        <v>316</v>
      </c>
      <c r="C66" s="97" t="s">
        <v>128</v>
      </c>
      <c r="D66" s="37">
        <v>1</v>
      </c>
      <c r="E66" s="31"/>
      <c r="F66" s="16">
        <v>0</v>
      </c>
      <c r="G66" s="16">
        <f t="shared" ref="G66:G69" si="4">(D66*F66)</f>
        <v>0</v>
      </c>
    </row>
    <row r="67" spans="1:7" s="4" customFormat="1" ht="24.95" customHeight="1" x14ac:dyDescent="0.25">
      <c r="A67" s="120" t="s">
        <v>83</v>
      </c>
      <c r="B67" s="114" t="s">
        <v>317</v>
      </c>
      <c r="C67" s="97" t="s">
        <v>129</v>
      </c>
      <c r="D67" s="37">
        <v>1</v>
      </c>
      <c r="E67" s="31"/>
      <c r="F67" s="16">
        <v>0</v>
      </c>
      <c r="G67" s="16">
        <f t="shared" si="4"/>
        <v>0</v>
      </c>
    </row>
    <row r="68" spans="1:7" s="4" customFormat="1" ht="24.95" customHeight="1" x14ac:dyDescent="0.25">
      <c r="A68" s="120" t="s">
        <v>1</v>
      </c>
      <c r="B68" s="116" t="s">
        <v>134</v>
      </c>
      <c r="C68" s="85" t="s">
        <v>125</v>
      </c>
      <c r="D68" s="37">
        <v>1</v>
      </c>
      <c r="E68" s="19"/>
      <c r="F68" s="16">
        <v>0</v>
      </c>
      <c r="G68" s="16">
        <f t="shared" si="4"/>
        <v>0</v>
      </c>
    </row>
    <row r="69" spans="1:7" s="4" customFormat="1" ht="24.95" customHeight="1" x14ac:dyDescent="0.25">
      <c r="A69" s="120" t="s">
        <v>85</v>
      </c>
      <c r="B69" s="114">
        <v>200112890</v>
      </c>
      <c r="C69" s="85" t="s">
        <v>126</v>
      </c>
      <c r="D69" s="38">
        <v>1</v>
      </c>
      <c r="E69" s="19"/>
      <c r="F69" s="16">
        <v>0</v>
      </c>
      <c r="G69" s="16">
        <f t="shared" si="4"/>
        <v>0</v>
      </c>
    </row>
    <row r="70" spans="1:7" s="4" customFormat="1" ht="24.95" customHeight="1" x14ac:dyDescent="0.25">
      <c r="A70" s="120" t="s">
        <v>339</v>
      </c>
      <c r="B70" s="114"/>
      <c r="C70" s="85"/>
      <c r="D70" s="41">
        <f>SUM(D66:D69)</f>
        <v>4</v>
      </c>
      <c r="E70" s="19"/>
      <c r="F70" s="16"/>
      <c r="G70" s="16"/>
    </row>
    <row r="71" spans="1:7" s="4" customFormat="1" ht="24.95" customHeight="1" x14ac:dyDescent="0.25">
      <c r="A71" s="120" t="s">
        <v>81</v>
      </c>
      <c r="B71" s="114"/>
      <c r="C71" s="85" t="s">
        <v>130</v>
      </c>
      <c r="D71" s="37">
        <v>0</v>
      </c>
      <c r="E71" s="19"/>
      <c r="F71" s="16">
        <v>0</v>
      </c>
      <c r="G71" s="16">
        <f t="shared" ref="G71:G74" si="5">(D71*F71)</f>
        <v>0</v>
      </c>
    </row>
    <row r="72" spans="1:7" s="4" customFormat="1" ht="24.95" customHeight="1" x14ac:dyDescent="0.25">
      <c r="A72" s="120" t="s">
        <v>183</v>
      </c>
      <c r="B72" s="116" t="s">
        <v>184</v>
      </c>
      <c r="C72" s="85" t="s">
        <v>131</v>
      </c>
      <c r="D72" s="37">
        <v>1</v>
      </c>
      <c r="E72" s="19"/>
      <c r="F72" s="16">
        <v>0</v>
      </c>
      <c r="G72" s="16">
        <f t="shared" si="5"/>
        <v>0</v>
      </c>
    </row>
    <row r="73" spans="1:7" s="4" customFormat="1" ht="24.95" customHeight="1" x14ac:dyDescent="0.25">
      <c r="A73" s="120" t="s">
        <v>2</v>
      </c>
      <c r="B73" s="116" t="s">
        <v>135</v>
      </c>
      <c r="C73" s="85" t="s">
        <v>127</v>
      </c>
      <c r="D73" s="37">
        <v>1</v>
      </c>
      <c r="E73" s="19"/>
      <c r="F73" s="16">
        <v>0</v>
      </c>
      <c r="G73" s="16">
        <f t="shared" si="5"/>
        <v>0</v>
      </c>
    </row>
    <row r="74" spans="1:7" s="4" customFormat="1" ht="24.95" customHeight="1" x14ac:dyDescent="0.25">
      <c r="A74" s="120" t="s">
        <v>84</v>
      </c>
      <c r="B74" s="116">
        <v>200112889</v>
      </c>
      <c r="C74" s="85" t="s">
        <v>136</v>
      </c>
      <c r="D74" s="38">
        <v>1</v>
      </c>
      <c r="E74" s="19"/>
      <c r="F74" s="16">
        <v>0</v>
      </c>
      <c r="G74" s="16">
        <f t="shared" si="5"/>
        <v>0</v>
      </c>
    </row>
    <row r="75" spans="1:7" s="4" customFormat="1" ht="24.95" customHeight="1" x14ac:dyDescent="0.25">
      <c r="A75" s="120" t="s">
        <v>339</v>
      </c>
      <c r="B75" s="116"/>
      <c r="C75" s="84"/>
      <c r="D75" s="41">
        <f>SUM(D71:D74)</f>
        <v>3</v>
      </c>
      <c r="E75" s="19"/>
      <c r="F75" s="16"/>
      <c r="G75" s="16"/>
    </row>
    <row r="76" spans="1:7" s="4" customFormat="1" ht="24.95" customHeight="1" x14ac:dyDescent="0.25">
      <c r="A76" s="120" t="s">
        <v>185</v>
      </c>
      <c r="B76" s="116" t="s">
        <v>86</v>
      </c>
      <c r="C76" s="85" t="s">
        <v>117</v>
      </c>
      <c r="D76" s="37">
        <v>1</v>
      </c>
      <c r="E76" s="19"/>
      <c r="F76" s="16">
        <v>0</v>
      </c>
      <c r="G76" s="16">
        <f t="shared" ref="G76:G78" si="6">(D76*F76)</f>
        <v>0</v>
      </c>
    </row>
    <row r="77" spans="1:7" s="4" customFormat="1" ht="24.95" customHeight="1" x14ac:dyDescent="0.25">
      <c r="A77" s="120" t="s">
        <v>87</v>
      </c>
      <c r="B77" s="114" t="s">
        <v>88</v>
      </c>
      <c r="C77" s="97" t="s">
        <v>116</v>
      </c>
      <c r="D77" s="37">
        <v>1</v>
      </c>
      <c r="E77" s="19"/>
      <c r="F77" s="16">
        <v>0</v>
      </c>
      <c r="G77" s="16">
        <f t="shared" si="6"/>
        <v>0</v>
      </c>
    </row>
    <row r="78" spans="1:7" s="4" customFormat="1" ht="24.95" customHeight="1" x14ac:dyDescent="0.25">
      <c r="A78" s="120" t="s">
        <v>89</v>
      </c>
      <c r="B78" s="116" t="s">
        <v>318</v>
      </c>
      <c r="C78" s="85" t="s">
        <v>118</v>
      </c>
      <c r="D78" s="37">
        <v>1</v>
      </c>
      <c r="E78" s="19"/>
      <c r="F78" s="16">
        <v>0</v>
      </c>
      <c r="G78" s="16">
        <f t="shared" si="6"/>
        <v>0</v>
      </c>
    </row>
    <row r="79" spans="1:7" s="4" customFormat="1" ht="24.95" customHeight="1" x14ac:dyDescent="0.25">
      <c r="A79" s="120" t="s">
        <v>339</v>
      </c>
      <c r="B79" s="116"/>
      <c r="C79" s="85"/>
      <c r="D79" s="43">
        <f>SUM(D76:D78)</f>
        <v>3</v>
      </c>
      <c r="E79" s="19"/>
      <c r="F79" s="16"/>
      <c r="G79" s="16"/>
    </row>
    <row r="80" spans="1:7" s="4" customFormat="1" ht="24.95" customHeight="1" x14ac:dyDescent="0.25">
      <c r="A80" s="120" t="s">
        <v>90</v>
      </c>
      <c r="B80" s="114" t="s">
        <v>319</v>
      </c>
      <c r="C80" s="97" t="s">
        <v>119</v>
      </c>
      <c r="D80" s="37">
        <v>1</v>
      </c>
      <c r="E80" s="19"/>
      <c r="F80" s="16">
        <v>0</v>
      </c>
      <c r="G80" s="16">
        <f t="shared" ref="G80:G82" si="7">(D80*F80)</f>
        <v>0</v>
      </c>
    </row>
    <row r="81" spans="1:7" s="4" customFormat="1" ht="24.95" customHeight="1" x14ac:dyDescent="0.25">
      <c r="A81" s="120" t="s">
        <v>91</v>
      </c>
      <c r="B81" s="116" t="s">
        <v>92</v>
      </c>
      <c r="C81" s="85" t="s">
        <v>120</v>
      </c>
      <c r="D81" s="37">
        <v>1</v>
      </c>
      <c r="E81" s="19"/>
      <c r="F81" s="16">
        <v>0</v>
      </c>
      <c r="G81" s="16">
        <f t="shared" si="7"/>
        <v>0</v>
      </c>
    </row>
    <row r="82" spans="1:7" s="4" customFormat="1" ht="24.95" customHeight="1" x14ac:dyDescent="0.25">
      <c r="A82" s="120" t="s">
        <v>93</v>
      </c>
      <c r="B82" s="114">
        <v>1712020721</v>
      </c>
      <c r="C82" s="97" t="s">
        <v>121</v>
      </c>
      <c r="D82" s="37">
        <v>1</v>
      </c>
      <c r="E82" s="19"/>
      <c r="F82" s="16">
        <v>0</v>
      </c>
      <c r="G82" s="16">
        <f t="shared" si="7"/>
        <v>0</v>
      </c>
    </row>
    <row r="83" spans="1:7" s="4" customFormat="1" ht="24.95" customHeight="1" x14ac:dyDescent="0.25">
      <c r="A83" s="120" t="s">
        <v>339</v>
      </c>
      <c r="B83" s="114"/>
      <c r="C83" s="97"/>
      <c r="D83" s="43">
        <f>SUM(D80:D82)</f>
        <v>3</v>
      </c>
      <c r="E83" s="19"/>
      <c r="F83" s="16"/>
      <c r="G83" s="16"/>
    </row>
    <row r="84" spans="1:7" s="4" customFormat="1" ht="24.95" customHeight="1" x14ac:dyDescent="0.25">
      <c r="A84" s="120" t="s">
        <v>94</v>
      </c>
      <c r="B84" s="116" t="s">
        <v>95</v>
      </c>
      <c r="C84" s="85" t="s">
        <v>122</v>
      </c>
      <c r="D84" s="38">
        <v>1</v>
      </c>
      <c r="E84" s="19"/>
      <c r="F84" s="16">
        <v>0</v>
      </c>
      <c r="G84" s="16">
        <f t="shared" ref="G84:G85" si="8">(D84*F84)</f>
        <v>0</v>
      </c>
    </row>
    <row r="85" spans="1:7" s="4" customFormat="1" ht="24.95" customHeight="1" x14ac:dyDescent="0.25">
      <c r="A85" s="120" t="s">
        <v>338</v>
      </c>
      <c r="B85" s="114" t="s">
        <v>320</v>
      </c>
      <c r="C85" s="97" t="s">
        <v>123</v>
      </c>
      <c r="D85" s="38">
        <v>1</v>
      </c>
      <c r="E85" s="19"/>
      <c r="F85" s="16">
        <v>0</v>
      </c>
      <c r="G85" s="16">
        <f t="shared" si="8"/>
        <v>0</v>
      </c>
    </row>
    <row r="86" spans="1:7" s="4" customFormat="1" ht="24.95" customHeight="1" x14ac:dyDescent="0.25">
      <c r="A86" s="120" t="s">
        <v>339</v>
      </c>
      <c r="B86" s="114"/>
      <c r="C86" s="97"/>
      <c r="D86" s="41">
        <f>SUM(D84:D85)</f>
        <v>2</v>
      </c>
      <c r="E86" s="19"/>
      <c r="F86" s="16"/>
      <c r="G86" s="16"/>
    </row>
    <row r="87" spans="1:7" s="4" customFormat="1" ht="24.95" customHeight="1" x14ac:dyDescent="0.25">
      <c r="A87" s="120" t="s">
        <v>96</v>
      </c>
      <c r="B87" s="114" t="s">
        <v>321</v>
      </c>
      <c r="C87" s="97" t="s">
        <v>124</v>
      </c>
      <c r="D87" s="38">
        <v>1</v>
      </c>
      <c r="E87" s="19"/>
      <c r="F87" s="16">
        <v>0</v>
      </c>
      <c r="G87" s="16">
        <f t="shared" ref="G87:G88" si="9">(D87*F87)</f>
        <v>0</v>
      </c>
    </row>
    <row r="88" spans="1:7" s="4" customFormat="1" ht="24.95" customHeight="1" x14ac:dyDescent="0.25">
      <c r="A88" s="120" t="s">
        <v>337</v>
      </c>
      <c r="B88" s="116" t="s">
        <v>97</v>
      </c>
      <c r="C88" s="85" t="s">
        <v>132</v>
      </c>
      <c r="D88" s="38">
        <v>1</v>
      </c>
      <c r="E88" s="19"/>
      <c r="F88" s="16">
        <v>0</v>
      </c>
      <c r="G88" s="16">
        <f t="shared" si="9"/>
        <v>0</v>
      </c>
    </row>
    <row r="89" spans="1:7" s="4" customFormat="1" ht="24.95" customHeight="1" x14ac:dyDescent="0.25">
      <c r="A89" s="120" t="s">
        <v>339</v>
      </c>
      <c r="B89" s="116"/>
      <c r="C89" s="85"/>
      <c r="D89" s="41">
        <f>SUM(D87:D88)</f>
        <v>2</v>
      </c>
      <c r="E89" s="19"/>
      <c r="F89" s="16"/>
      <c r="G89" s="16"/>
    </row>
    <row r="90" spans="1:7" s="4" customFormat="1" ht="24.95" customHeight="1" x14ac:dyDescent="0.25">
      <c r="A90" s="120" t="s">
        <v>64</v>
      </c>
      <c r="B90" s="116" t="s">
        <v>65</v>
      </c>
      <c r="C90" s="85" t="s">
        <v>137</v>
      </c>
      <c r="D90" s="38">
        <v>0</v>
      </c>
      <c r="E90" s="19"/>
      <c r="F90" s="16">
        <v>0</v>
      </c>
      <c r="G90" s="16">
        <f t="shared" ref="G90:G92" si="10">(D90*F90)</f>
        <v>0</v>
      </c>
    </row>
    <row r="91" spans="1:7" s="4" customFormat="1" ht="24.95" customHeight="1" x14ac:dyDescent="0.25">
      <c r="A91" s="120" t="s">
        <v>66</v>
      </c>
      <c r="B91" s="114" t="s">
        <v>67</v>
      </c>
      <c r="C91" s="97" t="s">
        <v>138</v>
      </c>
      <c r="D91" s="38">
        <v>0</v>
      </c>
      <c r="E91" s="19"/>
      <c r="F91" s="16">
        <v>0</v>
      </c>
      <c r="G91" s="16">
        <f t="shared" si="10"/>
        <v>0</v>
      </c>
    </row>
    <row r="92" spans="1:7" s="4" customFormat="1" ht="24.95" customHeight="1" x14ac:dyDescent="0.25">
      <c r="A92" s="120" t="s">
        <v>68</v>
      </c>
      <c r="B92" s="116" t="s">
        <v>67</v>
      </c>
      <c r="C92" s="85" t="s">
        <v>139</v>
      </c>
      <c r="D92" s="38">
        <v>1</v>
      </c>
      <c r="E92" s="19"/>
      <c r="F92" s="16">
        <v>0</v>
      </c>
      <c r="G92" s="16">
        <f t="shared" si="10"/>
        <v>0</v>
      </c>
    </row>
    <row r="93" spans="1:7" s="4" customFormat="1" ht="24.95" customHeight="1" x14ac:dyDescent="0.25">
      <c r="A93" s="120" t="s">
        <v>339</v>
      </c>
      <c r="B93" s="116"/>
      <c r="C93" s="85"/>
      <c r="D93" s="41">
        <f>SUM(D90:D92)</f>
        <v>1</v>
      </c>
      <c r="E93" s="19"/>
      <c r="F93" s="16"/>
      <c r="G93" s="16"/>
    </row>
    <row r="94" spans="1:7" s="4" customFormat="1" ht="24.95" customHeight="1" x14ac:dyDescent="0.25">
      <c r="A94" s="120" t="s">
        <v>69</v>
      </c>
      <c r="B94" s="114" t="s">
        <v>70</v>
      </c>
      <c r="C94" s="97" t="s">
        <v>140</v>
      </c>
      <c r="D94" s="38">
        <v>0</v>
      </c>
      <c r="E94" s="19"/>
      <c r="F94" s="16">
        <v>0</v>
      </c>
      <c r="G94" s="16">
        <f t="shared" ref="G94:G96" si="11">(D94*F94)</f>
        <v>0</v>
      </c>
    </row>
    <row r="95" spans="1:7" s="4" customFormat="1" ht="24.95" customHeight="1" x14ac:dyDescent="0.25">
      <c r="A95" s="120" t="s">
        <v>71</v>
      </c>
      <c r="B95" s="116" t="s">
        <v>72</v>
      </c>
      <c r="C95" s="85" t="s">
        <v>141</v>
      </c>
      <c r="D95" s="38">
        <v>1</v>
      </c>
      <c r="E95" s="19"/>
      <c r="F95" s="16">
        <v>0</v>
      </c>
      <c r="G95" s="16">
        <f t="shared" si="11"/>
        <v>0</v>
      </c>
    </row>
    <row r="96" spans="1:7" s="4" customFormat="1" ht="24.95" customHeight="1" x14ac:dyDescent="0.25">
      <c r="A96" s="120" t="s">
        <v>73</v>
      </c>
      <c r="B96" s="114" t="s">
        <v>72</v>
      </c>
      <c r="C96" s="97" t="s">
        <v>142</v>
      </c>
      <c r="D96" s="38">
        <v>1</v>
      </c>
      <c r="E96" s="19"/>
      <c r="F96" s="16">
        <v>0</v>
      </c>
      <c r="G96" s="16">
        <f t="shared" si="11"/>
        <v>0</v>
      </c>
    </row>
    <row r="97" spans="1:7" s="4" customFormat="1" ht="24.95" customHeight="1" x14ac:dyDescent="0.25">
      <c r="A97" s="120" t="s">
        <v>339</v>
      </c>
      <c r="B97" s="114"/>
      <c r="C97" s="97"/>
      <c r="D97" s="41">
        <f>SUM(D94:D96)</f>
        <v>2</v>
      </c>
      <c r="E97" s="19"/>
      <c r="F97" s="16"/>
      <c r="G97" s="16"/>
    </row>
    <row r="98" spans="1:7" s="4" customFormat="1" ht="24.95" customHeight="1" x14ac:dyDescent="0.25">
      <c r="A98" s="120" t="s">
        <v>226</v>
      </c>
      <c r="B98" s="112">
        <v>1900104844</v>
      </c>
      <c r="C98" s="84" t="s">
        <v>227</v>
      </c>
      <c r="D98" s="52">
        <v>1</v>
      </c>
      <c r="E98" s="19"/>
      <c r="F98" s="16">
        <v>0</v>
      </c>
      <c r="G98" s="16">
        <f t="shared" ref="G98:G99" si="12">(D98*F98)</f>
        <v>0</v>
      </c>
    </row>
    <row r="99" spans="1:7" s="4" customFormat="1" ht="24.95" customHeight="1" x14ac:dyDescent="0.25">
      <c r="A99" s="120" t="s">
        <v>228</v>
      </c>
      <c r="B99" s="112">
        <v>2200065393</v>
      </c>
      <c r="C99" s="84" t="s">
        <v>229</v>
      </c>
      <c r="D99" s="52">
        <v>1</v>
      </c>
      <c r="E99" s="19"/>
      <c r="F99" s="16">
        <v>0</v>
      </c>
      <c r="G99" s="16">
        <f t="shared" si="12"/>
        <v>0</v>
      </c>
    </row>
    <row r="100" spans="1:7" s="4" customFormat="1" ht="24.95" customHeight="1" x14ac:dyDescent="0.25">
      <c r="A100" s="120" t="s">
        <v>339</v>
      </c>
      <c r="B100" s="112"/>
      <c r="C100" s="84"/>
      <c r="D100" s="53">
        <f>SUM(D98:D99)</f>
        <v>2</v>
      </c>
      <c r="E100" s="19"/>
      <c r="F100" s="16"/>
      <c r="G100" s="16"/>
    </row>
    <row r="101" spans="1:7" s="4" customFormat="1" ht="24.95" customHeight="1" x14ac:dyDescent="0.25">
      <c r="A101" s="120" t="s">
        <v>230</v>
      </c>
      <c r="B101" s="112">
        <v>2200018801</v>
      </c>
      <c r="C101" s="84" t="s">
        <v>231</v>
      </c>
      <c r="D101" s="52">
        <v>1</v>
      </c>
      <c r="E101" s="19"/>
      <c r="F101" s="16">
        <v>0</v>
      </c>
      <c r="G101" s="16">
        <f t="shared" ref="G101:G102" si="13">(D101*F101)</f>
        <v>0</v>
      </c>
    </row>
    <row r="102" spans="1:7" s="4" customFormat="1" ht="24.95" customHeight="1" x14ac:dyDescent="0.25">
      <c r="A102" s="120" t="s">
        <v>232</v>
      </c>
      <c r="B102" s="112">
        <v>2200065392</v>
      </c>
      <c r="C102" s="84" t="s">
        <v>233</v>
      </c>
      <c r="D102" s="52">
        <v>1</v>
      </c>
      <c r="E102" s="19"/>
      <c r="F102" s="16">
        <v>0</v>
      </c>
      <c r="G102" s="16">
        <f t="shared" si="13"/>
        <v>0</v>
      </c>
    </row>
    <row r="103" spans="1:7" s="4" customFormat="1" ht="24.95" customHeight="1" x14ac:dyDescent="0.25">
      <c r="A103" s="120" t="s">
        <v>339</v>
      </c>
      <c r="B103" s="112"/>
      <c r="C103" s="84"/>
      <c r="D103" s="53">
        <f>SUM(D101:D102)</f>
        <v>2</v>
      </c>
      <c r="E103" s="19"/>
      <c r="F103" s="16"/>
      <c r="G103" s="16"/>
    </row>
    <row r="104" spans="1:7" s="4" customFormat="1" ht="24.95" customHeight="1" x14ac:dyDescent="0.25">
      <c r="A104" s="120" t="s">
        <v>234</v>
      </c>
      <c r="B104" s="112">
        <v>1900099149</v>
      </c>
      <c r="C104" s="84" t="s">
        <v>235</v>
      </c>
      <c r="D104" s="52">
        <v>1</v>
      </c>
      <c r="E104" s="19"/>
      <c r="F104" s="16">
        <v>0</v>
      </c>
      <c r="G104" s="16">
        <f t="shared" ref="G104:G106" si="14">(D104*F104)</f>
        <v>0</v>
      </c>
    </row>
    <row r="105" spans="1:7" s="4" customFormat="1" ht="24.95" customHeight="1" x14ac:dyDescent="0.25">
      <c r="A105" s="120" t="s">
        <v>236</v>
      </c>
      <c r="B105" s="112">
        <v>1900105080</v>
      </c>
      <c r="C105" s="84" t="s">
        <v>237</v>
      </c>
      <c r="D105" s="52">
        <v>1</v>
      </c>
      <c r="E105" s="19"/>
      <c r="F105" s="16">
        <v>0</v>
      </c>
      <c r="G105" s="16">
        <f t="shared" si="14"/>
        <v>0</v>
      </c>
    </row>
    <row r="106" spans="1:7" s="4" customFormat="1" ht="24.95" customHeight="1" x14ac:dyDescent="0.25">
      <c r="A106" s="120" t="s">
        <v>238</v>
      </c>
      <c r="B106" s="112">
        <v>2100013240</v>
      </c>
      <c r="C106" s="84" t="s">
        <v>239</v>
      </c>
      <c r="D106" s="52">
        <v>1</v>
      </c>
      <c r="E106" s="19"/>
      <c r="F106" s="16">
        <v>0</v>
      </c>
      <c r="G106" s="16">
        <f t="shared" si="14"/>
        <v>0</v>
      </c>
    </row>
    <row r="107" spans="1:7" s="4" customFormat="1" ht="24.95" customHeight="1" x14ac:dyDescent="0.25">
      <c r="A107" s="120" t="s">
        <v>339</v>
      </c>
      <c r="B107" s="112"/>
      <c r="C107" s="84"/>
      <c r="D107" s="53">
        <f>SUM(D104:D106)</f>
        <v>3</v>
      </c>
      <c r="E107" s="19"/>
      <c r="F107" s="16"/>
      <c r="G107" s="16"/>
    </row>
    <row r="108" spans="1:7" s="4" customFormat="1" ht="24.95" customHeight="1" x14ac:dyDescent="0.25">
      <c r="A108" s="120" t="s">
        <v>240</v>
      </c>
      <c r="B108" s="112">
        <v>1900099148</v>
      </c>
      <c r="C108" s="84" t="s">
        <v>241</v>
      </c>
      <c r="D108" s="52">
        <v>1</v>
      </c>
      <c r="E108" s="19"/>
      <c r="F108" s="16">
        <v>0</v>
      </c>
      <c r="G108" s="16">
        <f t="shared" ref="G108:G110" si="15">(D108*F108)</f>
        <v>0</v>
      </c>
    </row>
    <row r="109" spans="1:7" s="4" customFormat="1" ht="24.95" customHeight="1" x14ac:dyDescent="0.25">
      <c r="A109" s="120" t="s">
        <v>242</v>
      </c>
      <c r="B109" s="112">
        <v>2100000679</v>
      </c>
      <c r="C109" s="84" t="s">
        <v>243</v>
      </c>
      <c r="D109" s="52">
        <v>1</v>
      </c>
      <c r="E109" s="19"/>
      <c r="F109" s="16">
        <v>0</v>
      </c>
      <c r="G109" s="16">
        <f t="shared" si="15"/>
        <v>0</v>
      </c>
    </row>
    <row r="110" spans="1:7" s="4" customFormat="1" ht="24.95" customHeight="1" x14ac:dyDescent="0.25">
      <c r="A110" s="120" t="s">
        <v>244</v>
      </c>
      <c r="B110" s="112">
        <v>2100013243</v>
      </c>
      <c r="C110" s="84" t="s">
        <v>245</v>
      </c>
      <c r="D110" s="52">
        <v>1</v>
      </c>
      <c r="E110" s="19"/>
      <c r="F110" s="16">
        <v>0</v>
      </c>
      <c r="G110" s="16">
        <f t="shared" si="15"/>
        <v>0</v>
      </c>
    </row>
    <row r="111" spans="1:7" s="4" customFormat="1" ht="24.95" customHeight="1" x14ac:dyDescent="0.25">
      <c r="A111" s="120" t="s">
        <v>339</v>
      </c>
      <c r="B111" s="112"/>
      <c r="C111" s="84"/>
      <c r="D111" s="53">
        <f>SUM(D108:D110)</f>
        <v>3</v>
      </c>
      <c r="E111" s="19"/>
      <c r="F111" s="16"/>
      <c r="G111" s="16"/>
    </row>
    <row r="112" spans="1:7" s="4" customFormat="1" ht="24.95" customHeight="1" x14ac:dyDescent="0.25">
      <c r="A112" s="120" t="s">
        <v>246</v>
      </c>
      <c r="B112" s="112">
        <v>2200065395</v>
      </c>
      <c r="C112" s="84" t="s">
        <v>247</v>
      </c>
      <c r="D112" s="52">
        <v>1</v>
      </c>
      <c r="E112" s="19"/>
      <c r="F112" s="16">
        <v>0</v>
      </c>
      <c r="G112" s="16">
        <f t="shared" ref="G112:G113" si="16">(D112*F112)</f>
        <v>0</v>
      </c>
    </row>
    <row r="113" spans="1:9" s="4" customFormat="1" ht="24.95" customHeight="1" x14ac:dyDescent="0.25">
      <c r="A113" s="120" t="s">
        <v>248</v>
      </c>
      <c r="B113" s="112">
        <v>2200065394</v>
      </c>
      <c r="C113" s="84" t="s">
        <v>249</v>
      </c>
      <c r="D113" s="52">
        <v>1</v>
      </c>
      <c r="E113" s="19"/>
      <c r="F113" s="16">
        <v>0</v>
      </c>
      <c r="G113" s="16">
        <f t="shared" si="16"/>
        <v>0</v>
      </c>
    </row>
    <row r="114" spans="1:9" s="4" customFormat="1" ht="24.95" customHeight="1" x14ac:dyDescent="0.25">
      <c r="A114" s="120" t="s">
        <v>339</v>
      </c>
      <c r="B114" s="112"/>
      <c r="C114" s="84"/>
      <c r="D114" s="53">
        <f>SUM(D112:D113)</f>
        <v>2</v>
      </c>
      <c r="E114" s="19"/>
      <c r="F114" s="16"/>
      <c r="G114" s="16"/>
    </row>
    <row r="115" spans="1:9" s="4" customFormat="1" ht="24.95" customHeight="1" x14ac:dyDescent="0.25">
      <c r="A115" s="120" t="s">
        <v>258</v>
      </c>
      <c r="B115" s="112">
        <v>2212548856</v>
      </c>
      <c r="C115" s="83" t="s">
        <v>352</v>
      </c>
      <c r="D115" s="4">
        <v>1</v>
      </c>
      <c r="E115" s="19"/>
      <c r="F115" s="16">
        <v>0</v>
      </c>
      <c r="G115" s="16">
        <f t="shared" ref="G115:G116" si="17">(D115*F115)</f>
        <v>0</v>
      </c>
    </row>
    <row r="116" spans="1:9" s="4" customFormat="1" ht="24.95" customHeight="1" x14ac:dyDescent="0.25">
      <c r="A116" s="120" t="s">
        <v>336</v>
      </c>
      <c r="B116" s="112">
        <v>2200017149</v>
      </c>
      <c r="C116" s="84" t="s">
        <v>259</v>
      </c>
      <c r="D116" s="52">
        <v>1</v>
      </c>
      <c r="E116" s="19"/>
      <c r="F116" s="16">
        <v>0</v>
      </c>
      <c r="G116" s="16">
        <f t="shared" si="17"/>
        <v>0</v>
      </c>
    </row>
    <row r="117" spans="1:9" s="4" customFormat="1" ht="24.95" customHeight="1" x14ac:dyDescent="0.25">
      <c r="A117" s="120" t="s">
        <v>339</v>
      </c>
      <c r="B117" s="112"/>
      <c r="C117" s="84"/>
      <c r="D117" s="53">
        <f>SUM(D115:D116)</f>
        <v>2</v>
      </c>
      <c r="E117" s="20"/>
      <c r="F117" s="118"/>
      <c r="G117" s="16"/>
    </row>
    <row r="118" spans="1:9" s="4" customFormat="1" ht="24.95" customHeight="1" x14ac:dyDescent="0.25">
      <c r="A118" s="120" t="s">
        <v>340</v>
      </c>
      <c r="B118" s="38" t="s">
        <v>143</v>
      </c>
      <c r="C118" s="83" t="s">
        <v>144</v>
      </c>
      <c r="D118" s="38">
        <v>2</v>
      </c>
      <c r="E118" s="20"/>
      <c r="F118" s="16">
        <v>0</v>
      </c>
      <c r="G118" s="16">
        <f t="shared" ref="G118:G167" si="18">(D118*F118)</f>
        <v>0</v>
      </c>
    </row>
    <row r="119" spans="1:9" s="4" customFormat="1" ht="24.95" customHeight="1" x14ac:dyDescent="0.25">
      <c r="A119" s="120" t="s">
        <v>341</v>
      </c>
      <c r="B119" s="38" t="s">
        <v>145</v>
      </c>
      <c r="C119" s="83" t="s">
        <v>146</v>
      </c>
      <c r="D119" s="40">
        <v>2</v>
      </c>
      <c r="E119" s="20"/>
      <c r="F119" s="16">
        <v>0</v>
      </c>
      <c r="G119" s="16">
        <f t="shared" si="18"/>
        <v>0</v>
      </c>
    </row>
    <row r="120" spans="1:9" s="4" customFormat="1" ht="24.95" customHeight="1" x14ac:dyDescent="0.25">
      <c r="A120" s="120" t="s">
        <v>342</v>
      </c>
      <c r="B120" s="38" t="s">
        <v>186</v>
      </c>
      <c r="C120" s="83" t="s">
        <v>187</v>
      </c>
      <c r="D120" s="40">
        <v>2</v>
      </c>
      <c r="E120" s="20"/>
      <c r="F120" s="16">
        <v>0</v>
      </c>
      <c r="G120" s="16">
        <f t="shared" si="18"/>
        <v>0</v>
      </c>
      <c r="I120" s="124"/>
    </row>
    <row r="121" spans="1:9" s="4" customFormat="1" ht="24.95" customHeight="1" x14ac:dyDescent="0.25">
      <c r="A121" s="120" t="s">
        <v>343</v>
      </c>
      <c r="B121" s="38">
        <v>210734230</v>
      </c>
      <c r="C121" s="83" t="s">
        <v>188</v>
      </c>
      <c r="D121" s="40">
        <v>2</v>
      </c>
      <c r="E121" s="20"/>
      <c r="F121" s="16">
        <v>0</v>
      </c>
      <c r="G121" s="16">
        <f t="shared" si="18"/>
        <v>0</v>
      </c>
    </row>
    <row r="122" spans="1:9" s="4" customFormat="1" ht="24.95" customHeight="1" x14ac:dyDescent="0.25">
      <c r="A122" s="120" t="s">
        <v>344</v>
      </c>
      <c r="B122" s="38">
        <v>210734231</v>
      </c>
      <c r="C122" s="83" t="s">
        <v>189</v>
      </c>
      <c r="D122" s="40">
        <v>1</v>
      </c>
      <c r="E122" s="20"/>
      <c r="F122" s="16">
        <v>0</v>
      </c>
      <c r="G122" s="16">
        <f t="shared" si="18"/>
        <v>0</v>
      </c>
    </row>
    <row r="123" spans="1:9" s="4" customFormat="1" ht="24.95" customHeight="1" x14ac:dyDescent="0.25">
      <c r="A123" s="120" t="s">
        <v>345</v>
      </c>
      <c r="B123" s="38" t="s">
        <v>190</v>
      </c>
      <c r="C123" s="83" t="s">
        <v>191</v>
      </c>
      <c r="D123" s="40">
        <v>1</v>
      </c>
      <c r="E123" s="20"/>
      <c r="F123" s="16">
        <v>0</v>
      </c>
      <c r="G123" s="16">
        <f t="shared" si="18"/>
        <v>0</v>
      </c>
    </row>
    <row r="124" spans="1:9" s="4" customFormat="1" ht="24.95" customHeight="1" x14ac:dyDescent="0.25">
      <c r="A124" s="120" t="s">
        <v>345</v>
      </c>
      <c r="B124" s="38">
        <v>2300027573</v>
      </c>
      <c r="C124" s="83" t="s">
        <v>191</v>
      </c>
      <c r="D124" s="40">
        <v>1</v>
      </c>
      <c r="E124" s="20"/>
      <c r="F124" s="16">
        <v>0</v>
      </c>
      <c r="G124" s="16">
        <f t="shared" si="18"/>
        <v>0</v>
      </c>
    </row>
    <row r="125" spans="1:9" s="4" customFormat="1" ht="24.95" customHeight="1" x14ac:dyDescent="0.25">
      <c r="A125" s="120" t="s">
        <v>346</v>
      </c>
      <c r="B125" s="38" t="s">
        <v>192</v>
      </c>
      <c r="C125" s="83" t="s">
        <v>193</v>
      </c>
      <c r="D125" s="40">
        <v>2</v>
      </c>
      <c r="E125" s="20"/>
      <c r="F125" s="16">
        <v>0</v>
      </c>
      <c r="G125" s="16">
        <f t="shared" si="18"/>
        <v>0</v>
      </c>
    </row>
    <row r="126" spans="1:9" s="4" customFormat="1" ht="24.95" customHeight="1" x14ac:dyDescent="0.25">
      <c r="A126" s="120" t="s">
        <v>347</v>
      </c>
      <c r="B126" s="38" t="s">
        <v>194</v>
      </c>
      <c r="C126" s="83" t="s">
        <v>195</v>
      </c>
      <c r="D126" s="40">
        <v>2</v>
      </c>
      <c r="E126" s="20"/>
      <c r="F126" s="16">
        <v>0</v>
      </c>
      <c r="G126" s="16">
        <f t="shared" si="18"/>
        <v>0</v>
      </c>
    </row>
    <row r="127" spans="1:9" s="4" customFormat="1" ht="24.95" customHeight="1" x14ac:dyDescent="0.25">
      <c r="A127" s="120" t="s">
        <v>348</v>
      </c>
      <c r="B127" s="38" t="s">
        <v>196</v>
      </c>
      <c r="C127" s="83" t="s">
        <v>197</v>
      </c>
      <c r="D127" s="40">
        <v>2</v>
      </c>
      <c r="E127" s="20"/>
      <c r="F127" s="16">
        <v>0</v>
      </c>
      <c r="G127" s="16">
        <f t="shared" si="18"/>
        <v>0</v>
      </c>
    </row>
    <row r="128" spans="1:9" s="4" customFormat="1" ht="24.95" customHeight="1" x14ac:dyDescent="0.25">
      <c r="A128" s="120" t="s">
        <v>349</v>
      </c>
      <c r="B128" s="38" t="s">
        <v>147</v>
      </c>
      <c r="C128" s="83" t="s">
        <v>148</v>
      </c>
      <c r="D128" s="40">
        <v>2</v>
      </c>
      <c r="E128" s="20"/>
      <c r="F128" s="16">
        <v>0</v>
      </c>
      <c r="G128" s="16">
        <f t="shared" si="18"/>
        <v>0</v>
      </c>
    </row>
    <row r="129" spans="1:8" s="4" customFormat="1" ht="24.95" customHeight="1" x14ac:dyDescent="0.25">
      <c r="A129" s="120" t="s">
        <v>350</v>
      </c>
      <c r="B129" s="38" t="s">
        <v>149</v>
      </c>
      <c r="C129" s="83" t="s">
        <v>150</v>
      </c>
      <c r="D129" s="40">
        <v>2</v>
      </c>
      <c r="E129" s="20"/>
      <c r="F129" s="16">
        <v>0</v>
      </c>
      <c r="G129" s="16">
        <f t="shared" si="18"/>
        <v>0</v>
      </c>
    </row>
    <row r="130" spans="1:8" s="4" customFormat="1" ht="24.95" customHeight="1" x14ac:dyDescent="0.25">
      <c r="A130" s="120" t="s">
        <v>351</v>
      </c>
      <c r="B130" s="38" t="s">
        <v>151</v>
      </c>
      <c r="C130" s="83" t="s">
        <v>152</v>
      </c>
      <c r="D130" s="40">
        <v>2</v>
      </c>
      <c r="E130" s="20"/>
      <c r="F130" s="16">
        <v>0</v>
      </c>
      <c r="G130" s="16">
        <f t="shared" si="18"/>
        <v>0</v>
      </c>
    </row>
    <row r="131" spans="1:8" s="4" customFormat="1" ht="24.95" customHeight="1" x14ac:dyDescent="0.25">
      <c r="A131" s="120" t="s">
        <v>339</v>
      </c>
      <c r="B131" s="38"/>
      <c r="C131" s="83"/>
      <c r="D131" s="42">
        <f>SUM(D118:D130)</f>
        <v>23</v>
      </c>
      <c r="E131" s="20"/>
      <c r="F131" s="118"/>
      <c r="G131" s="16"/>
    </row>
    <row r="132" spans="1:8" s="4" customFormat="1" ht="24.95" customHeight="1" x14ac:dyDescent="0.25">
      <c r="A132" s="120" t="s">
        <v>39</v>
      </c>
      <c r="B132" s="117">
        <v>2100004807</v>
      </c>
      <c r="C132" s="98" t="s">
        <v>153</v>
      </c>
      <c r="D132" s="40">
        <v>1</v>
      </c>
      <c r="E132" s="20"/>
      <c r="F132" s="16">
        <v>0</v>
      </c>
      <c r="G132" s="16">
        <f t="shared" ref="G132:G142" si="19">(D132*F132)</f>
        <v>0</v>
      </c>
    </row>
    <row r="133" spans="1:8" s="4" customFormat="1" ht="24.95" customHeight="1" x14ac:dyDescent="0.25">
      <c r="A133" s="120" t="s">
        <v>40</v>
      </c>
      <c r="B133" s="117">
        <v>2100010641</v>
      </c>
      <c r="C133" s="98" t="s">
        <v>154</v>
      </c>
      <c r="D133" s="40">
        <v>1</v>
      </c>
      <c r="E133" s="20"/>
      <c r="F133" s="16">
        <v>0</v>
      </c>
      <c r="G133" s="16">
        <f t="shared" si="19"/>
        <v>0</v>
      </c>
    </row>
    <row r="134" spans="1:8" s="4" customFormat="1" ht="24.95" customHeight="1" x14ac:dyDescent="0.25">
      <c r="A134" s="120" t="s">
        <v>41</v>
      </c>
      <c r="B134" s="117" t="s">
        <v>155</v>
      </c>
      <c r="C134" s="98" t="s">
        <v>156</v>
      </c>
      <c r="D134" s="40">
        <v>1</v>
      </c>
      <c r="E134" s="20"/>
      <c r="F134" s="16">
        <v>0</v>
      </c>
      <c r="G134" s="16">
        <f t="shared" si="19"/>
        <v>0</v>
      </c>
    </row>
    <row r="135" spans="1:8" s="4" customFormat="1" ht="24.95" customHeight="1" x14ac:dyDescent="0.25">
      <c r="A135" s="120" t="s">
        <v>42</v>
      </c>
      <c r="B135" s="117" t="s">
        <v>157</v>
      </c>
      <c r="C135" s="98" t="s">
        <v>158</v>
      </c>
      <c r="D135" s="40">
        <v>0</v>
      </c>
      <c r="E135" s="20"/>
      <c r="F135" s="16">
        <v>0</v>
      </c>
      <c r="G135" s="16">
        <f t="shared" si="19"/>
        <v>0</v>
      </c>
    </row>
    <row r="136" spans="1:8" s="4" customFormat="1" ht="24.95" customHeight="1" x14ac:dyDescent="0.25">
      <c r="A136" s="120" t="s">
        <v>43</v>
      </c>
      <c r="B136" s="117" t="s">
        <v>159</v>
      </c>
      <c r="C136" s="98" t="s">
        <v>160</v>
      </c>
      <c r="D136" s="40">
        <v>1</v>
      </c>
      <c r="E136" s="20"/>
      <c r="F136" s="16">
        <v>0</v>
      </c>
      <c r="G136" s="16">
        <f t="shared" si="19"/>
        <v>0</v>
      </c>
    </row>
    <row r="137" spans="1:8" s="4" customFormat="1" ht="24.95" customHeight="1" x14ac:dyDescent="0.25">
      <c r="A137" s="120" t="s">
        <v>44</v>
      </c>
      <c r="B137" s="117" t="s">
        <v>161</v>
      </c>
      <c r="C137" s="98" t="s">
        <v>162</v>
      </c>
      <c r="D137" s="40">
        <v>1</v>
      </c>
      <c r="E137" s="20"/>
      <c r="F137" s="16">
        <v>0</v>
      </c>
      <c r="G137" s="16">
        <f t="shared" si="19"/>
        <v>0</v>
      </c>
    </row>
    <row r="138" spans="1:8" s="4" customFormat="1" ht="24.95" customHeight="1" x14ac:dyDescent="0.25">
      <c r="A138" s="120" t="s">
        <v>45</v>
      </c>
      <c r="B138" s="117" t="s">
        <v>163</v>
      </c>
      <c r="C138" s="98" t="s">
        <v>164</v>
      </c>
      <c r="D138" s="40">
        <v>1</v>
      </c>
      <c r="E138" s="20"/>
      <c r="F138" s="16">
        <v>0</v>
      </c>
      <c r="G138" s="16">
        <f t="shared" si="19"/>
        <v>0</v>
      </c>
    </row>
    <row r="139" spans="1:8" s="4" customFormat="1" ht="24.95" customHeight="1" x14ac:dyDescent="0.25">
      <c r="A139" s="120" t="s">
        <v>46</v>
      </c>
      <c r="B139" s="117" t="s">
        <v>165</v>
      </c>
      <c r="C139" s="98" t="s">
        <v>166</v>
      </c>
      <c r="D139" s="40">
        <v>1</v>
      </c>
      <c r="E139" s="20"/>
      <c r="F139" s="16">
        <v>0</v>
      </c>
      <c r="G139" s="16">
        <f t="shared" si="19"/>
        <v>0</v>
      </c>
    </row>
    <row r="140" spans="1:8" s="4" customFormat="1" ht="24.95" customHeight="1" x14ac:dyDescent="0.25">
      <c r="A140" s="120" t="s">
        <v>329</v>
      </c>
      <c r="B140" s="117" t="s">
        <v>147</v>
      </c>
      <c r="C140" s="98" t="s">
        <v>332</v>
      </c>
      <c r="D140" s="40">
        <v>1</v>
      </c>
      <c r="E140" s="20"/>
      <c r="F140" s="16">
        <v>0</v>
      </c>
      <c r="G140" s="16">
        <f t="shared" si="19"/>
        <v>0</v>
      </c>
    </row>
    <row r="141" spans="1:8" s="4" customFormat="1" ht="24.95" customHeight="1" x14ac:dyDescent="0.25">
      <c r="A141" s="120" t="s">
        <v>330</v>
      </c>
      <c r="B141" s="117" t="s">
        <v>149</v>
      </c>
      <c r="C141" s="98" t="s">
        <v>333</v>
      </c>
      <c r="D141" s="40">
        <v>1</v>
      </c>
      <c r="E141" s="20"/>
      <c r="F141" s="16">
        <v>0</v>
      </c>
      <c r="G141" s="16">
        <f t="shared" si="19"/>
        <v>0</v>
      </c>
    </row>
    <row r="142" spans="1:8" s="4" customFormat="1" ht="24.95" customHeight="1" x14ac:dyDescent="0.25">
      <c r="A142" s="120" t="s">
        <v>331</v>
      </c>
      <c r="B142" s="117" t="s">
        <v>151</v>
      </c>
      <c r="C142" s="98" t="s">
        <v>334</v>
      </c>
      <c r="D142" s="40">
        <v>1</v>
      </c>
      <c r="E142" s="20"/>
      <c r="F142" s="16">
        <v>0</v>
      </c>
      <c r="G142" s="16">
        <f t="shared" si="19"/>
        <v>0</v>
      </c>
    </row>
    <row r="143" spans="1:8" s="4" customFormat="1" ht="24.95" customHeight="1" x14ac:dyDescent="0.25">
      <c r="A143" s="120" t="s">
        <v>339</v>
      </c>
      <c r="B143" s="117"/>
      <c r="C143" s="98"/>
      <c r="D143" s="42">
        <f>SUM(D132:D142)</f>
        <v>10</v>
      </c>
      <c r="E143" s="20"/>
      <c r="F143" s="118"/>
      <c r="G143" s="16"/>
    </row>
    <row r="144" spans="1:8" s="4" customFormat="1" ht="24.95" customHeight="1" x14ac:dyDescent="0.25">
      <c r="A144" s="120" t="s">
        <v>360</v>
      </c>
      <c r="B144" s="117">
        <v>2100038727</v>
      </c>
      <c r="C144" s="98" t="s">
        <v>133</v>
      </c>
      <c r="D144" s="40">
        <v>4</v>
      </c>
      <c r="E144" s="20"/>
      <c r="F144" s="16">
        <v>0</v>
      </c>
      <c r="G144" s="16">
        <f t="shared" si="18"/>
        <v>0</v>
      </c>
      <c r="H144" s="124"/>
    </row>
    <row r="145" spans="1:8" s="4" customFormat="1" ht="24.95" customHeight="1" x14ac:dyDescent="0.25">
      <c r="A145" s="120" t="s">
        <v>361</v>
      </c>
      <c r="B145" s="117">
        <v>2100038807</v>
      </c>
      <c r="C145" s="98" t="s">
        <v>167</v>
      </c>
      <c r="D145" s="40">
        <v>10</v>
      </c>
      <c r="E145" s="20"/>
      <c r="F145" s="16">
        <v>0</v>
      </c>
      <c r="G145" s="16">
        <f t="shared" si="18"/>
        <v>0</v>
      </c>
    </row>
    <row r="146" spans="1:8" s="4" customFormat="1" ht="24.95" customHeight="1" x14ac:dyDescent="0.25">
      <c r="A146" s="120" t="s">
        <v>362</v>
      </c>
      <c r="B146" s="117">
        <v>200316799</v>
      </c>
      <c r="C146" s="98" t="s">
        <v>168</v>
      </c>
      <c r="D146" s="40">
        <v>10</v>
      </c>
      <c r="E146" s="20"/>
      <c r="F146" s="16">
        <v>0</v>
      </c>
      <c r="G146" s="16">
        <f t="shared" si="18"/>
        <v>0</v>
      </c>
      <c r="H146" s="124"/>
    </row>
    <row r="147" spans="1:8" s="4" customFormat="1" ht="24.95" customHeight="1" x14ac:dyDescent="0.25">
      <c r="A147" s="120" t="s">
        <v>363</v>
      </c>
      <c r="B147" s="117">
        <v>200316800</v>
      </c>
      <c r="C147" s="98" t="s">
        <v>169</v>
      </c>
      <c r="D147" s="40">
        <v>10</v>
      </c>
      <c r="E147" s="20"/>
      <c r="F147" s="16">
        <v>0</v>
      </c>
      <c r="G147" s="16">
        <f t="shared" si="18"/>
        <v>0</v>
      </c>
    </row>
    <row r="148" spans="1:8" s="4" customFormat="1" ht="24.95" customHeight="1" x14ac:dyDescent="0.25">
      <c r="A148" s="120" t="s">
        <v>364</v>
      </c>
      <c r="B148" s="117">
        <v>2200067735</v>
      </c>
      <c r="C148" s="98" t="s">
        <v>170</v>
      </c>
      <c r="D148" s="40">
        <v>6</v>
      </c>
      <c r="E148" s="20"/>
      <c r="F148" s="16">
        <v>0</v>
      </c>
      <c r="G148" s="16">
        <f t="shared" si="18"/>
        <v>0</v>
      </c>
    </row>
    <row r="149" spans="1:8" s="4" customFormat="1" ht="24.95" customHeight="1" x14ac:dyDescent="0.25">
      <c r="A149" s="120" t="s">
        <v>364</v>
      </c>
      <c r="B149" s="117">
        <v>200316801</v>
      </c>
      <c r="C149" s="98" t="s">
        <v>170</v>
      </c>
      <c r="D149" s="40">
        <v>4</v>
      </c>
      <c r="E149" s="20"/>
      <c r="F149" s="16">
        <v>0</v>
      </c>
      <c r="G149" s="16">
        <f t="shared" si="18"/>
        <v>0</v>
      </c>
      <c r="H149" s="124"/>
    </row>
    <row r="150" spans="1:8" s="4" customFormat="1" ht="24.95" customHeight="1" x14ac:dyDescent="0.25">
      <c r="A150" s="120" t="s">
        <v>354</v>
      </c>
      <c r="B150" s="117">
        <v>2300020672</v>
      </c>
      <c r="C150" s="98" t="s">
        <v>171</v>
      </c>
      <c r="D150" s="40">
        <v>1</v>
      </c>
      <c r="E150" s="20"/>
      <c r="F150" s="16">
        <v>0</v>
      </c>
      <c r="G150" s="16">
        <f t="shared" si="18"/>
        <v>0</v>
      </c>
    </row>
    <row r="151" spans="1:8" s="4" customFormat="1" ht="24.95" customHeight="1" x14ac:dyDescent="0.25">
      <c r="A151" s="120" t="s">
        <v>354</v>
      </c>
      <c r="B151" s="52">
        <v>201023240</v>
      </c>
      <c r="C151" s="98" t="s">
        <v>171</v>
      </c>
      <c r="D151" s="40">
        <v>4</v>
      </c>
      <c r="E151" s="20"/>
      <c r="F151" s="16">
        <v>0</v>
      </c>
      <c r="G151" s="16">
        <f t="shared" si="18"/>
        <v>0</v>
      </c>
    </row>
    <row r="152" spans="1:8" s="4" customFormat="1" ht="24.95" customHeight="1" x14ac:dyDescent="0.25">
      <c r="A152" s="120" t="s">
        <v>355</v>
      </c>
      <c r="B152" s="52">
        <v>220344114</v>
      </c>
      <c r="C152" s="98" t="s">
        <v>172</v>
      </c>
      <c r="D152" s="40">
        <v>7</v>
      </c>
      <c r="E152" s="20"/>
      <c r="F152" s="16">
        <v>0</v>
      </c>
      <c r="G152" s="16">
        <f t="shared" si="18"/>
        <v>0</v>
      </c>
    </row>
    <row r="153" spans="1:8" s="4" customFormat="1" ht="24.95" customHeight="1" x14ac:dyDescent="0.25">
      <c r="A153" s="120" t="s">
        <v>356</v>
      </c>
      <c r="B153" s="117">
        <v>2200100917</v>
      </c>
      <c r="C153" s="98" t="s">
        <v>173</v>
      </c>
      <c r="D153" s="40">
        <v>3</v>
      </c>
      <c r="E153" s="20"/>
      <c r="F153" s="16">
        <v>0</v>
      </c>
      <c r="G153" s="123">
        <f t="shared" si="18"/>
        <v>0</v>
      </c>
    </row>
    <row r="154" spans="1:8" s="4" customFormat="1" ht="24.95" customHeight="1" x14ac:dyDescent="0.25">
      <c r="A154" s="120" t="s">
        <v>356</v>
      </c>
      <c r="B154" s="117">
        <v>201023242</v>
      </c>
      <c r="C154" s="98" t="s">
        <v>173</v>
      </c>
      <c r="D154" s="40">
        <v>7</v>
      </c>
      <c r="E154" s="20"/>
      <c r="F154" s="16">
        <v>0</v>
      </c>
      <c r="G154" s="16">
        <f t="shared" si="18"/>
        <v>0</v>
      </c>
    </row>
    <row r="155" spans="1:8" s="4" customFormat="1" ht="24.95" customHeight="1" x14ac:dyDescent="0.25">
      <c r="A155" s="120" t="s">
        <v>357</v>
      </c>
      <c r="B155" s="117">
        <v>200316805</v>
      </c>
      <c r="C155" s="98" t="s">
        <v>174</v>
      </c>
      <c r="D155" s="40">
        <v>3</v>
      </c>
      <c r="E155" s="20"/>
      <c r="F155" s="16">
        <v>0</v>
      </c>
      <c r="G155" s="16">
        <f t="shared" si="18"/>
        <v>0</v>
      </c>
    </row>
    <row r="156" spans="1:8" s="4" customFormat="1" ht="24.95" customHeight="1" x14ac:dyDescent="0.25">
      <c r="A156" s="120" t="s">
        <v>358</v>
      </c>
      <c r="B156" s="117">
        <v>220316806</v>
      </c>
      <c r="C156" s="98" t="s">
        <v>175</v>
      </c>
      <c r="D156" s="40">
        <v>6</v>
      </c>
      <c r="E156" s="20"/>
      <c r="F156" s="16">
        <v>0</v>
      </c>
      <c r="G156" s="16">
        <f t="shared" si="18"/>
        <v>0</v>
      </c>
    </row>
    <row r="157" spans="1:8" s="4" customFormat="1" ht="24.95" customHeight="1" x14ac:dyDescent="0.25">
      <c r="A157" s="120" t="s">
        <v>359</v>
      </c>
      <c r="B157" s="117">
        <v>220316806</v>
      </c>
      <c r="C157" s="98" t="s">
        <v>98</v>
      </c>
      <c r="D157" s="40">
        <v>1</v>
      </c>
      <c r="E157" s="20"/>
      <c r="F157" s="16">
        <v>0</v>
      </c>
      <c r="G157" s="16">
        <f t="shared" si="18"/>
        <v>0</v>
      </c>
    </row>
    <row r="158" spans="1:8" s="4" customFormat="1" ht="24.95" customHeight="1" x14ac:dyDescent="0.25">
      <c r="A158" s="120" t="s">
        <v>339</v>
      </c>
      <c r="B158" s="117"/>
      <c r="C158" s="98"/>
      <c r="D158" s="42">
        <f>SUM(D144:D157)</f>
        <v>76</v>
      </c>
      <c r="E158" s="20"/>
      <c r="F158" s="118"/>
      <c r="G158" s="16"/>
    </row>
    <row r="159" spans="1:8" s="4" customFormat="1" ht="24.95" customHeight="1" x14ac:dyDescent="0.25">
      <c r="A159" s="120" t="s">
        <v>371</v>
      </c>
      <c r="B159" s="117">
        <v>2100022697</v>
      </c>
      <c r="C159" s="98" t="s">
        <v>176</v>
      </c>
      <c r="D159" s="40">
        <v>2</v>
      </c>
      <c r="E159" s="20"/>
      <c r="F159" s="16">
        <v>0</v>
      </c>
      <c r="G159" s="16">
        <f t="shared" si="18"/>
        <v>0</v>
      </c>
    </row>
    <row r="160" spans="1:8" s="4" customFormat="1" ht="24.95" customHeight="1" x14ac:dyDescent="0.25">
      <c r="A160" s="120" t="s">
        <v>372</v>
      </c>
      <c r="B160" s="117">
        <v>2100022698</v>
      </c>
      <c r="C160" s="98" t="s">
        <v>177</v>
      </c>
      <c r="D160" s="40">
        <v>2</v>
      </c>
      <c r="E160" s="20"/>
      <c r="F160" s="16">
        <v>0</v>
      </c>
      <c r="G160" s="16">
        <f t="shared" si="18"/>
        <v>0</v>
      </c>
    </row>
    <row r="161" spans="1:7" s="4" customFormat="1" ht="24.95" customHeight="1" x14ac:dyDescent="0.25">
      <c r="A161" s="120" t="s">
        <v>373</v>
      </c>
      <c r="B161" s="117">
        <v>2100028611</v>
      </c>
      <c r="C161" s="98" t="s">
        <v>99</v>
      </c>
      <c r="D161" s="40">
        <v>0</v>
      </c>
      <c r="E161" s="20"/>
      <c r="F161" s="16">
        <v>0</v>
      </c>
      <c r="G161" s="16">
        <f t="shared" si="18"/>
        <v>0</v>
      </c>
    </row>
    <row r="162" spans="1:7" s="4" customFormat="1" ht="24.95" customHeight="1" x14ac:dyDescent="0.25">
      <c r="A162" s="120" t="s">
        <v>365</v>
      </c>
      <c r="B162" s="117" t="s">
        <v>47</v>
      </c>
      <c r="C162" s="98" t="s">
        <v>100</v>
      </c>
      <c r="D162" s="40">
        <v>1</v>
      </c>
      <c r="E162" s="20"/>
      <c r="F162" s="16">
        <v>0</v>
      </c>
      <c r="G162" s="16">
        <f t="shared" si="18"/>
        <v>0</v>
      </c>
    </row>
    <row r="163" spans="1:7" s="4" customFormat="1" ht="24.95" customHeight="1" x14ac:dyDescent="0.25">
      <c r="A163" s="120" t="s">
        <v>366</v>
      </c>
      <c r="B163" s="117">
        <v>2100010645</v>
      </c>
      <c r="C163" s="98" t="s">
        <v>101</v>
      </c>
      <c r="D163" s="40">
        <v>2</v>
      </c>
      <c r="E163" s="20"/>
      <c r="F163" s="16">
        <v>0</v>
      </c>
      <c r="G163" s="16">
        <f t="shared" si="18"/>
        <v>0</v>
      </c>
    </row>
    <row r="164" spans="1:7" s="4" customFormat="1" ht="24.95" customHeight="1" x14ac:dyDescent="0.25">
      <c r="A164" s="120" t="s">
        <v>367</v>
      </c>
      <c r="B164" s="117">
        <v>2000103047</v>
      </c>
      <c r="C164" s="98" t="s">
        <v>102</v>
      </c>
      <c r="D164" s="40">
        <v>2</v>
      </c>
      <c r="E164" s="20"/>
      <c r="F164" s="16">
        <v>0</v>
      </c>
      <c r="G164" s="16">
        <f t="shared" si="18"/>
        <v>0</v>
      </c>
    </row>
    <row r="165" spans="1:7" s="4" customFormat="1" ht="24.95" customHeight="1" x14ac:dyDescent="0.25">
      <c r="A165" s="120" t="s">
        <v>368</v>
      </c>
      <c r="B165" s="117" t="s">
        <v>48</v>
      </c>
      <c r="C165" s="98" t="s">
        <v>178</v>
      </c>
      <c r="D165" s="40">
        <v>2</v>
      </c>
      <c r="E165" s="20"/>
      <c r="F165" s="16">
        <v>0</v>
      </c>
      <c r="G165" s="16">
        <f t="shared" si="18"/>
        <v>0</v>
      </c>
    </row>
    <row r="166" spans="1:7" s="4" customFormat="1" ht="24.95" customHeight="1" x14ac:dyDescent="0.25">
      <c r="A166" s="120" t="s">
        <v>369</v>
      </c>
      <c r="B166" s="117" t="s">
        <v>49</v>
      </c>
      <c r="C166" s="98" t="s">
        <v>179</v>
      </c>
      <c r="D166" s="40">
        <v>2</v>
      </c>
      <c r="E166" s="20"/>
      <c r="F166" s="16">
        <v>0</v>
      </c>
      <c r="G166" s="16">
        <f t="shared" si="18"/>
        <v>0</v>
      </c>
    </row>
    <row r="167" spans="1:7" s="4" customFormat="1" ht="24.95" customHeight="1" x14ac:dyDescent="0.25">
      <c r="A167" s="120" t="s">
        <v>370</v>
      </c>
      <c r="B167" s="117">
        <v>2100023365</v>
      </c>
      <c r="C167" s="98" t="s">
        <v>180</v>
      </c>
      <c r="D167" s="40">
        <v>2</v>
      </c>
      <c r="E167" s="20"/>
      <c r="F167" s="16">
        <v>0</v>
      </c>
      <c r="G167" s="16">
        <f t="shared" si="18"/>
        <v>0</v>
      </c>
    </row>
    <row r="168" spans="1:7" s="4" customFormat="1" ht="24.95" customHeight="1" x14ac:dyDescent="0.25">
      <c r="A168" s="120" t="s">
        <v>374</v>
      </c>
      <c r="B168" s="117" t="s">
        <v>181</v>
      </c>
      <c r="C168" s="98" t="s">
        <v>182</v>
      </c>
      <c r="D168" s="40">
        <v>2</v>
      </c>
      <c r="E168" s="20"/>
      <c r="F168" s="16">
        <v>0</v>
      </c>
      <c r="G168" s="16">
        <f t="shared" ref="G168:G169" si="20">(D168*F168)</f>
        <v>0</v>
      </c>
    </row>
    <row r="169" spans="1:7" ht="24.95" customHeight="1" x14ac:dyDescent="0.25">
      <c r="A169" s="120" t="s">
        <v>375</v>
      </c>
      <c r="B169" s="117">
        <v>2100010389</v>
      </c>
      <c r="C169" s="98" t="s">
        <v>103</v>
      </c>
      <c r="D169" s="40">
        <v>2</v>
      </c>
      <c r="E169" s="71"/>
      <c r="F169" s="16">
        <v>0</v>
      </c>
      <c r="G169" s="16">
        <f t="shared" si="20"/>
        <v>0</v>
      </c>
    </row>
    <row r="170" spans="1:7" ht="24.95" customHeight="1" x14ac:dyDescent="0.25">
      <c r="A170" s="120" t="s">
        <v>339</v>
      </c>
      <c r="B170" s="44"/>
      <c r="C170" s="83"/>
      <c r="D170" s="41">
        <f>SUM(D159:D169)</f>
        <v>19</v>
      </c>
      <c r="E170" s="71"/>
      <c r="F170" s="119"/>
      <c r="G170" s="17"/>
    </row>
    <row r="171" spans="1:7" ht="24.95" customHeight="1" x14ac:dyDescent="0.25">
      <c r="A171" s="86"/>
      <c r="B171" s="69"/>
      <c r="C171" s="11"/>
      <c r="D171" s="7"/>
      <c r="E171" s="32"/>
      <c r="F171" s="121" t="s">
        <v>35</v>
      </c>
      <c r="G171" s="70">
        <f>SUM(G32:G170)</f>
        <v>0</v>
      </c>
    </row>
    <row r="172" spans="1:7" ht="24.95" customHeight="1" x14ac:dyDescent="0.25">
      <c r="A172" s="86"/>
      <c r="B172" s="69"/>
      <c r="C172" s="11"/>
      <c r="D172" s="7"/>
      <c r="E172" s="32"/>
      <c r="F172" s="122" t="s">
        <v>36</v>
      </c>
      <c r="G172" s="17">
        <f>+G171*0.12</f>
        <v>0</v>
      </c>
    </row>
    <row r="173" spans="1:7" ht="24.95" customHeight="1" x14ac:dyDescent="0.25">
      <c r="A173" s="87"/>
      <c r="B173" s="25"/>
      <c r="C173" s="99"/>
      <c r="D173" s="21"/>
      <c r="E173" s="32"/>
      <c r="F173" s="122" t="s">
        <v>37</v>
      </c>
      <c r="G173" s="17">
        <f>+G169+G170</f>
        <v>0</v>
      </c>
    </row>
    <row r="174" spans="1:7" ht="24.95" customHeight="1" x14ac:dyDescent="0.25">
      <c r="A174" s="87"/>
      <c r="B174" s="25"/>
      <c r="C174" s="99"/>
      <c r="D174" s="21"/>
      <c r="E174" s="32"/>
      <c r="F174" s="22"/>
      <c r="G174" s="39"/>
    </row>
    <row r="175" spans="1:7" ht="24.95" customHeight="1" x14ac:dyDescent="0.25">
      <c r="A175" s="87"/>
      <c r="B175" s="125" t="s">
        <v>104</v>
      </c>
      <c r="C175" s="125"/>
      <c r="D175" s="24"/>
      <c r="E175" s="24"/>
      <c r="F175" s="24"/>
      <c r="G175" s="10"/>
    </row>
    <row r="176" spans="1:7" ht="24.95" customHeight="1" x14ac:dyDescent="0.25">
      <c r="A176" s="87"/>
      <c r="B176" s="110" t="s">
        <v>0</v>
      </c>
      <c r="C176" s="110" t="s">
        <v>5</v>
      </c>
      <c r="D176" s="24"/>
      <c r="E176" s="24"/>
      <c r="F176" s="24"/>
      <c r="G176" s="10"/>
    </row>
    <row r="177" spans="1:7" ht="24.95" customHeight="1" x14ac:dyDescent="0.25">
      <c r="A177" s="87"/>
      <c r="B177" s="111"/>
      <c r="C177" s="110" t="s">
        <v>12</v>
      </c>
      <c r="D177" s="24"/>
      <c r="E177" s="24"/>
      <c r="F177" s="24"/>
      <c r="G177" s="7"/>
    </row>
    <row r="178" spans="1:7" ht="24.95" customHeight="1" x14ac:dyDescent="0.25">
      <c r="A178" s="87"/>
      <c r="B178" s="38">
        <v>1</v>
      </c>
      <c r="C178" s="83" t="s">
        <v>57</v>
      </c>
      <c r="D178" s="25"/>
      <c r="E178" s="25"/>
      <c r="F178" s="25"/>
      <c r="G178" s="8"/>
    </row>
    <row r="179" spans="1:7" ht="24.95" customHeight="1" x14ac:dyDescent="0.25">
      <c r="A179" s="87"/>
      <c r="B179" s="111">
        <v>1</v>
      </c>
      <c r="C179" s="83" t="s">
        <v>58</v>
      </c>
      <c r="D179" s="33"/>
      <c r="E179" s="33"/>
      <c r="F179" s="33"/>
      <c r="G179" s="9"/>
    </row>
    <row r="180" spans="1:7" ht="24.95" customHeight="1" x14ac:dyDescent="0.25">
      <c r="A180" s="87"/>
      <c r="B180" s="38">
        <v>1</v>
      </c>
      <c r="C180" s="83" t="s">
        <v>113</v>
      </c>
      <c r="D180" s="33"/>
      <c r="E180" s="33"/>
      <c r="F180" s="33"/>
      <c r="G180" s="9"/>
    </row>
    <row r="181" spans="1:7" ht="24.95" customHeight="1" x14ac:dyDescent="0.25">
      <c r="A181" s="87"/>
      <c r="B181" s="38">
        <v>1</v>
      </c>
      <c r="C181" s="83" t="s">
        <v>272</v>
      </c>
      <c r="D181" s="33"/>
      <c r="E181" s="33"/>
      <c r="F181" s="33"/>
      <c r="G181" s="9"/>
    </row>
    <row r="182" spans="1:7" ht="24.95" customHeight="1" x14ac:dyDescent="0.25">
      <c r="A182" s="87"/>
      <c r="B182" s="38">
        <v>1</v>
      </c>
      <c r="C182" s="83" t="s">
        <v>13</v>
      </c>
      <c r="D182" s="33"/>
      <c r="E182" s="33"/>
      <c r="F182" s="33"/>
      <c r="G182" s="9"/>
    </row>
    <row r="183" spans="1:7" ht="24.95" customHeight="1" x14ac:dyDescent="0.25">
      <c r="A183" s="87"/>
      <c r="B183" s="38">
        <v>1</v>
      </c>
      <c r="C183" s="83" t="s">
        <v>110</v>
      </c>
      <c r="D183" s="33"/>
      <c r="E183" s="33"/>
      <c r="F183" s="33"/>
      <c r="G183" s="9"/>
    </row>
    <row r="184" spans="1:7" ht="24.95" customHeight="1" x14ac:dyDescent="0.25">
      <c r="A184" s="87"/>
      <c r="B184" s="38">
        <v>1</v>
      </c>
      <c r="C184" s="83" t="s">
        <v>273</v>
      </c>
      <c r="D184" s="33"/>
      <c r="E184" s="33"/>
      <c r="F184" s="33"/>
      <c r="G184" s="9"/>
    </row>
    <row r="185" spans="1:7" ht="24.95" customHeight="1" x14ac:dyDescent="0.25">
      <c r="A185" s="87"/>
      <c r="B185" s="38">
        <v>1</v>
      </c>
      <c r="C185" s="83" t="s">
        <v>16</v>
      </c>
      <c r="D185" s="33"/>
      <c r="E185" s="33"/>
      <c r="F185" s="33"/>
      <c r="G185" s="9"/>
    </row>
    <row r="186" spans="1:7" ht="24.95" customHeight="1" x14ac:dyDescent="0.25">
      <c r="A186" s="87"/>
      <c r="B186" s="38">
        <v>1</v>
      </c>
      <c r="C186" s="83" t="s">
        <v>15</v>
      </c>
      <c r="D186" s="33"/>
      <c r="E186" s="33"/>
      <c r="F186" s="33"/>
      <c r="G186" s="9"/>
    </row>
    <row r="187" spans="1:7" ht="24.95" customHeight="1" x14ac:dyDescent="0.25">
      <c r="A187" s="87"/>
      <c r="B187" s="112">
        <v>2</v>
      </c>
      <c r="C187" s="83" t="s">
        <v>59</v>
      </c>
      <c r="D187" s="33"/>
      <c r="E187" s="33"/>
      <c r="F187" s="33"/>
      <c r="G187" s="9"/>
    </row>
    <row r="188" spans="1:7" ht="24.95" customHeight="1" x14ac:dyDescent="0.25">
      <c r="A188" s="87"/>
      <c r="B188" s="38">
        <v>2</v>
      </c>
      <c r="C188" s="83" t="s">
        <v>14</v>
      </c>
      <c r="D188" s="33"/>
      <c r="E188" s="33"/>
      <c r="F188" s="33"/>
      <c r="G188" s="9"/>
    </row>
    <row r="189" spans="1:7" ht="24.95" customHeight="1" x14ac:dyDescent="0.25">
      <c r="A189" s="87"/>
      <c r="B189" s="38">
        <v>1</v>
      </c>
      <c r="C189" s="83" t="s">
        <v>17</v>
      </c>
      <c r="D189" s="33"/>
      <c r="E189" s="33"/>
      <c r="F189" s="33"/>
      <c r="G189" s="9"/>
    </row>
    <row r="190" spans="1:7" ht="24.95" customHeight="1" x14ac:dyDescent="0.25">
      <c r="A190" s="87"/>
      <c r="B190" s="38">
        <v>2</v>
      </c>
      <c r="C190" s="83" t="s">
        <v>60</v>
      </c>
      <c r="D190" s="33"/>
      <c r="E190" s="33"/>
      <c r="F190" s="33"/>
      <c r="G190" s="9"/>
    </row>
    <row r="191" spans="1:7" ht="24.95" customHeight="1" x14ac:dyDescent="0.25">
      <c r="A191" s="87"/>
      <c r="B191" s="38">
        <v>2</v>
      </c>
      <c r="C191" s="83" t="s">
        <v>61</v>
      </c>
      <c r="D191" s="33"/>
      <c r="E191" s="33"/>
      <c r="F191" s="33"/>
      <c r="G191" s="8"/>
    </row>
    <row r="192" spans="1:7" ht="24.95" customHeight="1" x14ac:dyDescent="0.25">
      <c r="A192" s="87"/>
      <c r="B192" s="38">
        <v>2</v>
      </c>
      <c r="C192" s="83" t="s">
        <v>111</v>
      </c>
      <c r="D192" s="33"/>
      <c r="E192" s="33"/>
      <c r="F192" s="33"/>
      <c r="G192" s="8"/>
    </row>
    <row r="193" spans="1:7" ht="24.95" customHeight="1" x14ac:dyDescent="0.25">
      <c r="A193" s="87"/>
      <c r="B193" s="38">
        <v>2</v>
      </c>
      <c r="C193" s="83" t="s">
        <v>19</v>
      </c>
      <c r="D193" s="24"/>
      <c r="E193" s="24"/>
      <c r="F193" s="24"/>
      <c r="G193" s="8"/>
    </row>
    <row r="194" spans="1:7" ht="24.95" customHeight="1" x14ac:dyDescent="0.25">
      <c r="A194" s="87"/>
      <c r="B194" s="38">
        <v>2</v>
      </c>
      <c r="C194" s="83" t="s">
        <v>18</v>
      </c>
      <c r="D194" s="33"/>
      <c r="E194" s="33"/>
      <c r="F194" s="33"/>
      <c r="G194" s="9"/>
    </row>
    <row r="195" spans="1:7" ht="24.95" customHeight="1" x14ac:dyDescent="0.25">
      <c r="A195" s="87"/>
      <c r="B195" s="38">
        <v>1</v>
      </c>
      <c r="C195" s="83" t="s">
        <v>283</v>
      </c>
      <c r="D195" s="33"/>
      <c r="E195" s="33"/>
      <c r="F195" s="33"/>
      <c r="G195" s="9"/>
    </row>
    <row r="196" spans="1:7" ht="24.95" customHeight="1" x14ac:dyDescent="0.25">
      <c r="A196" s="87"/>
      <c r="B196" s="38"/>
      <c r="C196" s="83" t="s">
        <v>112</v>
      </c>
      <c r="D196" s="33"/>
      <c r="E196" s="33"/>
      <c r="F196" s="33"/>
      <c r="G196" s="9"/>
    </row>
    <row r="197" spans="1:7" ht="24.95" customHeight="1" x14ac:dyDescent="0.25">
      <c r="A197" s="87"/>
      <c r="B197" s="41">
        <f>SUM(B178:B196)</f>
        <v>25</v>
      </c>
      <c r="C197" s="83"/>
      <c r="D197" s="33"/>
      <c r="E197" s="33"/>
      <c r="F197" s="33"/>
      <c r="G197" s="9"/>
    </row>
    <row r="198" spans="1:7" ht="24.95" customHeight="1" x14ac:dyDescent="0.25">
      <c r="A198" s="87"/>
      <c r="B198" s="113"/>
      <c r="C198" s="1"/>
      <c r="D198" s="33"/>
      <c r="E198" s="33"/>
      <c r="F198" s="33"/>
      <c r="G198" s="9"/>
    </row>
    <row r="199" spans="1:7" ht="24.95" customHeight="1" x14ac:dyDescent="0.25">
      <c r="A199" s="87"/>
      <c r="B199" s="41"/>
      <c r="C199" s="41" t="s">
        <v>6</v>
      </c>
      <c r="D199" s="33"/>
      <c r="E199" s="33"/>
      <c r="F199" s="33"/>
      <c r="G199" s="9"/>
    </row>
    <row r="200" spans="1:7" ht="24.95" customHeight="1" x14ac:dyDescent="0.25">
      <c r="A200" s="87"/>
      <c r="B200" s="111">
        <v>1</v>
      </c>
      <c r="C200" s="101" t="s">
        <v>7</v>
      </c>
      <c r="D200" s="33"/>
      <c r="E200" s="33"/>
      <c r="F200" s="33"/>
      <c r="G200" s="9"/>
    </row>
    <row r="201" spans="1:7" ht="24.95" customHeight="1" x14ac:dyDescent="0.25">
      <c r="A201" s="87"/>
      <c r="B201" s="38">
        <v>1</v>
      </c>
      <c r="C201" s="83" t="s">
        <v>105</v>
      </c>
      <c r="D201" s="33"/>
      <c r="E201" s="33"/>
      <c r="F201" s="33"/>
      <c r="G201" s="9"/>
    </row>
    <row r="202" spans="1:7" ht="24.95" customHeight="1" x14ac:dyDescent="0.25">
      <c r="A202" s="87"/>
      <c r="B202" s="38">
        <v>1</v>
      </c>
      <c r="C202" s="83" t="s">
        <v>114</v>
      </c>
      <c r="D202" s="33"/>
      <c r="E202" s="33"/>
      <c r="F202" s="33"/>
      <c r="G202" s="9"/>
    </row>
    <row r="203" spans="1:7" ht="24.95" customHeight="1" x14ac:dyDescent="0.25">
      <c r="A203" s="87"/>
      <c r="B203" s="38">
        <v>1</v>
      </c>
      <c r="C203" s="83" t="s">
        <v>62</v>
      </c>
      <c r="D203" s="33"/>
      <c r="E203" s="33"/>
      <c r="F203" s="33"/>
      <c r="G203" s="9"/>
    </row>
    <row r="204" spans="1:7" ht="24.95" customHeight="1" x14ac:dyDescent="0.25">
      <c r="A204" s="87"/>
      <c r="B204" s="38">
        <v>1</v>
      </c>
      <c r="C204" s="83" t="s">
        <v>51</v>
      </c>
      <c r="D204" s="33"/>
      <c r="E204" s="33"/>
      <c r="F204" s="33"/>
      <c r="G204" s="9"/>
    </row>
    <row r="205" spans="1:7" ht="24.95" customHeight="1" x14ac:dyDescent="0.25">
      <c r="A205" s="87"/>
      <c r="B205" s="38">
        <v>1</v>
      </c>
      <c r="C205" s="83" t="s">
        <v>115</v>
      </c>
      <c r="D205" s="33"/>
      <c r="E205" s="33"/>
      <c r="F205" s="33"/>
      <c r="G205" s="9"/>
    </row>
    <row r="206" spans="1:7" ht="24.95" customHeight="1" x14ac:dyDescent="0.25">
      <c r="A206" s="87"/>
      <c r="B206" s="38">
        <v>1</v>
      </c>
      <c r="C206" s="83" t="s">
        <v>8</v>
      </c>
      <c r="D206" s="33"/>
      <c r="E206" s="33"/>
      <c r="F206" s="33"/>
      <c r="G206" s="9"/>
    </row>
    <row r="207" spans="1:7" ht="24.95" customHeight="1" x14ac:dyDescent="0.25">
      <c r="A207" s="87"/>
      <c r="B207" s="38">
        <v>1</v>
      </c>
      <c r="C207" s="83" t="s">
        <v>9</v>
      </c>
      <c r="D207" s="33"/>
      <c r="E207" s="33"/>
      <c r="F207" s="33"/>
      <c r="G207" s="9"/>
    </row>
    <row r="208" spans="1:7" ht="24.95" customHeight="1" x14ac:dyDescent="0.25">
      <c r="A208" s="87"/>
      <c r="B208" s="38">
        <v>1</v>
      </c>
      <c r="C208" s="83" t="s">
        <v>11</v>
      </c>
      <c r="D208" s="33"/>
      <c r="E208" s="33"/>
      <c r="F208" s="33"/>
      <c r="G208" s="9"/>
    </row>
    <row r="209" spans="1:7" ht="24.95" customHeight="1" x14ac:dyDescent="0.25">
      <c r="A209" s="87"/>
      <c r="B209" s="111">
        <v>1</v>
      </c>
      <c r="C209" s="83" t="s">
        <v>63</v>
      </c>
      <c r="D209" s="34"/>
      <c r="E209" s="34"/>
      <c r="F209" s="34"/>
      <c r="G209" s="5"/>
    </row>
    <row r="210" spans="1:7" ht="24.95" customHeight="1" x14ac:dyDescent="0.25">
      <c r="A210" s="87"/>
      <c r="B210" s="111">
        <v>1</v>
      </c>
      <c r="C210" s="83" t="s">
        <v>106</v>
      </c>
      <c r="D210" s="35"/>
      <c r="E210" s="35"/>
      <c r="F210" s="35"/>
      <c r="G210" s="6"/>
    </row>
    <row r="211" spans="1:7" ht="24.95" customHeight="1" x14ac:dyDescent="0.25">
      <c r="A211" s="87"/>
      <c r="B211" s="38">
        <v>1</v>
      </c>
      <c r="C211" s="83" t="s">
        <v>10</v>
      </c>
      <c r="D211" s="35"/>
      <c r="E211" s="35"/>
      <c r="F211" s="35"/>
      <c r="G211" s="6"/>
    </row>
    <row r="212" spans="1:7" ht="24.95" customHeight="1" x14ac:dyDescent="0.25">
      <c r="A212" s="87"/>
      <c r="B212" s="38">
        <v>1</v>
      </c>
      <c r="C212" s="83" t="s">
        <v>50</v>
      </c>
      <c r="D212" s="35"/>
      <c r="E212" s="35"/>
      <c r="F212" s="35"/>
      <c r="G212" s="6"/>
    </row>
    <row r="213" spans="1:7" ht="24.95" customHeight="1" x14ac:dyDescent="0.25">
      <c r="A213" s="87"/>
      <c r="B213" s="110">
        <v>12</v>
      </c>
      <c r="C213" s="100"/>
      <c r="D213" s="26"/>
      <c r="E213" s="26"/>
      <c r="F213" s="26"/>
      <c r="G213" s="6"/>
    </row>
    <row r="214" spans="1:7" ht="24.95" customHeight="1" x14ac:dyDescent="0.25">
      <c r="A214" s="87"/>
      <c r="B214" s="110"/>
      <c r="C214" s="100"/>
      <c r="D214" s="26"/>
      <c r="E214" s="26"/>
      <c r="F214" s="26"/>
      <c r="G214" s="6"/>
    </row>
    <row r="215" spans="1:7" ht="24.95" customHeight="1" x14ac:dyDescent="0.25">
      <c r="A215" s="87"/>
      <c r="B215" s="7"/>
      <c r="C215" s="10"/>
      <c r="D215" s="26"/>
      <c r="E215" s="26"/>
      <c r="F215" s="26"/>
      <c r="G215" s="6"/>
    </row>
    <row r="216" spans="1:7" ht="24.95" customHeight="1" x14ac:dyDescent="0.25">
      <c r="A216" s="87"/>
      <c r="B216" s="38">
        <v>1</v>
      </c>
      <c r="C216" s="83" t="s">
        <v>322</v>
      </c>
      <c r="D216" s="26"/>
      <c r="E216" s="26"/>
      <c r="F216" s="26"/>
      <c r="G216" s="6"/>
    </row>
    <row r="217" spans="1:7" ht="24.95" customHeight="1" x14ac:dyDescent="0.25">
      <c r="A217" s="87"/>
      <c r="B217" s="38">
        <v>3</v>
      </c>
      <c r="C217" s="83" t="s">
        <v>323</v>
      </c>
      <c r="D217" s="26"/>
      <c r="E217" s="26"/>
      <c r="F217" s="26"/>
      <c r="G217" s="6"/>
    </row>
    <row r="218" spans="1:7" ht="24.95" customHeight="1" x14ac:dyDescent="0.25">
      <c r="A218" s="87"/>
      <c r="B218" s="38">
        <v>1</v>
      </c>
      <c r="C218" s="83" t="s">
        <v>324</v>
      </c>
      <c r="D218" s="26"/>
      <c r="E218" s="26"/>
      <c r="F218" s="26"/>
      <c r="G218" s="6"/>
    </row>
    <row r="219" spans="1:7" ht="24.95" customHeight="1" x14ac:dyDescent="0.25">
      <c r="A219" s="87"/>
      <c r="B219" s="38">
        <v>1</v>
      </c>
      <c r="C219" s="83" t="s">
        <v>325</v>
      </c>
      <c r="D219" s="26"/>
      <c r="E219" s="26"/>
      <c r="F219" s="26"/>
      <c r="G219" s="6"/>
    </row>
    <row r="220" spans="1:7" ht="24.95" customHeight="1" x14ac:dyDescent="0.25">
      <c r="A220" s="87"/>
      <c r="B220" s="38">
        <v>2</v>
      </c>
      <c r="C220" s="83" t="s">
        <v>326</v>
      </c>
      <c r="D220" s="26"/>
      <c r="E220" s="26"/>
      <c r="F220" s="26"/>
      <c r="G220" s="6"/>
    </row>
    <row r="221" spans="1:7" ht="24.95" customHeight="1" x14ac:dyDescent="0.25">
      <c r="A221" s="87"/>
      <c r="B221" s="41">
        <f>SUM(B216:B220)</f>
        <v>8</v>
      </c>
      <c r="C221" s="83"/>
      <c r="D221" s="26"/>
      <c r="E221" s="26"/>
      <c r="F221" s="26"/>
      <c r="G221" s="6"/>
    </row>
    <row r="222" spans="1:7" ht="24.95" customHeight="1" x14ac:dyDescent="0.25">
      <c r="A222" s="87"/>
      <c r="B222" s="8"/>
      <c r="C222" s="10"/>
      <c r="D222" s="26"/>
      <c r="E222" s="26"/>
      <c r="F222" s="26"/>
      <c r="G222" s="6"/>
    </row>
    <row r="223" spans="1:7" ht="24.95" customHeight="1" x14ac:dyDescent="0.25">
      <c r="A223" s="87"/>
      <c r="B223" s="8"/>
      <c r="C223" s="10"/>
      <c r="D223" s="26"/>
      <c r="E223" s="26"/>
      <c r="F223" s="26"/>
      <c r="G223" s="6"/>
    </row>
    <row r="224" spans="1:7" s="11" customFormat="1" ht="24.95" customHeight="1" x14ac:dyDescent="0.25">
      <c r="A224" s="33"/>
      <c r="B224" s="25"/>
      <c r="C224" s="33"/>
      <c r="D224" s="33"/>
      <c r="E224" s="33"/>
      <c r="F224" s="33"/>
    </row>
    <row r="225" spans="1:6" s="11" customFormat="1" ht="24.95" customHeight="1" x14ac:dyDescent="0.25">
      <c r="A225" s="33"/>
      <c r="B225" s="73" t="s">
        <v>275</v>
      </c>
      <c r="C225" s="72" t="s">
        <v>276</v>
      </c>
      <c r="D225" s="33"/>
      <c r="E225" s="33"/>
      <c r="F225" s="33"/>
    </row>
    <row r="226" spans="1:6" s="11" customFormat="1" ht="24.95" customHeight="1" x14ac:dyDescent="0.25">
      <c r="A226" s="33"/>
      <c r="B226" s="73"/>
      <c r="C226" s="72" t="s">
        <v>277</v>
      </c>
      <c r="D226" s="33"/>
      <c r="E226" s="33"/>
      <c r="F226" s="33"/>
    </row>
    <row r="227" spans="1:6" s="11" customFormat="1" ht="24.95" customHeight="1" x14ac:dyDescent="0.25">
      <c r="A227" s="33"/>
      <c r="B227" s="73"/>
      <c r="C227" s="72" t="s">
        <v>278</v>
      </c>
      <c r="D227" s="33"/>
      <c r="E227" s="33"/>
      <c r="F227" s="33"/>
    </row>
    <row r="228" spans="1:6" s="11" customFormat="1" ht="24.95" customHeight="1" x14ac:dyDescent="0.25">
      <c r="A228" s="33"/>
      <c r="B228" s="73"/>
      <c r="C228" s="72" t="s">
        <v>108</v>
      </c>
      <c r="D228" s="33"/>
      <c r="E228" s="33"/>
      <c r="F228" s="33"/>
    </row>
    <row r="229" spans="1:6" s="11" customFormat="1" ht="24.95" customHeight="1" x14ac:dyDescent="0.25">
      <c r="A229" s="33"/>
      <c r="B229" s="73"/>
      <c r="C229" s="72" t="s">
        <v>109</v>
      </c>
      <c r="D229" s="33"/>
      <c r="E229" s="33"/>
      <c r="F229" s="33"/>
    </row>
    <row r="230" spans="1:6" s="11" customFormat="1" ht="24.95" customHeight="1" x14ac:dyDescent="0.25">
      <c r="A230" s="33"/>
      <c r="B230" s="73"/>
      <c r="C230" s="72"/>
      <c r="D230" s="33"/>
      <c r="E230" s="33"/>
      <c r="F230" s="33"/>
    </row>
    <row r="231" spans="1:6" s="11" customFormat="1" ht="24.95" customHeight="1" x14ac:dyDescent="0.25">
      <c r="A231" s="33"/>
      <c r="B231" s="74" t="s">
        <v>223</v>
      </c>
      <c r="C231" s="102" t="s">
        <v>279</v>
      </c>
      <c r="D231" s="33"/>
      <c r="E231" s="33"/>
      <c r="F231" s="33"/>
    </row>
    <row r="232" spans="1:6" s="11" customFormat="1" ht="24.95" customHeight="1" x14ac:dyDescent="0.25">
      <c r="A232" s="33"/>
      <c r="B232" s="74"/>
      <c r="C232" s="102" t="s">
        <v>280</v>
      </c>
      <c r="D232" s="33"/>
      <c r="E232" s="33"/>
      <c r="F232" s="33"/>
    </row>
    <row r="233" spans="1:6" s="11" customFormat="1" ht="24.95" customHeight="1" x14ac:dyDescent="0.25">
      <c r="A233" s="33"/>
      <c r="B233" s="74"/>
      <c r="C233" s="102" t="s">
        <v>281</v>
      </c>
      <c r="D233" s="33"/>
      <c r="E233" s="33"/>
      <c r="F233" s="33"/>
    </row>
    <row r="234" spans="1:6" s="11" customFormat="1" ht="24.95" customHeight="1" x14ac:dyDescent="0.3">
      <c r="A234" s="33"/>
      <c r="B234" s="75"/>
      <c r="C234" s="103"/>
      <c r="D234" s="33"/>
      <c r="E234" s="33"/>
      <c r="F234" s="33"/>
    </row>
    <row r="235" spans="1:6" s="11" customFormat="1" ht="24.95" customHeight="1" x14ac:dyDescent="0.3">
      <c r="A235" s="33"/>
      <c r="B235" s="75"/>
      <c r="C235" s="103"/>
      <c r="D235" s="33"/>
      <c r="E235" s="33"/>
      <c r="F235" s="33"/>
    </row>
    <row r="236" spans="1:6" s="11" customFormat="1" ht="24.95" customHeight="1" x14ac:dyDescent="0.3">
      <c r="A236" s="33"/>
      <c r="B236" s="75"/>
      <c r="C236" s="103"/>
      <c r="D236" s="33"/>
      <c r="E236" s="33"/>
      <c r="F236" s="33"/>
    </row>
    <row r="237" spans="1:6" s="11" customFormat="1" ht="24.95" customHeight="1" x14ac:dyDescent="0.25">
      <c r="A237" s="33"/>
      <c r="B237" s="77"/>
      <c r="D237" s="33"/>
      <c r="E237" s="33"/>
      <c r="F237" s="33"/>
    </row>
    <row r="238" spans="1:6" s="11" customFormat="1" ht="24.95" customHeight="1" x14ac:dyDescent="0.25">
      <c r="A238" s="33"/>
      <c r="B238" s="77"/>
      <c r="D238" s="33"/>
      <c r="E238" s="33"/>
      <c r="F238" s="33"/>
    </row>
    <row r="239" spans="1:6" s="11" customFormat="1" ht="24.95" customHeight="1" thickBot="1" x14ac:dyDescent="0.3">
      <c r="A239" s="33"/>
      <c r="B239" s="77" t="s">
        <v>376</v>
      </c>
      <c r="C239" s="104"/>
      <c r="D239" s="33"/>
      <c r="E239" s="33"/>
      <c r="F239" s="33"/>
    </row>
    <row r="240" spans="1:6" s="11" customFormat="1" ht="24.95" customHeight="1" x14ac:dyDescent="0.25">
      <c r="A240" s="33"/>
      <c r="B240" s="94"/>
      <c r="C240"/>
      <c r="D240" s="33"/>
      <c r="E240" s="33"/>
      <c r="F240" s="33"/>
    </row>
    <row r="241" spans="1:6" s="11" customFormat="1" ht="24.95" customHeight="1" x14ac:dyDescent="0.25">
      <c r="A241" s="33"/>
      <c r="B241" s="94"/>
      <c r="C241"/>
      <c r="D241" s="33"/>
      <c r="E241" s="33"/>
      <c r="F241" s="33"/>
    </row>
    <row r="242" spans="1:6" s="45" customFormat="1" ht="24.95" customHeight="1" thickBot="1" x14ac:dyDescent="0.3">
      <c r="A242" s="33"/>
      <c r="B242" s="77" t="s">
        <v>377</v>
      </c>
      <c r="C242" s="104"/>
      <c r="D242" s="33"/>
      <c r="E242" s="33"/>
      <c r="F242" s="33"/>
    </row>
    <row r="243" spans="1:6" s="45" customFormat="1" ht="24.95" customHeight="1" x14ac:dyDescent="0.25">
      <c r="A243" s="33"/>
      <c r="B243" s="94"/>
      <c r="C243"/>
      <c r="D243" s="33"/>
      <c r="E243" s="33"/>
      <c r="F243" s="33"/>
    </row>
    <row r="244" spans="1:6" s="45" customFormat="1" ht="24.95" customHeight="1" x14ac:dyDescent="0.25">
      <c r="A244" s="33"/>
      <c r="B244" s="94"/>
      <c r="C244"/>
      <c r="D244" s="33"/>
      <c r="E244" s="33"/>
      <c r="F244" s="33"/>
    </row>
    <row r="245" spans="1:6" s="11" customFormat="1" ht="24.95" customHeight="1" x14ac:dyDescent="0.25">
      <c r="A245" s="33"/>
      <c r="B245" s="94"/>
      <c r="C245"/>
      <c r="D245" s="33"/>
      <c r="E245" s="33"/>
      <c r="F245" s="33"/>
    </row>
    <row r="246" spans="1:6" s="11" customFormat="1" ht="24.95" customHeight="1" thickBot="1" x14ac:dyDescent="0.3">
      <c r="A246" s="33"/>
      <c r="B246" s="77" t="s">
        <v>282</v>
      </c>
      <c r="C246" s="104"/>
      <c r="D246" s="33"/>
      <c r="E246" s="33"/>
      <c r="F246" s="33"/>
    </row>
    <row r="247" spans="1:6" s="13" customFormat="1" ht="24.95" customHeight="1" x14ac:dyDescent="0.25">
      <c r="A247" s="36"/>
      <c r="B247" s="94"/>
      <c r="C247"/>
      <c r="D247" s="36"/>
      <c r="E247" s="36"/>
      <c r="F247" s="36"/>
    </row>
    <row r="248" spans="1:6" s="13" customFormat="1" ht="24.95" customHeight="1" x14ac:dyDescent="0.25">
      <c r="A248" s="33"/>
      <c r="B248" s="94"/>
      <c r="C248"/>
      <c r="D248" s="36"/>
      <c r="E248" s="36"/>
      <c r="F248" s="36"/>
    </row>
    <row r="249" spans="1:6" ht="24.95" customHeight="1" thickBot="1" x14ac:dyDescent="0.3">
      <c r="A249" s="87"/>
      <c r="B249" s="77" t="s">
        <v>378</v>
      </c>
      <c r="C249" s="104"/>
      <c r="D249" s="23"/>
      <c r="E249" s="23"/>
      <c r="F249" s="23"/>
    </row>
    <row r="250" spans="1:6" ht="24.95" customHeight="1" x14ac:dyDescent="0.25">
      <c r="A250" s="87"/>
      <c r="B250" s="94"/>
      <c r="C250"/>
      <c r="D250" s="23"/>
      <c r="E250" s="23"/>
      <c r="F250" s="23"/>
    </row>
    <row r="251" spans="1:6" ht="24.95" customHeight="1" x14ac:dyDescent="0.25">
      <c r="A251" s="87"/>
      <c r="B251" s="94"/>
      <c r="C251"/>
      <c r="D251" s="23"/>
      <c r="E251" s="23"/>
      <c r="F251" s="23"/>
    </row>
    <row r="252" spans="1:6" ht="24.95" customHeight="1" thickBot="1" x14ac:dyDescent="0.3">
      <c r="A252" s="87"/>
      <c r="B252" s="77" t="s">
        <v>107</v>
      </c>
      <c r="C252" s="104"/>
      <c r="D252" s="23"/>
      <c r="E252" s="23"/>
      <c r="F252" s="23"/>
    </row>
  </sheetData>
  <mergeCells count="5">
    <mergeCell ref="B175:C175"/>
    <mergeCell ref="A11:B11"/>
    <mergeCell ref="C2:C3"/>
    <mergeCell ref="D2:E2"/>
    <mergeCell ref="C4:C5"/>
  </mergeCells>
  <phoneticPr fontId="10" type="noConversion"/>
  <dataValidations count="1">
    <dataValidation allowBlank="1" showInputMessage="1" showErrorMessage="1" errorTitle="EQUIVOCACION" error="Debe seleccionar un registro de la lista" promptTitle="Clientes Ortomax" prompt="Lista de Clientes de Ortomax" sqref="C9" xr:uid="{00000000-0002-0000-0000-000000000000}"/>
  </dataValidations>
  <pageMargins left="0.7" right="0.7" top="0.75" bottom="0.75" header="0.3" footer="0.3"/>
  <pageSetup paperSize="9" scale="40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G19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2023-11-23T01:26:24Z</cp:lastPrinted>
  <dcterms:created xsi:type="dcterms:W3CDTF">2022-06-24T16:55:21Z</dcterms:created>
  <dcterms:modified xsi:type="dcterms:W3CDTF">2024-04-19T20:49:17Z</dcterms:modified>
</cp:coreProperties>
</file>