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b8b7d5cae6ab8c/Escritorio/INVENTARIO JAIRO PINEDA 2022/FORMATOS NE_EQUIPOS AGO2022/"/>
    </mc:Choice>
  </mc:AlternateContent>
  <xr:revisionPtr revIDLastSave="17" documentId="13_ncr:1_{EBF0DA1F-921C-4406-81CE-AC5331312006}" xr6:coauthVersionLast="47" xr6:coauthVersionMax="47" xr10:uidLastSave="{5D3C835F-5D76-45B4-8212-9DC116FAF63C}"/>
  <bookViews>
    <workbookView xWindow="-108" yWindow="-108" windowWidth="23256" windowHeight="12456" xr2:uid="{F2C991B2-AAA4-4DBC-9633-406BA8F753AE}"/>
  </bookViews>
  <sheets>
    <sheet name="JAIRO" sheetId="1" r:id="rId1"/>
    <sheet name="INQUIOR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3" i="3" l="1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44" i="3" s="1"/>
  <c r="G23" i="3"/>
  <c r="C7" i="3"/>
  <c r="G45" i="1"/>
  <c r="C7" i="1"/>
  <c r="G46" i="3" l="1"/>
  <c r="G45" i="3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44" i="1" l="1"/>
  <c r="G46" i="1" s="1"/>
</calcChain>
</file>

<file path=xl/sharedStrings.xml><?xml version="1.0" encoding="utf-8"?>
<sst xmlns="http://schemas.openxmlformats.org/spreadsheetml/2006/main" count="246" uniqueCount="121">
  <si>
    <t>INSUMOS QUIRURGICOS ORTOMACX INQUIORT S.A.</t>
  </si>
  <si>
    <t>RUC: 0993007803001</t>
  </si>
  <si>
    <t>CANT.</t>
  </si>
  <si>
    <t>COD. ARTICULO</t>
  </si>
  <si>
    <t xml:space="preserve">DESCRIPCION ARTICULO </t>
  </si>
  <si>
    <t>PRECIO UNITARIO</t>
  </si>
  <si>
    <t>PRECIO TOTAL</t>
  </si>
  <si>
    <t>25L-SO-008-TA</t>
  </si>
  <si>
    <t>25L-SO-010-TA</t>
  </si>
  <si>
    <t>25L-SO-012-TA</t>
  </si>
  <si>
    <t>25L-SO-014-TA</t>
  </si>
  <si>
    <t>25L-SO-016-TA</t>
  </si>
  <si>
    <t>25L-SO-018-TA</t>
  </si>
  <si>
    <t>25L-SO-020-TA</t>
  </si>
  <si>
    <t>25L-SO-022-TA</t>
  </si>
  <si>
    <t>25L-SO-024-TA</t>
  </si>
  <si>
    <t>INSTRUMENTAL ARIX Clavicle System 2.5/ 3.5 Clavicle Plate</t>
  </si>
  <si>
    <t>CANTIDAD</t>
  </si>
  <si>
    <t>CODIGO</t>
  </si>
  <si>
    <t>DESCRIPCIÓN</t>
  </si>
  <si>
    <t>111-101</t>
  </si>
  <si>
    <t>111-103</t>
  </si>
  <si>
    <t>111-157</t>
  </si>
  <si>
    <t>112-25-701</t>
  </si>
  <si>
    <t>113-HF-613</t>
  </si>
  <si>
    <t>111-075</t>
  </si>
  <si>
    <t>111-080</t>
  </si>
  <si>
    <t xml:space="preserve">MANGO DE ATORNILLADOR </t>
  </si>
  <si>
    <t>Carpal, 6H, 5T, Blue</t>
  </si>
  <si>
    <t>Carpal, 7H, 5T, Blue</t>
  </si>
  <si>
    <t>Ø2.5 Locking, Torx T8, 8mm, Blue</t>
  </si>
  <si>
    <t>Ø2.5 Locking, Torx T8, 10mm, Blue</t>
  </si>
  <si>
    <t>Ø2.5 Locking, Torx T8, 12mm, Blue</t>
  </si>
  <si>
    <t>Ø2.5 Locking, Torx T8, 14mm, Blue</t>
  </si>
  <si>
    <t>Ø2.5 Locking, Torx T8, 16mm, Blue</t>
  </si>
  <si>
    <t>Ø2.5 Locking, Torx T8, 18mm, Blue</t>
  </si>
  <si>
    <t>Ø2.5 Locking, Torx T8, 20mm, Blue</t>
  </si>
  <si>
    <t>Ø2.5 Locking, Torx T8, 22mm, Blue</t>
  </si>
  <si>
    <t>Ø2.5 Locking, Torx T8, 24mm, Blue</t>
  </si>
  <si>
    <t>Ø2.5 Cortical, Torx T8, 8mm, Silver</t>
  </si>
  <si>
    <t>Ø2.5 Cortical, Torx T8, 10mm, Silver</t>
  </si>
  <si>
    <t>Ø2.5 Cortical, Torx T8, 12mm, Silver</t>
  </si>
  <si>
    <t>Ø2.5 Cortical, Torx T8, 14mm, Silver</t>
  </si>
  <si>
    <t>Ø2.5 Cortical, Torx T8, 16mm, Silver</t>
  </si>
  <si>
    <t>Ø2.5 Cortical, Torx T8, 18mm, Silver</t>
  </si>
  <si>
    <t>Ø2.5 Cortical, Torx T8, 20mm, Silver</t>
  </si>
  <si>
    <t>Ø2.5 Cortical, Torx T8, 22mm, Silver</t>
  </si>
  <si>
    <t>Ø2.5 Cortical, Torx T8, 24mm, Silver</t>
  </si>
  <si>
    <t>J220111-L007</t>
  </si>
  <si>
    <t>J220126-L109</t>
  </si>
  <si>
    <t>R211222-L048</t>
  </si>
  <si>
    <t>R211117-L055</t>
  </si>
  <si>
    <t>J211223-L119</t>
  </si>
  <si>
    <t>J211222-L020</t>
  </si>
  <si>
    <t>J211015-L043</t>
  </si>
  <si>
    <t>J211015-L044</t>
  </si>
  <si>
    <t>J211015-L045</t>
  </si>
  <si>
    <t>J211015-L046</t>
  </si>
  <si>
    <t>J220112-L089</t>
  </si>
  <si>
    <t>J201022-L067</t>
  </si>
  <si>
    <t>R211227-L004</t>
  </si>
  <si>
    <t>J211222-L021</t>
  </si>
  <si>
    <t>J210930-L077</t>
  </si>
  <si>
    <t>J211222-L022</t>
  </si>
  <si>
    <t>J211222-L007</t>
  </si>
  <si>
    <t>J211222-L023</t>
  </si>
  <si>
    <t>R211207-L010</t>
  </si>
  <si>
    <t>R211222-L051</t>
  </si>
  <si>
    <t>J211222-L024</t>
  </si>
  <si>
    <t>25-CAFU-006</t>
  </si>
  <si>
    <t>25-CAFU-007</t>
  </si>
  <si>
    <t>25-SO-008-TA</t>
  </si>
  <si>
    <t>25-SO-010-TA</t>
  </si>
  <si>
    <t>25-SO-012-TA</t>
  </si>
  <si>
    <t>25-SO-014-TA</t>
  </si>
  <si>
    <t>25-SO-016-TA</t>
  </si>
  <si>
    <t>25-SO-018-TA</t>
  </si>
  <si>
    <t>25-SO-020-TA</t>
  </si>
  <si>
    <t>25-SO-022-TA</t>
  </si>
  <si>
    <t>25-SO-024-TA</t>
  </si>
  <si>
    <t>111-010</t>
  </si>
  <si>
    <t>114-009</t>
  </si>
  <si>
    <t>111-165</t>
  </si>
  <si>
    <t>111-169</t>
  </si>
  <si>
    <t>112-118</t>
  </si>
  <si>
    <t>ARIX Wrist system_Carpal Tray</t>
  </si>
  <si>
    <t xml:space="preserve">PINZA DE SUJECCION </t>
  </si>
  <si>
    <t>MEDIDOR DE PROFUNDIDAD</t>
  </si>
  <si>
    <t xml:space="preserve">Reamer </t>
  </si>
  <si>
    <t>GUIA DE BROCA 2.0MM</t>
  </si>
  <si>
    <t xml:space="preserve">ANCLAJE RAPIDO </t>
  </si>
  <si>
    <t>BROCA 2.0, 20mm, 84mm, 110mm, AO</t>
  </si>
  <si>
    <t xml:space="preserve">GUIA DE BLOQUEO </t>
  </si>
  <si>
    <t xml:space="preserve">GUIA DE BLOQUEO ANGULO VARIABLE </t>
  </si>
  <si>
    <t xml:space="preserve">Drill DE GUIA ANGULO VARIABLE  </t>
  </si>
  <si>
    <t xml:space="preserve">PIN DE SUJECCION 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</si>
  <si>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</si>
  <si>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</si>
  <si>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</si>
  <si>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</si>
  <si>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</si>
  <si>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</si>
  <si>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</si>
  <si>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</si>
  <si>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</si>
  <si>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</si>
  <si>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</si>
  <si>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</si>
  <si>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</si>
  <si>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</si>
  <si>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ENTREGADO POR:</t>
  </si>
  <si>
    <t>RECIBIDO POR:</t>
  </si>
  <si>
    <t>DESCARGO</t>
  </si>
  <si>
    <t>INTRUMENTADOR:</t>
  </si>
  <si>
    <t>APROBADO POR:</t>
  </si>
  <si>
    <t>VENTA -CIRUGÍA</t>
  </si>
  <si>
    <t>No. IDENTIFICACION</t>
  </si>
  <si>
    <t>Lote</t>
  </si>
  <si>
    <t>Subtotal</t>
  </si>
  <si>
    <t>12% IVA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</si>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</sst>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0_);[Red]\(0\)"/>
    <numFmt numFmtId="168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2" fontId="1" fillId="0" borderId="0" applyFont="0" applyFill="0" applyBorder="0" applyAlignment="0" applyProtection="0"/>
  </cellStyleXfs>
  <cellXfs count="68">
    <xf numFmtId="0" fontId="0" fillId="0" borderId="0" xfId="0"/>
    <xf numFmtId="0" fontId="4" fillId="0" borderId="0" xfId="0" applyFont="1"/>
    <xf numFmtId="0" fontId="5" fillId="0" borderId="0" xfId="0" applyFont="1"/>
    <xf numFmtId="164" fontId="5" fillId="0" borderId="2" xfId="3" applyNumberFormat="1" applyFont="1" applyFill="1" applyBorder="1" applyAlignment="1"/>
    <xf numFmtId="0" fontId="3" fillId="0" borderId="0" xfId="2" applyFont="1" applyAlignment="1">
      <alignment horizontal="center" wrapText="1"/>
    </xf>
    <xf numFmtId="44" fontId="4" fillId="0" borderId="0" xfId="1" applyFont="1" applyFill="1" applyBorder="1" applyAlignment="1"/>
    <xf numFmtId="0" fontId="3" fillId="0" borderId="2" xfId="0" applyFont="1" applyBorder="1" applyAlignment="1">
      <alignment horizontal="center"/>
    </xf>
    <xf numFmtId="165" fontId="5" fillId="0" borderId="2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3" fillId="0" borderId="0" xfId="2" applyFont="1" applyAlignment="1">
      <alignment horizontal="center" wrapText="1"/>
    </xf>
    <xf numFmtId="0" fontId="4" fillId="0" borderId="0" xfId="0" applyFont="1" applyBorder="1"/>
    <xf numFmtId="0" fontId="3" fillId="3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8" fillId="0" borderId="0" xfId="0" applyFont="1"/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11" fillId="5" borderId="0" xfId="0" applyFont="1" applyFill="1" applyAlignment="1">
      <alignment vertical="center"/>
    </xf>
    <xf numFmtId="164" fontId="4" fillId="0" borderId="0" xfId="0" applyNumberFormat="1" applyFont="1" applyBorder="1"/>
    <xf numFmtId="0" fontId="7" fillId="0" borderId="0" xfId="0" applyFont="1" applyBorder="1" applyAlignment="1"/>
    <xf numFmtId="0" fontId="3" fillId="0" borderId="0" xfId="0" applyFont="1" applyBorder="1"/>
    <xf numFmtId="0" fontId="11" fillId="5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4" fillId="0" borderId="2" xfId="0" applyFont="1" applyBorder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7" fillId="0" borderId="0" xfId="0" applyFont="1" applyAlignment="1">
      <alignment horizontal="center" vertical="center"/>
    </xf>
    <xf numFmtId="0" fontId="10" fillId="6" borderId="0" xfId="0" applyFont="1" applyFill="1" applyAlignment="1">
      <alignment vertical="center"/>
    </xf>
    <xf numFmtId="0" fontId="10" fillId="5" borderId="2" xfId="0" applyFont="1" applyFill="1" applyBorder="1" applyAlignment="1">
      <alignment vertical="center"/>
    </xf>
    <xf numFmtId="0" fontId="10" fillId="5" borderId="0" xfId="0" applyFont="1" applyFill="1" applyAlignment="1">
      <alignment vertical="center"/>
    </xf>
    <xf numFmtId="0" fontId="11" fillId="0" borderId="2" xfId="0" applyFont="1" applyBorder="1" applyAlignment="1">
      <alignment vertical="center"/>
    </xf>
    <xf numFmtId="0" fontId="10" fillId="6" borderId="0" xfId="0" applyFont="1" applyFill="1" applyAlignment="1">
      <alignment vertical="center" wrapText="1"/>
    </xf>
    <xf numFmtId="49" fontId="11" fillId="0" borderId="2" xfId="0" applyNumberFormat="1" applyFont="1" applyBorder="1" applyAlignment="1">
      <alignment vertical="center"/>
    </xf>
    <xf numFmtId="49" fontId="11" fillId="0" borderId="0" xfId="0" applyNumberFormat="1" applyFont="1" applyAlignment="1">
      <alignment vertical="center"/>
    </xf>
    <xf numFmtId="0" fontId="11" fillId="0" borderId="2" xfId="0" applyFont="1" applyBorder="1" applyAlignment="1">
      <alignment vertical="center" wrapText="1"/>
    </xf>
    <xf numFmtId="0" fontId="13" fillId="0" borderId="0" xfId="0" applyFont="1" applyAlignment="1" applyProtection="1">
      <alignment vertical="top"/>
      <protection locked="0"/>
    </xf>
    <xf numFmtId="20" fontId="11" fillId="0" borderId="2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5" fillId="0" borderId="0" xfId="0" applyFont="1" applyAlignment="1" applyProtection="1">
      <alignment vertical="top"/>
      <protection locked="0"/>
    </xf>
    <xf numFmtId="0" fontId="14" fillId="0" borderId="0" xfId="0" applyFont="1" applyAlignment="1">
      <alignment horizontal="left" vertical="top"/>
    </xf>
    <xf numFmtId="0" fontId="12" fillId="0" borderId="2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5" fillId="2" borderId="1" xfId="0" applyFont="1" applyFill="1" applyBorder="1"/>
    <xf numFmtId="0" fontId="15" fillId="5" borderId="0" xfId="0" applyFont="1" applyFill="1"/>
    <xf numFmtId="0" fontId="0" fillId="0" borderId="0" xfId="0" applyAlignment="1">
      <alignment horizontal="center"/>
    </xf>
    <xf numFmtId="0" fontId="16" fillId="5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2" applyFont="1"/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9" fillId="0" borderId="0" xfId="2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168" fontId="11" fillId="0" borderId="2" xfId="0" applyNumberFormat="1" applyFont="1" applyBorder="1" applyAlignment="1">
      <alignment horizontal="left" vertical="center"/>
    </xf>
    <xf numFmtId="0" fontId="3" fillId="0" borderId="0" xfId="2" applyFont="1" applyBorder="1" applyAlignment="1">
      <alignment horizontal="right" wrapText="1"/>
    </xf>
    <xf numFmtId="9" fontId="3" fillId="0" borderId="0" xfId="2" applyNumberFormat="1" applyFont="1" applyBorder="1" applyAlignment="1">
      <alignment horizontal="right" wrapText="1"/>
    </xf>
    <xf numFmtId="44" fontId="3" fillId="0" borderId="6" xfId="1" applyFont="1" applyFill="1" applyBorder="1" applyAlignment="1"/>
    <xf numFmtId="44" fontId="3" fillId="0" borderId="2" xfId="1" applyFont="1" applyFill="1" applyBorder="1" applyAlignment="1"/>
    <xf numFmtId="44" fontId="3" fillId="0" borderId="0" xfId="1" applyFont="1" applyFill="1" applyBorder="1" applyAlignment="1"/>
  </cellXfs>
  <cellStyles count="4">
    <cellStyle name="Moneda" xfId="1" builtinId="4"/>
    <cellStyle name="Moneda [0] 2" xfId="3" xr:uid="{BC0F9C57-F9E6-4120-A74C-B313781BAD65}"/>
    <cellStyle name="Normal" xfId="0" builtinId="0"/>
    <cellStyle name="Normal 2" xfId="2" xr:uid="{E37B1B64-F096-4FD6-A6A2-696E5F407A3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50DB40E8-CBC9-411A-BB85-5B56F3783C5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743085</xdr:colOff>
      <xdr:row>4</xdr:row>
      <xdr:rowOff>174422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2959FC4-041F-4DA6-B520-E87E7570FA8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54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C6960-27F4-4BEA-9480-B0999CBE43D2}">
  <dimension ref="A1:P73"/>
  <sheetViews>
    <sheetView showGridLines="0" tabSelected="1" zoomScale="70" zoomScaleNormal="70" workbookViewId="0">
      <selection activeCell="A7" sqref="A7"/>
    </sheetView>
  </sheetViews>
  <sheetFormatPr baseColWidth="10" defaultColWidth="11.44140625" defaultRowHeight="20.100000000000001" customHeight="1" x14ac:dyDescent="0.25"/>
  <cols>
    <col min="1" max="1" width="20" style="1" bestFit="1" customWidth="1"/>
    <col min="2" max="2" width="21.33203125" style="1" bestFit="1" customWidth="1"/>
    <col min="3" max="3" width="40.109375" style="1" customWidth="1"/>
    <col min="4" max="4" width="22.77734375" style="1" bestFit="1" customWidth="1"/>
    <col min="5" max="5" width="22.77734375" style="1" customWidth="1"/>
    <col min="6" max="6" width="19.21875" style="1" bestFit="1" customWidth="1"/>
    <col min="7" max="7" width="17.44140625" style="1" customWidth="1"/>
    <col min="8" max="16384" width="11.44140625" style="1"/>
  </cols>
  <sheetData>
    <row r="1" spans="1:16" s="2" customFormat="1" ht="20.100000000000001" customHeight="1" x14ac:dyDescent="0.25">
      <c r="A1" s="15"/>
      <c r="B1" s="15"/>
      <c r="C1" s="16"/>
      <c r="D1" s="16"/>
      <c r="E1" s="16"/>
      <c r="F1" s="16"/>
    </row>
    <row r="2" spans="1:16" s="2" customFormat="1" ht="20.100000000000001" customHeight="1" x14ac:dyDescent="0.3">
      <c r="A2" s="59" t="s">
        <v>96</v>
      </c>
      <c r="B2" s="59"/>
      <c r="C2" s="59"/>
      <c r="D2" s="59"/>
      <c r="E2" s="59"/>
      <c r="F2" s="59"/>
      <c r="G2" s="59"/>
      <c r="H2" s="59"/>
    </row>
    <row r="3" spans="1:16" s="2" customFormat="1" ht="20.100000000000001" customHeight="1" x14ac:dyDescent="0.3">
      <c r="A3" s="59" t="s">
        <v>97</v>
      </c>
      <c r="B3" s="59"/>
      <c r="C3" s="59"/>
      <c r="D3" s="59"/>
      <c r="E3" s="59"/>
      <c r="F3" s="59"/>
      <c r="G3" s="59"/>
      <c r="H3" s="59"/>
    </row>
    <row r="4" spans="1:16" s="2" customFormat="1" ht="20.100000000000001" customHeight="1" x14ac:dyDescent="0.3">
      <c r="A4" s="59" t="s">
        <v>98</v>
      </c>
      <c r="B4" s="59"/>
      <c r="C4" s="59"/>
      <c r="D4" s="59"/>
      <c r="E4" s="59"/>
      <c r="F4" s="59"/>
      <c r="G4" s="59"/>
      <c r="H4" s="59"/>
      <c r="O4" s="60"/>
      <c r="P4" s="60"/>
    </row>
    <row r="5" spans="1:16" s="2" customFormat="1" ht="20.100000000000001" customHeight="1" x14ac:dyDescent="0.25">
      <c r="O5" s="60"/>
      <c r="P5" s="60"/>
    </row>
    <row r="6" spans="1:16" s="2" customFormat="1" ht="20.100000000000001" customHeight="1" x14ac:dyDescent="0.25">
      <c r="O6" s="33"/>
      <c r="P6" s="33"/>
    </row>
    <row r="7" spans="1:16" s="2" customFormat="1" ht="20.100000000000001" customHeight="1" x14ac:dyDescent="0.25">
      <c r="A7" s="34" t="s">
        <v>99</v>
      </c>
      <c r="B7" s="34"/>
      <c r="C7" s="62">
        <f ca="1">NOW()</f>
        <v>44798.536607638889</v>
      </c>
      <c r="D7" s="34" t="s">
        <v>100</v>
      </c>
      <c r="E7" s="35"/>
      <c r="F7" s="36"/>
      <c r="G7" s="28"/>
      <c r="O7" s="33"/>
      <c r="P7" s="33"/>
    </row>
    <row r="8" spans="1:16" s="2" customFormat="1" ht="20.100000000000001" customHeight="1" x14ac:dyDescent="0.3">
      <c r="A8" s="19"/>
      <c r="B8" s="19"/>
      <c r="C8" s="19"/>
      <c r="D8" s="19"/>
      <c r="E8" s="19"/>
      <c r="F8" s="19"/>
      <c r="G8" s="1"/>
      <c r="O8" s="33"/>
      <c r="P8" s="33"/>
    </row>
    <row r="9" spans="1:16" s="2" customFormat="1" ht="20.100000000000001" customHeight="1" x14ac:dyDescent="0.25">
      <c r="A9" s="34" t="s">
        <v>101</v>
      </c>
      <c r="B9" s="34"/>
      <c r="C9" s="37"/>
      <c r="D9" s="38" t="s">
        <v>102</v>
      </c>
      <c r="E9" s="39"/>
      <c r="F9" s="40"/>
      <c r="G9" s="40"/>
      <c r="O9" s="33"/>
      <c r="P9" s="33"/>
    </row>
    <row r="10" spans="1:16" s="2" customFormat="1" ht="20.100000000000001" customHeight="1" x14ac:dyDescent="0.3">
      <c r="A10" s="19"/>
      <c r="B10" s="19"/>
      <c r="C10" s="19"/>
      <c r="D10" s="19"/>
      <c r="E10" s="19"/>
      <c r="F10" s="19"/>
      <c r="G10" s="1"/>
      <c r="O10" s="33"/>
      <c r="P10" s="33"/>
    </row>
    <row r="11" spans="1:16" s="2" customFormat="1" ht="29.4" customHeight="1" x14ac:dyDescent="0.25">
      <c r="A11" s="34" t="s">
        <v>103</v>
      </c>
      <c r="B11" s="34"/>
      <c r="C11" s="41"/>
      <c r="D11" s="38" t="s">
        <v>104</v>
      </c>
      <c r="E11" s="37" t="s">
        <v>115</v>
      </c>
      <c r="F11" s="20"/>
      <c r="G11" s="20"/>
      <c r="O11" s="33"/>
      <c r="P11" s="33"/>
    </row>
    <row r="12" spans="1:16" s="2" customFormat="1" ht="20.100000000000001" customHeight="1" x14ac:dyDescent="0.3">
      <c r="A12" s="19"/>
      <c r="B12" s="19"/>
      <c r="C12" s="19"/>
      <c r="D12" s="19"/>
      <c r="E12" s="19"/>
      <c r="F12" s="19"/>
      <c r="G12" s="1"/>
      <c r="O12" s="42"/>
      <c r="P12" s="42"/>
    </row>
    <row r="13" spans="1:16" s="2" customFormat="1" ht="20.100000000000001" customHeight="1" x14ac:dyDescent="0.25">
      <c r="A13" s="34" t="s">
        <v>105</v>
      </c>
      <c r="B13" s="34"/>
      <c r="C13" s="62"/>
      <c r="D13" s="38" t="s">
        <v>106</v>
      </c>
      <c r="E13" s="43"/>
      <c r="F13" s="44"/>
      <c r="G13" s="44"/>
      <c r="O13" s="42"/>
      <c r="P13" s="42"/>
    </row>
    <row r="14" spans="1:16" s="2" customFormat="1" ht="20.100000000000001" customHeight="1" x14ac:dyDescent="0.3">
      <c r="A14" s="19"/>
      <c r="B14" s="19"/>
      <c r="C14" s="19"/>
      <c r="D14" s="19"/>
      <c r="E14" s="19"/>
      <c r="F14" s="19"/>
      <c r="G14" s="18"/>
      <c r="H14" s="18"/>
      <c r="O14" s="45"/>
      <c r="P14" s="45"/>
    </row>
    <row r="15" spans="1:16" s="2" customFormat="1" ht="20.100000000000001" customHeight="1" x14ac:dyDescent="0.25">
      <c r="A15" s="34" t="s">
        <v>107</v>
      </c>
      <c r="B15" s="34"/>
      <c r="C15" s="37"/>
      <c r="D15" s="20"/>
      <c r="E15" s="27"/>
      <c r="F15" s="27"/>
      <c r="G15" s="20"/>
      <c r="H15" s="20"/>
      <c r="O15" s="45"/>
      <c r="P15" s="45"/>
    </row>
    <row r="16" spans="1:16" s="2" customFormat="1" ht="20.100000000000001" customHeight="1" x14ac:dyDescent="0.3">
      <c r="A16" s="19"/>
      <c r="B16" s="19"/>
      <c r="C16" s="19"/>
      <c r="D16" s="19"/>
      <c r="E16" s="19"/>
      <c r="F16" s="19"/>
      <c r="G16" s="18"/>
      <c r="H16" s="18"/>
      <c r="O16" s="45"/>
      <c r="P16" s="45"/>
    </row>
    <row r="17" spans="1:16" s="2" customFormat="1" ht="20.100000000000001" customHeight="1" x14ac:dyDescent="0.25">
      <c r="A17" s="34" t="s">
        <v>108</v>
      </c>
      <c r="B17" s="34"/>
      <c r="C17" s="37"/>
      <c r="D17" s="38" t="s">
        <v>116</v>
      </c>
      <c r="E17" s="43"/>
      <c r="F17" s="27"/>
      <c r="G17" s="20"/>
      <c r="H17" s="20"/>
      <c r="O17" s="45"/>
      <c r="P17" s="45"/>
    </row>
    <row r="18" spans="1:16" s="2" customFormat="1" ht="20.100000000000001" customHeight="1" x14ac:dyDescent="0.3">
      <c r="A18" s="19"/>
      <c r="B18" s="19"/>
      <c r="C18" s="19"/>
      <c r="D18" s="19"/>
      <c r="E18" s="19"/>
      <c r="F18" s="19"/>
      <c r="G18" s="18"/>
      <c r="H18" s="18"/>
      <c r="O18" s="46"/>
      <c r="P18" s="46"/>
    </row>
    <row r="19" spans="1:16" s="2" customFormat="1" ht="20.100000000000001" customHeight="1" x14ac:dyDescent="0.25">
      <c r="A19" s="34" t="s">
        <v>109</v>
      </c>
      <c r="B19" s="34"/>
      <c r="C19" s="47"/>
      <c r="D19" s="28"/>
      <c r="E19" s="48"/>
      <c r="F19" s="48"/>
      <c r="G19" s="26"/>
      <c r="H19" s="22"/>
      <c r="O19" s="46"/>
      <c r="P19" s="46"/>
    </row>
    <row r="20" spans="1:16" s="2" customFormat="1" ht="20.100000000000001" customHeight="1" x14ac:dyDescent="0.25">
      <c r="A20" s="21"/>
      <c r="B20" s="21"/>
      <c r="C20" s="1"/>
      <c r="D20" s="1"/>
      <c r="E20" s="1"/>
      <c r="F20" s="1"/>
      <c r="G20" s="1"/>
      <c r="H20" s="1"/>
      <c r="O20" s="46"/>
      <c r="P20" s="46"/>
    </row>
    <row r="21" spans="1:16" s="2" customFormat="1" ht="20.100000000000001" customHeight="1" x14ac:dyDescent="0.3">
      <c r="A21" s="49"/>
      <c r="B21" s="49"/>
      <c r="C21" s="49"/>
      <c r="D21" s="49"/>
      <c r="E21" s="49"/>
      <c r="F21" s="49"/>
      <c r="G21" s="49"/>
      <c r="H21" s="50"/>
      <c r="O21" s="46"/>
      <c r="P21" s="46"/>
    </row>
    <row r="22" spans="1:16" s="2" customFormat="1" ht="30" customHeight="1" x14ac:dyDescent="0.25">
      <c r="A22" s="13" t="s">
        <v>3</v>
      </c>
      <c r="B22" s="13" t="s">
        <v>117</v>
      </c>
      <c r="C22" s="13" t="s">
        <v>4</v>
      </c>
      <c r="D22" s="13" t="s">
        <v>2</v>
      </c>
      <c r="E22" s="13" t="s">
        <v>112</v>
      </c>
      <c r="F22" s="14" t="s">
        <v>5</v>
      </c>
      <c r="G22" s="14" t="s">
        <v>6</v>
      </c>
      <c r="O22" s="46"/>
      <c r="P22" s="46"/>
    </row>
    <row r="23" spans="1:16" ht="20.100000000000001" customHeight="1" x14ac:dyDescent="0.25">
      <c r="A23" s="8" t="s">
        <v>69</v>
      </c>
      <c r="B23" s="9" t="s">
        <v>48</v>
      </c>
      <c r="C23" s="10" t="s">
        <v>28</v>
      </c>
      <c r="D23" s="7">
        <v>2</v>
      </c>
      <c r="E23" s="29"/>
      <c r="F23" s="3">
        <v>700</v>
      </c>
      <c r="G23" s="3">
        <f t="shared" ref="G23:G43" si="0">D23*F23</f>
        <v>1400</v>
      </c>
    </row>
    <row r="24" spans="1:16" ht="20.100000000000001" customHeight="1" x14ac:dyDescent="0.25">
      <c r="A24" s="8" t="s">
        <v>70</v>
      </c>
      <c r="B24" s="9" t="s">
        <v>49</v>
      </c>
      <c r="C24" s="10" t="s">
        <v>29</v>
      </c>
      <c r="D24" s="7">
        <v>2</v>
      </c>
      <c r="E24" s="29"/>
      <c r="F24" s="3">
        <v>700</v>
      </c>
      <c r="G24" s="3">
        <f t="shared" si="0"/>
        <v>1400</v>
      </c>
    </row>
    <row r="25" spans="1:16" ht="20.100000000000001" customHeight="1" x14ac:dyDescent="0.25">
      <c r="A25" s="8" t="s">
        <v>7</v>
      </c>
      <c r="B25" s="9" t="s">
        <v>50</v>
      </c>
      <c r="C25" s="10" t="s">
        <v>30</v>
      </c>
      <c r="D25" s="7">
        <v>5</v>
      </c>
      <c r="E25" s="29"/>
      <c r="F25" s="3">
        <v>700</v>
      </c>
      <c r="G25" s="3">
        <f t="shared" si="0"/>
        <v>3500</v>
      </c>
    </row>
    <row r="26" spans="1:16" ht="20.100000000000001" customHeight="1" x14ac:dyDescent="0.25">
      <c r="A26" s="8" t="s">
        <v>8</v>
      </c>
      <c r="B26" s="9" t="s">
        <v>51</v>
      </c>
      <c r="C26" s="10" t="s">
        <v>31</v>
      </c>
      <c r="D26" s="7">
        <v>5</v>
      </c>
      <c r="E26" s="29"/>
      <c r="F26" s="3">
        <v>700</v>
      </c>
      <c r="G26" s="3">
        <f t="shared" si="0"/>
        <v>3500</v>
      </c>
    </row>
    <row r="27" spans="1:16" ht="20.100000000000001" customHeight="1" x14ac:dyDescent="0.25">
      <c r="A27" s="8" t="s">
        <v>9</v>
      </c>
      <c r="B27" s="9" t="s">
        <v>52</v>
      </c>
      <c r="C27" s="10" t="s">
        <v>32</v>
      </c>
      <c r="D27" s="7">
        <v>5</v>
      </c>
      <c r="E27" s="29"/>
      <c r="F27" s="3">
        <v>700</v>
      </c>
      <c r="G27" s="3">
        <f t="shared" si="0"/>
        <v>3500</v>
      </c>
    </row>
    <row r="28" spans="1:16" ht="20.100000000000001" customHeight="1" x14ac:dyDescent="0.25">
      <c r="A28" s="8" t="s">
        <v>10</v>
      </c>
      <c r="B28" s="9" t="s">
        <v>53</v>
      </c>
      <c r="C28" s="10" t="s">
        <v>33</v>
      </c>
      <c r="D28" s="7">
        <v>5</v>
      </c>
      <c r="E28" s="29"/>
      <c r="F28" s="3">
        <v>700</v>
      </c>
      <c r="G28" s="3">
        <f t="shared" si="0"/>
        <v>3500</v>
      </c>
    </row>
    <row r="29" spans="1:16" ht="20.100000000000001" customHeight="1" x14ac:dyDescent="0.25">
      <c r="A29" s="8" t="s">
        <v>11</v>
      </c>
      <c r="B29" s="9" t="s">
        <v>54</v>
      </c>
      <c r="C29" s="10" t="s">
        <v>34</v>
      </c>
      <c r="D29" s="7">
        <v>5</v>
      </c>
      <c r="E29" s="29"/>
      <c r="F29" s="3">
        <v>700</v>
      </c>
      <c r="G29" s="3">
        <f t="shared" si="0"/>
        <v>3500</v>
      </c>
    </row>
    <row r="30" spans="1:16" ht="20.100000000000001" customHeight="1" x14ac:dyDescent="0.25">
      <c r="A30" s="8" t="s">
        <v>12</v>
      </c>
      <c r="B30" s="9" t="s">
        <v>55</v>
      </c>
      <c r="C30" s="10" t="s">
        <v>35</v>
      </c>
      <c r="D30" s="7">
        <v>5</v>
      </c>
      <c r="E30" s="29"/>
      <c r="F30" s="3">
        <v>700</v>
      </c>
      <c r="G30" s="3">
        <f t="shared" si="0"/>
        <v>3500</v>
      </c>
    </row>
    <row r="31" spans="1:16" ht="20.100000000000001" customHeight="1" x14ac:dyDescent="0.25">
      <c r="A31" s="8" t="s">
        <v>13</v>
      </c>
      <c r="B31" s="9" t="s">
        <v>56</v>
      </c>
      <c r="C31" s="10" t="s">
        <v>36</v>
      </c>
      <c r="D31" s="7">
        <v>5</v>
      </c>
      <c r="E31" s="29"/>
      <c r="F31" s="3">
        <v>700</v>
      </c>
      <c r="G31" s="3">
        <f t="shared" si="0"/>
        <v>3500</v>
      </c>
    </row>
    <row r="32" spans="1:16" ht="20.100000000000001" customHeight="1" x14ac:dyDescent="0.25">
      <c r="A32" s="8" t="s">
        <v>14</v>
      </c>
      <c r="B32" s="9" t="s">
        <v>57</v>
      </c>
      <c r="C32" s="10" t="s">
        <v>37</v>
      </c>
      <c r="D32" s="7">
        <v>5</v>
      </c>
      <c r="E32" s="29"/>
      <c r="F32" s="3">
        <v>700</v>
      </c>
      <c r="G32" s="3">
        <f t="shared" si="0"/>
        <v>3500</v>
      </c>
    </row>
    <row r="33" spans="1:8" ht="20.100000000000001" customHeight="1" x14ac:dyDescent="0.25">
      <c r="A33" s="8" t="s">
        <v>15</v>
      </c>
      <c r="B33" s="9" t="s">
        <v>58</v>
      </c>
      <c r="C33" s="10" t="s">
        <v>38</v>
      </c>
      <c r="D33" s="7">
        <v>5</v>
      </c>
      <c r="E33" s="29"/>
      <c r="F33" s="3">
        <v>700</v>
      </c>
      <c r="G33" s="3">
        <f t="shared" si="0"/>
        <v>3500</v>
      </c>
    </row>
    <row r="34" spans="1:8" ht="20.100000000000001" customHeight="1" x14ac:dyDescent="0.25">
      <c r="A34" s="8" t="s">
        <v>71</v>
      </c>
      <c r="B34" s="9" t="s">
        <v>59</v>
      </c>
      <c r="C34" s="10" t="s">
        <v>39</v>
      </c>
      <c r="D34" s="7">
        <v>5</v>
      </c>
      <c r="E34" s="29"/>
      <c r="F34" s="3">
        <v>700</v>
      </c>
      <c r="G34" s="3">
        <f t="shared" si="0"/>
        <v>3500</v>
      </c>
    </row>
    <row r="35" spans="1:8" ht="20.100000000000001" customHeight="1" x14ac:dyDescent="0.25">
      <c r="A35" s="8" t="s">
        <v>72</v>
      </c>
      <c r="B35" s="9" t="s">
        <v>60</v>
      </c>
      <c r="C35" s="10" t="s">
        <v>40</v>
      </c>
      <c r="D35" s="7">
        <v>5</v>
      </c>
      <c r="E35" s="29"/>
      <c r="F35" s="3">
        <v>700</v>
      </c>
      <c r="G35" s="3">
        <f t="shared" si="0"/>
        <v>3500</v>
      </c>
    </row>
    <row r="36" spans="1:8" ht="20.100000000000001" customHeight="1" x14ac:dyDescent="0.25">
      <c r="A36" s="8" t="s">
        <v>73</v>
      </c>
      <c r="B36" s="9" t="s">
        <v>61</v>
      </c>
      <c r="C36" s="10" t="s">
        <v>41</v>
      </c>
      <c r="D36" s="7">
        <v>5</v>
      </c>
      <c r="E36" s="29"/>
      <c r="F36" s="3">
        <v>700</v>
      </c>
      <c r="G36" s="3">
        <f t="shared" si="0"/>
        <v>3500</v>
      </c>
    </row>
    <row r="37" spans="1:8" ht="20.100000000000001" customHeight="1" x14ac:dyDescent="0.25">
      <c r="A37" s="8" t="s">
        <v>74</v>
      </c>
      <c r="B37" s="9" t="s">
        <v>62</v>
      </c>
      <c r="C37" s="10" t="s">
        <v>42</v>
      </c>
      <c r="D37" s="7">
        <v>1</v>
      </c>
      <c r="E37" s="29"/>
      <c r="F37" s="3">
        <v>700</v>
      </c>
      <c r="G37" s="3">
        <f t="shared" si="0"/>
        <v>700</v>
      </c>
    </row>
    <row r="38" spans="1:8" ht="20.100000000000001" customHeight="1" x14ac:dyDescent="0.25">
      <c r="A38" s="8" t="s">
        <v>74</v>
      </c>
      <c r="B38" s="9" t="s">
        <v>63</v>
      </c>
      <c r="C38" s="10" t="s">
        <v>42</v>
      </c>
      <c r="D38" s="7">
        <v>4</v>
      </c>
      <c r="E38" s="29"/>
      <c r="F38" s="3">
        <v>700</v>
      </c>
      <c r="G38" s="3">
        <f t="shared" si="0"/>
        <v>2800</v>
      </c>
    </row>
    <row r="39" spans="1:8" ht="20.100000000000001" customHeight="1" x14ac:dyDescent="0.25">
      <c r="A39" s="8" t="s">
        <v>75</v>
      </c>
      <c r="B39" s="9" t="s">
        <v>64</v>
      </c>
      <c r="C39" s="10" t="s">
        <v>43</v>
      </c>
      <c r="D39" s="7">
        <v>5</v>
      </c>
      <c r="E39" s="29"/>
      <c r="F39" s="3">
        <v>700</v>
      </c>
      <c r="G39" s="3">
        <f t="shared" si="0"/>
        <v>3500</v>
      </c>
    </row>
    <row r="40" spans="1:8" ht="20.100000000000001" customHeight="1" x14ac:dyDescent="0.25">
      <c r="A40" s="8" t="s">
        <v>76</v>
      </c>
      <c r="B40" s="9" t="s">
        <v>65</v>
      </c>
      <c r="C40" s="10" t="s">
        <v>44</v>
      </c>
      <c r="D40" s="7">
        <v>5</v>
      </c>
      <c r="E40" s="29"/>
      <c r="F40" s="3">
        <v>700</v>
      </c>
      <c r="G40" s="3">
        <f t="shared" si="0"/>
        <v>3500</v>
      </c>
    </row>
    <row r="41" spans="1:8" ht="20.100000000000001" customHeight="1" x14ac:dyDescent="0.25">
      <c r="A41" s="8" t="s">
        <v>77</v>
      </c>
      <c r="B41" s="9" t="s">
        <v>66</v>
      </c>
      <c r="C41" s="10" t="s">
        <v>45</v>
      </c>
      <c r="D41" s="7">
        <v>5</v>
      </c>
      <c r="E41" s="29"/>
      <c r="F41" s="3">
        <v>700</v>
      </c>
      <c r="G41" s="3">
        <f t="shared" si="0"/>
        <v>3500</v>
      </c>
    </row>
    <row r="42" spans="1:8" ht="20.100000000000001" customHeight="1" x14ac:dyDescent="0.25">
      <c r="A42" s="8" t="s">
        <v>78</v>
      </c>
      <c r="B42" s="9" t="s">
        <v>67</v>
      </c>
      <c r="C42" s="10" t="s">
        <v>46</v>
      </c>
      <c r="D42" s="7">
        <v>5</v>
      </c>
      <c r="E42" s="29"/>
      <c r="F42" s="3">
        <v>700</v>
      </c>
      <c r="G42" s="3">
        <f t="shared" si="0"/>
        <v>3500</v>
      </c>
    </row>
    <row r="43" spans="1:8" ht="20.100000000000001" customHeight="1" x14ac:dyDescent="0.25">
      <c r="A43" s="8" t="s">
        <v>79</v>
      </c>
      <c r="B43" s="9" t="s">
        <v>68</v>
      </c>
      <c r="C43" s="10" t="s">
        <v>47</v>
      </c>
      <c r="D43" s="7">
        <v>5</v>
      </c>
      <c r="E43" s="29"/>
      <c r="F43" s="3">
        <v>700</v>
      </c>
      <c r="G43" s="3">
        <f t="shared" si="0"/>
        <v>3500</v>
      </c>
    </row>
    <row r="44" spans="1:8" ht="20.100000000000001" customHeight="1" x14ac:dyDescent="0.3">
      <c r="A44" s="63"/>
      <c r="B44" s="63"/>
      <c r="C44" s="63"/>
      <c r="D44" s="63"/>
      <c r="E44" s="63"/>
      <c r="F44" s="63" t="s">
        <v>118</v>
      </c>
      <c r="G44" s="65">
        <f>SUM(G23:G43)</f>
        <v>65800</v>
      </c>
    </row>
    <row r="45" spans="1:8" ht="20.100000000000001" customHeight="1" x14ac:dyDescent="0.3">
      <c r="A45" s="63"/>
      <c r="B45" s="63"/>
      <c r="C45" s="63"/>
      <c r="D45" s="63"/>
      <c r="E45" s="63"/>
      <c r="F45" s="64" t="s">
        <v>119</v>
      </c>
      <c r="G45" s="66">
        <f>+G44*0.12</f>
        <v>7896</v>
      </c>
    </row>
    <row r="46" spans="1:8" ht="20.100000000000001" customHeight="1" x14ac:dyDescent="0.3">
      <c r="A46" s="63"/>
      <c r="B46" s="63"/>
      <c r="C46" s="63"/>
      <c r="D46" s="63"/>
      <c r="E46" s="63"/>
      <c r="F46" s="63" t="s">
        <v>120</v>
      </c>
      <c r="G46" s="66">
        <f>+G44+G45</f>
        <v>73696</v>
      </c>
    </row>
    <row r="47" spans="1:8" ht="20.100000000000001" customHeight="1" x14ac:dyDescent="0.3">
      <c r="A47" s="4"/>
      <c r="B47" s="4"/>
      <c r="C47" s="4"/>
      <c r="D47" s="11"/>
      <c r="E47" s="4"/>
      <c r="F47" s="4"/>
      <c r="G47" s="67"/>
    </row>
    <row r="48" spans="1:8" ht="20.100000000000001" customHeight="1" x14ac:dyDescent="0.3">
      <c r="B48" s="56" t="s">
        <v>16</v>
      </c>
      <c r="C48" s="57"/>
      <c r="D48" s="57"/>
      <c r="E48" s="58"/>
      <c r="F48" s="24"/>
      <c r="G48" s="24"/>
      <c r="H48" s="12"/>
    </row>
    <row r="49" spans="1:8" ht="20.100000000000001" customHeight="1" x14ac:dyDescent="0.3">
      <c r="B49" s="6" t="s">
        <v>18</v>
      </c>
      <c r="C49" s="6" t="s">
        <v>19</v>
      </c>
      <c r="D49" s="6" t="s">
        <v>17</v>
      </c>
      <c r="E49" s="6"/>
      <c r="G49" s="25"/>
      <c r="H49" s="12"/>
    </row>
    <row r="50" spans="1:8" ht="20.100000000000001" customHeight="1" x14ac:dyDescent="0.25">
      <c r="B50" s="8" t="s">
        <v>23</v>
      </c>
      <c r="C50" s="10" t="s">
        <v>91</v>
      </c>
      <c r="D50" s="7">
        <v>2</v>
      </c>
      <c r="E50" s="10"/>
      <c r="G50" s="23"/>
      <c r="H50" s="12"/>
    </row>
    <row r="51" spans="1:8" ht="20.100000000000001" customHeight="1" x14ac:dyDescent="0.25">
      <c r="B51" s="8" t="s">
        <v>24</v>
      </c>
      <c r="C51" s="10" t="s">
        <v>90</v>
      </c>
      <c r="D51" s="7">
        <v>1</v>
      </c>
      <c r="E51" s="10"/>
      <c r="G51" s="23"/>
    </row>
    <row r="52" spans="1:8" ht="20.100000000000001" customHeight="1" x14ac:dyDescent="0.25">
      <c r="B52" s="8" t="s">
        <v>24</v>
      </c>
      <c r="C52" s="10" t="s">
        <v>90</v>
      </c>
      <c r="D52" s="7">
        <v>1</v>
      </c>
      <c r="E52" s="10"/>
      <c r="G52" s="23"/>
    </row>
    <row r="53" spans="1:8" ht="20.100000000000001" customHeight="1" x14ac:dyDescent="0.25">
      <c r="B53" s="8" t="s">
        <v>80</v>
      </c>
      <c r="C53" s="10" t="s">
        <v>27</v>
      </c>
      <c r="D53" s="7">
        <v>1</v>
      </c>
      <c r="E53" s="10"/>
      <c r="G53" s="23"/>
    </row>
    <row r="54" spans="1:8" ht="20.100000000000001" customHeight="1" x14ac:dyDescent="0.25">
      <c r="B54" s="8" t="s">
        <v>26</v>
      </c>
      <c r="C54" s="10" t="s">
        <v>89</v>
      </c>
      <c r="D54" s="7">
        <v>1</v>
      </c>
      <c r="E54" s="10"/>
      <c r="G54" s="23"/>
    </row>
    <row r="55" spans="1:8" ht="20.100000000000001" customHeight="1" x14ac:dyDescent="0.25">
      <c r="B55" s="8" t="s">
        <v>25</v>
      </c>
      <c r="C55" s="10" t="s">
        <v>87</v>
      </c>
      <c r="D55" s="7">
        <v>1</v>
      </c>
      <c r="E55" s="10"/>
      <c r="G55" s="23"/>
    </row>
    <row r="56" spans="1:8" ht="20.100000000000001" customHeight="1" x14ac:dyDescent="0.25">
      <c r="B56" s="8" t="s">
        <v>20</v>
      </c>
      <c r="C56" s="10" t="s">
        <v>92</v>
      </c>
      <c r="D56" s="7">
        <v>1</v>
      </c>
      <c r="E56" s="10"/>
      <c r="G56" s="23"/>
    </row>
    <row r="57" spans="1:8" ht="20.100000000000001" customHeight="1" x14ac:dyDescent="0.25">
      <c r="B57" s="8" t="s">
        <v>21</v>
      </c>
      <c r="C57" s="10" t="s">
        <v>93</v>
      </c>
      <c r="D57" s="7">
        <v>1</v>
      </c>
      <c r="E57" s="10"/>
      <c r="G57" s="23"/>
    </row>
    <row r="58" spans="1:8" ht="20.100000000000001" customHeight="1" x14ac:dyDescent="0.25">
      <c r="B58" s="8" t="s">
        <v>22</v>
      </c>
      <c r="C58" s="10" t="s">
        <v>94</v>
      </c>
      <c r="D58" s="7">
        <v>1</v>
      </c>
      <c r="E58" s="10"/>
      <c r="G58" s="23"/>
    </row>
    <row r="59" spans="1:8" ht="20.100000000000001" customHeight="1" x14ac:dyDescent="0.25">
      <c r="B59" s="8" t="s">
        <v>81</v>
      </c>
      <c r="C59" s="10" t="s">
        <v>86</v>
      </c>
      <c r="D59" s="7">
        <v>1</v>
      </c>
      <c r="E59" s="10"/>
      <c r="G59" s="23"/>
    </row>
    <row r="60" spans="1:8" ht="20.100000000000001" customHeight="1" x14ac:dyDescent="0.25">
      <c r="B60" s="8" t="s">
        <v>82</v>
      </c>
      <c r="C60" s="10" t="s">
        <v>88</v>
      </c>
      <c r="D60" s="7">
        <v>1</v>
      </c>
      <c r="E60" s="10"/>
      <c r="G60" s="23"/>
    </row>
    <row r="61" spans="1:8" ht="20.100000000000001" customHeight="1" x14ac:dyDescent="0.25">
      <c r="B61" s="8" t="s">
        <v>83</v>
      </c>
      <c r="C61" s="10" t="s">
        <v>95</v>
      </c>
      <c r="D61" s="7">
        <v>1</v>
      </c>
      <c r="E61" s="10"/>
      <c r="G61" s="23"/>
    </row>
    <row r="62" spans="1:8" ht="20.100000000000001" customHeight="1" x14ac:dyDescent="0.25">
      <c r="B62" s="8" t="s">
        <v>84</v>
      </c>
      <c r="C62" s="10" t="s">
        <v>85</v>
      </c>
      <c r="D62" s="7">
        <v>1</v>
      </c>
      <c r="E62" s="10"/>
      <c r="G62" s="23"/>
    </row>
    <row r="64" spans="1:8" ht="20.100000000000001" customHeight="1" x14ac:dyDescent="0.25">
      <c r="A64" s="1" t="s">
        <v>110</v>
      </c>
      <c r="B64" s="30"/>
      <c r="C64" s="30"/>
      <c r="E64" s="31" t="s">
        <v>111</v>
      </c>
      <c r="F64" s="32"/>
      <c r="G64" s="32"/>
    </row>
    <row r="65" spans="1:8" ht="20.100000000000001" customHeight="1" x14ac:dyDescent="0.25">
      <c r="C65" s="21"/>
      <c r="E65" s="21"/>
      <c r="H65" s="12"/>
    </row>
    <row r="66" spans="1:8" ht="20.100000000000001" customHeight="1" x14ac:dyDescent="0.25">
      <c r="B66" s="21"/>
      <c r="C66" s="21"/>
      <c r="E66" s="21"/>
      <c r="H66" s="12"/>
    </row>
    <row r="67" spans="1:8" ht="20.100000000000001" customHeight="1" x14ac:dyDescent="0.25">
      <c r="C67" s="21"/>
      <c r="E67" s="21"/>
      <c r="H67" s="12"/>
    </row>
    <row r="68" spans="1:8" ht="20.100000000000001" customHeight="1" x14ac:dyDescent="0.3">
      <c r="A68" s="1" t="s">
        <v>113</v>
      </c>
      <c r="B68" s="32"/>
      <c r="C68" s="30"/>
      <c r="D68" s="18"/>
      <c r="E68" s="17"/>
      <c r="H68" s="12"/>
    </row>
    <row r="69" spans="1:8" ht="20.100000000000001" customHeight="1" x14ac:dyDescent="0.25">
      <c r="B69" s="21"/>
      <c r="C69" s="21"/>
      <c r="E69" s="21"/>
      <c r="F69" s="21"/>
    </row>
    <row r="70" spans="1:8" ht="20.100000000000001" customHeight="1" x14ac:dyDescent="0.3">
      <c r="B70" s="21"/>
      <c r="C70" s="21"/>
      <c r="D70" s="18"/>
      <c r="E70" s="21"/>
      <c r="F70" s="21"/>
    </row>
    <row r="71" spans="1:8" ht="20.100000000000001" customHeight="1" x14ac:dyDescent="0.25">
      <c r="B71" s="21"/>
      <c r="C71" s="21"/>
      <c r="E71" s="21"/>
      <c r="F71" s="21"/>
    </row>
    <row r="72" spans="1:8" ht="20.100000000000001" customHeight="1" x14ac:dyDescent="0.25">
      <c r="A72" s="1" t="s">
        <v>114</v>
      </c>
      <c r="B72" s="32"/>
      <c r="C72" s="30"/>
      <c r="E72" s="21"/>
      <c r="F72" s="21"/>
    </row>
    <row r="73" spans="1:8" ht="20.100000000000001" customHeight="1" x14ac:dyDescent="0.25">
      <c r="B73" s="21"/>
      <c r="C73" s="21"/>
      <c r="E73" s="21"/>
      <c r="F73" s="21"/>
    </row>
  </sheetData>
  <mergeCells count="5">
    <mergeCell ref="A2:H2"/>
    <mergeCell ref="A3:H3"/>
    <mergeCell ref="B48:E48"/>
    <mergeCell ref="A4:H4"/>
    <mergeCell ref="O4:P5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D2E34-1C6A-4DB5-9BDF-2EA3037B0510}">
  <dimension ref="A1:P73"/>
  <sheetViews>
    <sheetView showGridLines="0" zoomScale="70" zoomScaleNormal="70" workbookViewId="0">
      <selection activeCell="B7" sqref="B7"/>
    </sheetView>
  </sheetViews>
  <sheetFormatPr baseColWidth="10" defaultColWidth="11.44140625" defaultRowHeight="20.100000000000001" customHeight="1" x14ac:dyDescent="0.25"/>
  <cols>
    <col min="1" max="1" width="20" style="1" bestFit="1" customWidth="1"/>
    <col min="2" max="2" width="21.33203125" style="1" bestFit="1" customWidth="1"/>
    <col min="3" max="3" width="40.109375" style="1" customWidth="1"/>
    <col min="4" max="4" width="22.77734375" style="1" bestFit="1" customWidth="1"/>
    <col min="5" max="5" width="22.77734375" style="1" customWidth="1"/>
    <col min="6" max="6" width="19.21875" style="1" bestFit="1" customWidth="1"/>
    <col min="7" max="7" width="17.44140625" style="1" customWidth="1"/>
    <col min="8" max="16384" width="11.44140625" style="1"/>
  </cols>
  <sheetData>
    <row r="1" spans="1:16" customFormat="1" ht="24" customHeight="1" x14ac:dyDescent="0.3">
      <c r="B1" s="51"/>
      <c r="C1" s="51"/>
      <c r="D1" s="52"/>
      <c r="E1" s="52"/>
      <c r="F1" s="52"/>
      <c r="G1" s="52"/>
      <c r="H1" s="52"/>
      <c r="I1" s="52"/>
      <c r="J1" s="52"/>
      <c r="K1" s="52"/>
      <c r="L1" s="53"/>
      <c r="M1" s="54"/>
    </row>
    <row r="2" spans="1:16" customFormat="1" ht="17.399999999999999" x14ac:dyDescent="0.3">
      <c r="A2" s="59" t="s">
        <v>0</v>
      </c>
      <c r="B2" s="59"/>
      <c r="C2" s="59"/>
      <c r="D2" s="59"/>
      <c r="E2" s="59"/>
      <c r="F2" s="59"/>
      <c r="G2" s="59"/>
      <c r="H2" s="52"/>
      <c r="I2" s="52"/>
      <c r="J2" s="52"/>
      <c r="K2" s="52"/>
      <c r="L2" s="53"/>
      <c r="M2" s="54"/>
    </row>
    <row r="3" spans="1:16" customFormat="1" ht="22.8" x14ac:dyDescent="0.4">
      <c r="A3" s="59" t="s">
        <v>1</v>
      </c>
      <c r="B3" s="59"/>
      <c r="C3" s="59"/>
      <c r="D3" s="59"/>
      <c r="E3" s="59"/>
      <c r="F3" s="59"/>
      <c r="G3" s="59"/>
      <c r="H3" s="55"/>
      <c r="I3" s="55"/>
      <c r="J3" s="55"/>
      <c r="K3" s="55"/>
      <c r="L3" s="55"/>
      <c r="M3" s="55"/>
    </row>
    <row r="4" spans="1:16" customFormat="1" ht="22.8" x14ac:dyDescent="0.4">
      <c r="A4" s="61" t="s">
        <v>98</v>
      </c>
      <c r="B4" s="61"/>
      <c r="C4" s="61"/>
      <c r="D4" s="61"/>
      <c r="E4" s="61"/>
      <c r="F4" s="61"/>
      <c r="G4" s="61"/>
      <c r="H4" s="55"/>
      <c r="I4" s="55"/>
      <c r="J4" s="55"/>
      <c r="K4" s="55"/>
      <c r="L4" s="55"/>
      <c r="M4" s="55"/>
      <c r="N4" s="2"/>
      <c r="O4" s="60"/>
      <c r="P4" s="60"/>
    </row>
    <row r="5" spans="1:16" s="2" customFormat="1" ht="20.100000000000001" customHeight="1" x14ac:dyDescent="0.25">
      <c r="O5" s="60"/>
      <c r="P5" s="60"/>
    </row>
    <row r="6" spans="1:16" s="2" customFormat="1" ht="20.100000000000001" customHeight="1" x14ac:dyDescent="0.25">
      <c r="O6" s="33"/>
      <c r="P6" s="33"/>
    </row>
    <row r="7" spans="1:16" s="2" customFormat="1" ht="20.100000000000001" customHeight="1" x14ac:dyDescent="0.25">
      <c r="A7" s="34" t="s">
        <v>99</v>
      </c>
      <c r="B7" s="34"/>
      <c r="C7" s="62">
        <f ca="1">NOW()</f>
        <v>44798.536607638889</v>
      </c>
      <c r="D7" s="34" t="s">
        <v>100</v>
      </c>
      <c r="E7" s="35"/>
      <c r="F7" s="36"/>
      <c r="G7" s="28"/>
      <c r="O7" s="33"/>
      <c r="P7" s="33"/>
    </row>
    <row r="8" spans="1:16" s="2" customFormat="1" ht="20.100000000000001" customHeight="1" x14ac:dyDescent="0.3">
      <c r="A8" s="19"/>
      <c r="B8" s="19"/>
      <c r="C8" s="19"/>
      <c r="D8" s="19"/>
      <c r="E8" s="19"/>
      <c r="F8" s="19"/>
      <c r="G8" s="1"/>
      <c r="O8" s="33"/>
      <c r="P8" s="33"/>
    </row>
    <row r="9" spans="1:16" s="2" customFormat="1" ht="20.100000000000001" customHeight="1" x14ac:dyDescent="0.25">
      <c r="A9" s="34" t="s">
        <v>101</v>
      </c>
      <c r="B9" s="34"/>
      <c r="C9" s="37"/>
      <c r="D9" s="38" t="s">
        <v>102</v>
      </c>
      <c r="E9" s="39"/>
      <c r="F9" s="40"/>
      <c r="G9" s="40"/>
      <c r="O9" s="33"/>
      <c r="P9" s="33"/>
    </row>
    <row r="10" spans="1:16" s="2" customFormat="1" ht="20.100000000000001" customHeight="1" x14ac:dyDescent="0.3">
      <c r="A10" s="19"/>
      <c r="B10" s="19"/>
      <c r="C10" s="19"/>
      <c r="D10" s="19"/>
      <c r="E10" s="19"/>
      <c r="F10" s="19"/>
      <c r="G10" s="1"/>
      <c r="O10" s="33"/>
      <c r="P10" s="33"/>
    </row>
    <row r="11" spans="1:16" s="2" customFormat="1" ht="29.4" customHeight="1" x14ac:dyDescent="0.25">
      <c r="A11" s="34" t="s">
        <v>103</v>
      </c>
      <c r="B11" s="34"/>
      <c r="C11" s="41"/>
      <c r="D11" s="38" t="s">
        <v>104</v>
      </c>
      <c r="E11" s="37" t="s">
        <v>115</v>
      </c>
      <c r="F11" s="20"/>
      <c r="G11" s="20"/>
      <c r="O11" s="33"/>
      <c r="P11" s="33"/>
    </row>
    <row r="12" spans="1:16" s="2" customFormat="1" ht="20.100000000000001" customHeight="1" x14ac:dyDescent="0.3">
      <c r="A12" s="19"/>
      <c r="B12" s="19"/>
      <c r="C12" s="19"/>
      <c r="D12" s="19"/>
      <c r="E12" s="19"/>
      <c r="F12" s="19"/>
      <c r="G12" s="1"/>
      <c r="O12" s="42"/>
      <c r="P12" s="42"/>
    </row>
    <row r="13" spans="1:16" s="2" customFormat="1" ht="20.100000000000001" customHeight="1" x14ac:dyDescent="0.25">
      <c r="A13" s="34" t="s">
        <v>105</v>
      </c>
      <c r="B13" s="34"/>
      <c r="C13" s="62"/>
      <c r="D13" s="38" t="s">
        <v>106</v>
      </c>
      <c r="E13" s="43"/>
      <c r="F13" s="44"/>
      <c r="G13" s="44"/>
      <c r="O13" s="42"/>
      <c r="P13" s="42"/>
    </row>
    <row r="14" spans="1:16" s="2" customFormat="1" ht="20.100000000000001" customHeight="1" x14ac:dyDescent="0.3">
      <c r="A14" s="19"/>
      <c r="B14" s="19"/>
      <c r="C14" s="19"/>
      <c r="D14" s="19"/>
      <c r="E14" s="19"/>
      <c r="F14" s="19"/>
      <c r="G14" s="18"/>
      <c r="H14" s="18"/>
      <c r="O14" s="45"/>
      <c r="P14" s="45"/>
    </row>
    <row r="15" spans="1:16" s="2" customFormat="1" ht="20.100000000000001" customHeight="1" x14ac:dyDescent="0.25">
      <c r="A15" s="34" t="s">
        <v>107</v>
      </c>
      <c r="B15" s="34"/>
      <c r="C15" s="37"/>
      <c r="D15" s="20"/>
      <c r="E15" s="27"/>
      <c r="F15" s="27"/>
      <c r="G15" s="20"/>
      <c r="H15" s="20"/>
      <c r="O15" s="45"/>
      <c r="P15" s="45"/>
    </row>
    <row r="16" spans="1:16" s="2" customFormat="1" ht="20.100000000000001" customHeight="1" x14ac:dyDescent="0.3">
      <c r="A16" s="19"/>
      <c r="B16" s="19"/>
      <c r="C16" s="19"/>
      <c r="D16" s="19"/>
      <c r="E16" s="19"/>
      <c r="F16" s="19"/>
      <c r="G16" s="18"/>
      <c r="H16" s="18"/>
      <c r="O16" s="45"/>
      <c r="P16" s="45"/>
    </row>
    <row r="17" spans="1:16" s="2" customFormat="1" ht="20.100000000000001" customHeight="1" x14ac:dyDescent="0.25">
      <c r="A17" s="34" t="s">
        <v>108</v>
      </c>
      <c r="B17" s="34"/>
      <c r="C17" s="37"/>
      <c r="D17" s="38" t="s">
        <v>116</v>
      </c>
      <c r="E17" s="43"/>
      <c r="F17" s="27"/>
      <c r="G17" s="20"/>
      <c r="H17" s="20"/>
      <c r="O17" s="45"/>
      <c r="P17" s="45"/>
    </row>
    <row r="18" spans="1:16" s="2" customFormat="1" ht="20.100000000000001" customHeight="1" x14ac:dyDescent="0.3">
      <c r="A18" s="19"/>
      <c r="B18" s="19"/>
      <c r="C18" s="19"/>
      <c r="D18" s="19"/>
      <c r="E18" s="19"/>
      <c r="F18" s="19"/>
      <c r="G18" s="18"/>
      <c r="H18" s="18"/>
      <c r="O18" s="46"/>
      <c r="P18" s="46"/>
    </row>
    <row r="19" spans="1:16" s="2" customFormat="1" ht="20.100000000000001" customHeight="1" x14ac:dyDescent="0.25">
      <c r="A19" s="34" t="s">
        <v>109</v>
      </c>
      <c r="B19" s="34"/>
      <c r="C19" s="47"/>
      <c r="D19" s="28"/>
      <c r="E19" s="48"/>
      <c r="F19" s="48"/>
      <c r="G19" s="26"/>
      <c r="H19" s="22"/>
      <c r="O19" s="46"/>
      <c r="P19" s="46"/>
    </row>
    <row r="20" spans="1:16" s="2" customFormat="1" ht="20.100000000000001" customHeight="1" x14ac:dyDescent="0.25">
      <c r="A20" s="21"/>
      <c r="B20" s="21"/>
      <c r="C20" s="1"/>
      <c r="D20" s="1"/>
      <c r="E20" s="1"/>
      <c r="F20" s="1"/>
      <c r="G20" s="1"/>
      <c r="H20" s="1"/>
      <c r="O20" s="46"/>
      <c r="P20" s="46"/>
    </row>
    <row r="21" spans="1:16" s="2" customFormat="1" ht="20.100000000000001" customHeight="1" x14ac:dyDescent="0.3">
      <c r="A21" s="49"/>
      <c r="B21" s="49"/>
      <c r="C21" s="49"/>
      <c r="D21" s="49"/>
      <c r="E21" s="49"/>
      <c r="F21" s="49"/>
      <c r="G21" s="49"/>
      <c r="H21" s="50"/>
      <c r="O21" s="46"/>
      <c r="P21" s="46"/>
    </row>
    <row r="22" spans="1:16" s="2" customFormat="1" ht="30" customHeight="1" x14ac:dyDescent="0.25">
      <c r="A22" s="13" t="s">
        <v>3</v>
      </c>
      <c r="B22" s="13" t="s">
        <v>117</v>
      </c>
      <c r="C22" s="13" t="s">
        <v>4</v>
      </c>
      <c r="D22" s="13" t="s">
        <v>2</v>
      </c>
      <c r="E22" s="13" t="s">
        <v>112</v>
      </c>
      <c r="F22" s="14" t="s">
        <v>5</v>
      </c>
      <c r="G22" s="14" t="s">
        <v>6</v>
      </c>
      <c r="O22" s="46"/>
      <c r="P22" s="46"/>
    </row>
    <row r="23" spans="1:16" ht="20.100000000000001" customHeight="1" x14ac:dyDescent="0.25">
      <c r="A23" s="8" t="s">
        <v>69</v>
      </c>
      <c r="B23" s="9" t="s">
        <v>48</v>
      </c>
      <c r="C23" s="10" t="s">
        <v>28</v>
      </c>
      <c r="D23" s="7">
        <v>2</v>
      </c>
      <c r="E23" s="29"/>
      <c r="F23" s="3">
        <v>700</v>
      </c>
      <c r="G23" s="3">
        <f t="shared" ref="G23:G43" si="0">D23*F23</f>
        <v>1400</v>
      </c>
    </row>
    <row r="24" spans="1:16" ht="20.100000000000001" customHeight="1" x14ac:dyDescent="0.25">
      <c r="A24" s="8" t="s">
        <v>70</v>
      </c>
      <c r="B24" s="9" t="s">
        <v>49</v>
      </c>
      <c r="C24" s="10" t="s">
        <v>29</v>
      </c>
      <c r="D24" s="7">
        <v>2</v>
      </c>
      <c r="E24" s="29"/>
      <c r="F24" s="3">
        <v>700</v>
      </c>
      <c r="G24" s="3">
        <f t="shared" si="0"/>
        <v>1400</v>
      </c>
    </row>
    <row r="25" spans="1:16" ht="20.100000000000001" customHeight="1" x14ac:dyDescent="0.25">
      <c r="A25" s="8" t="s">
        <v>7</v>
      </c>
      <c r="B25" s="9" t="s">
        <v>50</v>
      </c>
      <c r="C25" s="10" t="s">
        <v>30</v>
      </c>
      <c r="D25" s="7">
        <v>5</v>
      </c>
      <c r="E25" s="29"/>
      <c r="F25" s="3">
        <v>700</v>
      </c>
      <c r="G25" s="3">
        <f t="shared" si="0"/>
        <v>3500</v>
      </c>
    </row>
    <row r="26" spans="1:16" ht="20.100000000000001" customHeight="1" x14ac:dyDescent="0.25">
      <c r="A26" s="8" t="s">
        <v>8</v>
      </c>
      <c r="B26" s="9" t="s">
        <v>51</v>
      </c>
      <c r="C26" s="10" t="s">
        <v>31</v>
      </c>
      <c r="D26" s="7">
        <v>5</v>
      </c>
      <c r="E26" s="29"/>
      <c r="F26" s="3">
        <v>700</v>
      </c>
      <c r="G26" s="3">
        <f t="shared" si="0"/>
        <v>3500</v>
      </c>
    </row>
    <row r="27" spans="1:16" ht="20.100000000000001" customHeight="1" x14ac:dyDescent="0.25">
      <c r="A27" s="8" t="s">
        <v>9</v>
      </c>
      <c r="B27" s="9" t="s">
        <v>52</v>
      </c>
      <c r="C27" s="10" t="s">
        <v>32</v>
      </c>
      <c r="D27" s="7">
        <v>5</v>
      </c>
      <c r="E27" s="29"/>
      <c r="F27" s="3">
        <v>700</v>
      </c>
      <c r="G27" s="3">
        <f t="shared" si="0"/>
        <v>3500</v>
      </c>
    </row>
    <row r="28" spans="1:16" ht="20.100000000000001" customHeight="1" x14ac:dyDescent="0.25">
      <c r="A28" s="8" t="s">
        <v>10</v>
      </c>
      <c r="B28" s="9" t="s">
        <v>53</v>
      </c>
      <c r="C28" s="10" t="s">
        <v>33</v>
      </c>
      <c r="D28" s="7">
        <v>5</v>
      </c>
      <c r="E28" s="29"/>
      <c r="F28" s="3">
        <v>700</v>
      </c>
      <c r="G28" s="3">
        <f t="shared" si="0"/>
        <v>3500</v>
      </c>
    </row>
    <row r="29" spans="1:16" ht="20.100000000000001" customHeight="1" x14ac:dyDescent="0.25">
      <c r="A29" s="8" t="s">
        <v>11</v>
      </c>
      <c r="B29" s="9" t="s">
        <v>54</v>
      </c>
      <c r="C29" s="10" t="s">
        <v>34</v>
      </c>
      <c r="D29" s="7">
        <v>5</v>
      </c>
      <c r="E29" s="29"/>
      <c r="F29" s="3">
        <v>700</v>
      </c>
      <c r="G29" s="3">
        <f t="shared" si="0"/>
        <v>3500</v>
      </c>
    </row>
    <row r="30" spans="1:16" ht="20.100000000000001" customHeight="1" x14ac:dyDescent="0.25">
      <c r="A30" s="8" t="s">
        <v>12</v>
      </c>
      <c r="B30" s="9" t="s">
        <v>55</v>
      </c>
      <c r="C30" s="10" t="s">
        <v>35</v>
      </c>
      <c r="D30" s="7">
        <v>5</v>
      </c>
      <c r="E30" s="29"/>
      <c r="F30" s="3">
        <v>700</v>
      </c>
      <c r="G30" s="3">
        <f t="shared" si="0"/>
        <v>3500</v>
      </c>
    </row>
    <row r="31" spans="1:16" ht="20.100000000000001" customHeight="1" x14ac:dyDescent="0.25">
      <c r="A31" s="8" t="s">
        <v>13</v>
      </c>
      <c r="B31" s="9" t="s">
        <v>56</v>
      </c>
      <c r="C31" s="10" t="s">
        <v>36</v>
      </c>
      <c r="D31" s="7">
        <v>5</v>
      </c>
      <c r="E31" s="29"/>
      <c r="F31" s="3">
        <v>700</v>
      </c>
      <c r="G31" s="3">
        <f t="shared" si="0"/>
        <v>3500</v>
      </c>
    </row>
    <row r="32" spans="1:16" ht="20.100000000000001" customHeight="1" x14ac:dyDescent="0.25">
      <c r="A32" s="8" t="s">
        <v>14</v>
      </c>
      <c r="B32" s="9" t="s">
        <v>57</v>
      </c>
      <c r="C32" s="10" t="s">
        <v>37</v>
      </c>
      <c r="D32" s="7">
        <v>5</v>
      </c>
      <c r="E32" s="29"/>
      <c r="F32" s="3">
        <v>700</v>
      </c>
      <c r="G32" s="3">
        <f t="shared" si="0"/>
        <v>3500</v>
      </c>
    </row>
    <row r="33" spans="1:8" ht="20.100000000000001" customHeight="1" x14ac:dyDescent="0.25">
      <c r="A33" s="8" t="s">
        <v>15</v>
      </c>
      <c r="B33" s="9" t="s">
        <v>58</v>
      </c>
      <c r="C33" s="10" t="s">
        <v>38</v>
      </c>
      <c r="D33" s="7">
        <v>5</v>
      </c>
      <c r="E33" s="29"/>
      <c r="F33" s="3">
        <v>700</v>
      </c>
      <c r="G33" s="3">
        <f t="shared" si="0"/>
        <v>3500</v>
      </c>
    </row>
    <row r="34" spans="1:8" ht="20.100000000000001" customHeight="1" x14ac:dyDescent="0.25">
      <c r="A34" s="8" t="s">
        <v>71</v>
      </c>
      <c r="B34" s="9" t="s">
        <v>59</v>
      </c>
      <c r="C34" s="10" t="s">
        <v>39</v>
      </c>
      <c r="D34" s="7">
        <v>5</v>
      </c>
      <c r="E34" s="29"/>
      <c r="F34" s="3">
        <v>700</v>
      </c>
      <c r="G34" s="3">
        <f t="shared" si="0"/>
        <v>3500</v>
      </c>
    </row>
    <row r="35" spans="1:8" ht="20.100000000000001" customHeight="1" x14ac:dyDescent="0.25">
      <c r="A35" s="8" t="s">
        <v>72</v>
      </c>
      <c r="B35" s="9" t="s">
        <v>60</v>
      </c>
      <c r="C35" s="10" t="s">
        <v>40</v>
      </c>
      <c r="D35" s="7">
        <v>5</v>
      </c>
      <c r="E35" s="29"/>
      <c r="F35" s="3">
        <v>700</v>
      </c>
      <c r="G35" s="3">
        <f t="shared" si="0"/>
        <v>3500</v>
      </c>
    </row>
    <row r="36" spans="1:8" ht="20.100000000000001" customHeight="1" x14ac:dyDescent="0.25">
      <c r="A36" s="8" t="s">
        <v>73</v>
      </c>
      <c r="B36" s="9" t="s">
        <v>61</v>
      </c>
      <c r="C36" s="10" t="s">
        <v>41</v>
      </c>
      <c r="D36" s="7">
        <v>5</v>
      </c>
      <c r="E36" s="29"/>
      <c r="F36" s="3">
        <v>700</v>
      </c>
      <c r="G36" s="3">
        <f t="shared" si="0"/>
        <v>3500</v>
      </c>
    </row>
    <row r="37" spans="1:8" ht="20.100000000000001" customHeight="1" x14ac:dyDescent="0.25">
      <c r="A37" s="8" t="s">
        <v>74</v>
      </c>
      <c r="B37" s="9" t="s">
        <v>62</v>
      </c>
      <c r="C37" s="10" t="s">
        <v>42</v>
      </c>
      <c r="D37" s="7">
        <v>1</v>
      </c>
      <c r="E37" s="29"/>
      <c r="F37" s="3">
        <v>700</v>
      </c>
      <c r="G37" s="3">
        <f t="shared" si="0"/>
        <v>700</v>
      </c>
    </row>
    <row r="38" spans="1:8" ht="20.100000000000001" customHeight="1" x14ac:dyDescent="0.25">
      <c r="A38" s="8" t="s">
        <v>74</v>
      </c>
      <c r="B38" s="9" t="s">
        <v>63</v>
      </c>
      <c r="C38" s="10" t="s">
        <v>42</v>
      </c>
      <c r="D38" s="7">
        <v>4</v>
      </c>
      <c r="E38" s="29"/>
      <c r="F38" s="3">
        <v>700</v>
      </c>
      <c r="G38" s="3">
        <f t="shared" si="0"/>
        <v>2800</v>
      </c>
    </row>
    <row r="39" spans="1:8" ht="20.100000000000001" customHeight="1" x14ac:dyDescent="0.25">
      <c r="A39" s="8" t="s">
        <v>75</v>
      </c>
      <c r="B39" s="9" t="s">
        <v>64</v>
      </c>
      <c r="C39" s="10" t="s">
        <v>43</v>
      </c>
      <c r="D39" s="7">
        <v>5</v>
      </c>
      <c r="E39" s="29"/>
      <c r="F39" s="3">
        <v>700</v>
      </c>
      <c r="G39" s="3">
        <f t="shared" si="0"/>
        <v>3500</v>
      </c>
    </row>
    <row r="40" spans="1:8" ht="20.100000000000001" customHeight="1" x14ac:dyDescent="0.25">
      <c r="A40" s="8" t="s">
        <v>76</v>
      </c>
      <c r="B40" s="9" t="s">
        <v>65</v>
      </c>
      <c r="C40" s="10" t="s">
        <v>44</v>
      </c>
      <c r="D40" s="7">
        <v>5</v>
      </c>
      <c r="E40" s="29"/>
      <c r="F40" s="3">
        <v>700</v>
      </c>
      <c r="G40" s="3">
        <f t="shared" si="0"/>
        <v>3500</v>
      </c>
    </row>
    <row r="41" spans="1:8" ht="20.100000000000001" customHeight="1" x14ac:dyDescent="0.25">
      <c r="A41" s="8" t="s">
        <v>77</v>
      </c>
      <c r="B41" s="9" t="s">
        <v>66</v>
      </c>
      <c r="C41" s="10" t="s">
        <v>45</v>
      </c>
      <c r="D41" s="7">
        <v>5</v>
      </c>
      <c r="E41" s="29"/>
      <c r="F41" s="3">
        <v>700</v>
      </c>
      <c r="G41" s="3">
        <f t="shared" si="0"/>
        <v>3500</v>
      </c>
    </row>
    <row r="42" spans="1:8" ht="20.100000000000001" customHeight="1" x14ac:dyDescent="0.25">
      <c r="A42" s="8" t="s">
        <v>78</v>
      </c>
      <c r="B42" s="9" t="s">
        <v>67</v>
      </c>
      <c r="C42" s="10" t="s">
        <v>46</v>
      </c>
      <c r="D42" s="7">
        <v>5</v>
      </c>
      <c r="E42" s="29"/>
      <c r="F42" s="3">
        <v>700</v>
      </c>
      <c r="G42" s="3">
        <f t="shared" si="0"/>
        <v>3500</v>
      </c>
    </row>
    <row r="43" spans="1:8" ht="20.100000000000001" customHeight="1" x14ac:dyDescent="0.25">
      <c r="A43" s="8" t="s">
        <v>79</v>
      </c>
      <c r="B43" s="9" t="s">
        <v>68</v>
      </c>
      <c r="C43" s="10" t="s">
        <v>47</v>
      </c>
      <c r="D43" s="7">
        <v>5</v>
      </c>
      <c r="E43" s="29"/>
      <c r="F43" s="3">
        <v>700</v>
      </c>
      <c r="G43" s="3">
        <f t="shared" si="0"/>
        <v>3500</v>
      </c>
    </row>
    <row r="44" spans="1:8" ht="20.100000000000001" customHeight="1" x14ac:dyDescent="0.3">
      <c r="A44" s="63"/>
      <c r="B44" s="63"/>
      <c r="C44" s="63"/>
      <c r="D44" s="63"/>
      <c r="E44" s="63"/>
      <c r="F44" s="63" t="s">
        <v>118</v>
      </c>
      <c r="G44" s="65">
        <f>SUM(G23:G43)</f>
        <v>65800</v>
      </c>
    </row>
    <row r="45" spans="1:8" ht="20.100000000000001" customHeight="1" x14ac:dyDescent="0.3">
      <c r="A45" s="63"/>
      <c r="B45" s="63"/>
      <c r="C45" s="63"/>
      <c r="D45" s="63"/>
      <c r="E45" s="63"/>
      <c r="F45" s="64" t="s">
        <v>119</v>
      </c>
      <c r="G45" s="66">
        <f>+G44*0.12</f>
        <v>7896</v>
      </c>
    </row>
    <row r="46" spans="1:8" ht="20.100000000000001" customHeight="1" x14ac:dyDescent="0.3">
      <c r="A46" s="63"/>
      <c r="B46" s="63"/>
      <c r="C46" s="63"/>
      <c r="D46" s="63"/>
      <c r="E46" s="63"/>
      <c r="F46" s="63" t="s">
        <v>120</v>
      </c>
      <c r="G46" s="66">
        <f>+G44+G45</f>
        <v>73696</v>
      </c>
    </row>
    <row r="47" spans="1:8" ht="20.100000000000001" customHeight="1" x14ac:dyDescent="0.3">
      <c r="A47" s="11"/>
      <c r="B47" s="11"/>
      <c r="C47" s="11"/>
      <c r="D47" s="11"/>
      <c r="E47" s="11"/>
      <c r="F47" s="11"/>
      <c r="G47" s="5"/>
    </row>
    <row r="48" spans="1:8" ht="20.100000000000001" customHeight="1" x14ac:dyDescent="0.3">
      <c r="B48" s="56" t="s">
        <v>16</v>
      </c>
      <c r="C48" s="57"/>
      <c r="D48" s="57"/>
      <c r="E48" s="58"/>
      <c r="F48" s="24"/>
      <c r="G48" s="24"/>
      <c r="H48" s="12"/>
    </row>
    <row r="49" spans="1:8" ht="20.100000000000001" customHeight="1" x14ac:dyDescent="0.3">
      <c r="B49" s="6" t="s">
        <v>18</v>
      </c>
      <c r="C49" s="6" t="s">
        <v>19</v>
      </c>
      <c r="D49" s="6" t="s">
        <v>17</v>
      </c>
      <c r="E49" s="6"/>
      <c r="G49" s="25"/>
      <c r="H49" s="12"/>
    </row>
    <row r="50" spans="1:8" ht="20.100000000000001" customHeight="1" x14ac:dyDescent="0.25">
      <c r="B50" s="8" t="s">
        <v>23</v>
      </c>
      <c r="C50" s="10" t="s">
        <v>91</v>
      </c>
      <c r="D50" s="7">
        <v>2</v>
      </c>
      <c r="E50" s="10"/>
      <c r="G50" s="23"/>
      <c r="H50" s="12"/>
    </row>
    <row r="51" spans="1:8" ht="20.100000000000001" customHeight="1" x14ac:dyDescent="0.25">
      <c r="B51" s="8" t="s">
        <v>24</v>
      </c>
      <c r="C51" s="10" t="s">
        <v>90</v>
      </c>
      <c r="D51" s="7">
        <v>1</v>
      </c>
      <c r="E51" s="10"/>
      <c r="G51" s="23"/>
    </row>
    <row r="52" spans="1:8" ht="20.100000000000001" customHeight="1" x14ac:dyDescent="0.25">
      <c r="B52" s="8" t="s">
        <v>24</v>
      </c>
      <c r="C52" s="10" t="s">
        <v>90</v>
      </c>
      <c r="D52" s="7">
        <v>1</v>
      </c>
      <c r="E52" s="10"/>
      <c r="G52" s="23"/>
    </row>
    <row r="53" spans="1:8" ht="20.100000000000001" customHeight="1" x14ac:dyDescent="0.25">
      <c r="B53" s="8" t="s">
        <v>80</v>
      </c>
      <c r="C53" s="10" t="s">
        <v>27</v>
      </c>
      <c r="D53" s="7">
        <v>1</v>
      </c>
      <c r="E53" s="10"/>
      <c r="G53" s="23"/>
    </row>
    <row r="54" spans="1:8" ht="20.100000000000001" customHeight="1" x14ac:dyDescent="0.25">
      <c r="B54" s="8" t="s">
        <v>26</v>
      </c>
      <c r="C54" s="10" t="s">
        <v>89</v>
      </c>
      <c r="D54" s="7">
        <v>1</v>
      </c>
      <c r="E54" s="10"/>
      <c r="G54" s="23"/>
    </row>
    <row r="55" spans="1:8" ht="20.100000000000001" customHeight="1" x14ac:dyDescent="0.25">
      <c r="B55" s="8" t="s">
        <v>25</v>
      </c>
      <c r="C55" s="10" t="s">
        <v>87</v>
      </c>
      <c r="D55" s="7">
        <v>1</v>
      </c>
      <c r="E55" s="10"/>
      <c r="G55" s="23"/>
    </row>
    <row r="56" spans="1:8" ht="20.100000000000001" customHeight="1" x14ac:dyDescent="0.25">
      <c r="B56" s="8" t="s">
        <v>20</v>
      </c>
      <c r="C56" s="10" t="s">
        <v>92</v>
      </c>
      <c r="D56" s="7">
        <v>1</v>
      </c>
      <c r="E56" s="10"/>
      <c r="G56" s="23"/>
    </row>
    <row r="57" spans="1:8" ht="20.100000000000001" customHeight="1" x14ac:dyDescent="0.25">
      <c r="B57" s="8" t="s">
        <v>21</v>
      </c>
      <c r="C57" s="10" t="s">
        <v>93</v>
      </c>
      <c r="D57" s="7">
        <v>1</v>
      </c>
      <c r="E57" s="10"/>
      <c r="G57" s="23"/>
    </row>
    <row r="58" spans="1:8" ht="20.100000000000001" customHeight="1" x14ac:dyDescent="0.25">
      <c r="B58" s="8" t="s">
        <v>22</v>
      </c>
      <c r="C58" s="10" t="s">
        <v>94</v>
      </c>
      <c r="D58" s="7">
        <v>1</v>
      </c>
      <c r="E58" s="10"/>
      <c r="G58" s="23"/>
    </row>
    <row r="59" spans="1:8" ht="20.100000000000001" customHeight="1" x14ac:dyDescent="0.25">
      <c r="B59" s="8" t="s">
        <v>81</v>
      </c>
      <c r="C59" s="10" t="s">
        <v>86</v>
      </c>
      <c r="D59" s="7">
        <v>1</v>
      </c>
      <c r="E59" s="10"/>
      <c r="G59" s="23"/>
    </row>
    <row r="60" spans="1:8" ht="20.100000000000001" customHeight="1" x14ac:dyDescent="0.25">
      <c r="B60" s="8" t="s">
        <v>82</v>
      </c>
      <c r="C60" s="10" t="s">
        <v>88</v>
      </c>
      <c r="D60" s="7">
        <v>1</v>
      </c>
      <c r="E60" s="10"/>
      <c r="G60" s="23"/>
    </row>
    <row r="61" spans="1:8" ht="20.100000000000001" customHeight="1" x14ac:dyDescent="0.25">
      <c r="B61" s="8" t="s">
        <v>83</v>
      </c>
      <c r="C61" s="10" t="s">
        <v>95</v>
      </c>
      <c r="D61" s="7">
        <v>1</v>
      </c>
      <c r="E61" s="10"/>
      <c r="G61" s="23"/>
    </row>
    <row r="62" spans="1:8" ht="20.100000000000001" customHeight="1" x14ac:dyDescent="0.25">
      <c r="B62" s="8" t="s">
        <v>84</v>
      </c>
      <c r="C62" s="10" t="s">
        <v>85</v>
      </c>
      <c r="D62" s="7">
        <v>1</v>
      </c>
      <c r="E62" s="10"/>
      <c r="G62" s="23"/>
    </row>
    <row r="64" spans="1:8" ht="20.100000000000001" customHeight="1" x14ac:dyDescent="0.25">
      <c r="A64" s="1" t="s">
        <v>110</v>
      </c>
      <c r="B64" s="30"/>
      <c r="C64" s="30"/>
      <c r="E64" s="31" t="s">
        <v>111</v>
      </c>
      <c r="F64" s="32"/>
      <c r="G64" s="32"/>
    </row>
    <row r="65" spans="1:8" ht="20.100000000000001" customHeight="1" x14ac:dyDescent="0.25">
      <c r="C65" s="21"/>
      <c r="E65" s="21"/>
      <c r="H65" s="12"/>
    </row>
    <row r="66" spans="1:8" ht="20.100000000000001" customHeight="1" x14ac:dyDescent="0.25">
      <c r="B66" s="21"/>
      <c r="C66" s="21"/>
      <c r="E66" s="21"/>
      <c r="H66" s="12"/>
    </row>
    <row r="67" spans="1:8" ht="20.100000000000001" customHeight="1" x14ac:dyDescent="0.25">
      <c r="C67" s="21"/>
      <c r="E67" s="21"/>
      <c r="H67" s="12"/>
    </row>
    <row r="68" spans="1:8" ht="20.100000000000001" customHeight="1" x14ac:dyDescent="0.3">
      <c r="A68" s="1" t="s">
        <v>113</v>
      </c>
      <c r="B68" s="32"/>
      <c r="C68" s="30"/>
      <c r="D68" s="18"/>
      <c r="E68" s="17"/>
      <c r="H68" s="12"/>
    </row>
    <row r="69" spans="1:8" ht="20.100000000000001" customHeight="1" x14ac:dyDescent="0.25">
      <c r="B69" s="21"/>
      <c r="C69" s="21"/>
      <c r="E69" s="21"/>
      <c r="F69" s="21"/>
    </row>
    <row r="70" spans="1:8" ht="20.100000000000001" customHeight="1" x14ac:dyDescent="0.3">
      <c r="B70" s="21"/>
      <c r="C70" s="21"/>
      <c r="D70" s="18"/>
      <c r="E70" s="21"/>
      <c r="F70" s="21"/>
    </row>
    <row r="71" spans="1:8" ht="20.100000000000001" customHeight="1" x14ac:dyDescent="0.25">
      <c r="B71" s="21"/>
      <c r="C71" s="21"/>
      <c r="E71" s="21"/>
      <c r="F71" s="21"/>
    </row>
    <row r="72" spans="1:8" ht="20.100000000000001" customHeight="1" x14ac:dyDescent="0.25">
      <c r="A72" s="1" t="s">
        <v>114</v>
      </c>
      <c r="B72" s="32"/>
      <c r="C72" s="30"/>
      <c r="E72" s="21"/>
      <c r="F72" s="21"/>
    </row>
    <row r="73" spans="1:8" ht="20.100000000000001" customHeight="1" x14ac:dyDescent="0.25">
      <c r="B73" s="21"/>
      <c r="C73" s="21"/>
      <c r="E73" s="21"/>
      <c r="F73" s="21"/>
    </row>
  </sheetData>
  <mergeCells count="5">
    <mergeCell ref="A2:G2"/>
    <mergeCell ref="A3:G3"/>
    <mergeCell ref="A4:G4"/>
    <mergeCell ref="O4:P5"/>
    <mergeCell ref="B48:E48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JAIRO</vt:lpstr>
      <vt:lpstr>INQUIORT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dcterms:created xsi:type="dcterms:W3CDTF">2022-06-21T14:57:40Z</dcterms:created>
  <dcterms:modified xsi:type="dcterms:W3CDTF">2022-08-25T17:52:52Z</dcterms:modified>
</cp:coreProperties>
</file>