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57" documentId="13_ncr:1_{5C64A6DE-36FA-4A59-98B3-D69D0C1E9648}" xr6:coauthVersionLast="47" xr6:coauthVersionMax="47" xr10:uidLastSave="{77D250AE-D36B-4DDB-8B4E-77C6C0755B57}"/>
  <bookViews>
    <workbookView xWindow="-108" yWindow="-108" windowWidth="23256" windowHeight="12456" xr2:uid="{FF9902E3-E511-456A-AE05-B7B4FD29017F}"/>
  </bookViews>
  <sheets>
    <sheet name="JAIRO" sheetId="4" r:id="rId1"/>
    <sheet name="INQUIOR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41" i="5" s="1"/>
  <c r="C7" i="5"/>
  <c r="G42" i="4"/>
  <c r="C7" i="4"/>
  <c r="G42" i="5" l="1"/>
  <c r="G43" i="5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41" i="4" l="1"/>
  <c r="G43" i="4" s="1"/>
</calcChain>
</file>

<file path=xl/sharedStrings.xml><?xml version="1.0" encoding="utf-8"?>
<sst xmlns="http://schemas.openxmlformats.org/spreadsheetml/2006/main" count="218" uniqueCount="110">
  <si>
    <t>CANT.</t>
  </si>
  <si>
    <t>COD. ARTICULO</t>
  </si>
  <si>
    <t xml:space="preserve">DESCRIPCION ARTICULO </t>
  </si>
  <si>
    <t>TORNILLO CANULADO ESPONJOSO 6.5 *40 MM ROSCA 32 TITANIO  NET</t>
  </si>
  <si>
    <t>Ti-465.245</t>
  </si>
  <si>
    <t>TORNILLO CANULADO ESPONJOSO 6.5 *45 MM ROSCA 32 TITANIO  NET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</si>
  <si>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</si>
  <si>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</si>
  <si>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</si>
  <si>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</si>
  <si>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</si>
  <si>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</si>
  <si>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</si>
  <si>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</si>
  <si>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</si>
  <si>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</si>
  <si>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</si>
  <si>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</si>
  <si>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</si>
  <si>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</si>
  <si>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</si>
  <si>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</si>
  <si>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</si>
  <si>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</si>
  <si>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</si>
  <si>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</si>
  <si>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</si>
  <si>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Ti-465.305</t>
  </si>
  <si>
    <t>TORNILLO CANULADO ESPONJOSO 6.5 *105 MM ROSCA 32 TITANIO  NET</t>
  </si>
  <si>
    <t>Ti-465.310</t>
  </si>
  <si>
    <t>TORNILLO CANULADO ESPONJOSO 6.5 *110 MM ROSCA 32 TITANIO  NET</t>
  </si>
  <si>
    <t>Ti-465.315</t>
  </si>
  <si>
    <t>TORNILLO CANULADO ESPONJOSO 6.5 *115 MM ROSCA 32 TITANIO  NET</t>
  </si>
  <si>
    <t>Ti-465.320</t>
  </si>
  <si>
    <t xml:space="preserve">ARANDELA EN TITANIO 4.5MM </t>
  </si>
  <si>
    <t>INSTRUMENTAL TORNILLO CANULADO 6.5MM TITANIO/ACERO</t>
  </si>
  <si>
    <t>CANTIDAD</t>
  </si>
  <si>
    <t>CODIGO</t>
  </si>
  <si>
    <t>DESCRIPCIÓN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</si>
  <si>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</si>
  <si>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</si>
  <si>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</si>
  <si>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</si>
  <si>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</si>
  <si>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</si>
  <si>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</si>
  <si>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</si>
  <si>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</si>
  <si>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</si>
  <si>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</si>
  <si>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</si>
  <si>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</si>
  <si>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</si>
  <si>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</si>
  <si>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</si>
  <si>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</si>
  <si>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</si>
  <si>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</si>
  <si>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</si>
  <si>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</si>
  <si>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 xml:space="preserve">LLAVE DE JACOBS </t>
  </si>
  <si>
    <t xml:space="preserve">CONTENEDOR DE MOTOR </t>
  </si>
  <si>
    <t>INSUMOS QUIRURGICOS ORTOMACX INQUIORT S.A.</t>
  </si>
  <si>
    <t>RUC: 0993007803001</t>
  </si>
  <si>
    <t>PRECIO UNITARIO</t>
  </si>
  <si>
    <t>PRECIO TOTAL</t>
  </si>
  <si>
    <t>BATERIAS NEGRAS</t>
  </si>
  <si>
    <t xml:space="preserve">GUBIA </t>
  </si>
  <si>
    <t xml:space="preserve">SEPARADORES DE HIBS </t>
  </si>
  <si>
    <t xml:space="preserve">DISECTOR DE COOB </t>
  </si>
  <si>
    <t xml:space="preserve">MARTILLO MACIZO </t>
  </si>
  <si>
    <t>CURETA</t>
  </si>
  <si>
    <t>ATORNILLADOR DE 4.5MM</t>
  </si>
  <si>
    <t xml:space="preserve">OSTEOTOMO </t>
  </si>
  <si>
    <t>SEPARADOR DE HOMAN DELGADOS</t>
  </si>
  <si>
    <t xml:space="preserve">SEPARADOR DE HOMAN ANCHOS </t>
  </si>
  <si>
    <t xml:space="preserve">SEPARADORES DE COBRA </t>
  </si>
  <si>
    <t xml:space="preserve">BROCA DE 4.0MM </t>
  </si>
  <si>
    <t xml:space="preserve">INSTRUMENTAL ACCESORIO BASICO NUMERO 4 </t>
  </si>
  <si>
    <t xml:space="preserve">PINZA REDUCTORA DE PUNTA </t>
  </si>
  <si>
    <t xml:space="preserve">PINZAS DE REDUCCION  TIPO CANGREJO </t>
  </si>
  <si>
    <t>PINZA DE SUJECCION DE PLACAS VERBRUGGE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</si>
  <si>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</si>
  <si>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</si>
  <si>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</si>
  <si>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</si>
  <si>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</si>
  <si>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</si>
  <si>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</si>
  <si>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</si>
  <si>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</si>
  <si>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</si>
  <si>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</si>
  <si>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</si>
  <si>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</si>
  <si>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</si>
  <si>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</si>
  <si>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VENTA -CIRUGÍA</t>
  </si>
  <si>
    <t>No. IDENTIFICACION</t>
  </si>
  <si>
    <t>Lote</t>
  </si>
  <si>
    <t>Ti-115.020</t>
  </si>
  <si>
    <t>Ti-465.240</t>
  </si>
  <si>
    <t>Ti-465.250</t>
  </si>
  <si>
    <t>Subtotal</t>
  </si>
  <si>
    <t>12% IVA</t>
  </si>
  <si>
    <t>Total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</si>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</sst>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-[$$-300A]\ * #,##0.00_ ;_-[$$-300A]\ * \-#,##0.00\ ;_-[$$-300A]\ * &quot;-&quot;??_ ;_-@_ "/>
    <numFmt numFmtId="165" formatCode="_(&quot;$&quot;* #,##0.00_);_(&quot;$&quot;* \(#,##0.00\);_(&quot;$&quot;* &quot;-&quot;??_);_(@_)"/>
    <numFmt numFmtId="168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3" applyFont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0" fontId="6" fillId="0" borderId="1" xfId="0" applyFont="1" applyBorder="1"/>
    <xf numFmtId="2" fontId="3" fillId="3" borderId="1" xfId="2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1" xfId="2" applyFont="1" applyFill="1" applyBorder="1" applyAlignment="1" applyProtection="1">
      <alignment horizontal="left" vertical="top" wrapText="1" readingOrder="1"/>
      <protection locked="0"/>
    </xf>
    <xf numFmtId="0" fontId="3" fillId="0" borderId="1" xfId="2" applyFont="1" applyBorder="1" applyAlignment="1">
      <alignment wrapText="1"/>
    </xf>
    <xf numFmtId="2" fontId="3" fillId="3" borderId="0" xfId="2" applyNumberFormat="1" applyFont="1" applyFill="1" applyAlignment="1" applyProtection="1">
      <alignment horizontal="center" vertical="top" wrapText="1" readingOrder="1"/>
      <protection locked="0"/>
    </xf>
    <xf numFmtId="0" fontId="3" fillId="3" borderId="0" xfId="2" applyFont="1" applyFill="1" applyAlignment="1" applyProtection="1">
      <alignment horizontal="left" vertical="top" wrapText="1" readingOrder="1"/>
      <protection locked="0"/>
    </xf>
    <xf numFmtId="0" fontId="3" fillId="0" borderId="0" xfId="2" applyFont="1" applyAlignment="1">
      <alignment wrapText="1"/>
    </xf>
    <xf numFmtId="0" fontId="8" fillId="0" borderId="0" xfId="2" applyFont="1" applyAlignment="1">
      <alignment horizontal="left" vertical="top"/>
    </xf>
    <xf numFmtId="0" fontId="6" fillId="0" borderId="0" xfId="2" applyFont="1" applyAlignment="1">
      <alignment horizontal="left"/>
    </xf>
    <xf numFmtId="0" fontId="4" fillId="0" borderId="0" xfId="0" applyFont="1" applyAlignment="1">
      <alignment wrapText="1"/>
    </xf>
    <xf numFmtId="44" fontId="6" fillId="0" borderId="1" xfId="1" applyFont="1" applyFill="1" applyBorder="1" applyAlignment="1"/>
    <xf numFmtId="164" fontId="3" fillId="0" borderId="1" xfId="0" applyNumberFormat="1" applyFont="1" applyBorder="1" applyAlignment="1">
      <alignment horizontal="center" vertical="center"/>
    </xf>
    <xf numFmtId="165" fontId="4" fillId="0" borderId="1" xfId="4" applyFont="1" applyBorder="1"/>
    <xf numFmtId="44" fontId="3" fillId="0" borderId="1" xfId="1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/>
    <xf numFmtId="0" fontId="3" fillId="0" borderId="0" xfId="2" applyFont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vertical="center"/>
    </xf>
    <xf numFmtId="0" fontId="13" fillId="2" borderId="1" xfId="0" applyFont="1" applyFill="1" applyBorder="1" applyAlignment="1">
      <alignment horizontal="center"/>
    </xf>
    <xf numFmtId="1" fontId="3" fillId="3" borderId="1" xfId="2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6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7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5" fillId="2" borderId="2" xfId="0" applyFont="1" applyFill="1" applyBorder="1"/>
    <xf numFmtId="0" fontId="5" fillId="6" borderId="0" xfId="0" applyFont="1" applyFill="1"/>
    <xf numFmtId="0" fontId="0" fillId="0" borderId="0" xfId="0" applyAlignment="1">
      <alignment horizontal="center"/>
    </xf>
    <xf numFmtId="0" fontId="16" fillId="6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3" fillId="0" borderId="1" xfId="3" applyFont="1" applyBorder="1" applyAlignment="1" applyProtection="1">
      <alignment horizontal="center" vertical="center"/>
      <protection locked="0"/>
    </xf>
    <xf numFmtId="0" fontId="9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8" fontId="11" fillId="0" borderId="1" xfId="0" applyNumberFormat="1" applyFont="1" applyBorder="1" applyAlignment="1">
      <alignment horizontal="left" vertical="center"/>
    </xf>
    <xf numFmtId="0" fontId="6" fillId="0" borderId="0" xfId="2" applyFont="1" applyBorder="1" applyAlignment="1">
      <alignment horizontal="right" wrapText="1"/>
    </xf>
    <xf numFmtId="0" fontId="6" fillId="0" borderId="0" xfId="2" applyFont="1" applyBorder="1" applyAlignment="1">
      <alignment wrapText="1"/>
    </xf>
    <xf numFmtId="9" fontId="6" fillId="0" borderId="0" xfId="2" applyNumberFormat="1" applyFont="1" applyBorder="1" applyAlignment="1">
      <alignment horizontal="right" wrapText="1"/>
    </xf>
    <xf numFmtId="0" fontId="20" fillId="0" borderId="0" xfId="0" applyFont="1"/>
    <xf numFmtId="0" fontId="20" fillId="0" borderId="3" xfId="0" applyFont="1" applyBorder="1"/>
    <xf numFmtId="0" fontId="20" fillId="0" borderId="0" xfId="0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</cellXfs>
  <cellStyles count="5">
    <cellStyle name="Moneda" xfId="1" builtinId="4"/>
    <cellStyle name="Moneda 3 2" xfId="4" xr:uid="{100231D8-5DCD-4A76-951B-BEEDA436AFAF}"/>
    <cellStyle name="Normal" xfId="0" builtinId="0"/>
    <cellStyle name="Normal 2" xfId="2" xr:uid="{93680346-3DEA-4415-BE75-6B9E2B633132}"/>
    <cellStyle name="Normal 3" xfId="3" xr:uid="{BABB1E25-4192-4E38-BF94-4B734E773E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9D080591-2984-41EB-A2FC-6EF23B8FFF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1E1FF2-49FC-4941-A333-B1C0C6B40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2B33-271C-42F0-897A-740B4A925B6D}">
  <dimension ref="A1:P103"/>
  <sheetViews>
    <sheetView showGridLines="0" tabSelected="1" zoomScale="83" zoomScaleNormal="83" workbookViewId="0">
      <selection activeCell="A7" sqref="A7"/>
    </sheetView>
  </sheetViews>
  <sheetFormatPr baseColWidth="10" defaultColWidth="11.44140625" defaultRowHeight="20.100000000000001" customHeight="1" x14ac:dyDescent="0.25"/>
  <cols>
    <col min="1" max="1" width="20" style="1" bestFit="1" customWidth="1"/>
    <col min="2" max="2" width="12.44140625" style="1" bestFit="1" customWidth="1"/>
    <col min="3" max="3" width="89.109375" style="1" customWidth="1"/>
    <col min="4" max="4" width="22.77734375" style="1" bestFit="1" customWidth="1"/>
    <col min="5" max="5" width="18" style="1" customWidth="1"/>
    <col min="6" max="6" width="19.21875" style="1" bestFit="1" customWidth="1"/>
    <col min="7" max="7" width="20.33203125" style="1" customWidth="1"/>
    <col min="8" max="16384" width="11.44140625" style="1"/>
  </cols>
  <sheetData>
    <row r="1" spans="1:16" s="3" customFormat="1" ht="20.100000000000001" customHeight="1" x14ac:dyDescent="0.25">
      <c r="A1" s="2"/>
      <c r="B1" s="2"/>
      <c r="C1" s="21"/>
      <c r="D1" s="21"/>
      <c r="E1" s="21"/>
      <c r="F1" s="21"/>
    </row>
    <row r="2" spans="1:16" s="3" customFormat="1" ht="20.100000000000001" customHeight="1" x14ac:dyDescent="0.3">
      <c r="A2" s="69" t="s">
        <v>83</v>
      </c>
      <c r="B2" s="69"/>
      <c r="C2" s="69"/>
      <c r="D2" s="69"/>
      <c r="E2" s="69"/>
      <c r="F2" s="69"/>
      <c r="G2" s="69"/>
      <c r="H2" s="69"/>
    </row>
    <row r="3" spans="1:16" s="3" customFormat="1" ht="20.100000000000001" customHeight="1" x14ac:dyDescent="0.3">
      <c r="A3" s="69" t="s">
        <v>84</v>
      </c>
      <c r="B3" s="69"/>
      <c r="C3" s="69"/>
      <c r="D3" s="69"/>
      <c r="E3" s="69"/>
      <c r="F3" s="69"/>
      <c r="G3" s="69"/>
      <c r="H3" s="69"/>
    </row>
    <row r="4" spans="1:16" s="3" customFormat="1" ht="20.100000000000001" customHeight="1" x14ac:dyDescent="0.3">
      <c r="A4" s="69" t="s">
        <v>85</v>
      </c>
      <c r="B4" s="69"/>
      <c r="C4" s="69"/>
      <c r="D4" s="69"/>
      <c r="E4" s="69"/>
      <c r="F4" s="69"/>
      <c r="G4" s="69"/>
      <c r="H4" s="69"/>
      <c r="O4" s="70"/>
      <c r="P4" s="70"/>
    </row>
    <row r="5" spans="1:16" s="3" customFormat="1" ht="20.100000000000001" customHeight="1" x14ac:dyDescent="0.25">
      <c r="O5" s="70"/>
      <c r="P5" s="70"/>
    </row>
    <row r="6" spans="1:16" s="3" customFormat="1" ht="20.100000000000001" customHeight="1" x14ac:dyDescent="0.25">
      <c r="O6" s="45"/>
      <c r="P6" s="45"/>
    </row>
    <row r="7" spans="1:16" s="3" customFormat="1" ht="20.100000000000001" customHeight="1" x14ac:dyDescent="0.25">
      <c r="A7" s="46" t="s">
        <v>86</v>
      </c>
      <c r="B7" s="46"/>
      <c r="C7" s="73">
        <f ca="1">NOW()</f>
        <v>44798.561563657408</v>
      </c>
      <c r="D7" s="46" t="s">
        <v>87</v>
      </c>
      <c r="E7" s="47"/>
      <c r="F7" s="48"/>
      <c r="G7" s="40"/>
      <c r="O7" s="45"/>
      <c r="P7" s="45"/>
    </row>
    <row r="8" spans="1:16" s="3" customFormat="1" ht="20.100000000000001" customHeight="1" x14ac:dyDescent="0.3">
      <c r="A8" s="37"/>
      <c r="B8" s="37"/>
      <c r="C8" s="37"/>
      <c r="D8" s="37"/>
      <c r="E8" s="37"/>
      <c r="F8" s="37"/>
      <c r="G8" s="1"/>
      <c r="O8" s="45"/>
      <c r="P8" s="45"/>
    </row>
    <row r="9" spans="1:16" s="3" customFormat="1" ht="20.100000000000001" customHeight="1" x14ac:dyDescent="0.25">
      <c r="A9" s="46" t="s">
        <v>88</v>
      </c>
      <c r="B9" s="46"/>
      <c r="C9" s="49"/>
      <c r="D9" s="50" t="s">
        <v>89</v>
      </c>
      <c r="E9" s="51"/>
      <c r="F9" s="52"/>
      <c r="G9" s="52"/>
      <c r="O9" s="45"/>
      <c r="P9" s="45"/>
    </row>
    <row r="10" spans="1:16" s="3" customFormat="1" ht="20.100000000000001" customHeight="1" x14ac:dyDescent="0.3">
      <c r="A10" s="37"/>
      <c r="B10" s="37"/>
      <c r="C10" s="37"/>
      <c r="D10" s="37"/>
      <c r="E10" s="37"/>
      <c r="F10" s="37"/>
      <c r="G10" s="1"/>
      <c r="O10" s="45"/>
      <c r="P10" s="45"/>
    </row>
    <row r="11" spans="1:16" s="3" customFormat="1" ht="29.4" customHeight="1" x14ac:dyDescent="0.25">
      <c r="A11" s="46" t="s">
        <v>90</v>
      </c>
      <c r="B11" s="46"/>
      <c r="C11" s="53"/>
      <c r="D11" s="50" t="s">
        <v>91</v>
      </c>
      <c r="E11" s="49" t="s">
        <v>97</v>
      </c>
      <c r="F11" s="39"/>
      <c r="G11" s="39"/>
      <c r="O11" s="45"/>
      <c r="P11" s="45"/>
    </row>
    <row r="12" spans="1:16" s="3" customFormat="1" ht="20.100000000000001" customHeight="1" x14ac:dyDescent="0.3">
      <c r="A12" s="37"/>
      <c r="B12" s="37"/>
      <c r="C12" s="37"/>
      <c r="D12" s="37"/>
      <c r="E12" s="37"/>
      <c r="F12" s="37"/>
      <c r="G12" s="1"/>
      <c r="O12" s="54"/>
      <c r="P12" s="54"/>
    </row>
    <row r="13" spans="1:16" s="3" customFormat="1" ht="20.100000000000001" customHeight="1" x14ac:dyDescent="0.25">
      <c r="A13" s="46" t="s">
        <v>92</v>
      </c>
      <c r="B13" s="46"/>
      <c r="C13" s="73"/>
      <c r="D13" s="50" t="s">
        <v>93</v>
      </c>
      <c r="E13" s="55"/>
      <c r="F13" s="56"/>
      <c r="G13" s="56"/>
      <c r="O13" s="54"/>
      <c r="P13" s="54"/>
    </row>
    <row r="14" spans="1:16" s="3" customFormat="1" ht="20.100000000000001" customHeight="1" x14ac:dyDescent="0.3">
      <c r="A14" s="37"/>
      <c r="B14" s="37"/>
      <c r="C14" s="37"/>
      <c r="D14" s="37"/>
      <c r="E14" s="37"/>
      <c r="F14" s="37"/>
      <c r="G14" s="36"/>
      <c r="H14" s="36"/>
      <c r="O14" s="57"/>
      <c r="P14" s="57"/>
    </row>
    <row r="15" spans="1:16" s="3" customFormat="1" ht="20.100000000000001" customHeight="1" x14ac:dyDescent="0.25">
      <c r="A15" s="46" t="s">
        <v>94</v>
      </c>
      <c r="B15" s="46"/>
      <c r="C15" s="49"/>
      <c r="D15" s="39"/>
      <c r="E15" s="38"/>
      <c r="F15" s="38"/>
      <c r="G15" s="39"/>
      <c r="H15" s="39"/>
      <c r="O15" s="57"/>
      <c r="P15" s="57"/>
    </row>
    <row r="16" spans="1:16" s="3" customFormat="1" ht="20.100000000000001" customHeight="1" x14ac:dyDescent="0.3">
      <c r="A16" s="37"/>
      <c r="B16" s="37"/>
      <c r="C16" s="37"/>
      <c r="D16" s="37"/>
      <c r="E16" s="37"/>
      <c r="F16" s="37"/>
      <c r="G16" s="36"/>
      <c r="H16" s="36"/>
      <c r="O16" s="57"/>
      <c r="P16" s="57"/>
    </row>
    <row r="17" spans="1:16" s="3" customFormat="1" ht="20.100000000000001" customHeight="1" x14ac:dyDescent="0.25">
      <c r="A17" s="46" t="s">
        <v>95</v>
      </c>
      <c r="B17" s="46"/>
      <c r="C17" s="49"/>
      <c r="D17" s="50" t="s">
        <v>98</v>
      </c>
      <c r="E17" s="55"/>
      <c r="F17" s="38"/>
      <c r="G17" s="39"/>
      <c r="H17" s="39"/>
      <c r="O17" s="57"/>
      <c r="P17" s="57"/>
    </row>
    <row r="18" spans="1:16" s="3" customFormat="1" ht="20.100000000000001" customHeight="1" x14ac:dyDescent="0.3">
      <c r="A18" s="37"/>
      <c r="B18" s="37"/>
      <c r="C18" s="37"/>
      <c r="D18" s="37"/>
      <c r="E18" s="37"/>
      <c r="F18" s="37"/>
      <c r="G18" s="36"/>
      <c r="H18" s="36"/>
      <c r="O18" s="58"/>
      <c r="P18" s="58"/>
    </row>
    <row r="19" spans="1:16" s="3" customFormat="1" ht="20.100000000000001" customHeight="1" x14ac:dyDescent="0.25">
      <c r="A19" s="46" t="s">
        <v>96</v>
      </c>
      <c r="B19" s="46"/>
      <c r="C19" s="59"/>
      <c r="D19" s="40"/>
      <c r="E19" s="60"/>
      <c r="F19" s="60"/>
      <c r="G19" s="41"/>
      <c r="H19" s="42"/>
      <c r="O19" s="58"/>
      <c r="P19" s="58"/>
    </row>
    <row r="20" spans="1:16" s="3" customFormat="1" ht="20.100000000000001" customHeight="1" x14ac:dyDescent="0.25">
      <c r="A20" s="10"/>
      <c r="B20" s="10"/>
      <c r="C20" s="1"/>
      <c r="D20" s="1"/>
      <c r="E20" s="1"/>
      <c r="F20" s="1"/>
      <c r="G20" s="1"/>
      <c r="H20" s="1"/>
      <c r="O20" s="58"/>
      <c r="P20" s="58"/>
    </row>
    <row r="21" spans="1:16" s="3" customFormat="1" ht="20.100000000000001" customHeight="1" x14ac:dyDescent="0.3">
      <c r="A21" s="61"/>
      <c r="B21" s="61"/>
      <c r="C21" s="61"/>
      <c r="D21" s="61"/>
      <c r="E21" s="61"/>
      <c r="F21" s="61"/>
      <c r="G21" s="61"/>
      <c r="H21" s="62"/>
      <c r="O21" s="58"/>
      <c r="P21" s="58"/>
    </row>
    <row r="22" spans="1:16" s="3" customFormat="1" ht="30" customHeight="1" x14ac:dyDescent="0.25">
      <c r="A22" s="34" t="s">
        <v>1</v>
      </c>
      <c r="B22" s="34" t="s">
        <v>99</v>
      </c>
      <c r="C22" s="34" t="s">
        <v>2</v>
      </c>
      <c r="D22" s="34" t="s">
        <v>0</v>
      </c>
      <c r="E22" s="34" t="s">
        <v>82</v>
      </c>
      <c r="F22" s="35" t="s">
        <v>64</v>
      </c>
      <c r="G22" s="35" t="s">
        <v>65</v>
      </c>
      <c r="O22" s="58"/>
      <c r="P22" s="58"/>
    </row>
    <row r="23" spans="1:16" ht="20.100000000000001" customHeight="1" x14ac:dyDescent="0.25">
      <c r="A23" s="68" t="s">
        <v>101</v>
      </c>
      <c r="B23" s="8">
        <v>200114110</v>
      </c>
      <c r="C23" s="8" t="s">
        <v>3</v>
      </c>
      <c r="D23" s="7">
        <v>4</v>
      </c>
      <c r="E23" s="6"/>
      <c r="F23" s="23">
        <v>188</v>
      </c>
      <c r="G23" s="24">
        <f t="shared" ref="G23:G40" si="0">(D23*F23)</f>
        <v>752</v>
      </c>
    </row>
    <row r="24" spans="1:16" ht="20.100000000000001" customHeight="1" x14ac:dyDescent="0.25">
      <c r="A24" s="68" t="s">
        <v>4</v>
      </c>
      <c r="B24" s="8">
        <v>200114111</v>
      </c>
      <c r="C24" s="8" t="s">
        <v>5</v>
      </c>
      <c r="D24" s="7">
        <v>4</v>
      </c>
      <c r="E24" s="6"/>
      <c r="F24" s="23">
        <v>188</v>
      </c>
      <c r="G24" s="24">
        <f t="shared" si="0"/>
        <v>752</v>
      </c>
    </row>
    <row r="25" spans="1:16" ht="20.100000000000001" customHeight="1" x14ac:dyDescent="0.25">
      <c r="A25" s="68" t="s">
        <v>102</v>
      </c>
      <c r="B25" s="8">
        <v>200114112</v>
      </c>
      <c r="C25" s="8" t="s">
        <v>6</v>
      </c>
      <c r="D25" s="7">
        <v>3</v>
      </c>
      <c r="E25" s="6"/>
      <c r="F25" s="23">
        <v>188</v>
      </c>
      <c r="G25" s="24">
        <f t="shared" si="0"/>
        <v>564</v>
      </c>
    </row>
    <row r="26" spans="1:16" ht="20.100000000000001" customHeight="1" x14ac:dyDescent="0.25">
      <c r="A26" s="68" t="s">
        <v>7</v>
      </c>
      <c r="B26" s="8">
        <v>200114113</v>
      </c>
      <c r="C26" s="8" t="s">
        <v>8</v>
      </c>
      <c r="D26" s="7">
        <v>3</v>
      </c>
      <c r="E26" s="6"/>
      <c r="F26" s="23">
        <v>188</v>
      </c>
      <c r="G26" s="24">
        <f t="shared" si="0"/>
        <v>564</v>
      </c>
    </row>
    <row r="27" spans="1:16" ht="20.100000000000001" customHeight="1" x14ac:dyDescent="0.25">
      <c r="A27" s="68" t="s">
        <v>9</v>
      </c>
      <c r="B27" s="8">
        <v>200114114</v>
      </c>
      <c r="C27" s="8" t="s">
        <v>10</v>
      </c>
      <c r="D27" s="7">
        <v>3</v>
      </c>
      <c r="E27" s="6"/>
      <c r="F27" s="23">
        <v>188</v>
      </c>
      <c r="G27" s="24">
        <f t="shared" si="0"/>
        <v>564</v>
      </c>
    </row>
    <row r="28" spans="1:16" ht="20.100000000000001" customHeight="1" x14ac:dyDescent="0.25">
      <c r="A28" s="68" t="s">
        <v>11</v>
      </c>
      <c r="B28" s="8">
        <v>200114115</v>
      </c>
      <c r="C28" s="8" t="s">
        <v>12</v>
      </c>
      <c r="D28" s="7">
        <v>3</v>
      </c>
      <c r="E28" s="6"/>
      <c r="F28" s="23">
        <v>188</v>
      </c>
      <c r="G28" s="24">
        <f t="shared" si="0"/>
        <v>564</v>
      </c>
    </row>
    <row r="29" spans="1:16" ht="20.100000000000001" customHeight="1" x14ac:dyDescent="0.25">
      <c r="A29" s="68" t="s">
        <v>13</v>
      </c>
      <c r="B29" s="8">
        <v>200114116</v>
      </c>
      <c r="C29" s="8" t="s">
        <v>14</v>
      </c>
      <c r="D29" s="7">
        <v>3</v>
      </c>
      <c r="E29" s="6"/>
      <c r="F29" s="23">
        <v>188</v>
      </c>
      <c r="G29" s="24">
        <f t="shared" si="0"/>
        <v>564</v>
      </c>
    </row>
    <row r="30" spans="1:16" ht="20.100000000000001" customHeight="1" x14ac:dyDescent="0.25">
      <c r="A30" s="68" t="s">
        <v>15</v>
      </c>
      <c r="B30" s="8">
        <v>200114117</v>
      </c>
      <c r="C30" s="8" t="s">
        <v>16</v>
      </c>
      <c r="D30" s="7">
        <v>3</v>
      </c>
      <c r="E30" s="6"/>
      <c r="F30" s="23">
        <v>188</v>
      </c>
      <c r="G30" s="24">
        <f t="shared" si="0"/>
        <v>564</v>
      </c>
    </row>
    <row r="31" spans="1:16" ht="20.100000000000001" customHeight="1" x14ac:dyDescent="0.25">
      <c r="A31" s="68" t="s">
        <v>17</v>
      </c>
      <c r="B31" s="8">
        <v>200114118</v>
      </c>
      <c r="C31" s="8" t="s">
        <v>18</v>
      </c>
      <c r="D31" s="7">
        <v>3</v>
      </c>
      <c r="E31" s="6"/>
      <c r="F31" s="23">
        <v>188</v>
      </c>
      <c r="G31" s="24">
        <f t="shared" si="0"/>
        <v>564</v>
      </c>
    </row>
    <row r="32" spans="1:16" ht="20.100000000000001" customHeight="1" x14ac:dyDescent="0.25">
      <c r="A32" s="68" t="s">
        <v>19</v>
      </c>
      <c r="B32" s="8">
        <v>200114119</v>
      </c>
      <c r="C32" s="8" t="s">
        <v>20</v>
      </c>
      <c r="D32" s="7">
        <v>3</v>
      </c>
      <c r="E32" s="6"/>
      <c r="F32" s="23">
        <v>188</v>
      </c>
      <c r="G32" s="24">
        <f t="shared" si="0"/>
        <v>564</v>
      </c>
    </row>
    <row r="33" spans="1:7" ht="20.100000000000001" customHeight="1" x14ac:dyDescent="0.25">
      <c r="A33" s="68" t="s">
        <v>21</v>
      </c>
      <c r="B33" s="8">
        <v>200114120</v>
      </c>
      <c r="C33" s="8" t="s">
        <v>22</v>
      </c>
      <c r="D33" s="7">
        <v>3</v>
      </c>
      <c r="E33" s="6"/>
      <c r="F33" s="23">
        <v>188</v>
      </c>
      <c r="G33" s="24">
        <f t="shared" si="0"/>
        <v>564</v>
      </c>
    </row>
    <row r="34" spans="1:7" ht="20.100000000000001" customHeight="1" x14ac:dyDescent="0.25">
      <c r="A34" s="68" t="s">
        <v>23</v>
      </c>
      <c r="B34" s="8">
        <v>200114121</v>
      </c>
      <c r="C34" s="8" t="s">
        <v>24</v>
      </c>
      <c r="D34" s="7">
        <v>3</v>
      </c>
      <c r="E34" s="6"/>
      <c r="F34" s="23">
        <v>188</v>
      </c>
      <c r="G34" s="24">
        <f t="shared" si="0"/>
        <v>564</v>
      </c>
    </row>
    <row r="35" spans="1:7" ht="20.100000000000001" customHeight="1" x14ac:dyDescent="0.25">
      <c r="A35" s="68" t="s">
        <v>25</v>
      </c>
      <c r="B35" s="8">
        <v>200114122</v>
      </c>
      <c r="C35" s="8" t="s">
        <v>26</v>
      </c>
      <c r="D35" s="7">
        <v>3</v>
      </c>
      <c r="E35" s="6"/>
      <c r="F35" s="23">
        <v>188</v>
      </c>
      <c r="G35" s="24">
        <f t="shared" si="0"/>
        <v>564</v>
      </c>
    </row>
    <row r="36" spans="1:7" ht="20.100000000000001" customHeight="1" x14ac:dyDescent="0.25">
      <c r="A36" s="68" t="s">
        <v>27</v>
      </c>
      <c r="B36" s="8">
        <v>200114123</v>
      </c>
      <c r="C36" s="8" t="s">
        <v>28</v>
      </c>
      <c r="D36" s="7">
        <v>4</v>
      </c>
      <c r="E36" s="6"/>
      <c r="F36" s="23">
        <v>188</v>
      </c>
      <c r="G36" s="24">
        <f t="shared" si="0"/>
        <v>752</v>
      </c>
    </row>
    <row r="37" spans="1:7" ht="20.100000000000001" customHeight="1" x14ac:dyDescent="0.25">
      <c r="A37" s="68" t="s">
        <v>29</v>
      </c>
      <c r="B37" s="8">
        <v>200114124</v>
      </c>
      <c r="C37" s="8" t="s">
        <v>30</v>
      </c>
      <c r="D37" s="7">
        <v>4</v>
      </c>
      <c r="E37" s="6"/>
      <c r="F37" s="23">
        <v>188</v>
      </c>
      <c r="G37" s="24">
        <f t="shared" si="0"/>
        <v>752</v>
      </c>
    </row>
    <row r="38" spans="1:7" ht="20.100000000000001" customHeight="1" x14ac:dyDescent="0.25">
      <c r="A38" s="68" t="s">
        <v>31</v>
      </c>
      <c r="B38" s="8">
        <v>200114125</v>
      </c>
      <c r="C38" s="8" t="s">
        <v>32</v>
      </c>
      <c r="D38" s="7">
        <v>2</v>
      </c>
      <c r="E38" s="6"/>
      <c r="F38" s="23">
        <v>188</v>
      </c>
      <c r="G38" s="24">
        <f t="shared" si="0"/>
        <v>376</v>
      </c>
    </row>
    <row r="39" spans="1:7" ht="20.100000000000001" customHeight="1" x14ac:dyDescent="0.25">
      <c r="A39" s="68" t="s">
        <v>33</v>
      </c>
      <c r="B39" s="8">
        <v>200114126</v>
      </c>
      <c r="C39" s="8" t="s">
        <v>32</v>
      </c>
      <c r="D39" s="7">
        <v>2</v>
      </c>
      <c r="E39" s="6"/>
      <c r="F39" s="23">
        <v>188</v>
      </c>
      <c r="G39" s="24">
        <f t="shared" si="0"/>
        <v>376</v>
      </c>
    </row>
    <row r="40" spans="1:7" ht="20.100000000000001" customHeight="1" x14ac:dyDescent="0.25">
      <c r="A40" s="68" t="s">
        <v>100</v>
      </c>
      <c r="B40" s="8">
        <v>210228152</v>
      </c>
      <c r="C40" s="8" t="s">
        <v>34</v>
      </c>
      <c r="D40" s="33">
        <v>6</v>
      </c>
      <c r="E40" s="6"/>
      <c r="F40" s="25">
        <v>40</v>
      </c>
      <c r="G40" s="24">
        <f t="shared" si="0"/>
        <v>240</v>
      </c>
    </row>
    <row r="41" spans="1:7" ht="20.100000000000001" customHeight="1" x14ac:dyDescent="0.3">
      <c r="A41" s="75"/>
      <c r="B41" s="75"/>
      <c r="C41" s="75"/>
      <c r="D41" s="75"/>
      <c r="E41" s="75"/>
      <c r="F41" s="74" t="s">
        <v>103</v>
      </c>
      <c r="G41" s="22">
        <f>SUM(G23:G40)</f>
        <v>10204</v>
      </c>
    </row>
    <row r="42" spans="1:7" ht="20.100000000000001" customHeight="1" x14ac:dyDescent="0.3">
      <c r="A42" s="75"/>
      <c r="B42" s="75"/>
      <c r="C42" s="75"/>
      <c r="D42" s="74"/>
      <c r="E42" s="74"/>
      <c r="F42" s="76" t="s">
        <v>104</v>
      </c>
      <c r="G42" s="22">
        <f>+G41*0.12</f>
        <v>1224.48</v>
      </c>
    </row>
    <row r="43" spans="1:7" ht="20.100000000000001" customHeight="1" x14ac:dyDescent="0.3">
      <c r="A43" s="75"/>
      <c r="B43" s="75"/>
      <c r="C43" s="75"/>
      <c r="D43" s="75"/>
      <c r="E43" s="75"/>
      <c r="F43" s="74" t="s">
        <v>105</v>
      </c>
      <c r="G43" s="22">
        <f>+G41+G42</f>
        <v>11428.48</v>
      </c>
    </row>
    <row r="44" spans="1:7" ht="20.100000000000001" customHeight="1" x14ac:dyDescent="0.3">
      <c r="A44" s="9"/>
      <c r="B44" s="10"/>
      <c r="C44" s="11"/>
      <c r="D44" s="11"/>
      <c r="E44" s="11"/>
    </row>
    <row r="45" spans="1:7" ht="20.100000000000001" customHeight="1" x14ac:dyDescent="0.3">
      <c r="A45" s="9"/>
      <c r="B45" s="10"/>
      <c r="C45" s="11"/>
      <c r="D45" s="11"/>
      <c r="E45" s="11"/>
    </row>
    <row r="46" spans="1:7" ht="20.100000000000001" customHeight="1" x14ac:dyDescent="0.3">
      <c r="B46" s="71" t="s">
        <v>35</v>
      </c>
      <c r="C46" s="71"/>
      <c r="D46" s="71"/>
      <c r="E46" s="28"/>
    </row>
    <row r="47" spans="1:7" ht="20.100000000000001" customHeight="1" x14ac:dyDescent="0.3">
      <c r="B47" s="26" t="s">
        <v>37</v>
      </c>
      <c r="C47" s="26" t="s">
        <v>38</v>
      </c>
      <c r="D47" s="26" t="s">
        <v>36</v>
      </c>
      <c r="E47" s="29"/>
    </row>
    <row r="48" spans="1:7" ht="20.100000000000001" customHeight="1" x14ac:dyDescent="0.25">
      <c r="B48" s="6"/>
      <c r="C48" s="6" t="s">
        <v>39</v>
      </c>
      <c r="D48" s="5">
        <v>1</v>
      </c>
      <c r="E48" s="30"/>
    </row>
    <row r="49" spans="2:5" ht="20.100000000000001" customHeight="1" x14ac:dyDescent="0.25">
      <c r="B49" s="6"/>
      <c r="C49" s="6" t="s">
        <v>40</v>
      </c>
      <c r="D49" s="5">
        <v>2</v>
      </c>
      <c r="E49" s="30"/>
    </row>
    <row r="50" spans="2:5" ht="20.100000000000001" customHeight="1" x14ac:dyDescent="0.25">
      <c r="B50" s="6"/>
      <c r="C50" s="6" t="s">
        <v>41</v>
      </c>
      <c r="D50" s="5">
        <v>1</v>
      </c>
      <c r="E50" s="30"/>
    </row>
    <row r="51" spans="2:5" ht="20.100000000000001" customHeight="1" x14ac:dyDescent="0.25">
      <c r="B51" s="6"/>
      <c r="C51" s="6" t="s">
        <v>42</v>
      </c>
      <c r="D51" s="5">
        <v>1</v>
      </c>
      <c r="E51" s="30"/>
    </row>
    <row r="52" spans="2:5" ht="20.100000000000001" customHeight="1" x14ac:dyDescent="0.25">
      <c r="B52" s="6"/>
      <c r="C52" s="6" t="s">
        <v>43</v>
      </c>
      <c r="D52" s="5">
        <v>1</v>
      </c>
      <c r="E52" s="30"/>
    </row>
    <row r="53" spans="2:5" ht="20.100000000000001" customHeight="1" x14ac:dyDescent="0.25">
      <c r="B53" s="6"/>
      <c r="C53" s="6" t="s">
        <v>44</v>
      </c>
      <c r="D53" s="5">
        <v>1</v>
      </c>
      <c r="E53" s="30"/>
    </row>
    <row r="54" spans="2:5" ht="20.100000000000001" customHeight="1" x14ac:dyDescent="0.25">
      <c r="B54" s="6"/>
      <c r="C54" s="6" t="s">
        <v>45</v>
      </c>
      <c r="D54" s="5">
        <v>1</v>
      </c>
      <c r="E54" s="30"/>
    </row>
    <row r="55" spans="2:5" ht="20.100000000000001" customHeight="1" x14ac:dyDescent="0.25">
      <c r="B55" s="6"/>
      <c r="C55" s="6" t="s">
        <v>46</v>
      </c>
      <c r="D55" s="5">
        <v>1</v>
      </c>
      <c r="E55" s="30"/>
    </row>
    <row r="56" spans="2:5" ht="20.100000000000001" customHeight="1" x14ac:dyDescent="0.25">
      <c r="B56" s="6"/>
      <c r="C56" s="6" t="s">
        <v>47</v>
      </c>
      <c r="D56" s="5">
        <v>15</v>
      </c>
      <c r="E56" s="30"/>
    </row>
    <row r="57" spans="2:5" ht="20.100000000000001" customHeight="1" x14ac:dyDescent="0.3">
      <c r="B57" s="12"/>
      <c r="C57" s="43" t="s">
        <v>48</v>
      </c>
      <c r="D57" s="6"/>
      <c r="E57" s="31"/>
    </row>
    <row r="58" spans="2:5" ht="20.100000000000001" customHeight="1" x14ac:dyDescent="0.25">
      <c r="B58" s="6"/>
      <c r="C58" s="6" t="s">
        <v>49</v>
      </c>
      <c r="D58" s="4">
        <v>1</v>
      </c>
      <c r="E58" s="30"/>
    </row>
    <row r="59" spans="2:5" ht="20.100000000000001" customHeight="1" x14ac:dyDescent="0.25">
      <c r="B59" s="6"/>
      <c r="C59" s="6" t="s">
        <v>50</v>
      </c>
      <c r="D59" s="4">
        <v>1</v>
      </c>
      <c r="E59" s="30"/>
    </row>
    <row r="60" spans="2:5" ht="20.100000000000001" customHeight="1" x14ac:dyDescent="0.25">
      <c r="B60" s="6"/>
      <c r="C60" s="6" t="s">
        <v>51</v>
      </c>
      <c r="D60" s="5">
        <v>1</v>
      </c>
      <c r="E60" s="30"/>
    </row>
    <row r="61" spans="2:5" ht="20.100000000000001" customHeight="1" x14ac:dyDescent="0.25">
      <c r="B61" s="6"/>
      <c r="C61" s="6" t="s">
        <v>53</v>
      </c>
      <c r="D61" s="5" t="s">
        <v>52</v>
      </c>
      <c r="E61" s="30"/>
    </row>
    <row r="62" spans="2:5" ht="20.100000000000001" customHeight="1" x14ac:dyDescent="0.25">
      <c r="B62" s="6"/>
      <c r="C62" s="6" t="s">
        <v>54</v>
      </c>
      <c r="D62" s="5">
        <v>1</v>
      </c>
      <c r="E62" s="30"/>
    </row>
    <row r="64" spans="2:5" ht="20.100000000000001" customHeight="1" x14ac:dyDescent="0.3">
      <c r="B64" s="12"/>
      <c r="C64" s="43" t="s">
        <v>55</v>
      </c>
      <c r="D64" s="6"/>
      <c r="E64" s="31"/>
    </row>
    <row r="65" spans="1:5" ht="20.100000000000001" customHeight="1" x14ac:dyDescent="0.25">
      <c r="B65" s="6"/>
      <c r="C65" s="6" t="s">
        <v>56</v>
      </c>
      <c r="D65" s="5">
        <v>1</v>
      </c>
      <c r="E65" s="30"/>
    </row>
    <row r="66" spans="1:5" ht="20.100000000000001" customHeight="1" x14ac:dyDescent="0.25">
      <c r="B66" s="6"/>
      <c r="C66" s="6" t="s">
        <v>57</v>
      </c>
      <c r="D66" s="5">
        <v>1</v>
      </c>
      <c r="E66" s="30"/>
    </row>
    <row r="67" spans="1:5" ht="20.100000000000001" customHeight="1" x14ac:dyDescent="0.25">
      <c r="B67" s="6"/>
      <c r="C67" s="6"/>
      <c r="D67" s="5"/>
      <c r="E67" s="30"/>
    </row>
    <row r="68" spans="1:5" ht="20.100000000000001" customHeight="1" x14ac:dyDescent="0.25">
      <c r="B68" s="6"/>
      <c r="C68" s="6" t="s">
        <v>58</v>
      </c>
      <c r="D68" s="5">
        <v>1</v>
      </c>
      <c r="E68" s="30"/>
    </row>
    <row r="69" spans="1:5" ht="20.100000000000001" customHeight="1" x14ac:dyDescent="0.25">
      <c r="B69" s="14"/>
      <c r="C69" s="15" t="s">
        <v>59</v>
      </c>
      <c r="D69" s="44">
        <v>4</v>
      </c>
      <c r="E69" s="32"/>
    </row>
    <row r="70" spans="1:5" ht="20.100000000000001" customHeight="1" x14ac:dyDescent="0.25">
      <c r="B70" s="14"/>
      <c r="C70" s="15" t="s">
        <v>60</v>
      </c>
      <c r="D70" s="44">
        <v>1</v>
      </c>
      <c r="E70" s="32"/>
    </row>
    <row r="71" spans="1:5" ht="20.100000000000001" customHeight="1" x14ac:dyDescent="0.25">
      <c r="B71" s="14"/>
      <c r="C71" s="15" t="s">
        <v>66</v>
      </c>
      <c r="D71" s="44">
        <v>2</v>
      </c>
      <c r="E71" s="32"/>
    </row>
    <row r="72" spans="1:5" ht="20.100000000000001" customHeight="1" x14ac:dyDescent="0.25">
      <c r="B72" s="14"/>
      <c r="C72" s="15" t="s">
        <v>61</v>
      </c>
      <c r="D72" s="44">
        <v>1</v>
      </c>
      <c r="E72" s="32"/>
    </row>
    <row r="73" spans="1:5" ht="20.100000000000001" customHeight="1" x14ac:dyDescent="0.25">
      <c r="A73" s="16"/>
      <c r="B73" s="17"/>
      <c r="C73" s="18"/>
      <c r="D73" s="18"/>
      <c r="E73" s="18"/>
    </row>
    <row r="74" spans="1:5" ht="20.100000000000001" customHeight="1" x14ac:dyDescent="0.3">
      <c r="B74" s="71" t="s">
        <v>78</v>
      </c>
      <c r="C74" s="71"/>
      <c r="D74" s="71"/>
      <c r="E74" s="28"/>
    </row>
    <row r="75" spans="1:5" ht="20.100000000000001" customHeight="1" x14ac:dyDescent="0.25">
      <c r="B75" s="14"/>
      <c r="C75" s="15" t="s">
        <v>79</v>
      </c>
      <c r="D75" s="44">
        <v>1</v>
      </c>
      <c r="E75" s="32"/>
    </row>
    <row r="76" spans="1:5" ht="20.100000000000001" customHeight="1" x14ac:dyDescent="0.25">
      <c r="B76" s="14"/>
      <c r="C76" s="15" t="s">
        <v>67</v>
      </c>
      <c r="D76" s="44">
        <v>1</v>
      </c>
      <c r="E76" s="32"/>
    </row>
    <row r="77" spans="1:5" ht="20.100000000000001" customHeight="1" x14ac:dyDescent="0.25">
      <c r="B77" s="14"/>
      <c r="C77" s="15" t="s">
        <v>68</v>
      </c>
      <c r="D77" s="44">
        <v>2</v>
      </c>
      <c r="E77" s="32"/>
    </row>
    <row r="78" spans="1:5" ht="20.100000000000001" customHeight="1" x14ac:dyDescent="0.25">
      <c r="B78" s="14"/>
      <c r="C78" s="15" t="s">
        <v>69</v>
      </c>
      <c r="D78" s="44">
        <v>1</v>
      </c>
      <c r="E78" s="32"/>
    </row>
    <row r="79" spans="1:5" ht="20.100000000000001" customHeight="1" x14ac:dyDescent="0.25">
      <c r="B79" s="14"/>
      <c r="C79" s="15" t="s">
        <v>70</v>
      </c>
      <c r="D79" s="44">
        <v>1</v>
      </c>
      <c r="E79" s="32"/>
    </row>
    <row r="80" spans="1:5" ht="20.100000000000001" customHeight="1" x14ac:dyDescent="0.25">
      <c r="B80" s="14"/>
      <c r="C80" s="15" t="s">
        <v>71</v>
      </c>
      <c r="D80" s="44">
        <v>1</v>
      </c>
      <c r="E80" s="32"/>
    </row>
    <row r="81" spans="1:8" ht="20.100000000000001" customHeight="1" x14ac:dyDescent="0.25">
      <c r="B81" s="14"/>
      <c r="C81" s="15" t="s">
        <v>72</v>
      </c>
      <c r="D81" s="44">
        <v>1</v>
      </c>
      <c r="E81" s="32"/>
    </row>
    <row r="82" spans="1:8" ht="20.100000000000001" customHeight="1" x14ac:dyDescent="0.25">
      <c r="B82" s="14"/>
      <c r="C82" s="15" t="s">
        <v>73</v>
      </c>
      <c r="D82" s="44">
        <v>1</v>
      </c>
      <c r="E82" s="32"/>
    </row>
    <row r="83" spans="1:8" ht="20.100000000000001" customHeight="1" x14ac:dyDescent="0.25">
      <c r="B83" s="14"/>
      <c r="C83" s="15" t="s">
        <v>74</v>
      </c>
      <c r="D83" s="44">
        <v>1</v>
      </c>
      <c r="E83" s="32"/>
    </row>
    <row r="84" spans="1:8" ht="20.100000000000001" customHeight="1" x14ac:dyDescent="0.25">
      <c r="B84" s="14"/>
      <c r="C84" s="15" t="s">
        <v>75</v>
      </c>
      <c r="D84" s="44">
        <v>1</v>
      </c>
      <c r="E84" s="32"/>
    </row>
    <row r="85" spans="1:8" ht="20.100000000000001" customHeight="1" x14ac:dyDescent="0.25">
      <c r="B85" s="14"/>
      <c r="C85" s="15" t="s">
        <v>80</v>
      </c>
      <c r="D85" s="44">
        <v>2</v>
      </c>
      <c r="E85" s="32"/>
    </row>
    <row r="86" spans="1:8" ht="20.100000000000001" customHeight="1" x14ac:dyDescent="0.25">
      <c r="B86" s="14"/>
      <c r="C86" s="15" t="s">
        <v>76</v>
      </c>
      <c r="D86" s="44">
        <v>2</v>
      </c>
      <c r="E86" s="32"/>
    </row>
    <row r="87" spans="1:8" ht="20.100000000000001" customHeight="1" x14ac:dyDescent="0.25">
      <c r="B87" s="14"/>
      <c r="C87" s="15" t="s">
        <v>77</v>
      </c>
      <c r="D87" s="44">
        <v>1</v>
      </c>
      <c r="E87" s="32"/>
    </row>
    <row r="88" spans="1:8" ht="20.100000000000001" customHeight="1" x14ac:dyDescent="0.25">
      <c r="B88" s="14"/>
      <c r="C88" s="15" t="s">
        <v>81</v>
      </c>
      <c r="D88" s="44">
        <v>1</v>
      </c>
      <c r="E88" s="32"/>
    </row>
    <row r="89" spans="1:8" ht="20.100000000000001" customHeight="1" x14ac:dyDescent="0.25">
      <c r="B89" s="14"/>
      <c r="C89" s="15"/>
      <c r="D89" s="13"/>
      <c r="E89" s="32"/>
    </row>
    <row r="90" spans="1:8" ht="20.100000000000001" customHeight="1" x14ac:dyDescent="0.25">
      <c r="A90" s="16"/>
      <c r="B90" s="17"/>
      <c r="C90" s="18"/>
      <c r="D90" s="18"/>
      <c r="E90" s="18"/>
    </row>
    <row r="91" spans="1:8" ht="20.100000000000001" customHeight="1" x14ac:dyDescent="0.3">
      <c r="A91" s="19"/>
      <c r="B91" s="20"/>
      <c r="C91" s="18"/>
      <c r="D91" s="18"/>
      <c r="E91" s="18"/>
    </row>
    <row r="92" spans="1:8" s="77" customFormat="1" ht="16.2" thickBot="1" x14ac:dyDescent="0.35">
      <c r="A92" s="77" t="s">
        <v>106</v>
      </c>
      <c r="C92" s="78"/>
    </row>
    <row r="93" spans="1:8" s="77" customFormat="1" ht="15.6" x14ac:dyDescent="0.3"/>
    <row r="94" spans="1:8" s="77" customFormat="1" ht="15.6" x14ac:dyDescent="0.3">
      <c r="H94" s="79"/>
    </row>
    <row r="95" spans="1:8" s="77" customFormat="1" ht="15.6" x14ac:dyDescent="0.3">
      <c r="H95" s="79"/>
    </row>
    <row r="96" spans="1:8" s="77" customFormat="1" ht="16.2" thickBot="1" x14ac:dyDescent="0.35">
      <c r="A96" s="77" t="s">
        <v>107</v>
      </c>
      <c r="C96" s="78"/>
      <c r="H96" s="79"/>
    </row>
    <row r="97" spans="1:8" s="77" customFormat="1" ht="15.6" x14ac:dyDescent="0.3">
      <c r="H97" s="79"/>
    </row>
    <row r="98" spans="1:8" customFormat="1" ht="14.4" x14ac:dyDescent="0.3"/>
    <row r="99" spans="1:8" customFormat="1" ht="14.4" x14ac:dyDescent="0.3"/>
    <row r="100" spans="1:8" s="77" customFormat="1" ht="16.2" thickBot="1" x14ac:dyDescent="0.35">
      <c r="A100" s="77" t="s">
        <v>108</v>
      </c>
      <c r="C100" s="78"/>
      <c r="H100" s="79"/>
    </row>
    <row r="101" spans="1:8" s="77" customFormat="1" ht="15.6" x14ac:dyDescent="0.3">
      <c r="H101" s="79"/>
    </row>
    <row r="102" spans="1:8" s="81" customFormat="1" ht="20.100000000000001" customHeight="1" x14ac:dyDescent="0.25">
      <c r="A102" s="80"/>
      <c r="B102" s="80"/>
      <c r="C102" s="18"/>
    </row>
    <row r="103" spans="1:8" s="81" customFormat="1" ht="20.100000000000001" customHeight="1" thickBot="1" x14ac:dyDescent="0.35">
      <c r="A103" s="77" t="s">
        <v>109</v>
      </c>
      <c r="B103" s="77"/>
      <c r="C103" s="78"/>
    </row>
  </sheetData>
  <mergeCells count="6">
    <mergeCell ref="A2:H2"/>
    <mergeCell ref="A3:H3"/>
    <mergeCell ref="O4:P5"/>
    <mergeCell ref="A4:H4"/>
    <mergeCell ref="B74:D74"/>
    <mergeCell ref="B46:D46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3BEC-05F2-4E32-9F47-45D39A7BC883}">
  <dimension ref="A1:P104"/>
  <sheetViews>
    <sheetView showGridLines="0" zoomScale="92" zoomScaleNormal="92" workbookViewId="0">
      <selection activeCell="A7" sqref="A7"/>
    </sheetView>
  </sheetViews>
  <sheetFormatPr baseColWidth="10" defaultColWidth="11.44140625" defaultRowHeight="20.100000000000001" customHeight="1" x14ac:dyDescent="0.25"/>
  <cols>
    <col min="1" max="1" width="20" style="1" bestFit="1" customWidth="1"/>
    <col min="2" max="2" width="12.44140625" style="1" bestFit="1" customWidth="1"/>
    <col min="3" max="3" width="89.109375" style="1" customWidth="1"/>
    <col min="4" max="4" width="22.77734375" style="1" bestFit="1" customWidth="1"/>
    <col min="5" max="5" width="16.44140625" style="1" bestFit="1" customWidth="1"/>
    <col min="6" max="6" width="19.21875" style="1" bestFit="1" customWidth="1"/>
    <col min="7" max="7" width="20.33203125" style="1" customWidth="1"/>
    <col min="8" max="16384" width="11.44140625" style="1"/>
  </cols>
  <sheetData>
    <row r="1" spans="1:16" customFormat="1" ht="24" customHeight="1" x14ac:dyDescent="0.3">
      <c r="B1" s="63"/>
      <c r="C1" s="63"/>
      <c r="D1" s="64"/>
      <c r="E1" s="64"/>
      <c r="F1" s="64"/>
      <c r="G1" s="64"/>
      <c r="H1" s="64"/>
      <c r="I1" s="64"/>
      <c r="J1" s="64"/>
      <c r="K1" s="64"/>
      <c r="L1" s="65"/>
      <c r="M1" s="66"/>
    </row>
    <row r="2" spans="1:16" customFormat="1" ht="17.399999999999999" x14ac:dyDescent="0.3">
      <c r="A2" s="69" t="s">
        <v>62</v>
      </c>
      <c r="B2" s="69"/>
      <c r="C2" s="69"/>
      <c r="D2" s="69"/>
      <c r="E2" s="69"/>
      <c r="F2" s="69"/>
      <c r="G2" s="69"/>
      <c r="H2" s="64"/>
      <c r="I2" s="64"/>
      <c r="J2" s="64"/>
      <c r="K2" s="64"/>
      <c r="L2" s="65"/>
      <c r="M2" s="66"/>
    </row>
    <row r="3" spans="1:16" customFormat="1" ht="22.8" x14ac:dyDescent="0.4">
      <c r="A3" s="69" t="s">
        <v>63</v>
      </c>
      <c r="B3" s="69"/>
      <c r="C3" s="69"/>
      <c r="D3" s="69"/>
      <c r="E3" s="69"/>
      <c r="F3" s="69"/>
      <c r="G3" s="69"/>
      <c r="H3" s="67"/>
      <c r="I3" s="67"/>
      <c r="J3" s="67"/>
      <c r="K3" s="67"/>
      <c r="L3" s="67"/>
      <c r="M3" s="67"/>
    </row>
    <row r="4" spans="1:16" customFormat="1" ht="22.8" x14ac:dyDescent="0.4">
      <c r="A4" s="72" t="s">
        <v>85</v>
      </c>
      <c r="B4" s="72"/>
      <c r="C4" s="72"/>
      <c r="D4" s="72"/>
      <c r="E4" s="72"/>
      <c r="F4" s="72"/>
      <c r="G4" s="72"/>
      <c r="H4" s="67"/>
      <c r="I4" s="67"/>
      <c r="J4" s="67"/>
      <c r="K4" s="67"/>
      <c r="L4" s="67"/>
      <c r="M4" s="67"/>
      <c r="N4" s="3"/>
      <c r="O4" s="70"/>
      <c r="P4" s="70"/>
    </row>
    <row r="5" spans="1:16" s="3" customFormat="1" ht="20.100000000000001" customHeight="1" x14ac:dyDescent="0.25">
      <c r="O5" s="70"/>
      <c r="P5" s="70"/>
    </row>
    <row r="6" spans="1:16" s="3" customFormat="1" ht="20.100000000000001" customHeight="1" x14ac:dyDescent="0.25">
      <c r="O6" s="45"/>
      <c r="P6" s="45"/>
    </row>
    <row r="7" spans="1:16" s="3" customFormat="1" ht="20.100000000000001" customHeight="1" x14ac:dyDescent="0.25">
      <c r="A7" s="46" t="s">
        <v>86</v>
      </c>
      <c r="B7" s="46"/>
      <c r="C7" s="73">
        <f ca="1">NOW()</f>
        <v>44798.561563657408</v>
      </c>
      <c r="D7" s="46" t="s">
        <v>87</v>
      </c>
      <c r="E7" s="47"/>
      <c r="F7" s="48"/>
      <c r="G7" s="40"/>
      <c r="O7" s="45"/>
      <c r="P7" s="45"/>
    </row>
    <row r="8" spans="1:16" s="3" customFormat="1" ht="20.100000000000001" customHeight="1" x14ac:dyDescent="0.3">
      <c r="A8" s="37"/>
      <c r="B8" s="37"/>
      <c r="C8" s="37"/>
      <c r="D8" s="37"/>
      <c r="E8" s="37"/>
      <c r="F8" s="37"/>
      <c r="G8" s="1"/>
      <c r="O8" s="45"/>
      <c r="P8" s="45"/>
    </row>
    <row r="9" spans="1:16" s="3" customFormat="1" ht="20.100000000000001" customHeight="1" x14ac:dyDescent="0.25">
      <c r="A9" s="46" t="s">
        <v>88</v>
      </c>
      <c r="B9" s="46"/>
      <c r="C9" s="49"/>
      <c r="D9" s="50" t="s">
        <v>89</v>
      </c>
      <c r="E9" s="51"/>
      <c r="F9" s="52"/>
      <c r="G9" s="52"/>
      <c r="O9" s="45"/>
      <c r="P9" s="45"/>
    </row>
    <row r="10" spans="1:16" s="3" customFormat="1" ht="20.100000000000001" customHeight="1" x14ac:dyDescent="0.3">
      <c r="A10" s="37"/>
      <c r="B10" s="37"/>
      <c r="C10" s="37"/>
      <c r="D10" s="37"/>
      <c r="E10" s="37"/>
      <c r="F10" s="37"/>
      <c r="G10" s="1"/>
      <c r="O10" s="45"/>
      <c r="P10" s="45"/>
    </row>
    <row r="11" spans="1:16" s="3" customFormat="1" ht="29.4" customHeight="1" x14ac:dyDescent="0.25">
      <c r="A11" s="46" t="s">
        <v>90</v>
      </c>
      <c r="B11" s="46"/>
      <c r="C11" s="53"/>
      <c r="D11" s="50" t="s">
        <v>91</v>
      </c>
      <c r="E11" s="49" t="s">
        <v>97</v>
      </c>
      <c r="F11" s="39"/>
      <c r="G11" s="39"/>
      <c r="O11" s="45"/>
      <c r="P11" s="45"/>
    </row>
    <row r="12" spans="1:16" s="3" customFormat="1" ht="20.100000000000001" customHeight="1" x14ac:dyDescent="0.3">
      <c r="A12" s="37"/>
      <c r="B12" s="37"/>
      <c r="C12" s="37"/>
      <c r="D12" s="37"/>
      <c r="E12" s="37"/>
      <c r="F12" s="37"/>
      <c r="G12" s="1"/>
      <c r="O12" s="54"/>
      <c r="P12" s="54"/>
    </row>
    <row r="13" spans="1:16" s="3" customFormat="1" ht="20.100000000000001" customHeight="1" x14ac:dyDescent="0.25">
      <c r="A13" s="46" t="s">
        <v>92</v>
      </c>
      <c r="B13" s="46"/>
      <c r="C13" s="73"/>
      <c r="D13" s="50" t="s">
        <v>93</v>
      </c>
      <c r="E13" s="55"/>
      <c r="F13" s="56"/>
      <c r="G13" s="56"/>
      <c r="O13" s="54"/>
      <c r="P13" s="54"/>
    </row>
    <row r="14" spans="1:16" s="3" customFormat="1" ht="20.100000000000001" customHeight="1" x14ac:dyDescent="0.3">
      <c r="A14" s="37"/>
      <c r="B14" s="37"/>
      <c r="C14" s="37"/>
      <c r="D14" s="37"/>
      <c r="E14" s="37"/>
      <c r="F14" s="37"/>
      <c r="G14" s="36"/>
      <c r="H14" s="36"/>
      <c r="O14" s="57"/>
      <c r="P14" s="57"/>
    </row>
    <row r="15" spans="1:16" s="3" customFormat="1" ht="20.100000000000001" customHeight="1" x14ac:dyDescent="0.25">
      <c r="A15" s="46" t="s">
        <v>94</v>
      </c>
      <c r="B15" s="46"/>
      <c r="C15" s="49"/>
      <c r="D15" s="39"/>
      <c r="E15" s="38"/>
      <c r="F15" s="38"/>
      <c r="G15" s="39"/>
      <c r="H15" s="39"/>
      <c r="O15" s="57"/>
      <c r="P15" s="57"/>
    </row>
    <row r="16" spans="1:16" s="3" customFormat="1" ht="20.100000000000001" customHeight="1" x14ac:dyDescent="0.3">
      <c r="A16" s="37"/>
      <c r="B16" s="37"/>
      <c r="C16" s="37"/>
      <c r="D16" s="37"/>
      <c r="E16" s="37"/>
      <c r="F16" s="37"/>
      <c r="G16" s="36"/>
      <c r="H16" s="36"/>
      <c r="O16" s="57"/>
      <c r="P16" s="57"/>
    </row>
    <row r="17" spans="1:16" s="3" customFormat="1" ht="20.100000000000001" customHeight="1" x14ac:dyDescent="0.25">
      <c r="A17" s="46" t="s">
        <v>95</v>
      </c>
      <c r="B17" s="46"/>
      <c r="C17" s="49"/>
      <c r="D17" s="50" t="s">
        <v>98</v>
      </c>
      <c r="E17" s="55"/>
      <c r="F17" s="38"/>
      <c r="G17" s="39"/>
      <c r="H17" s="39"/>
      <c r="O17" s="57"/>
      <c r="P17" s="57"/>
    </row>
    <row r="18" spans="1:16" s="3" customFormat="1" ht="20.100000000000001" customHeight="1" x14ac:dyDescent="0.3">
      <c r="A18" s="37"/>
      <c r="B18" s="37"/>
      <c r="C18" s="37"/>
      <c r="D18" s="37"/>
      <c r="E18" s="37"/>
      <c r="F18" s="37"/>
      <c r="G18" s="36"/>
      <c r="H18" s="36"/>
      <c r="O18" s="58"/>
      <c r="P18" s="58"/>
    </row>
    <row r="19" spans="1:16" s="3" customFormat="1" ht="20.100000000000001" customHeight="1" x14ac:dyDescent="0.25">
      <c r="A19" s="46" t="s">
        <v>96</v>
      </c>
      <c r="B19" s="46"/>
      <c r="C19" s="59"/>
      <c r="D19" s="40"/>
      <c r="E19" s="60"/>
      <c r="F19" s="60"/>
      <c r="G19" s="41"/>
      <c r="H19" s="42"/>
      <c r="O19" s="58"/>
      <c r="P19" s="58"/>
    </row>
    <row r="20" spans="1:16" s="3" customFormat="1" ht="20.100000000000001" customHeight="1" x14ac:dyDescent="0.25">
      <c r="A20" s="10"/>
      <c r="B20" s="10"/>
      <c r="C20" s="1"/>
      <c r="D20" s="1"/>
      <c r="E20" s="1"/>
      <c r="F20" s="1"/>
      <c r="G20" s="1"/>
      <c r="H20" s="1"/>
      <c r="O20" s="58"/>
      <c r="P20" s="58"/>
    </row>
    <row r="21" spans="1:16" s="3" customFormat="1" ht="20.100000000000001" customHeight="1" x14ac:dyDescent="0.3">
      <c r="A21" s="61"/>
      <c r="B21" s="61"/>
      <c r="C21" s="61"/>
      <c r="D21" s="61"/>
      <c r="E21" s="61"/>
      <c r="F21" s="61"/>
      <c r="G21" s="61"/>
      <c r="H21" s="62"/>
      <c r="O21" s="58"/>
      <c r="P21" s="58"/>
    </row>
    <row r="22" spans="1:16" s="3" customFormat="1" ht="30" customHeight="1" x14ac:dyDescent="0.25">
      <c r="A22" s="34" t="s">
        <v>1</v>
      </c>
      <c r="B22" s="34" t="s">
        <v>99</v>
      </c>
      <c r="C22" s="34" t="s">
        <v>2</v>
      </c>
      <c r="D22" s="34" t="s">
        <v>0</v>
      </c>
      <c r="E22" s="34" t="s">
        <v>82</v>
      </c>
      <c r="F22" s="35" t="s">
        <v>64</v>
      </c>
      <c r="G22" s="35" t="s">
        <v>65</v>
      </c>
      <c r="O22" s="58"/>
      <c r="P22" s="58"/>
    </row>
    <row r="23" spans="1:16" ht="20.100000000000001" customHeight="1" x14ac:dyDescent="0.25">
      <c r="A23" s="68" t="s">
        <v>101</v>
      </c>
      <c r="B23" s="8">
        <v>200114110</v>
      </c>
      <c r="C23" s="8" t="s">
        <v>3</v>
      </c>
      <c r="D23" s="7">
        <v>4</v>
      </c>
      <c r="E23" s="6"/>
      <c r="F23" s="23">
        <v>188</v>
      </c>
      <c r="G23" s="24">
        <f t="shared" ref="G23:G40" si="0">(D23*F23)</f>
        <v>752</v>
      </c>
    </row>
    <row r="24" spans="1:16" ht="20.100000000000001" customHeight="1" x14ac:dyDescent="0.25">
      <c r="A24" s="68" t="s">
        <v>4</v>
      </c>
      <c r="B24" s="8">
        <v>200114111</v>
      </c>
      <c r="C24" s="8" t="s">
        <v>5</v>
      </c>
      <c r="D24" s="7">
        <v>4</v>
      </c>
      <c r="E24" s="6"/>
      <c r="F24" s="23">
        <v>188</v>
      </c>
      <c r="G24" s="24">
        <f t="shared" si="0"/>
        <v>752</v>
      </c>
    </row>
    <row r="25" spans="1:16" ht="20.100000000000001" customHeight="1" x14ac:dyDescent="0.25">
      <c r="A25" s="68" t="s">
        <v>102</v>
      </c>
      <c r="B25" s="8">
        <v>200114112</v>
      </c>
      <c r="C25" s="8" t="s">
        <v>6</v>
      </c>
      <c r="D25" s="7">
        <v>3</v>
      </c>
      <c r="E25" s="6"/>
      <c r="F25" s="23">
        <v>188</v>
      </c>
      <c r="G25" s="24">
        <f t="shared" si="0"/>
        <v>564</v>
      </c>
    </row>
    <row r="26" spans="1:16" ht="20.100000000000001" customHeight="1" x14ac:dyDescent="0.25">
      <c r="A26" s="68" t="s">
        <v>7</v>
      </c>
      <c r="B26" s="8">
        <v>200114113</v>
      </c>
      <c r="C26" s="8" t="s">
        <v>8</v>
      </c>
      <c r="D26" s="7">
        <v>3</v>
      </c>
      <c r="E26" s="6"/>
      <c r="F26" s="23">
        <v>188</v>
      </c>
      <c r="G26" s="24">
        <f t="shared" si="0"/>
        <v>564</v>
      </c>
    </row>
    <row r="27" spans="1:16" ht="20.100000000000001" customHeight="1" x14ac:dyDescent="0.25">
      <c r="A27" s="68" t="s">
        <v>9</v>
      </c>
      <c r="B27" s="8">
        <v>200114114</v>
      </c>
      <c r="C27" s="8" t="s">
        <v>10</v>
      </c>
      <c r="D27" s="7">
        <v>3</v>
      </c>
      <c r="E27" s="6"/>
      <c r="F27" s="23">
        <v>188</v>
      </c>
      <c r="G27" s="24">
        <f t="shared" si="0"/>
        <v>564</v>
      </c>
    </row>
    <row r="28" spans="1:16" ht="20.100000000000001" customHeight="1" x14ac:dyDescent="0.25">
      <c r="A28" s="68" t="s">
        <v>11</v>
      </c>
      <c r="B28" s="8">
        <v>200114115</v>
      </c>
      <c r="C28" s="8" t="s">
        <v>12</v>
      </c>
      <c r="D28" s="7">
        <v>3</v>
      </c>
      <c r="E28" s="6"/>
      <c r="F28" s="23">
        <v>188</v>
      </c>
      <c r="G28" s="24">
        <f t="shared" si="0"/>
        <v>564</v>
      </c>
    </row>
    <row r="29" spans="1:16" ht="20.100000000000001" customHeight="1" x14ac:dyDescent="0.25">
      <c r="A29" s="68" t="s">
        <v>13</v>
      </c>
      <c r="B29" s="8">
        <v>200114116</v>
      </c>
      <c r="C29" s="8" t="s">
        <v>14</v>
      </c>
      <c r="D29" s="7">
        <v>3</v>
      </c>
      <c r="E29" s="6"/>
      <c r="F29" s="23">
        <v>188</v>
      </c>
      <c r="G29" s="24">
        <f t="shared" si="0"/>
        <v>564</v>
      </c>
    </row>
    <row r="30" spans="1:16" ht="20.100000000000001" customHeight="1" x14ac:dyDescent="0.25">
      <c r="A30" s="68" t="s">
        <v>15</v>
      </c>
      <c r="B30" s="8">
        <v>200114117</v>
      </c>
      <c r="C30" s="8" t="s">
        <v>16</v>
      </c>
      <c r="D30" s="7">
        <v>3</v>
      </c>
      <c r="E30" s="6"/>
      <c r="F30" s="23">
        <v>188</v>
      </c>
      <c r="G30" s="24">
        <f t="shared" si="0"/>
        <v>564</v>
      </c>
    </row>
    <row r="31" spans="1:16" ht="20.100000000000001" customHeight="1" x14ac:dyDescent="0.25">
      <c r="A31" s="68" t="s">
        <v>17</v>
      </c>
      <c r="B31" s="8">
        <v>200114118</v>
      </c>
      <c r="C31" s="8" t="s">
        <v>18</v>
      </c>
      <c r="D31" s="7">
        <v>3</v>
      </c>
      <c r="E31" s="6"/>
      <c r="F31" s="23">
        <v>188</v>
      </c>
      <c r="G31" s="24">
        <f t="shared" si="0"/>
        <v>564</v>
      </c>
    </row>
    <row r="32" spans="1:16" ht="20.100000000000001" customHeight="1" x14ac:dyDescent="0.25">
      <c r="A32" s="68" t="s">
        <v>19</v>
      </c>
      <c r="B32" s="8">
        <v>200114119</v>
      </c>
      <c r="C32" s="8" t="s">
        <v>20</v>
      </c>
      <c r="D32" s="7">
        <v>3</v>
      </c>
      <c r="E32" s="6"/>
      <c r="F32" s="23">
        <v>188</v>
      </c>
      <c r="G32" s="24">
        <f t="shared" si="0"/>
        <v>564</v>
      </c>
    </row>
    <row r="33" spans="1:7" ht="20.100000000000001" customHeight="1" x14ac:dyDescent="0.25">
      <c r="A33" s="68" t="s">
        <v>21</v>
      </c>
      <c r="B33" s="8">
        <v>200114120</v>
      </c>
      <c r="C33" s="8" t="s">
        <v>22</v>
      </c>
      <c r="D33" s="7">
        <v>3</v>
      </c>
      <c r="E33" s="6"/>
      <c r="F33" s="23">
        <v>188</v>
      </c>
      <c r="G33" s="24">
        <f t="shared" si="0"/>
        <v>564</v>
      </c>
    </row>
    <row r="34" spans="1:7" ht="20.100000000000001" customHeight="1" x14ac:dyDescent="0.25">
      <c r="A34" s="68" t="s">
        <v>23</v>
      </c>
      <c r="B34" s="8">
        <v>200114121</v>
      </c>
      <c r="C34" s="8" t="s">
        <v>24</v>
      </c>
      <c r="D34" s="7">
        <v>3</v>
      </c>
      <c r="E34" s="6"/>
      <c r="F34" s="23">
        <v>188</v>
      </c>
      <c r="G34" s="24">
        <f t="shared" si="0"/>
        <v>564</v>
      </c>
    </row>
    <row r="35" spans="1:7" ht="20.100000000000001" customHeight="1" x14ac:dyDescent="0.25">
      <c r="A35" s="68" t="s">
        <v>25</v>
      </c>
      <c r="B35" s="8">
        <v>200114122</v>
      </c>
      <c r="C35" s="8" t="s">
        <v>26</v>
      </c>
      <c r="D35" s="7">
        <v>3</v>
      </c>
      <c r="E35" s="6"/>
      <c r="F35" s="23">
        <v>188</v>
      </c>
      <c r="G35" s="24">
        <f t="shared" si="0"/>
        <v>564</v>
      </c>
    </row>
    <row r="36" spans="1:7" ht="20.100000000000001" customHeight="1" x14ac:dyDescent="0.25">
      <c r="A36" s="68" t="s">
        <v>27</v>
      </c>
      <c r="B36" s="8">
        <v>200114123</v>
      </c>
      <c r="C36" s="8" t="s">
        <v>28</v>
      </c>
      <c r="D36" s="7">
        <v>4</v>
      </c>
      <c r="E36" s="6"/>
      <c r="F36" s="23">
        <v>188</v>
      </c>
      <c r="G36" s="24">
        <f t="shared" si="0"/>
        <v>752</v>
      </c>
    </row>
    <row r="37" spans="1:7" ht="20.100000000000001" customHeight="1" x14ac:dyDescent="0.25">
      <c r="A37" s="68" t="s">
        <v>29</v>
      </c>
      <c r="B37" s="8">
        <v>200114124</v>
      </c>
      <c r="C37" s="8" t="s">
        <v>30</v>
      </c>
      <c r="D37" s="7">
        <v>4</v>
      </c>
      <c r="E37" s="6"/>
      <c r="F37" s="23">
        <v>188</v>
      </c>
      <c r="G37" s="24">
        <f t="shared" si="0"/>
        <v>752</v>
      </c>
    </row>
    <row r="38" spans="1:7" ht="20.100000000000001" customHeight="1" x14ac:dyDescent="0.25">
      <c r="A38" s="68" t="s">
        <v>31</v>
      </c>
      <c r="B38" s="8">
        <v>200114125</v>
      </c>
      <c r="C38" s="8" t="s">
        <v>32</v>
      </c>
      <c r="D38" s="7">
        <v>2</v>
      </c>
      <c r="E38" s="6"/>
      <c r="F38" s="23">
        <v>188</v>
      </c>
      <c r="G38" s="24">
        <f t="shared" si="0"/>
        <v>376</v>
      </c>
    </row>
    <row r="39" spans="1:7" ht="20.100000000000001" customHeight="1" x14ac:dyDescent="0.25">
      <c r="A39" s="68" t="s">
        <v>33</v>
      </c>
      <c r="B39" s="8">
        <v>200114126</v>
      </c>
      <c r="C39" s="8" t="s">
        <v>32</v>
      </c>
      <c r="D39" s="7">
        <v>2</v>
      </c>
      <c r="E39" s="6"/>
      <c r="F39" s="23">
        <v>188</v>
      </c>
      <c r="G39" s="24">
        <f t="shared" si="0"/>
        <v>376</v>
      </c>
    </row>
    <row r="40" spans="1:7" ht="20.100000000000001" customHeight="1" x14ac:dyDescent="0.25">
      <c r="A40" s="68" t="s">
        <v>100</v>
      </c>
      <c r="B40" s="8">
        <v>210228152</v>
      </c>
      <c r="C40" s="8" t="s">
        <v>34</v>
      </c>
      <c r="D40" s="33">
        <v>6</v>
      </c>
      <c r="E40" s="6"/>
      <c r="F40" s="25">
        <v>40</v>
      </c>
      <c r="G40" s="24">
        <f t="shared" si="0"/>
        <v>240</v>
      </c>
    </row>
    <row r="41" spans="1:7" ht="20.100000000000001" customHeight="1" x14ac:dyDescent="0.3">
      <c r="A41" s="75"/>
      <c r="B41" s="75"/>
      <c r="C41" s="75"/>
      <c r="D41" s="75"/>
      <c r="E41" s="75"/>
      <c r="F41" s="74" t="s">
        <v>103</v>
      </c>
      <c r="G41" s="22">
        <f>SUM(G23:G40)</f>
        <v>10204</v>
      </c>
    </row>
    <row r="42" spans="1:7" ht="20.100000000000001" customHeight="1" x14ac:dyDescent="0.3">
      <c r="A42" s="75"/>
      <c r="B42" s="75"/>
      <c r="C42" s="75"/>
      <c r="D42" s="74"/>
      <c r="E42" s="74"/>
      <c r="F42" s="76" t="s">
        <v>104</v>
      </c>
      <c r="G42" s="22">
        <f>+G41*0.12</f>
        <v>1224.48</v>
      </c>
    </row>
    <row r="43" spans="1:7" ht="20.100000000000001" customHeight="1" x14ac:dyDescent="0.3">
      <c r="A43" s="75"/>
      <c r="B43" s="75"/>
      <c r="C43" s="75"/>
      <c r="D43" s="75"/>
      <c r="E43" s="75"/>
      <c r="F43" s="74" t="s">
        <v>105</v>
      </c>
      <c r="G43" s="22">
        <f>+G41+G42</f>
        <v>11428.48</v>
      </c>
    </row>
    <row r="44" spans="1:7" ht="20.100000000000001" customHeight="1" x14ac:dyDescent="0.3">
      <c r="A44" s="9"/>
      <c r="B44" s="10"/>
      <c r="C44" s="11"/>
      <c r="D44" s="11"/>
      <c r="E44" s="11"/>
    </row>
    <row r="45" spans="1:7" ht="20.100000000000001" customHeight="1" x14ac:dyDescent="0.3">
      <c r="A45" s="9"/>
      <c r="B45" s="10"/>
      <c r="C45" s="11"/>
      <c r="D45" s="11"/>
      <c r="E45" s="11"/>
    </row>
    <row r="46" spans="1:7" ht="20.100000000000001" customHeight="1" x14ac:dyDescent="0.3">
      <c r="B46" s="71" t="s">
        <v>35</v>
      </c>
      <c r="C46" s="71"/>
      <c r="D46" s="71"/>
      <c r="E46" s="28"/>
    </row>
    <row r="47" spans="1:7" ht="20.100000000000001" customHeight="1" x14ac:dyDescent="0.3">
      <c r="B47" s="27" t="s">
        <v>37</v>
      </c>
      <c r="C47" s="27" t="s">
        <v>38</v>
      </c>
      <c r="D47" s="27" t="s">
        <v>36</v>
      </c>
      <c r="E47" s="29"/>
    </row>
    <row r="48" spans="1:7" ht="20.100000000000001" customHeight="1" x14ac:dyDescent="0.25">
      <c r="B48" s="6"/>
      <c r="C48" s="6" t="s">
        <v>39</v>
      </c>
      <c r="D48" s="5">
        <v>1</v>
      </c>
      <c r="E48" s="30"/>
    </row>
    <row r="49" spans="2:5" ht="20.100000000000001" customHeight="1" x14ac:dyDescent="0.25">
      <c r="B49" s="6"/>
      <c r="C49" s="6" t="s">
        <v>40</v>
      </c>
      <c r="D49" s="5">
        <v>2</v>
      </c>
      <c r="E49" s="30"/>
    </row>
    <row r="50" spans="2:5" ht="20.100000000000001" customHeight="1" x14ac:dyDescent="0.25">
      <c r="B50" s="6"/>
      <c r="C50" s="6" t="s">
        <v>41</v>
      </c>
      <c r="D50" s="5">
        <v>1</v>
      </c>
      <c r="E50" s="30"/>
    </row>
    <row r="51" spans="2:5" ht="20.100000000000001" customHeight="1" x14ac:dyDescent="0.25">
      <c r="B51" s="6"/>
      <c r="C51" s="6" t="s">
        <v>42</v>
      </c>
      <c r="D51" s="5">
        <v>1</v>
      </c>
      <c r="E51" s="30"/>
    </row>
    <row r="52" spans="2:5" ht="20.100000000000001" customHeight="1" x14ac:dyDescent="0.25">
      <c r="B52" s="6"/>
      <c r="C52" s="6" t="s">
        <v>43</v>
      </c>
      <c r="D52" s="5">
        <v>1</v>
      </c>
      <c r="E52" s="30"/>
    </row>
    <row r="53" spans="2:5" ht="20.100000000000001" customHeight="1" x14ac:dyDescent="0.25">
      <c r="B53" s="6"/>
      <c r="C53" s="6" t="s">
        <v>44</v>
      </c>
      <c r="D53" s="5">
        <v>1</v>
      </c>
      <c r="E53" s="30"/>
    </row>
    <row r="54" spans="2:5" ht="20.100000000000001" customHeight="1" x14ac:dyDescent="0.25">
      <c r="B54" s="6"/>
      <c r="C54" s="6" t="s">
        <v>45</v>
      </c>
      <c r="D54" s="5">
        <v>1</v>
      </c>
      <c r="E54" s="30"/>
    </row>
    <row r="55" spans="2:5" ht="20.100000000000001" customHeight="1" x14ac:dyDescent="0.25">
      <c r="B55" s="6"/>
      <c r="C55" s="6" t="s">
        <v>46</v>
      </c>
      <c r="D55" s="5">
        <v>1</v>
      </c>
      <c r="E55" s="30"/>
    </row>
    <row r="56" spans="2:5" ht="20.100000000000001" customHeight="1" x14ac:dyDescent="0.25">
      <c r="B56" s="6"/>
      <c r="C56" s="6" t="s">
        <v>47</v>
      </c>
      <c r="D56" s="5">
        <v>15</v>
      </c>
      <c r="E56" s="30"/>
    </row>
    <row r="57" spans="2:5" ht="20.100000000000001" customHeight="1" x14ac:dyDescent="0.3">
      <c r="B57" s="12"/>
      <c r="C57" s="43" t="s">
        <v>48</v>
      </c>
      <c r="D57" s="6"/>
      <c r="E57" s="31"/>
    </row>
    <row r="58" spans="2:5" ht="20.100000000000001" customHeight="1" x14ac:dyDescent="0.25">
      <c r="B58" s="6"/>
      <c r="C58" s="6" t="s">
        <v>49</v>
      </c>
      <c r="D58" s="4">
        <v>1</v>
      </c>
      <c r="E58" s="30"/>
    </row>
    <row r="59" spans="2:5" ht="20.100000000000001" customHeight="1" x14ac:dyDescent="0.25">
      <c r="B59" s="6"/>
      <c r="C59" s="6" t="s">
        <v>50</v>
      </c>
      <c r="D59" s="4">
        <v>1</v>
      </c>
      <c r="E59" s="30"/>
    </row>
    <row r="60" spans="2:5" ht="20.100000000000001" customHeight="1" x14ac:dyDescent="0.25">
      <c r="B60" s="6"/>
      <c r="C60" s="6" t="s">
        <v>51</v>
      </c>
      <c r="D60" s="5">
        <v>1</v>
      </c>
      <c r="E60" s="30"/>
    </row>
    <row r="61" spans="2:5" ht="20.100000000000001" customHeight="1" x14ac:dyDescent="0.25">
      <c r="B61" s="6"/>
      <c r="C61" s="6" t="s">
        <v>53</v>
      </c>
      <c r="D61" s="5" t="s">
        <v>52</v>
      </c>
      <c r="E61" s="30"/>
    </row>
    <row r="62" spans="2:5" ht="20.100000000000001" customHeight="1" x14ac:dyDescent="0.25">
      <c r="B62" s="6"/>
      <c r="C62" s="6" t="s">
        <v>54</v>
      </c>
      <c r="D62" s="5">
        <v>1</v>
      </c>
      <c r="E62" s="30"/>
    </row>
    <row r="64" spans="2:5" ht="20.100000000000001" customHeight="1" x14ac:dyDescent="0.3">
      <c r="B64" s="12"/>
      <c r="C64" s="43" t="s">
        <v>55</v>
      </c>
      <c r="D64" s="6"/>
      <c r="E64" s="31"/>
    </row>
    <row r="65" spans="1:5" ht="20.100000000000001" customHeight="1" x14ac:dyDescent="0.25">
      <c r="B65" s="6"/>
      <c r="C65" s="6" t="s">
        <v>56</v>
      </c>
      <c r="D65" s="5">
        <v>1</v>
      </c>
      <c r="E65" s="30"/>
    </row>
    <row r="66" spans="1:5" ht="20.100000000000001" customHeight="1" x14ac:dyDescent="0.25">
      <c r="B66" s="6"/>
      <c r="C66" s="6" t="s">
        <v>57</v>
      </c>
      <c r="D66" s="5">
        <v>1</v>
      </c>
      <c r="E66" s="30"/>
    </row>
    <row r="67" spans="1:5" ht="20.100000000000001" customHeight="1" x14ac:dyDescent="0.25">
      <c r="B67" s="6"/>
      <c r="C67" s="6"/>
      <c r="D67" s="5"/>
      <c r="E67" s="30"/>
    </row>
    <row r="68" spans="1:5" ht="20.100000000000001" customHeight="1" x14ac:dyDescent="0.25">
      <c r="B68" s="6"/>
      <c r="C68" s="6" t="s">
        <v>58</v>
      </c>
      <c r="D68" s="5">
        <v>1</v>
      </c>
      <c r="E68" s="30"/>
    </row>
    <row r="69" spans="1:5" ht="20.100000000000001" customHeight="1" x14ac:dyDescent="0.25">
      <c r="B69" s="14"/>
      <c r="C69" s="15" t="s">
        <v>59</v>
      </c>
      <c r="D69" s="44">
        <v>4</v>
      </c>
      <c r="E69" s="32"/>
    </row>
    <row r="70" spans="1:5" ht="20.100000000000001" customHeight="1" x14ac:dyDescent="0.25">
      <c r="B70" s="14"/>
      <c r="C70" s="15" t="s">
        <v>60</v>
      </c>
      <c r="D70" s="44">
        <v>1</v>
      </c>
      <c r="E70" s="32"/>
    </row>
    <row r="71" spans="1:5" ht="20.100000000000001" customHeight="1" x14ac:dyDescent="0.25">
      <c r="B71" s="14"/>
      <c r="C71" s="15" t="s">
        <v>66</v>
      </c>
      <c r="D71" s="44">
        <v>2</v>
      </c>
      <c r="E71" s="32"/>
    </row>
    <row r="72" spans="1:5" ht="20.100000000000001" customHeight="1" x14ac:dyDescent="0.25">
      <c r="B72" s="14"/>
      <c r="C72" s="15" t="s">
        <v>61</v>
      </c>
      <c r="D72" s="44">
        <v>1</v>
      </c>
      <c r="E72" s="32"/>
    </row>
    <row r="73" spans="1:5" ht="20.100000000000001" customHeight="1" x14ac:dyDescent="0.25">
      <c r="A73" s="16"/>
      <c r="B73" s="17"/>
      <c r="C73" s="18"/>
      <c r="D73" s="18"/>
      <c r="E73" s="18"/>
    </row>
    <row r="74" spans="1:5" ht="20.100000000000001" customHeight="1" x14ac:dyDescent="0.3">
      <c r="B74" s="71" t="s">
        <v>78</v>
      </c>
      <c r="C74" s="71"/>
      <c r="D74" s="71"/>
      <c r="E74" s="28"/>
    </row>
    <row r="75" spans="1:5" ht="20.100000000000001" customHeight="1" x14ac:dyDescent="0.25">
      <c r="B75" s="14"/>
      <c r="C75" s="15" t="s">
        <v>79</v>
      </c>
      <c r="D75" s="44">
        <v>1</v>
      </c>
      <c r="E75" s="32"/>
    </row>
    <row r="76" spans="1:5" ht="20.100000000000001" customHeight="1" x14ac:dyDescent="0.25">
      <c r="B76" s="14"/>
      <c r="C76" s="15" t="s">
        <v>67</v>
      </c>
      <c r="D76" s="44">
        <v>1</v>
      </c>
      <c r="E76" s="32"/>
    </row>
    <row r="77" spans="1:5" ht="20.100000000000001" customHeight="1" x14ac:dyDescent="0.25">
      <c r="B77" s="14"/>
      <c r="C77" s="15" t="s">
        <v>68</v>
      </c>
      <c r="D77" s="44">
        <v>2</v>
      </c>
      <c r="E77" s="32"/>
    </row>
    <row r="78" spans="1:5" ht="20.100000000000001" customHeight="1" x14ac:dyDescent="0.25">
      <c r="B78" s="14"/>
      <c r="C78" s="15" t="s">
        <v>69</v>
      </c>
      <c r="D78" s="44">
        <v>1</v>
      </c>
      <c r="E78" s="32"/>
    </row>
    <row r="79" spans="1:5" ht="20.100000000000001" customHeight="1" x14ac:dyDescent="0.25">
      <c r="B79" s="14"/>
      <c r="C79" s="15" t="s">
        <v>70</v>
      </c>
      <c r="D79" s="44">
        <v>1</v>
      </c>
      <c r="E79" s="32"/>
    </row>
    <row r="80" spans="1:5" ht="20.100000000000001" customHeight="1" x14ac:dyDescent="0.25">
      <c r="B80" s="14"/>
      <c r="C80" s="15" t="s">
        <v>71</v>
      </c>
      <c r="D80" s="44">
        <v>1</v>
      </c>
      <c r="E80" s="32"/>
    </row>
    <row r="81" spans="1:8" ht="20.100000000000001" customHeight="1" x14ac:dyDescent="0.25">
      <c r="B81" s="14"/>
      <c r="C81" s="15" t="s">
        <v>72</v>
      </c>
      <c r="D81" s="44">
        <v>1</v>
      </c>
      <c r="E81" s="32"/>
    </row>
    <row r="82" spans="1:8" ht="20.100000000000001" customHeight="1" x14ac:dyDescent="0.25">
      <c r="B82" s="14"/>
      <c r="C82" s="15" t="s">
        <v>73</v>
      </c>
      <c r="D82" s="44">
        <v>1</v>
      </c>
      <c r="E82" s="32"/>
    </row>
    <row r="83" spans="1:8" ht="20.100000000000001" customHeight="1" x14ac:dyDescent="0.25">
      <c r="B83" s="14"/>
      <c r="C83" s="15" t="s">
        <v>74</v>
      </c>
      <c r="D83" s="44">
        <v>1</v>
      </c>
      <c r="E83" s="32"/>
    </row>
    <row r="84" spans="1:8" ht="20.100000000000001" customHeight="1" x14ac:dyDescent="0.25">
      <c r="B84" s="14"/>
      <c r="C84" s="15" t="s">
        <v>75</v>
      </c>
      <c r="D84" s="44">
        <v>1</v>
      </c>
      <c r="E84" s="32"/>
    </row>
    <row r="85" spans="1:8" ht="20.100000000000001" customHeight="1" x14ac:dyDescent="0.25">
      <c r="B85" s="14"/>
      <c r="C85" s="15" t="s">
        <v>80</v>
      </c>
      <c r="D85" s="44">
        <v>2</v>
      </c>
      <c r="E85" s="32"/>
    </row>
    <row r="86" spans="1:8" ht="20.100000000000001" customHeight="1" x14ac:dyDescent="0.25">
      <c r="B86" s="14"/>
      <c r="C86" s="15" t="s">
        <v>76</v>
      </c>
      <c r="D86" s="44">
        <v>2</v>
      </c>
      <c r="E86" s="32"/>
    </row>
    <row r="87" spans="1:8" ht="20.100000000000001" customHeight="1" x14ac:dyDescent="0.25">
      <c r="B87" s="14"/>
      <c r="C87" s="15" t="s">
        <v>77</v>
      </c>
      <c r="D87" s="44">
        <v>1</v>
      </c>
      <c r="E87" s="32"/>
    </row>
    <row r="88" spans="1:8" ht="20.100000000000001" customHeight="1" x14ac:dyDescent="0.25">
      <c r="B88" s="14"/>
      <c r="C88" s="15" t="s">
        <v>81</v>
      </c>
      <c r="D88" s="44">
        <v>1</v>
      </c>
      <c r="E88" s="32"/>
    </row>
    <row r="89" spans="1:8" ht="20.100000000000001" customHeight="1" x14ac:dyDescent="0.25">
      <c r="B89" s="14"/>
      <c r="C89" s="15"/>
      <c r="D89" s="13"/>
      <c r="E89" s="32"/>
    </row>
    <row r="90" spans="1:8" ht="20.100000000000001" customHeight="1" x14ac:dyDescent="0.25">
      <c r="A90" s="16"/>
      <c r="B90" s="17"/>
      <c r="C90" s="18"/>
      <c r="D90" s="18"/>
      <c r="E90" s="18"/>
    </row>
    <row r="91" spans="1:8" ht="20.100000000000001" customHeight="1" x14ac:dyDescent="0.3">
      <c r="A91" s="19"/>
      <c r="B91" s="20"/>
      <c r="C91" s="18"/>
      <c r="D91" s="18"/>
      <c r="E91" s="18"/>
    </row>
    <row r="92" spans="1:8" ht="20.100000000000001" customHeight="1" x14ac:dyDescent="0.3">
      <c r="A92" s="19"/>
      <c r="B92" s="20"/>
      <c r="C92" s="18"/>
      <c r="D92" s="18"/>
      <c r="E92" s="18"/>
    </row>
    <row r="93" spans="1:8" s="77" customFormat="1" ht="16.2" thickBot="1" x14ac:dyDescent="0.35">
      <c r="A93" s="77" t="s">
        <v>106</v>
      </c>
      <c r="C93" s="78"/>
    </row>
    <row r="94" spans="1:8" s="77" customFormat="1" ht="15.6" x14ac:dyDescent="0.3"/>
    <row r="95" spans="1:8" s="77" customFormat="1" ht="15.6" x14ac:dyDescent="0.3">
      <c r="H95" s="79"/>
    </row>
    <row r="96" spans="1:8" s="77" customFormat="1" ht="15.6" x14ac:dyDescent="0.3">
      <c r="H96" s="79"/>
    </row>
    <row r="97" spans="1:8" s="77" customFormat="1" ht="16.2" thickBot="1" x14ac:dyDescent="0.35">
      <c r="A97" s="77" t="s">
        <v>107</v>
      </c>
      <c r="C97" s="78"/>
      <c r="H97" s="79"/>
    </row>
    <row r="98" spans="1:8" s="77" customFormat="1" ht="15.6" x14ac:dyDescent="0.3">
      <c r="H98" s="79"/>
    </row>
    <row r="99" spans="1:8" customFormat="1" ht="14.4" x14ac:dyDescent="0.3"/>
    <row r="100" spans="1:8" customFormat="1" ht="14.4" x14ac:dyDescent="0.3"/>
    <row r="101" spans="1:8" s="77" customFormat="1" ht="16.2" thickBot="1" x14ac:dyDescent="0.35">
      <c r="A101" s="77" t="s">
        <v>108</v>
      </c>
      <c r="C101" s="78"/>
      <c r="H101" s="79"/>
    </row>
    <row r="102" spans="1:8" s="77" customFormat="1" ht="15.6" x14ac:dyDescent="0.3">
      <c r="H102" s="79"/>
    </row>
    <row r="103" spans="1:8" s="81" customFormat="1" ht="20.100000000000001" customHeight="1" x14ac:dyDescent="0.25">
      <c r="A103" s="80"/>
      <c r="B103" s="80"/>
      <c r="C103" s="18"/>
    </row>
    <row r="104" spans="1:8" s="81" customFormat="1" ht="20.100000000000001" customHeight="1" thickBot="1" x14ac:dyDescent="0.35">
      <c r="A104" s="77" t="s">
        <v>109</v>
      </c>
      <c r="B104" s="77"/>
      <c r="C104" s="78"/>
    </row>
  </sheetData>
  <mergeCells count="6">
    <mergeCell ref="O4:P5"/>
    <mergeCell ref="B46:D46"/>
    <mergeCell ref="B74:D74"/>
    <mergeCell ref="A2:G2"/>
    <mergeCell ref="A3:G3"/>
    <mergeCell ref="A4:G4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2022-06-29T15:39:35Z</cp:lastPrinted>
  <dcterms:created xsi:type="dcterms:W3CDTF">2022-02-03T13:45:37Z</dcterms:created>
  <dcterms:modified xsi:type="dcterms:W3CDTF">2022-08-25T18:28:56Z</dcterms:modified>
</cp:coreProperties>
</file>