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INVENTARIO JAIRO PINEDA 2022\FORMATOS NE_EQUIPOS AGO2022\"/>
    </mc:Choice>
  </mc:AlternateContent>
  <xr:revisionPtr revIDLastSave="0" documentId="13_ncr:1_{604F6A75-1675-40D9-8E8B-25A1B12E5276}" xr6:coauthVersionLast="47" xr6:coauthVersionMax="47" xr10:uidLastSave="{00000000-0000-0000-0000-000000000000}"/>
  <bookViews>
    <workbookView xWindow="-108" yWindow="-108" windowWidth="23256" windowHeight="12456" xr2:uid="{D6EF88F6-7BAE-4352-9D7C-4D50980CFD87}"/>
  </bookViews>
  <sheets>
    <sheet name="JAIRO" sheetId="1" r:id="rId1"/>
  </sheets>
  <definedNames>
    <definedName name="_xlnm.Print_Area" localSheetId="0">JAIRO!$A$1:$G$133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G74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A91" i="1"/>
  <c r="A98" i="1"/>
  <c r="A119" i="1"/>
  <c r="G76" i="1" l="1"/>
  <c r="G77" i="1" s="1"/>
  <c r="G78" i="1" s="1"/>
</calcChain>
</file>

<file path=xl/sharedStrings.xml><?xml version="1.0" encoding="utf-8"?>
<sst xmlns="http://schemas.openxmlformats.org/spreadsheetml/2006/main" count="201" uniqueCount="201">
  <si>
    <t xml:space="preserve">PINES </t>
  </si>
  <si>
    <t>BROCAS 3.5MM</t>
  </si>
  <si>
    <t>BROCAS 3.2MM</t>
  </si>
  <si>
    <t xml:space="preserve">BROCAS 2.7MM LARGA </t>
  </si>
  <si>
    <t xml:space="preserve">BROCAS 2.7MM </t>
  </si>
  <si>
    <t xml:space="preserve">BROCAS 2.5MM </t>
  </si>
  <si>
    <t xml:space="preserve">TREFINA ( ESCAREADOR PARA  HUESO) ANCLAJE RAPIDO  </t>
  </si>
  <si>
    <t xml:space="preserve">MANCHUELO EN T (TARRAJA) ESPONJOSO </t>
  </si>
  <si>
    <t xml:space="preserve">MANCHUELO EN T (TARRAJA) CORTICAL </t>
  </si>
  <si>
    <t>DOBLADORAS DE PLACAS</t>
  </si>
  <si>
    <t xml:space="preserve">GUIAS BROCA 2,5MM </t>
  </si>
  <si>
    <t xml:space="preserve">GUIAS BROCA 3,5/2,5MM </t>
  </si>
  <si>
    <t xml:space="preserve">GUIA CENTRICA Y EXCENTRICA </t>
  </si>
  <si>
    <t xml:space="preserve">GUIAS DE BLOQUEO </t>
  </si>
  <si>
    <t xml:space="preserve">MANGO CAFÉ  DE ANCLADE RAPIDO 3.5MM </t>
  </si>
  <si>
    <t xml:space="preserve">AVELLANADOR ANCLAJE RAPIDO </t>
  </si>
  <si>
    <t xml:space="preserve">SEPARADORES DE HOMAN ANCHOS </t>
  </si>
  <si>
    <t>MEDIDOR DE PROFUNDIDAD</t>
  </si>
  <si>
    <t>BANDEJA SUPERIOR</t>
  </si>
  <si>
    <t xml:space="preserve">PINZA DE REDUCCION VERBRUGGE </t>
  </si>
  <si>
    <t>PINZA REDUCTORA ESPAÑOLA CON ARANDELA</t>
  </si>
  <si>
    <t xml:space="preserve">PINZA REDUCTORA ESPAÑOLA CON CREMALLERA </t>
  </si>
  <si>
    <t>SEPARADORES DE SENMILER</t>
  </si>
  <si>
    <t xml:space="preserve">MANGO EN T DE ANCLAJE RAPIDO 3.5MM </t>
  </si>
  <si>
    <t xml:space="preserve">SEPARADORES DE HOMAN DELGADOS </t>
  </si>
  <si>
    <t>BANDEJA MEDIA</t>
  </si>
  <si>
    <t>CURETA</t>
  </si>
  <si>
    <t>GUBIA</t>
  </si>
  <si>
    <t xml:space="preserve">MANGO ANCLAJE RAPIDO 1.5 DORADO TORQUE </t>
  </si>
  <si>
    <t xml:space="preserve">PINZA REDUCTORA DE PUNTAS </t>
  </si>
  <si>
    <t xml:space="preserve">ATORNILLADOR 3.5mm MANGO CAFÉ </t>
  </si>
  <si>
    <t>DESPERIO  ANCHO</t>
  </si>
  <si>
    <t xml:space="preserve">BANDEJA INFERIOR </t>
  </si>
  <si>
    <t>INSTRUMENTAL</t>
  </si>
  <si>
    <t>TOTAL</t>
  </si>
  <si>
    <t>ARANDELA 3.5 MM ACERO</t>
  </si>
  <si>
    <t>TORNILLO ESPONJOSO 4.0*60 MM ACERO</t>
  </si>
  <si>
    <t>S52034060</t>
  </si>
  <si>
    <t>TORNILLO ESPONJOSO 4.0*55 MM ACERO</t>
  </si>
  <si>
    <t>S52034055</t>
  </si>
  <si>
    <t>TORNILLO ESPONJOSO 4.0*50 MM ACERO</t>
  </si>
  <si>
    <t>S52034050</t>
  </si>
  <si>
    <t>TORNILLO ESPONJOSO 4.0*45 MM ACERO</t>
  </si>
  <si>
    <t>S52034045</t>
  </si>
  <si>
    <t>TORNILLO ESPONJOSO 4.0*40 MM ACERO</t>
  </si>
  <si>
    <t>S52034040</t>
  </si>
  <si>
    <t>TORNILLO ESPONJOSO 4.0*35 MM ACERO</t>
  </si>
  <si>
    <t>S52034035</t>
  </si>
  <si>
    <t>TORNILLO ESPONJOSO 4.0*30 MM ACERO</t>
  </si>
  <si>
    <t>S52034030</t>
  </si>
  <si>
    <t>TORNILLO ESPONJOSO 4.0*28 MM ACERO</t>
  </si>
  <si>
    <t>S52034028</t>
  </si>
  <si>
    <t>TORNILLO ESPONJOSO 4.0*26 MM ACERO</t>
  </si>
  <si>
    <t>S52034026</t>
  </si>
  <si>
    <t>TORNILLO ESPONJOSO 4.0*24 MM ACERO</t>
  </si>
  <si>
    <t>S52034024</t>
  </si>
  <si>
    <t>TORNILLO ESPONJOSO 4.0*22 MM ACERO</t>
  </si>
  <si>
    <t>S52034022</t>
  </si>
  <si>
    <t>TORNILLO ESPONJOSO 4.0*20 MM ACERO</t>
  </si>
  <si>
    <t>S52034020</t>
  </si>
  <si>
    <t>TORNILLO BLOQ. 3.5*50 MM ACERO</t>
  </si>
  <si>
    <t>TORNILLO BLOQ. 3.5*48 MM ACERO</t>
  </si>
  <si>
    <t>TORNILLO BLOQ. 3.5*46 MM ACERO</t>
  </si>
  <si>
    <t>TORNILLO BLOQ. 3.5*44 MM ACERO</t>
  </si>
  <si>
    <t>TORNILLO BLOQ. 3.5*42 MM ACERO</t>
  </si>
  <si>
    <t>TORNILLO BLOQ. 3.5*40 MM ACERO</t>
  </si>
  <si>
    <t>TORNILLO BLOQ. 3.5*38 MM ACERO</t>
  </si>
  <si>
    <t>TORNILLO BLOQ. 3.5*36 MM ACERO</t>
  </si>
  <si>
    <t>TORNILLO BLOQ. 3.5*34 MM ACERO</t>
  </si>
  <si>
    <t>TORNILLO BLOQ. 3.5*32 MM ACERO</t>
  </si>
  <si>
    <t>TORNILLO BLOQ. 3.5*30 MM ACERO</t>
  </si>
  <si>
    <t>TORNILLO BLOQ. 3.5*28 MM ACERO</t>
  </si>
  <si>
    <t>TORNILLO BLOQ. 3.5*26 MM ACERO</t>
  </si>
  <si>
    <t>TORNILLO BLOQ. 3.5*24 MM ACERO</t>
  </si>
  <si>
    <t>TORNILLO BLOQ. 3.5*22 MM ACERO</t>
  </si>
  <si>
    <t>TORNILLO BLOQ. 3.5*20 MM ACERO</t>
  </si>
  <si>
    <t>TORNILLO BLOQ. 3.5*18 MM ACERO</t>
  </si>
  <si>
    <t>TORNILLO BLOQ. 3.5*16 MM ACERO</t>
  </si>
  <si>
    <t>TORNILLO BLOQ. 3.5*14 MM ACERO</t>
  </si>
  <si>
    <t>TORNILLO BLOQ. 3.5*12 MM ACERO</t>
  </si>
  <si>
    <t>TORNILLO CORTICAL 3.5*50 MM ACERO</t>
  </si>
  <si>
    <t>TORNILLO CORTICAL 3.5*48 MM ACERO</t>
  </si>
  <si>
    <t>TORNILLO CORTICAL 3.5*46 MM ACERO</t>
  </si>
  <si>
    <t>TORNILLO CORTICAL 3.5*44 MM ACERO</t>
  </si>
  <si>
    <t>TORNILLO CORTICAL 3.5*42 MM ACERO</t>
  </si>
  <si>
    <t>TORNILLO CORTICAL 3.5*40 MM ACERO</t>
  </si>
  <si>
    <t>TORNILLO CORTICAL 3.5*38 MM ACERO</t>
  </si>
  <si>
    <t>TORNILLO CORTICAL 3.5*36 MM ACERO</t>
  </si>
  <si>
    <t>TORNILLO CORTICAL 3.5*34 MM ACERO</t>
  </si>
  <si>
    <t>TORNILLO CORTICAL 3.5*32 MM ACERO</t>
  </si>
  <si>
    <t>TORNILLO CORTICAL 3.5*30 MM ACERO</t>
  </si>
  <si>
    <t>TORNILLO CORTICAL 3.5*28 MM ACERO</t>
  </si>
  <si>
    <t>TORNILLO CORTICAL 3.5*26 MM ACERO</t>
  </si>
  <si>
    <t>TORNILLO CORTICAL 3.5*24 MM ACERO</t>
  </si>
  <si>
    <t>TORNILLO CORTICAL 3.5*22 MM ACERO</t>
  </si>
  <si>
    <t>TORNILLO CORTICAL 3.5*20 MM ACERO</t>
  </si>
  <si>
    <t>TORNILLO CORTICAL 3.5*18 MM ACERO</t>
  </si>
  <si>
    <t>TORNILLO CORTICAL 3.5*16 MM ACERO</t>
  </si>
  <si>
    <t>TORNILLO CORTICAL 3.5*14 MM ACERO</t>
  </si>
  <si>
    <t>TORNILLO CORTICAL 3.5*12 MM ACERO</t>
  </si>
  <si>
    <t>PALA DE ATORNILLADOR ANCLAJE RAPIDO HEXAGONAL 3.5MM</t>
  </si>
  <si>
    <t xml:space="preserve">DESPERIO  DELGADO </t>
  </si>
  <si>
    <t>B3402008</t>
  </si>
  <si>
    <t>A5842555</t>
  </si>
  <si>
    <t>1055955.316L</t>
  </si>
  <si>
    <t>1055955.317L</t>
  </si>
  <si>
    <t>1055955.318L</t>
  </si>
  <si>
    <t>1055955.320L</t>
  </si>
  <si>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</si>
  <si>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</si>
  <si>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</si>
  <si>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</si>
  <si>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</si>
  <si>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</si>
  <si>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</si>
  <si>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</si>
  <si>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</si>
  <si>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</si>
  <si>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</si>
  <si>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</si>
  <si>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</si>
  <si>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</si>
  <si>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TORNILLERA 2,7MM DOS</t>
  </si>
  <si>
    <t>COD. ARTICULO</t>
  </si>
  <si>
    <t xml:space="preserve">DESCRIPCION ARTICULO </t>
  </si>
  <si>
    <t>Lote</t>
  </si>
  <si>
    <t>CANT.</t>
  </si>
  <si>
    <t>DESCARGO</t>
  </si>
  <si>
    <t>PRECIO UNITARIO</t>
  </si>
  <si>
    <t>PRECIO TOTAL</t>
  </si>
  <si>
    <t xml:space="preserve">SUBTOTAL </t>
  </si>
  <si>
    <t>IVA 12%</t>
  </si>
  <si>
    <t>ENTREGADO POR:</t>
  </si>
  <si>
    <t>RECIBIDO POR:</t>
  </si>
  <si>
    <t>VENTA -CIRUGÍA</t>
  </si>
  <si>
    <t>INSRUMENTADOR</t>
  </si>
  <si>
    <t>VERIFICADO POR:</t>
  </si>
  <si>
    <t>No. IDENTIFICACION</t>
  </si>
  <si>
    <t>115.010</t>
  </si>
  <si>
    <t>102.212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</si>
  <si>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</si>
  <si>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</si>
  <si>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</si>
  <si>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</si>
  <si>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</si>
  <si>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</si>
  <si>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</si>
  <si>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</si>
  <si>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</si>
  <si>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</si>
  <si>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</si>
  <si>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</si>
  <si>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</si>
  <si>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</si>
  <si>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</si>
  <si>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</si>
  <si>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</si>
  <si>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</si>
  <si>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</si>
  <si>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SF-102.212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</si>
  <si>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</si>
  <si>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</si>
  <si>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</si>
  <si>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</si>
  <si>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</si>
  <si>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</si>
  <si>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</si>
  <si>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</si>
  <si>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</si>
  <si>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 xml:space="preserve">SF-102.232 </t>
  </si>
  <si>
    <t>SF-102.234</t>
  </si>
  <si>
    <t>SF-102.236</t>
  </si>
  <si>
    <t>SF-102.238</t>
  </si>
  <si>
    <t>SF-102.240</t>
  </si>
  <si>
    <t>SF-102.242</t>
  </si>
  <si>
    <t>SF-102.244</t>
  </si>
  <si>
    <t>SF-102.246</t>
  </si>
  <si>
    <t>SF-102.248</t>
  </si>
  <si>
    <t>SF-102.250</t>
  </si>
  <si>
    <t>191211308</t>
  </si>
  <si>
    <t>191211309</t>
  </si>
  <si>
    <t>191211310</t>
  </si>
  <si>
    <t>191211311</t>
  </si>
  <si>
    <t>190805839</t>
  </si>
  <si>
    <t>190805841</t>
  </si>
  <si>
    <t>190805845</t>
  </si>
  <si>
    <t>190602740</t>
  </si>
  <si>
    <t>190805851</t>
  </si>
  <si>
    <t>190805853</t>
  </si>
  <si>
    <t>190805855</t>
  </si>
  <si>
    <t>190805857</t>
  </si>
  <si>
    <t>190805859</t>
  </si>
  <si>
    <t>190805861</t>
  </si>
  <si>
    <t>190805863</t>
  </si>
  <si>
    <t>190805865</t>
  </si>
  <si>
    <t>190602744</t>
  </si>
  <si>
    <t>190602745</t>
  </si>
  <si>
    <t>190805870</t>
  </si>
  <si>
    <t>200111920</t>
  </si>
  <si>
    <t>200111929</t>
  </si>
  <si>
    <t>200111930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</si>
</sst>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5" formatCode="0.00_ ;\-0.00\ "/>
    <numFmt numFmtId="166" formatCode="#,##0.00_ ;\-#,##0.00\ "/>
    <numFmt numFmtId="168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72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4" fillId="0" borderId="1" xfId="0" applyFont="1" applyBorder="1" applyAlignment="1">
      <alignment horizontal="left" vertical="top"/>
    </xf>
    <xf numFmtId="0" fontId="2" fillId="0" borderId="1" xfId="0" applyFont="1" applyBorder="1"/>
    <xf numFmtId="2" fontId="5" fillId="0" borderId="1" xfId="0" applyNumberFormat="1" applyFont="1" applyBorder="1" applyAlignment="1">
      <alignment horizontal="center"/>
    </xf>
    <xf numFmtId="44" fontId="2" fillId="0" borderId="0" xfId="1" applyFont="1" applyAlignment="1"/>
    <xf numFmtId="2" fontId="6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2" fontId="5" fillId="0" borderId="4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/>
    <xf numFmtId="44" fontId="3" fillId="0" borderId="0" xfId="1" applyFont="1" applyBorder="1"/>
    <xf numFmtId="0" fontId="6" fillId="0" borderId="0" xfId="0" applyFont="1" applyBorder="1" applyAlignment="1"/>
    <xf numFmtId="9" fontId="3" fillId="0" borderId="0" xfId="2" applyFon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5" fontId="2" fillId="0" borderId="1" xfId="1" applyNumberFormat="1" applyFont="1" applyBorder="1" applyAlignment="1"/>
    <xf numFmtId="0" fontId="3" fillId="0" borderId="0" xfId="3" applyFont="1" applyAlignment="1">
      <alignment wrapText="1"/>
    </xf>
    <xf numFmtId="166" fontId="3" fillId="0" borderId="1" xfId="1" applyNumberFormat="1" applyFont="1" applyBorder="1" applyAlignment="1"/>
    <xf numFmtId="9" fontId="3" fillId="0" borderId="0" xfId="3" applyNumberFormat="1" applyFont="1" applyAlignment="1">
      <alignment wrapText="1"/>
    </xf>
    <xf numFmtId="0" fontId="8" fillId="0" borderId="9" xfId="0" applyFont="1" applyBorder="1"/>
    <xf numFmtId="0" fontId="11" fillId="3" borderId="0" xfId="0" applyFont="1" applyFill="1" applyAlignment="1">
      <alignment vertical="center"/>
    </xf>
    <xf numFmtId="0" fontId="11" fillId="3" borderId="8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20" fontId="12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20" fontId="12" fillId="0" borderId="0" xfId="0" applyNumberFormat="1" applyFont="1" applyBorder="1" applyAlignment="1">
      <alignment vertical="center"/>
    </xf>
    <xf numFmtId="0" fontId="2" fillId="0" borderId="0" xfId="3" applyFont="1" applyAlignment="1">
      <alignment horizontal="left"/>
    </xf>
    <xf numFmtId="0" fontId="2" fillId="0" borderId="0" xfId="3" applyFont="1" applyAlignment="1">
      <alignment wrapText="1"/>
    </xf>
    <xf numFmtId="0" fontId="2" fillId="0" borderId="0" xfId="3" applyFont="1"/>
    <xf numFmtId="0" fontId="10" fillId="0" borderId="0" xfId="3" applyFont="1"/>
    <xf numFmtId="0" fontId="15" fillId="4" borderId="6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3" applyFont="1" applyAlignment="1">
      <alignment horizontal="center"/>
    </xf>
    <xf numFmtId="0" fontId="16" fillId="0" borderId="1" xfId="0" applyFont="1" applyBorder="1" applyAlignment="1">
      <alignment horizontal="center"/>
    </xf>
    <xf numFmtId="168" fontId="12" fillId="0" borderId="1" xfId="0" applyNumberFormat="1" applyFont="1" applyBorder="1" applyAlignment="1">
      <alignment horizontal="left" vertical="center"/>
    </xf>
  </cellXfs>
  <cellStyles count="4">
    <cellStyle name="Moneda" xfId="1" builtinId="4"/>
    <cellStyle name="Normal" xfId="0" builtinId="0"/>
    <cellStyle name="Normal 2" xfId="3" xr:uid="{86ABCB13-2C06-4D3A-A680-0187E58A1D83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E16F8C57-7968-4C4B-A52A-3CFFD948CA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4C61-AF6E-4D65-960E-BC77BCA595FC}">
  <sheetPr>
    <pageSetUpPr fitToPage="1"/>
  </sheetPr>
  <dimension ref="A1:O133"/>
  <sheetViews>
    <sheetView showGridLines="0" tabSelected="1" zoomScale="96" zoomScaleNormal="96" workbookViewId="0">
      <selection activeCell="C13" sqref="C13"/>
    </sheetView>
  </sheetViews>
  <sheetFormatPr baseColWidth="10" defaultRowHeight="14.4" x14ac:dyDescent="0.3"/>
  <cols>
    <col min="1" max="1" width="23.109375" bestFit="1" customWidth="1"/>
    <col min="2" max="2" width="23.44140625" customWidth="1"/>
    <col min="3" max="3" width="60.6640625" customWidth="1"/>
    <col min="4" max="4" width="23.33203125" customWidth="1"/>
    <col min="5" max="5" width="18.6640625" customWidth="1"/>
    <col min="6" max="6" width="14.44140625" customWidth="1"/>
    <col min="7" max="7" width="14.6640625" customWidth="1"/>
    <col min="8" max="8" width="12.44140625" bestFit="1" customWidth="1"/>
  </cols>
  <sheetData>
    <row r="1" spans="1:15" s="22" customFormat="1" ht="20.100000000000001" customHeight="1" x14ac:dyDescent="0.25">
      <c r="A1" s="20"/>
      <c r="B1" s="20"/>
      <c r="C1" s="21"/>
      <c r="D1" s="21"/>
      <c r="E1" s="21"/>
      <c r="F1" s="21"/>
    </row>
    <row r="2" spans="1:15" s="22" customFormat="1" ht="20.100000000000001" customHeight="1" x14ac:dyDescent="0.3">
      <c r="A2" s="69" t="s">
        <v>108</v>
      </c>
      <c r="B2" s="69"/>
      <c r="C2" s="69"/>
      <c r="D2" s="69"/>
      <c r="E2" s="69"/>
      <c r="F2" s="69"/>
      <c r="G2" s="69"/>
      <c r="H2" s="59"/>
    </row>
    <row r="3" spans="1:15" s="22" customFormat="1" ht="20.100000000000001" customHeight="1" x14ac:dyDescent="0.3">
      <c r="A3" s="69" t="s">
        <v>109</v>
      </c>
      <c r="B3" s="69"/>
      <c r="C3" s="69"/>
      <c r="D3" s="69"/>
      <c r="E3" s="69"/>
      <c r="F3" s="69"/>
      <c r="G3" s="69"/>
      <c r="H3" s="59"/>
    </row>
    <row r="4" spans="1:15" s="22" customFormat="1" ht="20.100000000000001" customHeight="1" x14ac:dyDescent="0.3">
      <c r="A4" s="69" t="s">
        <v>110</v>
      </c>
      <c r="B4" s="69"/>
      <c r="C4" s="69"/>
      <c r="D4" s="69"/>
      <c r="E4" s="69"/>
      <c r="F4" s="69"/>
      <c r="G4" s="69"/>
      <c r="H4" s="59"/>
      <c r="N4" s="68"/>
      <c r="O4" s="68"/>
    </row>
    <row r="5" spans="1:15" s="22" customFormat="1" ht="20.100000000000001" customHeight="1" x14ac:dyDescent="0.3">
      <c r="A5" s="69"/>
      <c r="B5" s="69"/>
      <c r="C5" s="69"/>
      <c r="D5" s="69"/>
      <c r="E5" s="69"/>
      <c r="F5" s="69"/>
      <c r="G5" s="69"/>
      <c r="N5" s="68"/>
      <c r="O5" s="68"/>
    </row>
    <row r="6" spans="1:15" s="22" customFormat="1" ht="20.100000000000001" customHeight="1" x14ac:dyDescent="0.3">
      <c r="A6" s="69"/>
      <c r="B6" s="69"/>
      <c r="C6" s="69"/>
      <c r="D6" s="69"/>
      <c r="E6" s="69"/>
      <c r="F6" s="69"/>
      <c r="G6" s="69"/>
      <c r="N6" s="24"/>
      <c r="O6" s="24"/>
    </row>
    <row r="7" spans="1:15" s="22" customFormat="1" ht="20.100000000000001" customHeight="1" x14ac:dyDescent="0.25">
      <c r="A7" s="47" t="s">
        <v>111</v>
      </c>
      <c r="B7" s="48"/>
      <c r="C7" s="71">
        <f ca="1">NOW()</f>
        <v>44797.669808333332</v>
      </c>
      <c r="D7" s="47" t="s">
        <v>112</v>
      </c>
      <c r="E7" s="35"/>
      <c r="F7" s="52"/>
      <c r="N7" s="24"/>
      <c r="O7" s="24"/>
    </row>
    <row r="8" spans="1:15" s="22" customFormat="1" ht="20.100000000000001" customHeight="1" x14ac:dyDescent="0.3">
      <c r="A8" s="1"/>
      <c r="B8" s="26"/>
      <c r="C8" s="26"/>
      <c r="D8" s="26"/>
      <c r="E8" s="27"/>
      <c r="F8" s="19"/>
      <c r="N8" s="24"/>
      <c r="O8" s="24"/>
    </row>
    <row r="9" spans="1:15" s="22" customFormat="1" ht="20.100000000000001" customHeight="1" x14ac:dyDescent="0.25">
      <c r="A9" s="47" t="s">
        <v>113</v>
      </c>
      <c r="B9" s="48"/>
      <c r="C9" s="28"/>
      <c r="D9" s="49" t="s">
        <v>114</v>
      </c>
      <c r="E9" s="51"/>
      <c r="F9" s="53"/>
      <c r="N9" s="24"/>
      <c r="O9" s="24"/>
    </row>
    <row r="10" spans="1:15" s="22" customFormat="1" ht="20.100000000000001" customHeight="1" x14ac:dyDescent="0.3">
      <c r="A10" s="1"/>
      <c r="B10" s="26"/>
      <c r="C10" s="26"/>
      <c r="D10" s="26"/>
      <c r="E10" s="27"/>
      <c r="F10" s="19"/>
      <c r="N10" s="24"/>
      <c r="O10" s="24"/>
    </row>
    <row r="11" spans="1:15" s="22" customFormat="1" ht="20.100000000000001" customHeight="1" x14ac:dyDescent="0.25">
      <c r="A11" s="47" t="s">
        <v>115</v>
      </c>
      <c r="B11" s="48"/>
      <c r="C11" s="30"/>
      <c r="D11" s="49" t="s">
        <v>116</v>
      </c>
      <c r="E11" s="28" t="s">
        <v>134</v>
      </c>
      <c r="F11" s="54"/>
      <c r="N11" s="24"/>
      <c r="O11" s="24"/>
    </row>
    <row r="12" spans="1:15" s="22" customFormat="1" ht="20.100000000000001" customHeight="1" x14ac:dyDescent="0.3">
      <c r="A12" s="1"/>
      <c r="B12" s="26"/>
      <c r="C12" s="26"/>
      <c r="D12" s="26"/>
      <c r="E12" s="27"/>
      <c r="F12" s="19"/>
      <c r="N12" s="31"/>
      <c r="O12" s="31"/>
    </row>
    <row r="13" spans="1:15" s="22" customFormat="1" ht="20.100000000000001" customHeight="1" x14ac:dyDescent="0.25">
      <c r="A13" s="47" t="s">
        <v>117</v>
      </c>
      <c r="B13" s="48"/>
      <c r="C13" s="71"/>
      <c r="D13" s="49" t="s">
        <v>118</v>
      </c>
      <c r="E13" s="50"/>
      <c r="F13" s="55"/>
      <c r="N13" s="31"/>
      <c r="O13" s="31"/>
    </row>
    <row r="14" spans="1:15" s="22" customFormat="1" ht="20.100000000000001" customHeight="1" x14ac:dyDescent="0.3">
      <c r="A14" s="1"/>
      <c r="B14" s="26"/>
      <c r="C14" s="26"/>
      <c r="D14" s="26"/>
      <c r="E14" s="26"/>
      <c r="F14" s="27"/>
      <c r="G14" s="27"/>
      <c r="N14" s="32"/>
      <c r="O14" s="32"/>
    </row>
    <row r="15" spans="1:15" s="22" customFormat="1" ht="20.100000000000001" customHeight="1" x14ac:dyDescent="0.25">
      <c r="A15" s="47" t="s">
        <v>119</v>
      </c>
      <c r="B15" s="48"/>
      <c r="C15" s="28"/>
      <c r="D15" s="33"/>
      <c r="E15" s="33"/>
      <c r="F15" s="29"/>
      <c r="G15" s="29"/>
      <c r="N15" s="32"/>
      <c r="O15" s="32"/>
    </row>
    <row r="16" spans="1:15" s="22" customFormat="1" ht="20.100000000000001" customHeight="1" x14ac:dyDescent="0.3">
      <c r="A16" s="1"/>
      <c r="B16" s="26"/>
      <c r="C16" s="26"/>
      <c r="D16" s="26"/>
      <c r="E16" s="26"/>
      <c r="F16" s="27"/>
      <c r="G16" s="27"/>
      <c r="N16" s="32"/>
      <c r="O16" s="32"/>
    </row>
    <row r="17" spans="1:15" s="22" customFormat="1" ht="20.100000000000001" customHeight="1" x14ac:dyDescent="0.25">
      <c r="A17" s="47" t="s">
        <v>120</v>
      </c>
      <c r="B17" s="48"/>
      <c r="C17" s="28"/>
      <c r="D17" s="49" t="s">
        <v>137</v>
      </c>
      <c r="E17" s="50"/>
      <c r="F17" s="29"/>
      <c r="G17" s="29"/>
      <c r="N17" s="32"/>
      <c r="O17" s="32"/>
    </row>
    <row r="18" spans="1:15" s="22" customFormat="1" ht="20.100000000000001" customHeight="1" x14ac:dyDescent="0.3">
      <c r="A18" s="1"/>
      <c r="B18" s="26"/>
      <c r="C18" s="26"/>
      <c r="D18" s="26"/>
      <c r="E18" s="26"/>
      <c r="F18" s="27"/>
      <c r="G18" s="27"/>
      <c r="N18" s="34"/>
      <c r="O18" s="34"/>
    </row>
    <row r="19" spans="1:15" s="22" customFormat="1" ht="20.100000000000001" customHeight="1" x14ac:dyDescent="0.25">
      <c r="A19" s="47" t="s">
        <v>121</v>
      </c>
      <c r="B19" s="48"/>
      <c r="C19" s="35"/>
      <c r="D19" s="36"/>
      <c r="E19" s="36"/>
      <c r="F19" s="37"/>
      <c r="G19" s="38"/>
      <c r="N19" s="34"/>
      <c r="O19" s="34"/>
    </row>
    <row r="20" spans="1:15" s="22" customFormat="1" ht="20.100000000000001" customHeight="1" x14ac:dyDescent="0.25">
      <c r="A20" s="1"/>
      <c r="B20" s="39"/>
      <c r="C20" s="1"/>
      <c r="D20" s="1"/>
      <c r="E20" s="1"/>
      <c r="F20" s="1"/>
      <c r="G20" s="1"/>
      <c r="N20" s="34"/>
      <c r="O20" s="34"/>
    </row>
    <row r="21" spans="1:15" s="22" customFormat="1" ht="20.100000000000001" customHeight="1" x14ac:dyDescent="0.3">
      <c r="A21" s="60" t="s">
        <v>122</v>
      </c>
      <c r="B21" s="60"/>
      <c r="C21" s="60"/>
      <c r="D21" s="60"/>
      <c r="E21" s="60"/>
      <c r="F21" s="60"/>
      <c r="G21" s="61"/>
      <c r="N21" s="34"/>
      <c r="O21" s="34"/>
    </row>
    <row r="22" spans="1:15" s="22" customFormat="1" ht="30" customHeight="1" x14ac:dyDescent="0.25">
      <c r="A22" s="40" t="s">
        <v>123</v>
      </c>
      <c r="B22" s="40" t="s">
        <v>125</v>
      </c>
      <c r="C22" s="40" t="s">
        <v>124</v>
      </c>
      <c r="D22" s="40" t="s">
        <v>126</v>
      </c>
      <c r="E22" s="40" t="s">
        <v>127</v>
      </c>
      <c r="F22" s="41" t="s">
        <v>128</v>
      </c>
      <c r="G22" s="41" t="s">
        <v>129</v>
      </c>
      <c r="N22" s="34"/>
      <c r="O22" s="34"/>
    </row>
    <row r="23" spans="1:15" ht="15.6" x14ac:dyDescent="0.3">
      <c r="A23" s="11" t="s">
        <v>139</v>
      </c>
      <c r="B23" s="70" t="s">
        <v>179</v>
      </c>
      <c r="C23" s="3" t="s">
        <v>99</v>
      </c>
      <c r="D23" s="12">
        <v>7</v>
      </c>
      <c r="E23" s="3"/>
      <c r="F23" s="42">
        <v>40</v>
      </c>
      <c r="G23" s="42">
        <f t="shared" ref="G23:G54" si="0">D23*F23</f>
        <v>280</v>
      </c>
    </row>
    <row r="24" spans="1:15" ht="15.6" x14ac:dyDescent="0.3">
      <c r="A24" s="11" t="s">
        <v>140</v>
      </c>
      <c r="B24" s="70" t="s">
        <v>180</v>
      </c>
      <c r="C24" s="3" t="s">
        <v>98</v>
      </c>
      <c r="D24" s="12">
        <v>7</v>
      </c>
      <c r="E24" s="3"/>
      <c r="F24" s="42">
        <v>40</v>
      </c>
      <c r="G24" s="42">
        <f t="shared" si="0"/>
        <v>280</v>
      </c>
    </row>
    <row r="25" spans="1:15" ht="15.6" x14ac:dyDescent="0.3">
      <c r="A25" s="11" t="s">
        <v>141</v>
      </c>
      <c r="B25" s="70" t="s">
        <v>181</v>
      </c>
      <c r="C25" s="3" t="s">
        <v>97</v>
      </c>
      <c r="D25" s="12">
        <v>7</v>
      </c>
      <c r="E25" s="3"/>
      <c r="F25" s="42">
        <v>40</v>
      </c>
      <c r="G25" s="42">
        <f t="shared" si="0"/>
        <v>280</v>
      </c>
    </row>
    <row r="26" spans="1:15" ht="15.6" x14ac:dyDescent="0.3">
      <c r="A26" s="11" t="s">
        <v>142</v>
      </c>
      <c r="B26" s="70" t="s">
        <v>182</v>
      </c>
      <c r="C26" s="3" t="s">
        <v>96</v>
      </c>
      <c r="D26" s="12">
        <v>7</v>
      </c>
      <c r="E26" s="3"/>
      <c r="F26" s="42">
        <v>40</v>
      </c>
      <c r="G26" s="42">
        <f t="shared" si="0"/>
        <v>280</v>
      </c>
    </row>
    <row r="27" spans="1:15" ht="15.6" x14ac:dyDescent="0.3">
      <c r="A27" s="11" t="s">
        <v>143</v>
      </c>
      <c r="B27" s="70">
        <v>210733731</v>
      </c>
      <c r="C27" s="3" t="s">
        <v>95</v>
      </c>
      <c r="D27" s="12">
        <v>7</v>
      </c>
      <c r="E27" s="3"/>
      <c r="F27" s="42">
        <v>40</v>
      </c>
      <c r="G27" s="42">
        <f t="shared" si="0"/>
        <v>280</v>
      </c>
    </row>
    <row r="28" spans="1:15" ht="15.6" x14ac:dyDescent="0.3">
      <c r="A28" s="11" t="s">
        <v>144</v>
      </c>
      <c r="B28" s="70">
        <v>210835286</v>
      </c>
      <c r="C28" s="3" t="s">
        <v>94</v>
      </c>
      <c r="D28" s="12">
        <v>7</v>
      </c>
      <c r="E28" s="3"/>
      <c r="F28" s="42">
        <v>40</v>
      </c>
      <c r="G28" s="42">
        <f t="shared" si="0"/>
        <v>280</v>
      </c>
    </row>
    <row r="29" spans="1:15" ht="15.6" x14ac:dyDescent="0.3">
      <c r="A29" s="11" t="s">
        <v>145</v>
      </c>
      <c r="B29" s="70">
        <v>210936082</v>
      </c>
      <c r="C29" s="3" t="s">
        <v>93</v>
      </c>
      <c r="D29" s="12">
        <v>7</v>
      </c>
      <c r="E29" s="3"/>
      <c r="F29" s="42">
        <v>40</v>
      </c>
      <c r="G29" s="42">
        <f t="shared" si="0"/>
        <v>280</v>
      </c>
    </row>
    <row r="30" spans="1:15" ht="15.6" x14ac:dyDescent="0.3">
      <c r="A30" s="11" t="s">
        <v>146</v>
      </c>
      <c r="B30" s="70">
        <v>210936085</v>
      </c>
      <c r="C30" s="3" t="s">
        <v>92</v>
      </c>
      <c r="D30" s="12">
        <v>7</v>
      </c>
      <c r="E30" s="3"/>
      <c r="F30" s="42">
        <v>40</v>
      </c>
      <c r="G30" s="42">
        <f t="shared" si="0"/>
        <v>280</v>
      </c>
    </row>
    <row r="31" spans="1:15" ht="15.6" x14ac:dyDescent="0.3">
      <c r="A31" s="11" t="s">
        <v>147</v>
      </c>
      <c r="B31" s="70">
        <v>210228500</v>
      </c>
      <c r="C31" s="3" t="s">
        <v>91</v>
      </c>
      <c r="D31" s="12">
        <v>7</v>
      </c>
      <c r="E31" s="3"/>
      <c r="F31" s="42">
        <v>40</v>
      </c>
      <c r="G31" s="42">
        <f t="shared" si="0"/>
        <v>280</v>
      </c>
    </row>
    <row r="32" spans="1:15" ht="15.6" x14ac:dyDescent="0.3">
      <c r="A32" s="11" t="s">
        <v>148</v>
      </c>
      <c r="B32" s="70">
        <v>201225757</v>
      </c>
      <c r="C32" s="3" t="s">
        <v>90</v>
      </c>
      <c r="D32" s="12">
        <v>7</v>
      </c>
      <c r="E32" s="3"/>
      <c r="F32" s="42">
        <v>40</v>
      </c>
      <c r="G32" s="42">
        <f t="shared" si="0"/>
        <v>280</v>
      </c>
    </row>
    <row r="33" spans="1:7" ht="15.6" x14ac:dyDescent="0.3">
      <c r="A33" s="11" t="s">
        <v>149</v>
      </c>
      <c r="B33" s="70">
        <v>201225758</v>
      </c>
      <c r="C33" s="3" t="s">
        <v>89</v>
      </c>
      <c r="D33" s="12">
        <v>4</v>
      </c>
      <c r="E33" s="3"/>
      <c r="F33" s="42">
        <v>40</v>
      </c>
      <c r="G33" s="42">
        <f t="shared" si="0"/>
        <v>160</v>
      </c>
    </row>
    <row r="34" spans="1:7" ht="15.6" x14ac:dyDescent="0.3">
      <c r="A34" s="11" t="s">
        <v>150</v>
      </c>
      <c r="B34" s="70">
        <v>210330220</v>
      </c>
      <c r="C34" s="3" t="s">
        <v>88</v>
      </c>
      <c r="D34" s="12">
        <v>4</v>
      </c>
      <c r="E34" s="3"/>
      <c r="F34" s="42">
        <v>40</v>
      </c>
      <c r="G34" s="42">
        <f t="shared" si="0"/>
        <v>160</v>
      </c>
    </row>
    <row r="35" spans="1:7" ht="15.6" x14ac:dyDescent="0.3">
      <c r="A35" s="11" t="s">
        <v>151</v>
      </c>
      <c r="B35" s="70">
        <v>210733736</v>
      </c>
      <c r="C35" s="3" t="s">
        <v>87</v>
      </c>
      <c r="D35" s="12">
        <v>4</v>
      </c>
      <c r="E35" s="3"/>
      <c r="F35" s="42">
        <v>40</v>
      </c>
      <c r="G35" s="42">
        <f t="shared" si="0"/>
        <v>160</v>
      </c>
    </row>
    <row r="36" spans="1:7" ht="15.6" x14ac:dyDescent="0.3">
      <c r="A36" s="11" t="s">
        <v>152</v>
      </c>
      <c r="B36" s="70">
        <v>210733737</v>
      </c>
      <c r="C36" s="3" t="s">
        <v>86</v>
      </c>
      <c r="D36" s="12">
        <v>4</v>
      </c>
      <c r="E36" s="3"/>
      <c r="F36" s="42">
        <v>40</v>
      </c>
      <c r="G36" s="42">
        <f t="shared" si="0"/>
        <v>160</v>
      </c>
    </row>
    <row r="37" spans="1:7" ht="15.6" x14ac:dyDescent="0.3">
      <c r="A37" s="11" t="s">
        <v>153</v>
      </c>
      <c r="B37" s="70">
        <v>210734296</v>
      </c>
      <c r="C37" s="3" t="s">
        <v>85</v>
      </c>
      <c r="D37" s="12">
        <v>4</v>
      </c>
      <c r="E37" s="3"/>
      <c r="F37" s="42">
        <v>40</v>
      </c>
      <c r="G37" s="42">
        <f t="shared" si="0"/>
        <v>160</v>
      </c>
    </row>
    <row r="38" spans="1:7" ht="15.6" x14ac:dyDescent="0.3">
      <c r="A38" s="11" t="s">
        <v>154</v>
      </c>
      <c r="B38" s="70">
        <v>210733739</v>
      </c>
      <c r="C38" s="3" t="s">
        <v>84</v>
      </c>
      <c r="D38" s="12">
        <v>4</v>
      </c>
      <c r="E38" s="3"/>
      <c r="F38" s="42">
        <v>40</v>
      </c>
      <c r="G38" s="42">
        <f t="shared" si="0"/>
        <v>160</v>
      </c>
    </row>
    <row r="39" spans="1:7" ht="15.6" x14ac:dyDescent="0.3">
      <c r="A39" s="11" t="s">
        <v>155</v>
      </c>
      <c r="B39" s="70">
        <v>200112565</v>
      </c>
      <c r="C39" s="3" t="s">
        <v>83</v>
      </c>
      <c r="D39" s="12">
        <v>4</v>
      </c>
      <c r="E39" s="3"/>
      <c r="F39" s="42">
        <v>40</v>
      </c>
      <c r="G39" s="42">
        <f t="shared" si="0"/>
        <v>160</v>
      </c>
    </row>
    <row r="40" spans="1:7" ht="15.6" x14ac:dyDescent="0.3">
      <c r="A40" s="11" t="s">
        <v>156</v>
      </c>
      <c r="B40" s="70">
        <v>210733742</v>
      </c>
      <c r="C40" s="3" t="s">
        <v>82</v>
      </c>
      <c r="D40" s="12">
        <v>4</v>
      </c>
      <c r="E40" s="3"/>
      <c r="F40" s="42">
        <v>40</v>
      </c>
      <c r="G40" s="42">
        <f t="shared" si="0"/>
        <v>160</v>
      </c>
    </row>
    <row r="41" spans="1:7" ht="15.6" x14ac:dyDescent="0.3">
      <c r="A41" s="11" t="s">
        <v>157</v>
      </c>
      <c r="B41" s="70">
        <v>210936631</v>
      </c>
      <c r="C41" s="3" t="s">
        <v>81</v>
      </c>
      <c r="D41" s="12">
        <v>4</v>
      </c>
      <c r="E41" s="3"/>
      <c r="F41" s="42">
        <v>40</v>
      </c>
      <c r="G41" s="42">
        <f t="shared" si="0"/>
        <v>160</v>
      </c>
    </row>
    <row r="42" spans="1:7" ht="15.6" x14ac:dyDescent="0.3">
      <c r="A42" s="11" t="s">
        <v>158</v>
      </c>
      <c r="B42" s="70">
        <v>210936632</v>
      </c>
      <c r="C42" s="3" t="s">
        <v>80</v>
      </c>
      <c r="D42" s="12">
        <v>4</v>
      </c>
      <c r="E42" s="3"/>
      <c r="F42" s="42">
        <v>40</v>
      </c>
      <c r="G42" s="42">
        <f t="shared" si="0"/>
        <v>160</v>
      </c>
    </row>
    <row r="43" spans="1:7" ht="15.6" x14ac:dyDescent="0.3">
      <c r="A43" s="11" t="s">
        <v>138</v>
      </c>
      <c r="B43" s="70">
        <v>211038335</v>
      </c>
      <c r="C43" s="3" t="s">
        <v>35</v>
      </c>
      <c r="D43" s="12">
        <v>4</v>
      </c>
      <c r="E43" s="3"/>
      <c r="F43" s="42">
        <v>50</v>
      </c>
      <c r="G43" s="42">
        <f t="shared" si="0"/>
        <v>200</v>
      </c>
    </row>
    <row r="44" spans="1:7" ht="15.6" x14ac:dyDescent="0.3">
      <c r="A44" s="11" t="s">
        <v>59</v>
      </c>
      <c r="B44" s="70">
        <v>190703710</v>
      </c>
      <c r="C44" s="3" t="s">
        <v>58</v>
      </c>
      <c r="D44" s="12">
        <v>2</v>
      </c>
      <c r="E44" s="3"/>
      <c r="F44" s="42">
        <v>50</v>
      </c>
      <c r="G44" s="42">
        <f t="shared" si="0"/>
        <v>100</v>
      </c>
    </row>
    <row r="45" spans="1:7" ht="15.6" x14ac:dyDescent="0.3">
      <c r="A45" s="11" t="s">
        <v>57</v>
      </c>
      <c r="B45" s="70">
        <v>190703709</v>
      </c>
      <c r="C45" s="3" t="s">
        <v>56</v>
      </c>
      <c r="D45" s="12">
        <v>1</v>
      </c>
      <c r="E45" s="3"/>
      <c r="F45" s="42">
        <v>50</v>
      </c>
      <c r="G45" s="42">
        <f t="shared" si="0"/>
        <v>50</v>
      </c>
    </row>
    <row r="46" spans="1:7" ht="15.6" x14ac:dyDescent="0.3">
      <c r="A46" s="11" t="s">
        <v>55</v>
      </c>
      <c r="B46" s="70">
        <v>190703708</v>
      </c>
      <c r="C46" s="3" t="s">
        <v>54</v>
      </c>
      <c r="D46" s="12">
        <v>2</v>
      </c>
      <c r="E46" s="3"/>
      <c r="F46" s="42">
        <v>50</v>
      </c>
      <c r="G46" s="42">
        <f t="shared" si="0"/>
        <v>100</v>
      </c>
    </row>
    <row r="47" spans="1:7" ht="15.6" x14ac:dyDescent="0.3">
      <c r="A47" s="11" t="s">
        <v>53</v>
      </c>
      <c r="B47" s="70">
        <v>190703706</v>
      </c>
      <c r="C47" s="3" t="s">
        <v>52</v>
      </c>
      <c r="D47" s="12">
        <v>2</v>
      </c>
      <c r="E47" s="3"/>
      <c r="F47" s="42">
        <v>50</v>
      </c>
      <c r="G47" s="42">
        <f t="shared" si="0"/>
        <v>100</v>
      </c>
    </row>
    <row r="48" spans="1:7" ht="15.6" x14ac:dyDescent="0.3">
      <c r="A48" s="11" t="s">
        <v>51</v>
      </c>
      <c r="B48" s="70">
        <v>190703705</v>
      </c>
      <c r="C48" s="3" t="s">
        <v>50</v>
      </c>
      <c r="D48" s="12">
        <v>2</v>
      </c>
      <c r="E48" s="3"/>
      <c r="F48" s="42">
        <v>50</v>
      </c>
      <c r="G48" s="42">
        <f t="shared" si="0"/>
        <v>100</v>
      </c>
    </row>
    <row r="49" spans="1:7" ht="15.6" x14ac:dyDescent="0.3">
      <c r="A49" s="11" t="s">
        <v>49</v>
      </c>
      <c r="B49" s="70">
        <v>190703704</v>
      </c>
      <c r="C49" s="3" t="s">
        <v>48</v>
      </c>
      <c r="D49" s="12">
        <v>2</v>
      </c>
      <c r="E49" s="3"/>
      <c r="F49" s="42">
        <v>50</v>
      </c>
      <c r="G49" s="42">
        <f t="shared" si="0"/>
        <v>100</v>
      </c>
    </row>
    <row r="50" spans="1:7" ht="15.6" x14ac:dyDescent="0.3">
      <c r="A50" s="11" t="s">
        <v>47</v>
      </c>
      <c r="B50" s="70" t="s">
        <v>102</v>
      </c>
      <c r="C50" s="3" t="s">
        <v>46</v>
      </c>
      <c r="D50" s="12">
        <v>2</v>
      </c>
      <c r="E50" s="3"/>
      <c r="F50" s="42">
        <v>50</v>
      </c>
      <c r="G50" s="42">
        <f t="shared" si="0"/>
        <v>100</v>
      </c>
    </row>
    <row r="51" spans="1:7" ht="15.6" x14ac:dyDescent="0.3">
      <c r="A51" s="11" t="s">
        <v>45</v>
      </c>
      <c r="B51" s="70" t="s">
        <v>103</v>
      </c>
      <c r="C51" s="3" t="s">
        <v>44</v>
      </c>
      <c r="D51" s="12">
        <v>4</v>
      </c>
      <c r="E51" s="3"/>
      <c r="F51" s="42">
        <v>50</v>
      </c>
      <c r="G51" s="42">
        <f t="shared" si="0"/>
        <v>200</v>
      </c>
    </row>
    <row r="52" spans="1:7" ht="15.6" x14ac:dyDescent="0.3">
      <c r="A52" s="11" t="s">
        <v>43</v>
      </c>
      <c r="B52" s="70" t="s">
        <v>104</v>
      </c>
      <c r="C52" s="3" t="s">
        <v>42</v>
      </c>
      <c r="D52" s="12">
        <v>2</v>
      </c>
      <c r="E52" s="3"/>
      <c r="F52" s="42">
        <v>50</v>
      </c>
      <c r="G52" s="42">
        <f t="shared" si="0"/>
        <v>100</v>
      </c>
    </row>
    <row r="53" spans="1:7" ht="15.6" x14ac:dyDescent="0.3">
      <c r="A53" s="11" t="s">
        <v>41</v>
      </c>
      <c r="B53" s="70" t="s">
        <v>105</v>
      </c>
      <c r="C53" s="3" t="s">
        <v>40</v>
      </c>
      <c r="D53" s="12">
        <v>2</v>
      </c>
      <c r="E53" s="3"/>
      <c r="F53" s="42">
        <v>50</v>
      </c>
      <c r="G53" s="42">
        <f t="shared" si="0"/>
        <v>100</v>
      </c>
    </row>
    <row r="54" spans="1:7" ht="15.6" x14ac:dyDescent="0.3">
      <c r="A54" s="11" t="s">
        <v>39</v>
      </c>
      <c r="B54" s="70" t="s">
        <v>106</v>
      </c>
      <c r="C54" s="3" t="s">
        <v>38</v>
      </c>
      <c r="D54" s="12">
        <v>2</v>
      </c>
      <c r="E54" s="3"/>
      <c r="F54" s="42">
        <v>50</v>
      </c>
      <c r="G54" s="42">
        <f t="shared" si="0"/>
        <v>100</v>
      </c>
    </row>
    <row r="55" spans="1:7" ht="15.6" x14ac:dyDescent="0.3">
      <c r="A55" s="11" t="s">
        <v>37</v>
      </c>
      <c r="B55" s="70" t="s">
        <v>107</v>
      </c>
      <c r="C55" s="3" t="s">
        <v>36</v>
      </c>
      <c r="D55" s="12">
        <v>2</v>
      </c>
      <c r="E55" s="3"/>
      <c r="F55" s="42">
        <v>50</v>
      </c>
      <c r="G55" s="42">
        <f t="shared" ref="G55:G75" si="1">D55*F55</f>
        <v>100</v>
      </c>
    </row>
    <row r="56" spans="1:7" ht="15.6" x14ac:dyDescent="0.3">
      <c r="A56" s="11" t="s">
        <v>159</v>
      </c>
      <c r="B56" s="70" t="s">
        <v>183</v>
      </c>
      <c r="C56" s="3" t="s">
        <v>79</v>
      </c>
      <c r="D56" s="12">
        <v>7</v>
      </c>
      <c r="E56" s="3"/>
      <c r="F56" s="42">
        <v>50</v>
      </c>
      <c r="G56" s="42">
        <f t="shared" si="1"/>
        <v>350</v>
      </c>
    </row>
    <row r="57" spans="1:7" ht="15.6" x14ac:dyDescent="0.3">
      <c r="A57" s="11" t="s">
        <v>160</v>
      </c>
      <c r="B57" s="70" t="s">
        <v>184</v>
      </c>
      <c r="C57" s="3" t="s">
        <v>78</v>
      </c>
      <c r="D57" s="12">
        <v>7</v>
      </c>
      <c r="E57" s="3"/>
      <c r="F57" s="42">
        <v>50</v>
      </c>
      <c r="G57" s="42">
        <f t="shared" si="1"/>
        <v>350</v>
      </c>
    </row>
    <row r="58" spans="1:7" ht="15.6" x14ac:dyDescent="0.3">
      <c r="A58" s="11" t="s">
        <v>161</v>
      </c>
      <c r="B58" s="70">
        <v>190805843</v>
      </c>
      <c r="C58" s="3" t="s">
        <v>77</v>
      </c>
      <c r="D58" s="12">
        <v>7</v>
      </c>
      <c r="E58" s="3"/>
      <c r="F58" s="42">
        <v>50</v>
      </c>
      <c r="G58" s="42">
        <f t="shared" si="1"/>
        <v>350</v>
      </c>
    </row>
    <row r="59" spans="1:7" ht="15.6" x14ac:dyDescent="0.3">
      <c r="A59" s="11" t="s">
        <v>162</v>
      </c>
      <c r="B59" s="70" t="s">
        <v>185</v>
      </c>
      <c r="C59" s="3" t="s">
        <v>76</v>
      </c>
      <c r="D59" s="12">
        <v>7</v>
      </c>
      <c r="E59" s="3"/>
      <c r="F59" s="42">
        <v>50</v>
      </c>
      <c r="G59" s="42">
        <f t="shared" si="1"/>
        <v>350</v>
      </c>
    </row>
    <row r="60" spans="1:7" ht="15.6" x14ac:dyDescent="0.3">
      <c r="A60" s="11" t="s">
        <v>163</v>
      </c>
      <c r="B60" s="70">
        <v>190805847</v>
      </c>
      <c r="C60" s="3" t="s">
        <v>75</v>
      </c>
      <c r="D60" s="12">
        <v>7</v>
      </c>
      <c r="E60" s="3"/>
      <c r="F60" s="42">
        <v>50</v>
      </c>
      <c r="G60" s="42">
        <f t="shared" si="1"/>
        <v>350</v>
      </c>
    </row>
    <row r="61" spans="1:7" ht="15.6" x14ac:dyDescent="0.3">
      <c r="A61" s="11" t="s">
        <v>164</v>
      </c>
      <c r="B61" s="70" t="s">
        <v>186</v>
      </c>
      <c r="C61" s="3" t="s">
        <v>74</v>
      </c>
      <c r="D61" s="12">
        <v>7</v>
      </c>
      <c r="E61" s="3"/>
      <c r="F61" s="42">
        <v>50</v>
      </c>
      <c r="G61" s="42">
        <f t="shared" si="1"/>
        <v>350</v>
      </c>
    </row>
    <row r="62" spans="1:7" ht="15.6" x14ac:dyDescent="0.3">
      <c r="A62" s="11" t="s">
        <v>165</v>
      </c>
      <c r="B62" s="70" t="s">
        <v>187</v>
      </c>
      <c r="C62" s="3" t="s">
        <v>73</v>
      </c>
      <c r="D62" s="12">
        <v>7</v>
      </c>
      <c r="E62" s="3"/>
      <c r="F62" s="42">
        <v>50</v>
      </c>
      <c r="G62" s="42">
        <f t="shared" si="1"/>
        <v>350</v>
      </c>
    </row>
    <row r="63" spans="1:7" ht="15.6" x14ac:dyDescent="0.3">
      <c r="A63" s="11" t="s">
        <v>166</v>
      </c>
      <c r="B63" s="70" t="s">
        <v>188</v>
      </c>
      <c r="C63" s="3" t="s">
        <v>72</v>
      </c>
      <c r="D63" s="12">
        <v>7</v>
      </c>
      <c r="E63" s="3"/>
      <c r="F63" s="42">
        <v>50</v>
      </c>
      <c r="G63" s="42">
        <f t="shared" si="1"/>
        <v>350</v>
      </c>
    </row>
    <row r="64" spans="1:7" ht="15.6" x14ac:dyDescent="0.3">
      <c r="A64" s="11" t="s">
        <v>167</v>
      </c>
      <c r="B64" s="70" t="s">
        <v>189</v>
      </c>
      <c r="C64" s="3" t="s">
        <v>71</v>
      </c>
      <c r="D64" s="12">
        <v>7</v>
      </c>
      <c r="E64" s="3"/>
      <c r="F64" s="42">
        <v>50</v>
      </c>
      <c r="G64" s="42">
        <f t="shared" si="1"/>
        <v>350</v>
      </c>
    </row>
    <row r="65" spans="1:7" ht="15.6" x14ac:dyDescent="0.3">
      <c r="A65" s="11" t="s">
        <v>168</v>
      </c>
      <c r="B65" s="70" t="s">
        <v>190</v>
      </c>
      <c r="C65" s="3" t="s">
        <v>70</v>
      </c>
      <c r="D65" s="12">
        <v>7</v>
      </c>
      <c r="E65" s="3"/>
      <c r="F65" s="42">
        <v>50</v>
      </c>
      <c r="G65" s="42">
        <f t="shared" si="1"/>
        <v>350</v>
      </c>
    </row>
    <row r="66" spans="1:7" ht="15.6" x14ac:dyDescent="0.3">
      <c r="A66" s="11" t="s">
        <v>169</v>
      </c>
      <c r="B66" s="70" t="s">
        <v>191</v>
      </c>
      <c r="C66" s="3" t="s">
        <v>69</v>
      </c>
      <c r="D66" s="12">
        <v>4</v>
      </c>
      <c r="E66" s="3"/>
      <c r="F66" s="42">
        <v>50</v>
      </c>
      <c r="G66" s="42">
        <f t="shared" si="1"/>
        <v>200</v>
      </c>
    </row>
    <row r="67" spans="1:7" ht="15.6" x14ac:dyDescent="0.3">
      <c r="A67" s="11" t="s">
        <v>170</v>
      </c>
      <c r="B67" s="70" t="s">
        <v>192</v>
      </c>
      <c r="C67" s="3" t="s">
        <v>68</v>
      </c>
      <c r="D67" s="12">
        <v>4</v>
      </c>
      <c r="E67" s="3"/>
      <c r="F67" s="42">
        <v>50</v>
      </c>
      <c r="G67" s="42">
        <f t="shared" si="1"/>
        <v>200</v>
      </c>
    </row>
    <row r="68" spans="1:7" ht="15.6" x14ac:dyDescent="0.3">
      <c r="A68" s="11" t="s">
        <v>171</v>
      </c>
      <c r="B68" s="70" t="s">
        <v>193</v>
      </c>
      <c r="C68" s="3" t="s">
        <v>67</v>
      </c>
      <c r="D68" s="12">
        <v>4</v>
      </c>
      <c r="E68" s="3"/>
      <c r="F68" s="42">
        <v>50</v>
      </c>
      <c r="G68" s="42">
        <f t="shared" si="1"/>
        <v>200</v>
      </c>
    </row>
    <row r="69" spans="1:7" ht="15.6" x14ac:dyDescent="0.3">
      <c r="A69" s="11" t="s">
        <v>172</v>
      </c>
      <c r="B69" s="70" t="s">
        <v>194</v>
      </c>
      <c r="C69" s="3" t="s">
        <v>66</v>
      </c>
      <c r="D69" s="12">
        <v>4</v>
      </c>
      <c r="E69" s="3"/>
      <c r="F69" s="42">
        <v>40</v>
      </c>
      <c r="G69" s="42">
        <f t="shared" si="1"/>
        <v>160</v>
      </c>
    </row>
    <row r="70" spans="1:7" ht="15.6" x14ac:dyDescent="0.3">
      <c r="A70" s="11" t="s">
        <v>173</v>
      </c>
      <c r="B70" s="70" t="s">
        <v>195</v>
      </c>
      <c r="C70" s="3" t="s">
        <v>65</v>
      </c>
      <c r="D70" s="12">
        <v>4</v>
      </c>
      <c r="E70" s="3"/>
      <c r="F70" s="42">
        <v>40</v>
      </c>
      <c r="G70" s="42">
        <f t="shared" si="1"/>
        <v>160</v>
      </c>
    </row>
    <row r="71" spans="1:7" ht="15.6" x14ac:dyDescent="0.3">
      <c r="A71" s="11" t="s">
        <v>174</v>
      </c>
      <c r="B71" s="70" t="s">
        <v>196</v>
      </c>
      <c r="C71" s="3" t="s">
        <v>64</v>
      </c>
      <c r="D71" s="12">
        <v>4</v>
      </c>
      <c r="E71" s="3"/>
      <c r="F71" s="42">
        <v>40</v>
      </c>
      <c r="G71" s="42">
        <f t="shared" si="1"/>
        <v>160</v>
      </c>
    </row>
    <row r="72" spans="1:7" ht="15.6" x14ac:dyDescent="0.3">
      <c r="A72" s="11" t="s">
        <v>175</v>
      </c>
      <c r="B72" s="70" t="s">
        <v>197</v>
      </c>
      <c r="C72" s="3" t="s">
        <v>63</v>
      </c>
      <c r="D72" s="12">
        <v>4</v>
      </c>
      <c r="E72" s="3"/>
      <c r="F72" s="42">
        <v>40</v>
      </c>
      <c r="G72" s="42">
        <f t="shared" si="1"/>
        <v>160</v>
      </c>
    </row>
    <row r="73" spans="1:7" ht="15.6" x14ac:dyDescent="0.3">
      <c r="A73" s="11" t="s">
        <v>176</v>
      </c>
      <c r="B73" s="70" t="s">
        <v>198</v>
      </c>
      <c r="C73" s="3" t="s">
        <v>62</v>
      </c>
      <c r="D73" s="12">
        <v>4</v>
      </c>
      <c r="E73" s="3"/>
      <c r="F73" s="42">
        <v>40</v>
      </c>
      <c r="G73" s="42">
        <f t="shared" si="1"/>
        <v>160</v>
      </c>
    </row>
    <row r="74" spans="1:7" ht="15.6" x14ac:dyDescent="0.3">
      <c r="A74" s="11" t="s">
        <v>177</v>
      </c>
      <c r="B74" s="70" t="s">
        <v>199</v>
      </c>
      <c r="C74" s="3" t="s">
        <v>61</v>
      </c>
      <c r="D74" s="12">
        <v>4</v>
      </c>
      <c r="E74" s="3"/>
      <c r="F74" s="42">
        <v>41</v>
      </c>
      <c r="G74" s="42">
        <f t="shared" si="1"/>
        <v>164</v>
      </c>
    </row>
    <row r="75" spans="1:7" ht="15.6" x14ac:dyDescent="0.3">
      <c r="A75" s="11" t="s">
        <v>178</v>
      </c>
      <c r="B75" s="70" t="s">
        <v>200</v>
      </c>
      <c r="C75" s="3" t="s">
        <v>60</v>
      </c>
      <c r="D75" s="12">
        <v>4</v>
      </c>
      <c r="E75" s="3"/>
      <c r="F75" s="42">
        <v>40</v>
      </c>
      <c r="G75" s="42">
        <f t="shared" si="1"/>
        <v>160</v>
      </c>
    </row>
    <row r="76" spans="1:7" ht="15.6" x14ac:dyDescent="0.3">
      <c r="A76" s="13"/>
      <c r="B76" s="13"/>
      <c r="C76" s="13"/>
      <c r="D76" s="13"/>
      <c r="E76" s="13"/>
      <c r="F76" s="43" t="s">
        <v>130</v>
      </c>
      <c r="G76" s="44">
        <f>SUM(G23:G75)</f>
        <v>11074</v>
      </c>
    </row>
    <row r="77" spans="1:7" ht="15.6" x14ac:dyDescent="0.3">
      <c r="A77" s="13"/>
      <c r="B77" s="13"/>
      <c r="C77" s="13"/>
      <c r="D77" s="13"/>
      <c r="E77" s="13"/>
      <c r="F77" s="45" t="s">
        <v>131</v>
      </c>
      <c r="G77" s="44">
        <f>+G76*0.12</f>
        <v>1328.8799999999999</v>
      </c>
    </row>
    <row r="78" spans="1:7" ht="15.6" x14ac:dyDescent="0.3">
      <c r="A78" s="13"/>
      <c r="B78" s="13"/>
      <c r="C78" s="13"/>
      <c r="D78" s="13"/>
      <c r="E78" s="13"/>
      <c r="F78" s="43" t="s">
        <v>34</v>
      </c>
      <c r="G78" s="44">
        <f>+G76+G77</f>
        <v>12402.88</v>
      </c>
    </row>
    <row r="79" spans="1:7" ht="15.6" x14ac:dyDescent="0.3">
      <c r="A79" s="15"/>
      <c r="B79" s="15"/>
      <c r="C79" s="15"/>
      <c r="D79" s="15"/>
      <c r="E79" s="15"/>
      <c r="F79" s="16"/>
      <c r="G79" s="14"/>
    </row>
    <row r="80" spans="1:7" ht="15.6" x14ac:dyDescent="0.3">
      <c r="A80" s="15"/>
      <c r="B80" s="15"/>
      <c r="C80" s="15"/>
      <c r="D80" s="15"/>
      <c r="E80" s="15"/>
      <c r="F80" s="15"/>
      <c r="G80" s="14"/>
    </row>
    <row r="81" spans="1:7" ht="15.6" x14ac:dyDescent="0.3">
      <c r="A81" s="62" t="s">
        <v>33</v>
      </c>
      <c r="B81" s="62"/>
      <c r="C81" s="62"/>
      <c r="D81" s="13"/>
      <c r="E81" s="13"/>
      <c r="F81" s="13"/>
      <c r="G81" s="13"/>
    </row>
    <row r="82" spans="1:7" ht="15.6" x14ac:dyDescent="0.3">
      <c r="A82" s="1"/>
      <c r="B82" s="64" t="s">
        <v>32</v>
      </c>
      <c r="C82" s="65"/>
      <c r="D82" s="17"/>
      <c r="E82" s="17"/>
      <c r="F82" s="1"/>
      <c r="G82" s="6"/>
    </row>
    <row r="83" spans="1:7" ht="15.6" x14ac:dyDescent="0.3">
      <c r="A83" s="5">
        <v>1</v>
      </c>
      <c r="B83" s="5"/>
      <c r="C83" s="3" t="s">
        <v>31</v>
      </c>
      <c r="D83" s="18"/>
      <c r="E83" s="18"/>
      <c r="F83" s="1"/>
      <c r="G83" s="6"/>
    </row>
    <row r="84" spans="1:7" ht="15.6" x14ac:dyDescent="0.3">
      <c r="A84" s="5">
        <v>1</v>
      </c>
      <c r="B84" s="5"/>
      <c r="C84" s="3" t="s">
        <v>101</v>
      </c>
      <c r="D84" s="18"/>
      <c r="E84" s="18"/>
      <c r="F84" s="1"/>
      <c r="G84" s="6"/>
    </row>
    <row r="85" spans="1:7" ht="15.6" x14ac:dyDescent="0.3">
      <c r="A85" s="5">
        <v>2</v>
      </c>
      <c r="B85" s="5"/>
      <c r="C85" s="3" t="s">
        <v>30</v>
      </c>
      <c r="D85" s="18"/>
      <c r="E85" s="18"/>
      <c r="F85" s="1"/>
      <c r="G85" s="6"/>
    </row>
    <row r="86" spans="1:7" ht="15.6" x14ac:dyDescent="0.3">
      <c r="A86" s="5">
        <v>1</v>
      </c>
      <c r="B86" s="5"/>
      <c r="C86" s="3" t="s">
        <v>29</v>
      </c>
      <c r="D86" s="18"/>
      <c r="E86" s="18"/>
      <c r="F86" s="1"/>
      <c r="G86" s="6"/>
    </row>
    <row r="87" spans="1:7" ht="15.6" x14ac:dyDescent="0.3">
      <c r="A87" s="5">
        <v>2</v>
      </c>
      <c r="B87" s="5"/>
      <c r="C87" s="4" t="s">
        <v>21</v>
      </c>
      <c r="D87" s="19"/>
      <c r="E87" s="19"/>
      <c r="F87" s="1"/>
      <c r="G87" s="6"/>
    </row>
    <row r="88" spans="1:7" ht="15.6" x14ac:dyDescent="0.3">
      <c r="A88" s="5">
        <v>1</v>
      </c>
      <c r="B88" s="5"/>
      <c r="C88" s="3" t="s">
        <v>28</v>
      </c>
      <c r="D88" s="18"/>
      <c r="E88" s="18"/>
      <c r="F88" s="1"/>
      <c r="G88" s="6"/>
    </row>
    <row r="89" spans="1:7" ht="15.6" x14ac:dyDescent="0.3">
      <c r="A89" s="5">
        <v>1</v>
      </c>
      <c r="B89" s="5"/>
      <c r="C89" s="3" t="s">
        <v>27</v>
      </c>
      <c r="D89" s="18"/>
      <c r="E89" s="18"/>
      <c r="F89" s="1"/>
      <c r="G89" s="6"/>
    </row>
    <row r="90" spans="1:7" ht="15.6" x14ac:dyDescent="0.3">
      <c r="A90" s="5">
        <v>1</v>
      </c>
      <c r="B90" s="5"/>
      <c r="C90" s="3" t="s">
        <v>26</v>
      </c>
      <c r="D90" s="18"/>
      <c r="E90" s="18"/>
      <c r="F90" s="1"/>
      <c r="G90" s="6"/>
    </row>
    <row r="91" spans="1:7" ht="15.6" x14ac:dyDescent="0.3">
      <c r="A91" s="7">
        <f>SUM(A83:A90)</f>
        <v>10</v>
      </c>
      <c r="B91" s="10"/>
      <c r="C91" s="9"/>
      <c r="D91" s="18"/>
      <c r="E91" s="18"/>
      <c r="F91" s="1"/>
      <c r="G91" s="6"/>
    </row>
    <row r="92" spans="1:7" ht="15.6" x14ac:dyDescent="0.3">
      <c r="A92" s="1"/>
      <c r="B92" s="66" t="s">
        <v>25</v>
      </c>
      <c r="C92" s="67"/>
      <c r="D92" s="17"/>
      <c r="E92" s="17"/>
      <c r="F92" s="1"/>
      <c r="G92" s="6"/>
    </row>
    <row r="93" spans="1:7" ht="15.6" x14ac:dyDescent="0.3">
      <c r="A93" s="5">
        <v>2</v>
      </c>
      <c r="B93" s="5"/>
      <c r="C93" s="3" t="s">
        <v>24</v>
      </c>
      <c r="D93" s="18"/>
      <c r="E93" s="18"/>
      <c r="F93" s="1"/>
      <c r="G93" s="6"/>
    </row>
    <row r="94" spans="1:7" ht="15.6" x14ac:dyDescent="0.3">
      <c r="A94" s="5">
        <v>1</v>
      </c>
      <c r="B94" s="5"/>
      <c r="C94" s="3" t="s">
        <v>23</v>
      </c>
      <c r="D94" s="18"/>
      <c r="E94" s="18"/>
      <c r="F94" s="1"/>
      <c r="G94" s="6"/>
    </row>
    <row r="95" spans="1:7" ht="15.6" x14ac:dyDescent="0.3">
      <c r="A95" s="5">
        <v>2</v>
      </c>
      <c r="B95" s="5"/>
      <c r="C95" s="3" t="s">
        <v>22</v>
      </c>
      <c r="D95" s="18"/>
      <c r="E95" s="18"/>
      <c r="F95" s="1"/>
      <c r="G95" s="6"/>
    </row>
    <row r="96" spans="1:7" ht="15.6" x14ac:dyDescent="0.3">
      <c r="A96" s="5">
        <v>2</v>
      </c>
      <c r="B96" s="5"/>
      <c r="C96" s="4" t="s">
        <v>20</v>
      </c>
      <c r="D96" s="19"/>
      <c r="E96" s="19"/>
      <c r="F96" s="1"/>
      <c r="G96" s="6"/>
    </row>
    <row r="97" spans="1:7" ht="15.6" x14ac:dyDescent="0.3">
      <c r="A97" s="5">
        <v>2</v>
      </c>
      <c r="B97" s="5"/>
      <c r="C97" s="8" t="s">
        <v>19</v>
      </c>
      <c r="D97" s="18"/>
      <c r="E97" s="18"/>
      <c r="F97" s="1"/>
      <c r="G97" s="6"/>
    </row>
    <row r="98" spans="1:7" ht="15.6" x14ac:dyDescent="0.3">
      <c r="A98" s="7">
        <f>SUM(A93:A97)</f>
        <v>9</v>
      </c>
      <c r="B98" s="5"/>
      <c r="C98" s="3"/>
      <c r="D98" s="18"/>
      <c r="E98" s="18"/>
      <c r="F98" s="1"/>
      <c r="G98" s="6"/>
    </row>
    <row r="99" spans="1:7" ht="15.6" x14ac:dyDescent="0.3">
      <c r="A99" s="1"/>
      <c r="B99" s="63" t="s">
        <v>18</v>
      </c>
      <c r="C99" s="63"/>
      <c r="D99" s="17"/>
      <c r="E99" s="17"/>
      <c r="F99" s="1"/>
      <c r="G99" s="6"/>
    </row>
    <row r="100" spans="1:7" ht="15.6" x14ac:dyDescent="0.3">
      <c r="A100" s="5">
        <v>1</v>
      </c>
      <c r="B100" s="5"/>
      <c r="C100" s="3" t="s">
        <v>17</v>
      </c>
      <c r="D100" s="18"/>
      <c r="E100" s="18"/>
      <c r="F100" s="1"/>
      <c r="G100" s="6"/>
    </row>
    <row r="101" spans="1:7" ht="15.6" x14ac:dyDescent="0.3">
      <c r="A101" s="5">
        <v>2</v>
      </c>
      <c r="B101" s="5"/>
      <c r="C101" s="3" t="s">
        <v>16</v>
      </c>
      <c r="D101" s="18"/>
      <c r="E101" s="18"/>
      <c r="F101" s="1"/>
      <c r="G101" s="6"/>
    </row>
    <row r="102" spans="1:7" ht="15.6" x14ac:dyDescent="0.3">
      <c r="A102" s="5">
        <v>1</v>
      </c>
      <c r="B102" s="5"/>
      <c r="C102" s="3" t="s">
        <v>100</v>
      </c>
      <c r="D102" s="18"/>
      <c r="E102" s="18"/>
      <c r="F102" s="1"/>
      <c r="G102" s="6"/>
    </row>
    <row r="103" spans="1:7" ht="15.6" x14ac:dyDescent="0.3">
      <c r="A103" s="5">
        <v>1</v>
      </c>
      <c r="B103" s="5"/>
      <c r="C103" s="3" t="s">
        <v>15</v>
      </c>
      <c r="D103" s="18"/>
      <c r="E103" s="18"/>
      <c r="F103" s="1"/>
      <c r="G103" s="6"/>
    </row>
    <row r="104" spans="1:7" ht="15.6" x14ac:dyDescent="0.3">
      <c r="A104" s="5">
        <v>1</v>
      </c>
      <c r="B104" s="5"/>
      <c r="C104" s="3" t="s">
        <v>14</v>
      </c>
      <c r="D104" s="18"/>
      <c r="E104" s="18"/>
      <c r="F104" s="1"/>
      <c r="G104" s="6"/>
    </row>
    <row r="105" spans="1:7" ht="15.6" x14ac:dyDescent="0.3">
      <c r="A105" s="5">
        <v>2</v>
      </c>
      <c r="B105" s="5"/>
      <c r="C105" s="3" t="s">
        <v>13</v>
      </c>
      <c r="D105" s="18"/>
      <c r="E105" s="18"/>
      <c r="F105" s="1"/>
      <c r="G105" s="6"/>
    </row>
    <row r="106" spans="1:7" ht="15.6" x14ac:dyDescent="0.3">
      <c r="A106" s="5">
        <v>1</v>
      </c>
      <c r="B106" s="5"/>
      <c r="C106" s="3" t="s">
        <v>12</v>
      </c>
      <c r="D106" s="18"/>
      <c r="E106" s="18"/>
      <c r="F106" s="1"/>
      <c r="G106" s="6"/>
    </row>
    <row r="107" spans="1:7" ht="15.6" x14ac:dyDescent="0.3">
      <c r="A107" s="5">
        <v>1</v>
      </c>
      <c r="B107" s="5"/>
      <c r="C107" s="3" t="s">
        <v>11</v>
      </c>
      <c r="D107" s="18"/>
      <c r="E107" s="18"/>
      <c r="F107" s="1"/>
      <c r="G107" s="6"/>
    </row>
    <row r="108" spans="1:7" ht="15.6" x14ac:dyDescent="0.3">
      <c r="A108" s="5">
        <v>1</v>
      </c>
      <c r="B108" s="5"/>
      <c r="C108" s="3" t="s">
        <v>10</v>
      </c>
      <c r="D108" s="18"/>
      <c r="E108" s="18"/>
      <c r="F108" s="1"/>
      <c r="G108" s="6"/>
    </row>
    <row r="109" spans="1:7" ht="15.6" x14ac:dyDescent="0.3">
      <c r="A109" s="5">
        <v>2</v>
      </c>
      <c r="B109" s="5"/>
      <c r="C109" s="3" t="s">
        <v>9</v>
      </c>
      <c r="D109" s="18"/>
      <c r="E109" s="18"/>
      <c r="F109" s="6"/>
      <c r="G109" s="6"/>
    </row>
    <row r="110" spans="1:7" ht="15.6" x14ac:dyDescent="0.3">
      <c r="A110" s="5">
        <v>1</v>
      </c>
      <c r="B110" s="5"/>
      <c r="C110" s="3" t="s">
        <v>8</v>
      </c>
      <c r="D110" s="18"/>
      <c r="E110" s="18"/>
      <c r="F110" s="6"/>
      <c r="G110" s="6"/>
    </row>
    <row r="111" spans="1:7" ht="15.6" x14ac:dyDescent="0.3">
      <c r="A111" s="5">
        <v>1</v>
      </c>
      <c r="B111" s="5"/>
      <c r="C111" s="3" t="s">
        <v>7</v>
      </c>
      <c r="D111" s="18"/>
      <c r="E111" s="18"/>
      <c r="F111" s="6"/>
      <c r="G111" s="6"/>
    </row>
    <row r="112" spans="1:7" ht="15.6" x14ac:dyDescent="0.3">
      <c r="A112" s="5">
        <v>1</v>
      </c>
      <c r="B112" s="5"/>
      <c r="C112" s="3" t="s">
        <v>6</v>
      </c>
      <c r="D112" s="18"/>
      <c r="E112" s="18"/>
      <c r="F112" s="6"/>
      <c r="G112" s="6"/>
    </row>
    <row r="113" spans="1:8" ht="15.6" x14ac:dyDescent="0.3">
      <c r="A113" s="5">
        <v>3</v>
      </c>
      <c r="B113" s="5"/>
      <c r="C113" s="3" t="s">
        <v>5</v>
      </c>
      <c r="D113" s="18"/>
      <c r="E113" s="18"/>
      <c r="F113" s="1"/>
      <c r="G113" s="1"/>
    </row>
    <row r="114" spans="1:8" ht="15.6" x14ac:dyDescent="0.3">
      <c r="A114" s="5">
        <v>2</v>
      </c>
      <c r="B114" s="5"/>
      <c r="C114" s="3" t="s">
        <v>4</v>
      </c>
      <c r="D114" s="18"/>
      <c r="E114" s="18"/>
      <c r="F114" s="1"/>
      <c r="G114" s="1"/>
    </row>
    <row r="115" spans="1:8" ht="15.6" x14ac:dyDescent="0.3">
      <c r="A115" s="5">
        <v>1</v>
      </c>
      <c r="B115" s="5"/>
      <c r="C115" s="3" t="s">
        <v>3</v>
      </c>
      <c r="D115" s="18"/>
      <c r="E115" s="18"/>
      <c r="F115" s="1"/>
      <c r="G115" s="1"/>
    </row>
    <row r="116" spans="1:8" ht="15.6" x14ac:dyDescent="0.3">
      <c r="A116" s="5">
        <v>1</v>
      </c>
      <c r="B116" s="5"/>
      <c r="C116" s="3" t="s">
        <v>2</v>
      </c>
      <c r="D116" s="18"/>
      <c r="E116" s="18"/>
      <c r="F116" s="1"/>
      <c r="G116" s="1"/>
    </row>
    <row r="117" spans="1:8" ht="15.6" x14ac:dyDescent="0.3">
      <c r="A117" s="5">
        <v>1</v>
      </c>
      <c r="B117" s="5"/>
      <c r="C117" s="3" t="s">
        <v>1</v>
      </c>
      <c r="D117" s="18"/>
      <c r="E117" s="18"/>
      <c r="F117" s="1"/>
      <c r="G117" s="1"/>
    </row>
    <row r="118" spans="1:8" ht="15.6" x14ac:dyDescent="0.3">
      <c r="A118" s="5">
        <v>6</v>
      </c>
      <c r="B118" s="4"/>
      <c r="C118" s="3" t="s">
        <v>0</v>
      </c>
      <c r="D118" s="18"/>
      <c r="E118" s="18"/>
      <c r="F118" s="1"/>
      <c r="G118" s="1"/>
    </row>
    <row r="119" spans="1:8" ht="15.6" x14ac:dyDescent="0.3">
      <c r="A119" s="2">
        <f>SUM(A100:A118)</f>
        <v>30</v>
      </c>
      <c r="B119" s="1"/>
      <c r="C119" s="1"/>
      <c r="D119" s="1"/>
      <c r="E119" s="1"/>
      <c r="F119" s="1"/>
      <c r="G119" s="1"/>
    </row>
    <row r="122" spans="1:8" s="25" customFormat="1" ht="16.2" thickBot="1" x14ac:dyDescent="0.35">
      <c r="A122" s="25" t="s">
        <v>132</v>
      </c>
      <c r="C122" s="46"/>
    </row>
    <row r="123" spans="1:8" s="25" customFormat="1" ht="15.6" x14ac:dyDescent="0.3">
      <c r="H123" s="23"/>
    </row>
    <row r="124" spans="1:8" s="25" customFormat="1" ht="15.6" x14ac:dyDescent="0.3">
      <c r="H124" s="23"/>
    </row>
    <row r="125" spans="1:8" s="25" customFormat="1" ht="15.6" x14ac:dyDescent="0.3">
      <c r="H125" s="23"/>
    </row>
    <row r="126" spans="1:8" s="25" customFormat="1" ht="16.2" thickBot="1" x14ac:dyDescent="0.35">
      <c r="A126" s="25" t="s">
        <v>133</v>
      </c>
      <c r="C126" s="46"/>
      <c r="H126" s="23"/>
    </row>
    <row r="127" spans="1:8" s="25" customFormat="1" ht="15.6" x14ac:dyDescent="0.3">
      <c r="H127" s="23"/>
    </row>
    <row r="130" spans="1:8" s="25" customFormat="1" ht="16.2" thickBot="1" x14ac:dyDescent="0.35">
      <c r="A130" s="25" t="s">
        <v>135</v>
      </c>
      <c r="C130" s="46"/>
      <c r="H130" s="23"/>
    </row>
    <row r="131" spans="1:8" s="25" customFormat="1" ht="15.6" x14ac:dyDescent="0.3">
      <c r="H131" s="23"/>
    </row>
    <row r="132" spans="1:8" s="58" customFormat="1" ht="20.100000000000001" customHeight="1" x14ac:dyDescent="0.25">
      <c r="A132" s="56"/>
      <c r="B132" s="56"/>
      <c r="C132" s="57"/>
    </row>
    <row r="133" spans="1:8" s="58" customFormat="1" ht="20.100000000000001" customHeight="1" thickBot="1" x14ac:dyDescent="0.35">
      <c r="A133" s="25" t="s">
        <v>136</v>
      </c>
      <c r="B133" s="25"/>
      <c r="C133" s="46"/>
    </row>
  </sheetData>
  <mergeCells count="11">
    <mergeCell ref="N4:O5"/>
    <mergeCell ref="A5:G5"/>
    <mergeCell ref="A6:G6"/>
    <mergeCell ref="A2:G2"/>
    <mergeCell ref="A3:G3"/>
    <mergeCell ref="A4:G4"/>
    <mergeCell ref="A21:G21"/>
    <mergeCell ref="A81:C81"/>
    <mergeCell ref="B99:C99"/>
    <mergeCell ref="B82:C82"/>
    <mergeCell ref="B92:C92"/>
  </mergeCells>
  <phoneticPr fontId="7" type="noConversion"/>
  <pageMargins left="0.7" right="0.7" top="0.75" bottom="0.75" header="0.3" footer="0.3"/>
  <pageSetup paperSize="9" scale="49" fitToHeight="0" orientation="portrait" horizontalDpi="360" verticalDpi="360" r:id="rId1"/>
  <rowBreaks count="1" manualBreakCount="1">
    <brk id="80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2022-08-03T16:10:13Z</cp:lastPrinted>
  <dcterms:created xsi:type="dcterms:W3CDTF">2022-06-21T20:24:44Z</dcterms:created>
  <dcterms:modified xsi:type="dcterms:W3CDTF">2022-08-24T21:04:34Z</dcterms:modified>
</cp:coreProperties>
</file>