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50" documentId="13_ncr:1_{EF14CB5D-FE54-4129-BFD0-DCD677180DDD}" xr6:coauthVersionLast="47" xr6:coauthVersionMax="47" xr10:uidLastSave="{25FE6528-0AC5-4E70-ACCE-5244B9847CB7}"/>
  <bookViews>
    <workbookView xWindow="-108" yWindow="-108" windowWidth="23256" windowHeight="12456" xr2:uid="{FF9902E3-E511-456A-AE05-B7B4FD29017F}"/>
  </bookViews>
  <sheets>
    <sheet name="JAIRO" sheetId="3" r:id="rId1"/>
    <sheet name="INQUIORT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10" l="1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C7" i="10"/>
  <c r="C7" i="3"/>
  <c r="G41" i="3"/>
  <c r="G40" i="10" l="1"/>
  <c r="G41" i="10"/>
  <c r="G42" i="10" s="1"/>
  <c r="G23" i="3"/>
  <c r="G39" i="3" l="1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40" i="3" l="1"/>
  <c r="G42" i="3" s="1"/>
</calcChain>
</file>

<file path=xl/sharedStrings.xml><?xml version="1.0" encoding="utf-8"?>
<sst xmlns="http://schemas.openxmlformats.org/spreadsheetml/2006/main" count="188" uniqueCount="94">
  <si>
    <t>CANT.</t>
  </si>
  <si>
    <t>COD. ARTICULO</t>
  </si>
  <si>
    <t xml:space="preserve">DESCRIPCION ARTICULO </t>
  </si>
  <si>
    <t xml:space="preserve">LLAVE EN L </t>
  </si>
  <si>
    <t>ENTREGADO POR:</t>
  </si>
  <si>
    <t>RECIBIDO POR:</t>
  </si>
  <si>
    <t>INSUMOS QUIRURGICOS ORTOMACX INQUIORT S.A.</t>
  </si>
  <si>
    <t>RUC: 0993007803001</t>
  </si>
  <si>
    <t>VALOR TOTAL</t>
  </si>
  <si>
    <t>PRECIO UNITARIO</t>
  </si>
  <si>
    <t>PRECIO TOTAL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</si>
  <si>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</si>
  <si>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</si>
  <si>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</si>
  <si>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</si>
  <si>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</si>
  <si>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</si>
  <si>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</si>
  <si>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</si>
  <si>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</si>
  <si>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</si>
  <si>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</si>
  <si>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</si>
  <si>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</si>
  <si>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</si>
  <si>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</si>
  <si>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</si>
  <si>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</si>
  <si>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</si>
  <si>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</si>
  <si>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</si>
  <si>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</si>
  <si>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</si>
  <si>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</si>
  <si>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</si>
  <si>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060640100</t>
  </si>
  <si>
    <t>TORNILLO  COMPRESIÓN SIN CABEZA  7.0 MM * 100 MM TITANIO</t>
  </si>
  <si>
    <t>060640105</t>
  </si>
  <si>
    <t>TORNILLO  COMPRESIÓN SIN CABEZA  7.0 MM * 105 MM TITANIO</t>
  </si>
  <si>
    <t>TORNILLO  COMPRESIÓN SIN CABEZA  7.0 MM * 110 MM TITANIO</t>
  </si>
  <si>
    <t>TORNILLO  COMPRESIÓN SIN CABEZA  7.0 MM * 115 MM TITANIO</t>
  </si>
  <si>
    <t>TORNILLO  COMPRESIÓN SIN CABEZA  7.0 MM * 120 MM TITANIO</t>
  </si>
  <si>
    <t xml:space="preserve">INSTRUMENTAL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</si>
  <si>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</si>
  <si>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</si>
  <si>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</si>
  <si>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</si>
  <si>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</si>
  <si>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</si>
  <si>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</si>
  <si>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>REGLA MEDIDORA</t>
  </si>
  <si>
    <t>MANGO EN T DE ANCLAJE RAPIDO</t>
  </si>
  <si>
    <t xml:space="preserve">TOPE </t>
  </si>
  <si>
    <t xml:space="preserve">PINES </t>
  </si>
  <si>
    <t>Lote</t>
  </si>
  <si>
    <t>L190606415</t>
  </si>
  <si>
    <t>C190606403</t>
  </si>
  <si>
    <t>A2100801</t>
  </si>
  <si>
    <t>K190606405</t>
  </si>
  <si>
    <t>A2100811</t>
  </si>
  <si>
    <t>K190606407</t>
  </si>
  <si>
    <t>A2100830</t>
  </si>
  <si>
    <t>L190606414</t>
  </si>
  <si>
    <t>A2100836</t>
  </si>
  <si>
    <t>A2100790</t>
  </si>
  <si>
    <t>A2100800</t>
  </si>
  <si>
    <t>A2100796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</si>
  <si>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</si>
  <si>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</si>
  <si>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</si>
  <si>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</si>
  <si>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</si>
  <si>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</si>
  <si>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</si>
  <si>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</si>
  <si>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</si>
  <si>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</si>
  <si>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</si>
  <si>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</si>
  <si>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</si>
  <si>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</si>
  <si>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</si>
  <si>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INTRUMENTADOR:</t>
  </si>
  <si>
    <t>APROBADO POR:</t>
  </si>
  <si>
    <t>VENTA -CIRUGÍA</t>
  </si>
  <si>
    <t>No. IDENTIFICACION</t>
  </si>
  <si>
    <t>A2100797</t>
  </si>
  <si>
    <t>060640110</t>
  </si>
  <si>
    <t>1712060641</t>
  </si>
  <si>
    <t>060640115</t>
  </si>
  <si>
    <t>A2100818</t>
  </si>
  <si>
    <t>ok</t>
  </si>
  <si>
    <t>IVA 12%</t>
  </si>
  <si>
    <t xml:space="preserve">SUBTOTAL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</si>
</sst>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-[$$-300A]\ * #,##0.00_ ;_-[$$-300A]\ * \-#,##0.00\ ;_-[$$-300A]\ * &quot;-&quot;??_ ;_-@_ "/>
    <numFmt numFmtId="165" formatCode="_(&quot;$&quot;* #,##0.00_);_(&quot;$&quot;* \(#,##0.00\);_(&quot;$&quot;* &quot;-&quot;??_);_(@_)"/>
    <numFmt numFmtId="168" formatCode="[$-F800]dddd\,\ mmmm\ dd\,\ yyyy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RotisSansSerif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8" fillId="0" borderId="0"/>
  </cellStyleXfs>
  <cellXfs count="79">
    <xf numFmtId="0" fontId="0" fillId="0" borderId="0" xfId="0"/>
    <xf numFmtId="0" fontId="3" fillId="0" borderId="0" xfId="0" applyFo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164" fontId="3" fillId="0" borderId="2" xfId="0" applyNumberFormat="1" applyFont="1" applyBorder="1" applyAlignment="1">
      <alignment horizontal="center" vertical="center"/>
    </xf>
    <xf numFmtId="165" fontId="4" fillId="0" borderId="2" xfId="4" applyFont="1" applyBorder="1"/>
    <xf numFmtId="2" fontId="4" fillId="3" borderId="2" xfId="0" applyNumberFormat="1" applyFont="1" applyFill="1" applyBorder="1" applyAlignment="1" applyProtection="1">
      <alignment horizontal="center" vertical="top" wrapText="1" readingOrder="1"/>
      <protection locked="0"/>
    </xf>
    <xf numFmtId="49" fontId="4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165" fontId="7" fillId="0" borderId="0" xfId="4" applyFont="1" applyFill="1" applyBorder="1"/>
    <xf numFmtId="0" fontId="3" fillId="0" borderId="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7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6" fillId="0" borderId="0" xfId="2" applyFont="1" applyBorder="1" applyAlignment="1">
      <alignment wrapText="1"/>
    </xf>
    <xf numFmtId="0" fontId="3" fillId="0" borderId="0" xfId="0" applyFont="1" applyBorder="1"/>
    <xf numFmtId="0" fontId="6" fillId="0" borderId="0" xfId="0" applyFont="1" applyBorder="1" applyAlignment="1"/>
    <xf numFmtId="44" fontId="6" fillId="0" borderId="0" xfId="1" applyFont="1" applyFill="1" applyBorder="1" applyAlignment="1"/>
    <xf numFmtId="0" fontId="6" fillId="4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 applyProtection="1">
      <alignment horizontal="center" vertical="center" wrapText="1" readingOrder="1"/>
      <protection locked="0"/>
    </xf>
    <xf numFmtId="0" fontId="7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12" fillId="6" borderId="0" xfId="0" applyFont="1" applyFill="1" applyAlignment="1">
      <alignment vertical="center"/>
    </xf>
    <xf numFmtId="0" fontId="12" fillId="6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7" fillId="0" borderId="0" xfId="0" applyFont="1" applyAlignment="1">
      <alignment horizontal="center" vertical="center"/>
    </xf>
    <xf numFmtId="0" fontId="11" fillId="7" borderId="0" xfId="0" applyFont="1" applyFill="1" applyAlignment="1">
      <alignment vertical="center"/>
    </xf>
    <xf numFmtId="0" fontId="11" fillId="6" borderId="2" xfId="0" applyFont="1" applyFill="1" applyBorder="1" applyAlignment="1">
      <alignment vertical="center"/>
    </xf>
    <xf numFmtId="0" fontId="11" fillId="6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1" fillId="7" borderId="0" xfId="0" applyFont="1" applyFill="1" applyAlignment="1">
      <alignment vertical="center" wrapText="1"/>
    </xf>
    <xf numFmtId="49" fontId="12" fillId="0" borderId="2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12" fillId="0" borderId="2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6" fillId="0" borderId="0" xfId="0" applyFont="1" applyAlignment="1">
      <alignment horizontal="left" vertical="top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5" fillId="2" borderId="6" xfId="0" applyFont="1" applyFill="1" applyBorder="1"/>
    <xf numFmtId="0" fontId="5" fillId="6" borderId="0" xfId="0" applyFont="1" applyFill="1"/>
    <xf numFmtId="0" fontId="0" fillId="0" borderId="0" xfId="0" applyAlignment="1">
      <alignment horizontal="center"/>
    </xf>
    <xf numFmtId="0" fontId="17" fillId="6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2" applyFont="1"/>
    <xf numFmtId="0" fontId="14" fillId="2" borderId="1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0" fillId="0" borderId="0" xfId="2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wrapText="1"/>
    </xf>
    <xf numFmtId="0" fontId="20" fillId="0" borderId="0" xfId="0" applyFont="1" applyAlignment="1">
      <alignment horizontal="center"/>
    </xf>
    <xf numFmtId="0" fontId="6" fillId="0" borderId="0" xfId="2" applyFont="1" applyBorder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44" fontId="6" fillId="0" borderId="2" xfId="1" applyFont="1" applyFill="1" applyBorder="1" applyAlignment="1"/>
    <xf numFmtId="168" fontId="12" fillId="0" borderId="2" xfId="0" applyNumberFormat="1" applyFont="1" applyBorder="1" applyAlignment="1">
      <alignment horizontal="left" vertical="center"/>
    </xf>
  </cellXfs>
  <cellStyles count="6">
    <cellStyle name="Moneda" xfId="1" builtinId="4"/>
    <cellStyle name="Moneda 3 2" xfId="4" xr:uid="{100231D8-5DCD-4A76-951B-BEEDA436AFAF}"/>
    <cellStyle name="Normal" xfId="0" builtinId="0"/>
    <cellStyle name="Normal 2" xfId="2" xr:uid="{93680346-3DEA-4415-BE75-6B9E2B633132}"/>
    <cellStyle name="Normal 3" xfId="3" xr:uid="{BABB1E25-4192-4E38-BF94-4B734E773EB1}"/>
    <cellStyle name="Normal 4" xfId="5" xr:uid="{D77E534A-DB0A-48C1-BFEA-32021A754A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E4C21AC0-3685-4FDC-9667-8B5581472E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4</xdr:row>
      <xdr:rowOff>174422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429D86E-CF81-4186-96E6-92E59D6427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CC51-6A09-4753-8D77-2A31843D3DC1}">
  <dimension ref="A1:P71"/>
  <sheetViews>
    <sheetView showGridLines="0" tabSelected="1" zoomScale="70" zoomScaleNormal="70" workbookViewId="0">
      <selection activeCell="B1" sqref="B1"/>
    </sheetView>
  </sheetViews>
  <sheetFormatPr baseColWidth="10" defaultColWidth="11.44140625" defaultRowHeight="20.100000000000001" customHeight="1"/>
  <cols>
    <col min="1" max="1" width="20" style="1" bestFit="1" customWidth="1"/>
    <col min="2" max="2" width="18.109375" style="1" customWidth="1"/>
    <col min="3" max="3" width="71" style="1" customWidth="1"/>
    <col min="4" max="4" width="22.77734375" style="8" bestFit="1" customWidth="1"/>
    <col min="5" max="5" width="17.88671875" style="8" bestFit="1" customWidth="1"/>
    <col min="6" max="6" width="19.21875" style="1" bestFit="1" customWidth="1"/>
    <col min="7" max="7" width="20.33203125" style="1" customWidth="1"/>
    <col min="8" max="16384" width="11.44140625" style="1"/>
  </cols>
  <sheetData>
    <row r="1" spans="1:16" s="4" customFormat="1" ht="20.100000000000001" customHeight="1">
      <c r="A1" s="3"/>
      <c r="B1" s="3"/>
      <c r="C1" s="9"/>
      <c r="D1" s="9"/>
      <c r="E1" s="9"/>
      <c r="F1" s="9"/>
    </row>
    <row r="2" spans="1:16" s="4" customFormat="1" ht="20.100000000000001" customHeight="1">
      <c r="A2" s="71" t="s">
        <v>67</v>
      </c>
      <c r="B2" s="71"/>
      <c r="C2" s="71"/>
      <c r="D2" s="71"/>
      <c r="E2" s="71"/>
      <c r="F2" s="71"/>
      <c r="G2" s="71"/>
      <c r="H2" s="71"/>
    </row>
    <row r="3" spans="1:16" s="4" customFormat="1" ht="20.100000000000001" customHeight="1">
      <c r="A3" s="71" t="s">
        <v>68</v>
      </c>
      <c r="B3" s="71"/>
      <c r="C3" s="71"/>
      <c r="D3" s="71"/>
      <c r="E3" s="71"/>
      <c r="F3" s="71"/>
      <c r="G3" s="71"/>
      <c r="H3" s="71"/>
    </row>
    <row r="4" spans="1:16" s="4" customFormat="1" ht="20.100000000000001" customHeight="1">
      <c r="A4" s="71" t="s">
        <v>69</v>
      </c>
      <c r="B4" s="71"/>
      <c r="C4" s="71"/>
      <c r="D4" s="71"/>
      <c r="E4" s="71"/>
      <c r="F4" s="71"/>
      <c r="G4" s="71"/>
      <c r="H4" s="71"/>
      <c r="O4" s="72"/>
      <c r="P4" s="72"/>
    </row>
    <row r="5" spans="1:16" s="4" customFormat="1" ht="20.100000000000001" customHeight="1">
      <c r="O5" s="72"/>
      <c r="P5" s="72"/>
    </row>
    <row r="6" spans="1:16" s="4" customFormat="1" ht="20.100000000000001" customHeight="1">
      <c r="O6" s="46"/>
      <c r="P6" s="46"/>
    </row>
    <row r="7" spans="1:16" s="4" customFormat="1" ht="20.100000000000001" customHeight="1">
      <c r="A7" s="47" t="s">
        <v>70</v>
      </c>
      <c r="B7" s="47"/>
      <c r="C7" s="78">
        <f ca="1">NOW()</f>
        <v>44798.531176620367</v>
      </c>
      <c r="D7" s="47" t="s">
        <v>71</v>
      </c>
      <c r="E7" s="48"/>
      <c r="F7" s="49"/>
      <c r="G7" s="43"/>
      <c r="O7" s="46"/>
      <c r="P7" s="46"/>
    </row>
    <row r="8" spans="1:16" s="4" customFormat="1" ht="20.100000000000001" customHeight="1">
      <c r="A8" s="38"/>
      <c r="B8" s="38"/>
      <c r="C8" s="38"/>
      <c r="D8" s="38"/>
      <c r="E8" s="38"/>
      <c r="F8" s="38"/>
      <c r="G8" s="1"/>
      <c r="O8" s="46"/>
      <c r="P8" s="46"/>
    </row>
    <row r="9" spans="1:16" s="4" customFormat="1" ht="20.100000000000001" customHeight="1">
      <c r="A9" s="47" t="s">
        <v>72</v>
      </c>
      <c r="B9" s="47"/>
      <c r="C9" s="50"/>
      <c r="D9" s="51" t="s">
        <v>73</v>
      </c>
      <c r="E9" s="52"/>
      <c r="F9" s="53"/>
      <c r="G9" s="53"/>
      <c r="O9" s="46"/>
      <c r="P9" s="46"/>
    </row>
    <row r="10" spans="1:16" s="4" customFormat="1" ht="20.100000000000001" customHeight="1">
      <c r="A10" s="38"/>
      <c r="B10" s="38"/>
      <c r="C10" s="38"/>
      <c r="D10" s="38"/>
      <c r="E10" s="38"/>
      <c r="F10" s="38"/>
      <c r="G10" s="1"/>
      <c r="O10" s="46"/>
      <c r="P10" s="46"/>
    </row>
    <row r="11" spans="1:16" s="4" customFormat="1" ht="29.4" customHeight="1">
      <c r="A11" s="47" t="s">
        <v>74</v>
      </c>
      <c r="B11" s="47"/>
      <c r="C11" s="54"/>
      <c r="D11" s="51" t="s">
        <v>75</v>
      </c>
      <c r="E11" s="50" t="s">
        <v>84</v>
      </c>
      <c r="F11" s="39"/>
      <c r="G11" s="39"/>
      <c r="O11" s="46"/>
      <c r="P11" s="46"/>
    </row>
    <row r="12" spans="1:16" s="4" customFormat="1" ht="20.100000000000001" customHeight="1">
      <c r="A12" s="38"/>
      <c r="B12" s="38"/>
      <c r="C12" s="38"/>
      <c r="D12" s="38"/>
      <c r="E12" s="38"/>
      <c r="F12" s="38"/>
      <c r="G12" s="1"/>
      <c r="O12" s="55"/>
      <c r="P12" s="55"/>
    </row>
    <row r="13" spans="1:16" s="4" customFormat="1" ht="20.100000000000001" customHeight="1">
      <c r="A13" s="47" t="s">
        <v>76</v>
      </c>
      <c r="B13" s="47"/>
      <c r="C13" s="78"/>
      <c r="D13" s="51" t="s">
        <v>77</v>
      </c>
      <c r="E13" s="56"/>
      <c r="F13" s="57"/>
      <c r="G13" s="57"/>
      <c r="O13" s="55"/>
      <c r="P13" s="55"/>
    </row>
    <row r="14" spans="1:16" s="4" customFormat="1" ht="20.100000000000001" customHeight="1">
      <c r="A14" s="38"/>
      <c r="B14" s="38"/>
      <c r="C14" s="38"/>
      <c r="D14" s="38"/>
      <c r="E14" s="38"/>
      <c r="F14" s="38"/>
      <c r="G14" s="37"/>
      <c r="H14" s="37"/>
      <c r="O14" s="58"/>
      <c r="P14" s="58"/>
    </row>
    <row r="15" spans="1:16" s="4" customFormat="1" ht="20.100000000000001" customHeight="1">
      <c r="A15" s="47" t="s">
        <v>78</v>
      </c>
      <c r="B15" s="47"/>
      <c r="C15" s="50"/>
      <c r="D15" s="39"/>
      <c r="E15" s="42"/>
      <c r="F15" s="42"/>
      <c r="G15" s="39"/>
      <c r="H15" s="39"/>
      <c r="O15" s="58"/>
      <c r="P15" s="58"/>
    </row>
    <row r="16" spans="1:16" s="4" customFormat="1" ht="20.100000000000001" customHeight="1">
      <c r="A16" s="38"/>
      <c r="B16" s="38"/>
      <c r="C16" s="38"/>
      <c r="D16" s="38"/>
      <c r="E16" s="38"/>
      <c r="F16" s="38"/>
      <c r="G16" s="37"/>
      <c r="H16" s="37"/>
      <c r="O16" s="58"/>
      <c r="P16" s="58"/>
    </row>
    <row r="17" spans="1:16" s="4" customFormat="1" ht="20.100000000000001" customHeight="1">
      <c r="A17" s="47" t="s">
        <v>79</v>
      </c>
      <c r="B17" s="47"/>
      <c r="C17" s="50"/>
      <c r="D17" s="51" t="s">
        <v>85</v>
      </c>
      <c r="E17" s="56"/>
      <c r="F17" s="42"/>
      <c r="G17" s="39"/>
      <c r="H17" s="39"/>
      <c r="O17" s="58"/>
      <c r="P17" s="58"/>
    </row>
    <row r="18" spans="1:16" s="4" customFormat="1" ht="20.100000000000001" customHeight="1">
      <c r="A18" s="38"/>
      <c r="B18" s="38"/>
      <c r="C18" s="38"/>
      <c r="D18" s="38"/>
      <c r="E18" s="38"/>
      <c r="F18" s="38"/>
      <c r="G18" s="37"/>
      <c r="H18" s="37"/>
      <c r="O18" s="59"/>
      <c r="P18" s="59"/>
    </row>
    <row r="19" spans="1:16" s="4" customFormat="1" ht="20.100000000000001" customHeight="1">
      <c r="A19" s="47" t="s">
        <v>80</v>
      </c>
      <c r="B19" s="47"/>
      <c r="C19" s="60"/>
      <c r="D19" s="43"/>
      <c r="E19" s="61"/>
      <c r="F19" s="61"/>
      <c r="G19" s="41"/>
      <c r="H19" s="40"/>
      <c r="O19" s="59"/>
      <c r="P19" s="59"/>
    </row>
    <row r="20" spans="1:16" s="4" customFormat="1" ht="20.100000000000001" customHeight="1">
      <c r="A20" s="8"/>
      <c r="B20" s="8"/>
      <c r="C20" s="1"/>
      <c r="D20" s="1"/>
      <c r="E20" s="1"/>
      <c r="F20" s="1"/>
      <c r="G20" s="1" t="s">
        <v>91</v>
      </c>
      <c r="H20" s="1"/>
      <c r="O20" s="59"/>
      <c r="P20" s="59"/>
    </row>
    <row r="21" spans="1:16" s="4" customFormat="1" ht="20.100000000000001" customHeight="1">
      <c r="A21" s="62"/>
      <c r="B21" s="62"/>
      <c r="C21" s="62"/>
      <c r="D21" s="62"/>
      <c r="E21" s="62"/>
      <c r="F21" s="62"/>
      <c r="G21" s="62"/>
      <c r="H21" s="63"/>
      <c r="O21" s="59"/>
      <c r="P21" s="59"/>
    </row>
    <row r="22" spans="1:16" s="4" customFormat="1" ht="30" customHeight="1">
      <c r="A22" s="29" t="s">
        <v>1</v>
      </c>
      <c r="B22" s="29" t="s">
        <v>54</v>
      </c>
      <c r="C22" s="29" t="s">
        <v>2</v>
      </c>
      <c r="D22" s="29" t="s">
        <v>0</v>
      </c>
      <c r="E22" s="29" t="s">
        <v>81</v>
      </c>
      <c r="F22" s="30" t="s">
        <v>9</v>
      </c>
      <c r="G22" s="30" t="s">
        <v>10</v>
      </c>
      <c r="O22" s="59"/>
      <c r="P22" s="59"/>
    </row>
    <row r="23" spans="1:16" ht="20.100000000000001" customHeight="1">
      <c r="A23" s="13" t="s">
        <v>11</v>
      </c>
      <c r="B23" s="6" t="s">
        <v>55</v>
      </c>
      <c r="C23" s="14" t="s">
        <v>12</v>
      </c>
      <c r="D23" s="12">
        <v>2</v>
      </c>
      <c r="E23" s="5"/>
      <c r="F23" s="10">
        <v>220</v>
      </c>
      <c r="G23" s="11">
        <f t="shared" ref="G23:G39" si="0">(D23*F23)</f>
        <v>440</v>
      </c>
    </row>
    <row r="24" spans="1:16" ht="20.100000000000001" customHeight="1">
      <c r="A24" s="13" t="s">
        <v>13</v>
      </c>
      <c r="B24" s="6" t="s">
        <v>55</v>
      </c>
      <c r="C24" s="14" t="s">
        <v>14</v>
      </c>
      <c r="D24" s="12">
        <v>2</v>
      </c>
      <c r="E24" s="5"/>
      <c r="F24" s="10">
        <v>220</v>
      </c>
      <c r="G24" s="11">
        <f t="shared" si="0"/>
        <v>440</v>
      </c>
    </row>
    <row r="25" spans="1:16" ht="20.100000000000001" customHeight="1">
      <c r="A25" s="13" t="s">
        <v>15</v>
      </c>
      <c r="B25" s="6" t="s">
        <v>56</v>
      </c>
      <c r="C25" s="14" t="s">
        <v>16</v>
      </c>
      <c r="D25" s="12">
        <v>2</v>
      </c>
      <c r="E25" s="5"/>
      <c r="F25" s="10">
        <v>220</v>
      </c>
      <c r="G25" s="11">
        <f t="shared" si="0"/>
        <v>440</v>
      </c>
    </row>
    <row r="26" spans="1:16" ht="20.100000000000001" customHeight="1">
      <c r="A26" s="13" t="s">
        <v>17</v>
      </c>
      <c r="B26" s="6" t="s">
        <v>57</v>
      </c>
      <c r="C26" s="14" t="s">
        <v>18</v>
      </c>
      <c r="D26" s="12">
        <v>2</v>
      </c>
      <c r="E26" s="5"/>
      <c r="F26" s="10">
        <v>220</v>
      </c>
      <c r="G26" s="11">
        <f t="shared" si="0"/>
        <v>440</v>
      </c>
    </row>
    <row r="27" spans="1:16" ht="20.100000000000001" customHeight="1">
      <c r="A27" s="13" t="s">
        <v>19</v>
      </c>
      <c r="B27" s="6" t="s">
        <v>58</v>
      </c>
      <c r="C27" s="14" t="s">
        <v>20</v>
      </c>
      <c r="D27" s="12">
        <v>2</v>
      </c>
      <c r="E27" s="5"/>
      <c r="F27" s="10">
        <v>220</v>
      </c>
      <c r="G27" s="11">
        <f t="shared" si="0"/>
        <v>440</v>
      </c>
    </row>
    <row r="28" spans="1:16" ht="20.100000000000001" customHeight="1">
      <c r="A28" s="13" t="s">
        <v>21</v>
      </c>
      <c r="B28" s="6" t="s">
        <v>59</v>
      </c>
      <c r="C28" s="14" t="s">
        <v>22</v>
      </c>
      <c r="D28" s="12">
        <v>2</v>
      </c>
      <c r="E28" s="5"/>
      <c r="F28" s="10">
        <v>220</v>
      </c>
      <c r="G28" s="11">
        <f t="shared" si="0"/>
        <v>440</v>
      </c>
    </row>
    <row r="29" spans="1:16" ht="20.100000000000001" customHeight="1">
      <c r="A29" s="13" t="s">
        <v>23</v>
      </c>
      <c r="B29" s="6" t="s">
        <v>60</v>
      </c>
      <c r="C29" s="14" t="s">
        <v>24</v>
      </c>
      <c r="D29" s="12">
        <v>2</v>
      </c>
      <c r="E29" s="5"/>
      <c r="F29" s="10">
        <v>220</v>
      </c>
      <c r="G29" s="11">
        <f t="shared" si="0"/>
        <v>440</v>
      </c>
    </row>
    <row r="30" spans="1:16" ht="20.100000000000001" customHeight="1">
      <c r="A30" s="13" t="s">
        <v>25</v>
      </c>
      <c r="B30" s="6" t="s">
        <v>60</v>
      </c>
      <c r="C30" s="14" t="s">
        <v>26</v>
      </c>
      <c r="D30" s="12">
        <v>2</v>
      </c>
      <c r="E30" s="5"/>
      <c r="F30" s="10">
        <v>220</v>
      </c>
      <c r="G30" s="11">
        <f t="shared" si="0"/>
        <v>440</v>
      </c>
    </row>
    <row r="31" spans="1:16" ht="20.100000000000001" customHeight="1">
      <c r="A31" s="13" t="s">
        <v>27</v>
      </c>
      <c r="B31" s="6" t="s">
        <v>61</v>
      </c>
      <c r="C31" s="14" t="s">
        <v>28</v>
      </c>
      <c r="D31" s="12">
        <v>2</v>
      </c>
      <c r="E31" s="5"/>
      <c r="F31" s="10">
        <v>220</v>
      </c>
      <c r="G31" s="11">
        <f t="shared" si="0"/>
        <v>440</v>
      </c>
    </row>
    <row r="32" spans="1:16" ht="20.100000000000001" customHeight="1">
      <c r="A32" s="13" t="s">
        <v>29</v>
      </c>
      <c r="B32" s="6" t="s">
        <v>62</v>
      </c>
      <c r="C32" s="14" t="s">
        <v>30</v>
      </c>
      <c r="D32" s="12">
        <v>2</v>
      </c>
      <c r="E32" s="5"/>
      <c r="F32" s="10">
        <v>220</v>
      </c>
      <c r="G32" s="11">
        <f t="shared" si="0"/>
        <v>440</v>
      </c>
    </row>
    <row r="33" spans="1:7" ht="20.100000000000001" customHeight="1">
      <c r="A33" s="13" t="s">
        <v>31</v>
      </c>
      <c r="B33" s="6" t="s">
        <v>63</v>
      </c>
      <c r="C33" s="14" t="s">
        <v>32</v>
      </c>
      <c r="D33" s="12">
        <v>2</v>
      </c>
      <c r="E33" s="5"/>
      <c r="F33" s="10">
        <v>220</v>
      </c>
      <c r="G33" s="11">
        <f t="shared" si="0"/>
        <v>440</v>
      </c>
    </row>
    <row r="34" spans="1:7" ht="20.100000000000001" customHeight="1">
      <c r="A34" s="13" t="s">
        <v>33</v>
      </c>
      <c r="B34" s="6" t="s">
        <v>64</v>
      </c>
      <c r="C34" s="14" t="s">
        <v>34</v>
      </c>
      <c r="D34" s="12">
        <v>2</v>
      </c>
      <c r="E34" s="5"/>
      <c r="F34" s="10">
        <v>220</v>
      </c>
      <c r="G34" s="11">
        <f t="shared" si="0"/>
        <v>440</v>
      </c>
    </row>
    <row r="35" spans="1:7" ht="20.100000000000001" customHeight="1">
      <c r="A35" s="13" t="s">
        <v>35</v>
      </c>
      <c r="B35" s="6" t="s">
        <v>65</v>
      </c>
      <c r="C35" s="14" t="s">
        <v>36</v>
      </c>
      <c r="D35" s="12">
        <v>2</v>
      </c>
      <c r="E35" s="5"/>
      <c r="F35" s="10">
        <v>220</v>
      </c>
      <c r="G35" s="11">
        <f t="shared" si="0"/>
        <v>440</v>
      </c>
    </row>
    <row r="36" spans="1:7" ht="20.100000000000001" customHeight="1">
      <c r="A36" s="13" t="s">
        <v>37</v>
      </c>
      <c r="B36" s="6" t="s">
        <v>66</v>
      </c>
      <c r="C36" s="14" t="s">
        <v>38</v>
      </c>
      <c r="D36" s="12">
        <v>2</v>
      </c>
      <c r="E36" s="5"/>
      <c r="F36" s="10">
        <v>220</v>
      </c>
      <c r="G36" s="11">
        <f t="shared" si="0"/>
        <v>440</v>
      </c>
    </row>
    <row r="37" spans="1:7" ht="20.100000000000001" customHeight="1">
      <c r="A37" s="13" t="s">
        <v>87</v>
      </c>
      <c r="B37" s="6" t="s">
        <v>86</v>
      </c>
      <c r="C37" s="14" t="s">
        <v>39</v>
      </c>
      <c r="D37" s="12">
        <v>2</v>
      </c>
      <c r="E37" s="5"/>
      <c r="F37" s="10">
        <v>220</v>
      </c>
      <c r="G37" s="11">
        <f t="shared" si="0"/>
        <v>440</v>
      </c>
    </row>
    <row r="38" spans="1:7" ht="20.100000000000001" customHeight="1">
      <c r="A38" s="13" t="s">
        <v>89</v>
      </c>
      <c r="B38" s="6" t="s">
        <v>88</v>
      </c>
      <c r="C38" s="14" t="s">
        <v>40</v>
      </c>
      <c r="D38" s="12">
        <v>2</v>
      </c>
      <c r="E38" s="5"/>
      <c r="F38" s="10">
        <v>220</v>
      </c>
      <c r="G38" s="11">
        <f t="shared" si="0"/>
        <v>440</v>
      </c>
    </row>
    <row r="39" spans="1:7" ht="20.100000000000001" customHeight="1">
      <c r="A39" s="13">
        <v>60640120</v>
      </c>
      <c r="B39" s="6" t="s">
        <v>90</v>
      </c>
      <c r="C39" s="14" t="s">
        <v>41</v>
      </c>
      <c r="D39" s="12">
        <v>2</v>
      </c>
      <c r="E39" s="5"/>
      <c r="F39" s="10">
        <v>220</v>
      </c>
      <c r="G39" s="11">
        <f t="shared" si="0"/>
        <v>440</v>
      </c>
    </row>
    <row r="40" spans="1:7" ht="20.100000000000001" customHeight="1">
      <c r="A40" s="26"/>
      <c r="B40" s="26"/>
      <c r="C40" s="25"/>
      <c r="D40" s="75" t="s">
        <v>93</v>
      </c>
      <c r="E40" s="75"/>
      <c r="F40" s="75"/>
      <c r="G40" s="77">
        <f>SUM(G23:G39)</f>
        <v>7480</v>
      </c>
    </row>
    <row r="41" spans="1:7" ht="20.100000000000001" customHeight="1">
      <c r="A41" s="25"/>
      <c r="B41" s="25"/>
      <c r="C41" s="25"/>
      <c r="D41" s="75" t="s">
        <v>92</v>
      </c>
      <c r="E41" s="75"/>
      <c r="F41" s="75"/>
      <c r="G41" s="77">
        <f>+G40*0.12</f>
        <v>897.6</v>
      </c>
    </row>
    <row r="42" spans="1:7" ht="20.100000000000001" customHeight="1">
      <c r="A42" s="26"/>
      <c r="B42" s="26"/>
      <c r="C42" s="22"/>
      <c r="D42" s="76" t="s">
        <v>8</v>
      </c>
      <c r="E42" s="76"/>
      <c r="F42" s="76"/>
      <c r="G42" s="77">
        <f>+G40+G41</f>
        <v>8377.6</v>
      </c>
    </row>
    <row r="43" spans="1:7" ht="20.100000000000001" customHeight="1">
      <c r="A43" s="73"/>
      <c r="B43" s="73"/>
      <c r="C43" s="22"/>
      <c r="D43" s="24"/>
      <c r="E43" s="31"/>
      <c r="F43" s="23"/>
      <c r="G43" s="28"/>
    </row>
    <row r="44" spans="1:7" ht="20.100000000000001" customHeight="1">
      <c r="A44" s="26"/>
      <c r="B44" s="26"/>
      <c r="C44" s="31"/>
      <c r="D44" s="24"/>
      <c r="E44" s="31"/>
      <c r="F44" s="23"/>
      <c r="G44" s="17"/>
    </row>
    <row r="45" spans="1:7" ht="20.100000000000001" customHeight="1">
      <c r="A45" s="26"/>
      <c r="B45" s="26"/>
      <c r="C45" s="31"/>
      <c r="D45" s="24"/>
      <c r="E45" s="31"/>
      <c r="F45" s="23"/>
      <c r="G45" s="17"/>
    </row>
    <row r="46" spans="1:7" ht="20.100000000000001" customHeight="1">
      <c r="B46" s="69" t="s">
        <v>42</v>
      </c>
      <c r="C46" s="70"/>
      <c r="D46" s="33"/>
      <c r="E46" s="33"/>
      <c r="F46" s="27"/>
      <c r="G46" s="17"/>
    </row>
    <row r="47" spans="1:7" ht="20.100000000000001" customHeight="1">
      <c r="B47" s="15">
        <v>1</v>
      </c>
      <c r="C47" s="16" t="s">
        <v>43</v>
      </c>
      <c r="D47" s="34"/>
      <c r="E47" s="34"/>
      <c r="F47" s="7"/>
      <c r="G47" s="17"/>
    </row>
    <row r="48" spans="1:7" ht="20.100000000000001" customHeight="1">
      <c r="B48" s="15">
        <v>1</v>
      </c>
      <c r="C48" s="16" t="s">
        <v>44</v>
      </c>
      <c r="D48" s="34"/>
      <c r="E48" s="34"/>
      <c r="F48" s="7"/>
      <c r="G48" s="17"/>
    </row>
    <row r="49" spans="1:7" ht="20.100000000000001" customHeight="1">
      <c r="B49" s="15">
        <v>1</v>
      </c>
      <c r="C49" s="16" t="s">
        <v>45</v>
      </c>
      <c r="D49" s="34"/>
      <c r="E49" s="34"/>
      <c r="F49" s="7"/>
      <c r="G49" s="17"/>
    </row>
    <row r="50" spans="1:7" ht="20.100000000000001" customHeight="1">
      <c r="B50" s="15">
        <v>2</v>
      </c>
      <c r="C50" s="18" t="s">
        <v>46</v>
      </c>
      <c r="D50" s="34"/>
      <c r="E50" s="34"/>
      <c r="F50" s="7"/>
      <c r="G50" s="17"/>
    </row>
    <row r="51" spans="1:7" ht="20.100000000000001" customHeight="1">
      <c r="B51" s="15">
        <v>1</v>
      </c>
      <c r="C51" s="19" t="s">
        <v>47</v>
      </c>
      <c r="D51" s="34"/>
      <c r="E51" s="34"/>
      <c r="F51" s="7"/>
      <c r="G51" s="17"/>
    </row>
    <row r="52" spans="1:7" ht="20.100000000000001" customHeight="1">
      <c r="B52" s="15">
        <v>2</v>
      </c>
      <c r="C52" s="19" t="s">
        <v>48</v>
      </c>
      <c r="D52" s="34"/>
      <c r="E52" s="34"/>
      <c r="F52" s="7"/>
      <c r="G52" s="17"/>
    </row>
    <row r="53" spans="1:7" ht="20.100000000000001" customHeight="1">
      <c r="B53" s="15">
        <v>1</v>
      </c>
      <c r="C53" s="19" t="s">
        <v>49</v>
      </c>
      <c r="D53" s="34"/>
      <c r="E53" s="34"/>
      <c r="F53" s="7"/>
      <c r="G53" s="17"/>
    </row>
    <row r="54" spans="1:7" ht="20.100000000000001" customHeight="1">
      <c r="B54" s="15">
        <v>8</v>
      </c>
      <c r="C54" s="19" t="s">
        <v>53</v>
      </c>
      <c r="D54" s="34"/>
      <c r="E54" s="34"/>
      <c r="F54" s="7"/>
      <c r="G54" s="17"/>
    </row>
    <row r="55" spans="1:7" ht="20.100000000000001" customHeight="1">
      <c r="B55" s="15">
        <v>1</v>
      </c>
      <c r="C55" s="19" t="s">
        <v>50</v>
      </c>
      <c r="D55" s="34"/>
      <c r="E55" s="34"/>
      <c r="F55" s="7"/>
      <c r="G55" s="17"/>
    </row>
    <row r="56" spans="1:7" ht="20.100000000000001" customHeight="1">
      <c r="B56" s="15">
        <v>1</v>
      </c>
      <c r="C56" s="19" t="s">
        <v>51</v>
      </c>
      <c r="D56" s="34"/>
      <c r="E56" s="34"/>
      <c r="F56" s="7"/>
      <c r="G56" s="17"/>
    </row>
    <row r="57" spans="1:7" ht="20.100000000000001" customHeight="1">
      <c r="B57" s="15">
        <v>1</v>
      </c>
      <c r="C57" s="19" t="s">
        <v>3</v>
      </c>
      <c r="D57" s="34"/>
      <c r="E57" s="34"/>
      <c r="F57" s="7"/>
      <c r="G57" s="17"/>
    </row>
    <row r="58" spans="1:7" ht="20.100000000000001" customHeight="1">
      <c r="B58" s="15">
        <v>1</v>
      </c>
      <c r="C58" s="16" t="s">
        <v>52</v>
      </c>
      <c r="D58" s="34"/>
      <c r="E58" s="34"/>
      <c r="F58" s="7"/>
      <c r="G58" s="17"/>
    </row>
    <row r="59" spans="1:7" ht="20.100000000000001" customHeight="1">
      <c r="A59" s="20"/>
      <c r="B59" s="20"/>
      <c r="C59" s="20"/>
      <c r="D59" s="35"/>
      <c r="E59" s="35"/>
      <c r="F59" s="20"/>
      <c r="G59" s="4"/>
    </row>
    <row r="60" spans="1:7" ht="20.100000000000001" customHeight="1">
      <c r="A60" s="2"/>
      <c r="B60" s="2"/>
      <c r="C60" s="9"/>
      <c r="D60" s="32"/>
      <c r="E60" s="32"/>
      <c r="F60" s="4"/>
      <c r="G60" s="4"/>
    </row>
    <row r="61" spans="1:7" ht="20.100000000000001" customHeight="1">
      <c r="A61" s="1" t="s">
        <v>4</v>
      </c>
      <c r="B61" s="44"/>
      <c r="C61" s="44"/>
      <c r="D61" s="1"/>
      <c r="E61" s="21" t="s">
        <v>5</v>
      </c>
      <c r="F61" s="45"/>
      <c r="G61" s="45"/>
    </row>
    <row r="62" spans="1:7" ht="20.100000000000001" customHeight="1">
      <c r="C62" s="8"/>
      <c r="D62" s="1"/>
    </row>
    <row r="63" spans="1:7" ht="20.100000000000001" customHeight="1">
      <c r="B63" s="8"/>
      <c r="C63" s="8"/>
      <c r="D63" s="1"/>
    </row>
    <row r="64" spans="1:7" ht="20.100000000000001" customHeight="1">
      <c r="C64" s="8"/>
      <c r="D64" s="1"/>
    </row>
    <row r="65" spans="1:6" ht="20.100000000000001" customHeight="1">
      <c r="A65" s="1" t="s">
        <v>82</v>
      </c>
      <c r="B65" s="45"/>
      <c r="C65" s="44"/>
      <c r="D65" s="37"/>
      <c r="E65" s="36"/>
    </row>
    <row r="66" spans="1:6" ht="20.100000000000001" customHeight="1">
      <c r="B66" s="8"/>
      <c r="C66" s="8"/>
      <c r="D66" s="1"/>
      <c r="F66" s="8"/>
    </row>
    <row r="67" spans="1:6" ht="20.100000000000001" customHeight="1">
      <c r="B67" s="8"/>
      <c r="C67" s="8"/>
      <c r="D67" s="37"/>
      <c r="F67" s="8"/>
    </row>
    <row r="68" spans="1:6" ht="20.100000000000001" customHeight="1">
      <c r="B68" s="8"/>
      <c r="C68" s="8"/>
      <c r="D68" s="1"/>
      <c r="F68" s="8"/>
    </row>
    <row r="69" spans="1:6" ht="20.100000000000001" customHeight="1">
      <c r="B69" s="8"/>
      <c r="C69" s="8"/>
      <c r="D69" s="1"/>
      <c r="F69" s="8"/>
    </row>
    <row r="70" spans="1:6" ht="20.100000000000001" customHeight="1">
      <c r="A70" s="1" t="s">
        <v>83</v>
      </c>
      <c r="B70" s="45"/>
      <c r="C70" s="44"/>
      <c r="D70" s="1"/>
      <c r="F70" s="8"/>
    </row>
    <row r="71" spans="1:6" ht="20.100000000000001" customHeight="1">
      <c r="B71" s="8"/>
      <c r="C71" s="8"/>
      <c r="D71" s="1"/>
      <c r="F71" s="8"/>
    </row>
  </sheetData>
  <mergeCells count="9">
    <mergeCell ref="B46:C46"/>
    <mergeCell ref="A4:H4"/>
    <mergeCell ref="A2:H2"/>
    <mergeCell ref="A3:H3"/>
    <mergeCell ref="O4:P5"/>
    <mergeCell ref="A43:B43"/>
    <mergeCell ref="D42:F42"/>
    <mergeCell ref="D40:F40"/>
    <mergeCell ref="D41:F41"/>
  </mergeCells>
  <pageMargins left="0.7" right="0.7" top="0.75" bottom="0.75" header="0.3" footer="0.3"/>
  <pageSetup paperSize="9" scale="47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540D-6B4C-4757-A3CD-487DCE1E98C8}">
  <dimension ref="A1:P71"/>
  <sheetViews>
    <sheetView showGridLines="0" zoomScale="70" zoomScaleNormal="70" workbookViewId="0">
      <selection activeCell="B1" sqref="B1"/>
    </sheetView>
  </sheetViews>
  <sheetFormatPr baseColWidth="10" defaultColWidth="11.44140625" defaultRowHeight="20.100000000000001" customHeight="1"/>
  <cols>
    <col min="1" max="1" width="20" style="1" bestFit="1" customWidth="1"/>
    <col min="2" max="2" width="14.109375" style="1" bestFit="1" customWidth="1"/>
    <col min="3" max="3" width="71" style="1" customWidth="1"/>
    <col min="4" max="4" width="22.77734375" style="8" bestFit="1" customWidth="1"/>
    <col min="5" max="5" width="17.88671875" style="8" bestFit="1" customWidth="1"/>
    <col min="6" max="6" width="19.21875" style="1" bestFit="1" customWidth="1"/>
    <col min="7" max="7" width="20.33203125" style="1" customWidth="1"/>
    <col min="8" max="16384" width="11.44140625" style="1"/>
  </cols>
  <sheetData>
    <row r="1" spans="1:16" customFormat="1" ht="24" customHeight="1">
      <c r="B1" s="64"/>
      <c r="C1" s="64"/>
      <c r="D1" s="65"/>
      <c r="E1" s="65"/>
      <c r="F1" s="65"/>
      <c r="G1" s="65"/>
      <c r="H1" s="65"/>
      <c r="I1" s="65"/>
      <c r="J1" s="65"/>
      <c r="K1" s="65"/>
      <c r="L1" s="66"/>
      <c r="M1" s="67"/>
    </row>
    <row r="2" spans="1:16" customFormat="1" ht="17.399999999999999">
      <c r="A2" s="71" t="s">
        <v>6</v>
      </c>
      <c r="B2" s="71"/>
      <c r="C2" s="71"/>
      <c r="D2" s="71"/>
      <c r="E2" s="71"/>
      <c r="F2" s="71"/>
      <c r="G2" s="71"/>
      <c r="H2" s="65"/>
      <c r="I2" s="65"/>
      <c r="J2" s="65"/>
      <c r="K2" s="65"/>
      <c r="L2" s="66"/>
      <c r="M2" s="67"/>
    </row>
    <row r="3" spans="1:16" customFormat="1" ht="22.8">
      <c r="A3" s="71" t="s">
        <v>7</v>
      </c>
      <c r="B3" s="71"/>
      <c r="C3" s="71"/>
      <c r="D3" s="71"/>
      <c r="E3" s="71"/>
      <c r="F3" s="71"/>
      <c r="G3" s="71"/>
      <c r="H3" s="68"/>
      <c r="I3" s="68"/>
      <c r="J3" s="68"/>
      <c r="K3" s="68"/>
      <c r="L3" s="68"/>
      <c r="M3" s="68"/>
    </row>
    <row r="4" spans="1:16" customFormat="1" ht="22.8">
      <c r="A4" s="74" t="s">
        <v>69</v>
      </c>
      <c r="B4" s="74"/>
      <c r="C4" s="74"/>
      <c r="D4" s="74"/>
      <c r="E4" s="74"/>
      <c r="F4" s="74"/>
      <c r="G4" s="74"/>
      <c r="H4" s="68"/>
      <c r="I4" s="68"/>
      <c r="J4" s="68"/>
      <c r="K4" s="68"/>
      <c r="L4" s="68"/>
      <c r="M4" s="68"/>
      <c r="N4" s="4"/>
      <c r="O4" s="72"/>
      <c r="P4" s="72"/>
    </row>
    <row r="5" spans="1:16" s="4" customFormat="1" ht="20.100000000000001" customHeight="1">
      <c r="O5" s="72"/>
      <c r="P5" s="72"/>
    </row>
    <row r="6" spans="1:16" s="4" customFormat="1" ht="20.100000000000001" customHeight="1">
      <c r="O6" s="46"/>
      <c r="P6" s="46"/>
    </row>
    <row r="7" spans="1:16" s="4" customFormat="1" ht="20.100000000000001" customHeight="1">
      <c r="A7" s="47" t="s">
        <v>70</v>
      </c>
      <c r="B7" s="47"/>
      <c r="C7" s="78">
        <f ca="1">NOW()</f>
        <v>44798.531176620367</v>
      </c>
      <c r="D7" s="47" t="s">
        <v>71</v>
      </c>
      <c r="E7" s="48"/>
      <c r="F7" s="49"/>
      <c r="G7" s="43"/>
      <c r="O7" s="46"/>
      <c r="P7" s="46"/>
    </row>
    <row r="8" spans="1:16" s="4" customFormat="1" ht="20.100000000000001" customHeight="1">
      <c r="A8" s="38"/>
      <c r="B8" s="38"/>
      <c r="C8" s="38"/>
      <c r="D8" s="38"/>
      <c r="E8" s="38"/>
      <c r="F8" s="38"/>
      <c r="G8" s="1"/>
      <c r="O8" s="46"/>
      <c r="P8" s="46"/>
    </row>
    <row r="9" spans="1:16" s="4" customFormat="1" ht="20.100000000000001" customHeight="1">
      <c r="A9" s="47" t="s">
        <v>72</v>
      </c>
      <c r="B9" s="47"/>
      <c r="C9" s="50"/>
      <c r="D9" s="51" t="s">
        <v>73</v>
      </c>
      <c r="E9" s="52"/>
      <c r="F9" s="53"/>
      <c r="G9" s="53"/>
      <c r="O9" s="46"/>
      <c r="P9" s="46"/>
    </row>
    <row r="10" spans="1:16" s="4" customFormat="1" ht="20.100000000000001" customHeight="1">
      <c r="A10" s="38"/>
      <c r="B10" s="38"/>
      <c r="C10" s="38"/>
      <c r="D10" s="38"/>
      <c r="E10" s="38"/>
      <c r="F10" s="38"/>
      <c r="G10" s="1"/>
      <c r="O10" s="46"/>
      <c r="P10" s="46"/>
    </row>
    <row r="11" spans="1:16" s="4" customFormat="1" ht="29.4" customHeight="1">
      <c r="A11" s="47" t="s">
        <v>74</v>
      </c>
      <c r="B11" s="47"/>
      <c r="C11" s="54"/>
      <c r="D11" s="51" t="s">
        <v>75</v>
      </c>
      <c r="E11" s="50" t="s">
        <v>84</v>
      </c>
      <c r="F11" s="39"/>
      <c r="G11" s="39"/>
      <c r="O11" s="46"/>
      <c r="P11" s="46"/>
    </row>
    <row r="12" spans="1:16" s="4" customFormat="1" ht="20.100000000000001" customHeight="1">
      <c r="A12" s="38"/>
      <c r="B12" s="38"/>
      <c r="C12" s="38"/>
      <c r="D12" s="38"/>
      <c r="E12" s="38"/>
      <c r="F12" s="38"/>
      <c r="G12" s="1"/>
      <c r="O12" s="55"/>
      <c r="P12" s="55"/>
    </row>
    <row r="13" spans="1:16" s="4" customFormat="1" ht="20.100000000000001" customHeight="1">
      <c r="A13" s="47" t="s">
        <v>76</v>
      </c>
      <c r="B13" s="47"/>
      <c r="C13" s="78"/>
      <c r="D13" s="51" t="s">
        <v>77</v>
      </c>
      <c r="E13" s="56"/>
      <c r="F13" s="57"/>
      <c r="G13" s="57"/>
      <c r="O13" s="55"/>
      <c r="P13" s="55"/>
    </row>
    <row r="14" spans="1:16" s="4" customFormat="1" ht="20.100000000000001" customHeight="1">
      <c r="A14" s="38"/>
      <c r="B14" s="38"/>
      <c r="C14" s="38"/>
      <c r="D14" s="38"/>
      <c r="E14" s="38"/>
      <c r="F14" s="38"/>
      <c r="G14" s="37"/>
      <c r="H14" s="37"/>
      <c r="O14" s="58"/>
      <c r="P14" s="58"/>
    </row>
    <row r="15" spans="1:16" s="4" customFormat="1" ht="20.100000000000001" customHeight="1">
      <c r="A15" s="47" t="s">
        <v>78</v>
      </c>
      <c r="B15" s="47"/>
      <c r="C15" s="50"/>
      <c r="D15" s="39"/>
      <c r="E15" s="42"/>
      <c r="F15" s="42"/>
      <c r="G15" s="39"/>
      <c r="H15" s="39"/>
      <c r="O15" s="58"/>
      <c r="P15" s="58"/>
    </row>
    <row r="16" spans="1:16" s="4" customFormat="1" ht="20.100000000000001" customHeight="1">
      <c r="A16" s="38"/>
      <c r="B16" s="38"/>
      <c r="C16" s="38"/>
      <c r="D16" s="38"/>
      <c r="E16" s="38"/>
      <c r="F16" s="38"/>
      <c r="G16" s="37"/>
      <c r="H16" s="37"/>
      <c r="O16" s="58"/>
      <c r="P16" s="58"/>
    </row>
    <row r="17" spans="1:16" s="4" customFormat="1" ht="20.100000000000001" customHeight="1">
      <c r="A17" s="47" t="s">
        <v>79</v>
      </c>
      <c r="B17" s="47"/>
      <c r="C17" s="50"/>
      <c r="D17" s="51" t="s">
        <v>85</v>
      </c>
      <c r="E17" s="56"/>
      <c r="F17" s="42"/>
      <c r="G17" s="39"/>
      <c r="H17" s="39"/>
      <c r="O17" s="58"/>
      <c r="P17" s="58"/>
    </row>
    <row r="18" spans="1:16" s="4" customFormat="1" ht="20.100000000000001" customHeight="1">
      <c r="A18" s="38"/>
      <c r="B18" s="38"/>
      <c r="C18" s="38"/>
      <c r="D18" s="38"/>
      <c r="E18" s="38"/>
      <c r="F18" s="38"/>
      <c r="G18" s="37"/>
      <c r="H18" s="37"/>
      <c r="O18" s="59"/>
      <c r="P18" s="59"/>
    </row>
    <row r="19" spans="1:16" s="4" customFormat="1" ht="20.100000000000001" customHeight="1">
      <c r="A19" s="47" t="s">
        <v>80</v>
      </c>
      <c r="B19" s="47"/>
      <c r="C19" s="60"/>
      <c r="D19" s="43"/>
      <c r="E19" s="61"/>
      <c r="F19" s="61"/>
      <c r="G19" s="41"/>
      <c r="H19" s="40"/>
      <c r="O19" s="59"/>
      <c r="P19" s="59"/>
    </row>
    <row r="20" spans="1:16" s="4" customFormat="1" ht="20.100000000000001" customHeight="1">
      <c r="A20" s="8"/>
      <c r="B20" s="8"/>
      <c r="C20" s="1"/>
      <c r="D20" s="1"/>
      <c r="E20" s="1"/>
      <c r="F20" s="1"/>
      <c r="G20" s="1" t="s">
        <v>91</v>
      </c>
      <c r="H20" s="1"/>
      <c r="O20" s="59"/>
      <c r="P20" s="59"/>
    </row>
    <row r="21" spans="1:16" s="4" customFormat="1" ht="20.100000000000001" customHeight="1">
      <c r="A21" s="62"/>
      <c r="B21" s="62"/>
      <c r="C21" s="62"/>
      <c r="D21" s="62"/>
      <c r="E21" s="62"/>
      <c r="F21" s="62"/>
      <c r="G21" s="62"/>
      <c r="H21" s="63"/>
      <c r="O21" s="59"/>
      <c r="P21" s="59"/>
    </row>
    <row r="22" spans="1:16" s="4" customFormat="1" ht="30" customHeight="1">
      <c r="A22" s="29" t="s">
        <v>1</v>
      </c>
      <c r="B22" s="29" t="s">
        <v>54</v>
      </c>
      <c r="C22" s="29" t="s">
        <v>2</v>
      </c>
      <c r="D22" s="29" t="s">
        <v>0</v>
      </c>
      <c r="E22" s="29" t="s">
        <v>81</v>
      </c>
      <c r="F22" s="30" t="s">
        <v>9</v>
      </c>
      <c r="G22" s="30" t="s">
        <v>10</v>
      </c>
      <c r="O22" s="59"/>
      <c r="P22" s="59"/>
    </row>
    <row r="23" spans="1:16" ht="20.100000000000001" customHeight="1">
      <c r="A23" s="13" t="s">
        <v>11</v>
      </c>
      <c r="B23" s="6" t="s">
        <v>55</v>
      </c>
      <c r="C23" s="14" t="s">
        <v>12</v>
      </c>
      <c r="D23" s="12">
        <v>2</v>
      </c>
      <c r="E23" s="5"/>
      <c r="F23" s="10">
        <v>220</v>
      </c>
      <c r="G23" s="11">
        <f t="shared" ref="G23:G39" si="0">(D23*F23)</f>
        <v>440</v>
      </c>
    </row>
    <row r="24" spans="1:16" ht="20.100000000000001" customHeight="1">
      <c r="A24" s="13" t="s">
        <v>13</v>
      </c>
      <c r="B24" s="6" t="s">
        <v>55</v>
      </c>
      <c r="C24" s="14" t="s">
        <v>14</v>
      </c>
      <c r="D24" s="12">
        <v>2</v>
      </c>
      <c r="E24" s="5"/>
      <c r="F24" s="10">
        <v>220</v>
      </c>
      <c r="G24" s="11">
        <f t="shared" si="0"/>
        <v>440</v>
      </c>
    </row>
    <row r="25" spans="1:16" ht="20.100000000000001" customHeight="1">
      <c r="A25" s="13" t="s">
        <v>15</v>
      </c>
      <c r="B25" s="6" t="s">
        <v>56</v>
      </c>
      <c r="C25" s="14" t="s">
        <v>16</v>
      </c>
      <c r="D25" s="12">
        <v>2</v>
      </c>
      <c r="E25" s="5"/>
      <c r="F25" s="10">
        <v>220</v>
      </c>
      <c r="G25" s="11">
        <f t="shared" si="0"/>
        <v>440</v>
      </c>
    </row>
    <row r="26" spans="1:16" ht="20.100000000000001" customHeight="1">
      <c r="A26" s="13" t="s">
        <v>17</v>
      </c>
      <c r="B26" s="6" t="s">
        <v>57</v>
      </c>
      <c r="C26" s="14" t="s">
        <v>18</v>
      </c>
      <c r="D26" s="12">
        <v>2</v>
      </c>
      <c r="E26" s="5"/>
      <c r="F26" s="10">
        <v>220</v>
      </c>
      <c r="G26" s="11">
        <f t="shared" si="0"/>
        <v>440</v>
      </c>
    </row>
    <row r="27" spans="1:16" ht="20.100000000000001" customHeight="1">
      <c r="A27" s="13" t="s">
        <v>19</v>
      </c>
      <c r="B27" s="6" t="s">
        <v>58</v>
      </c>
      <c r="C27" s="14" t="s">
        <v>20</v>
      </c>
      <c r="D27" s="12">
        <v>2</v>
      </c>
      <c r="E27" s="5"/>
      <c r="F27" s="10">
        <v>220</v>
      </c>
      <c r="G27" s="11">
        <f t="shared" si="0"/>
        <v>440</v>
      </c>
    </row>
    <row r="28" spans="1:16" ht="20.100000000000001" customHeight="1">
      <c r="A28" s="13" t="s">
        <v>21</v>
      </c>
      <c r="B28" s="6" t="s">
        <v>59</v>
      </c>
      <c r="C28" s="14" t="s">
        <v>22</v>
      </c>
      <c r="D28" s="12">
        <v>2</v>
      </c>
      <c r="E28" s="5"/>
      <c r="F28" s="10">
        <v>220</v>
      </c>
      <c r="G28" s="11">
        <f t="shared" si="0"/>
        <v>440</v>
      </c>
    </row>
    <row r="29" spans="1:16" ht="20.100000000000001" customHeight="1">
      <c r="A29" s="13" t="s">
        <v>23</v>
      </c>
      <c r="B29" s="6" t="s">
        <v>60</v>
      </c>
      <c r="C29" s="14" t="s">
        <v>24</v>
      </c>
      <c r="D29" s="12">
        <v>2</v>
      </c>
      <c r="E29" s="5"/>
      <c r="F29" s="10">
        <v>220</v>
      </c>
      <c r="G29" s="11">
        <f t="shared" si="0"/>
        <v>440</v>
      </c>
    </row>
    <row r="30" spans="1:16" ht="20.100000000000001" customHeight="1">
      <c r="A30" s="13" t="s">
        <v>25</v>
      </c>
      <c r="B30" s="6" t="s">
        <v>60</v>
      </c>
      <c r="C30" s="14" t="s">
        <v>26</v>
      </c>
      <c r="D30" s="12">
        <v>2</v>
      </c>
      <c r="E30" s="5"/>
      <c r="F30" s="10">
        <v>220</v>
      </c>
      <c r="G30" s="11">
        <f t="shared" si="0"/>
        <v>440</v>
      </c>
    </row>
    <row r="31" spans="1:16" ht="20.100000000000001" customHeight="1">
      <c r="A31" s="13" t="s">
        <v>27</v>
      </c>
      <c r="B31" s="6" t="s">
        <v>61</v>
      </c>
      <c r="C31" s="14" t="s">
        <v>28</v>
      </c>
      <c r="D31" s="12">
        <v>2</v>
      </c>
      <c r="E31" s="5"/>
      <c r="F31" s="10">
        <v>220</v>
      </c>
      <c r="G31" s="11">
        <f t="shared" si="0"/>
        <v>440</v>
      </c>
    </row>
    <row r="32" spans="1:16" ht="20.100000000000001" customHeight="1">
      <c r="A32" s="13" t="s">
        <v>29</v>
      </c>
      <c r="B32" s="6" t="s">
        <v>62</v>
      </c>
      <c r="C32" s="14" t="s">
        <v>30</v>
      </c>
      <c r="D32" s="12">
        <v>2</v>
      </c>
      <c r="E32" s="5"/>
      <c r="F32" s="10">
        <v>220</v>
      </c>
      <c r="G32" s="11">
        <f t="shared" si="0"/>
        <v>440</v>
      </c>
    </row>
    <row r="33" spans="1:7" ht="20.100000000000001" customHeight="1">
      <c r="A33" s="13" t="s">
        <v>31</v>
      </c>
      <c r="B33" s="6" t="s">
        <v>63</v>
      </c>
      <c r="C33" s="14" t="s">
        <v>32</v>
      </c>
      <c r="D33" s="12">
        <v>2</v>
      </c>
      <c r="E33" s="5"/>
      <c r="F33" s="10">
        <v>220</v>
      </c>
      <c r="G33" s="11">
        <f t="shared" si="0"/>
        <v>440</v>
      </c>
    </row>
    <row r="34" spans="1:7" ht="20.100000000000001" customHeight="1">
      <c r="A34" s="13" t="s">
        <v>33</v>
      </c>
      <c r="B34" s="6" t="s">
        <v>64</v>
      </c>
      <c r="C34" s="14" t="s">
        <v>34</v>
      </c>
      <c r="D34" s="12">
        <v>2</v>
      </c>
      <c r="E34" s="5"/>
      <c r="F34" s="10">
        <v>220</v>
      </c>
      <c r="G34" s="11">
        <f t="shared" si="0"/>
        <v>440</v>
      </c>
    </row>
    <row r="35" spans="1:7" ht="20.100000000000001" customHeight="1">
      <c r="A35" s="13" t="s">
        <v>35</v>
      </c>
      <c r="B35" s="6" t="s">
        <v>65</v>
      </c>
      <c r="C35" s="14" t="s">
        <v>36</v>
      </c>
      <c r="D35" s="12">
        <v>2</v>
      </c>
      <c r="E35" s="5"/>
      <c r="F35" s="10">
        <v>220</v>
      </c>
      <c r="G35" s="11">
        <f t="shared" si="0"/>
        <v>440</v>
      </c>
    </row>
    <row r="36" spans="1:7" ht="20.100000000000001" customHeight="1">
      <c r="A36" s="13" t="s">
        <v>37</v>
      </c>
      <c r="B36" s="6" t="s">
        <v>66</v>
      </c>
      <c r="C36" s="14" t="s">
        <v>38</v>
      </c>
      <c r="D36" s="12">
        <v>2</v>
      </c>
      <c r="E36" s="5"/>
      <c r="F36" s="10">
        <v>220</v>
      </c>
      <c r="G36" s="11">
        <f t="shared" si="0"/>
        <v>440</v>
      </c>
    </row>
    <row r="37" spans="1:7" ht="20.100000000000001" customHeight="1">
      <c r="A37" s="13" t="s">
        <v>87</v>
      </c>
      <c r="B37" s="6" t="s">
        <v>86</v>
      </c>
      <c r="C37" s="14" t="s">
        <v>39</v>
      </c>
      <c r="D37" s="12">
        <v>2</v>
      </c>
      <c r="E37" s="5"/>
      <c r="F37" s="10">
        <v>220</v>
      </c>
      <c r="G37" s="11">
        <f t="shared" si="0"/>
        <v>440</v>
      </c>
    </row>
    <row r="38" spans="1:7" ht="20.100000000000001" customHeight="1">
      <c r="A38" s="13" t="s">
        <v>89</v>
      </c>
      <c r="B38" s="6" t="s">
        <v>88</v>
      </c>
      <c r="C38" s="14" t="s">
        <v>40</v>
      </c>
      <c r="D38" s="12">
        <v>2</v>
      </c>
      <c r="E38" s="5"/>
      <c r="F38" s="10">
        <v>220</v>
      </c>
      <c r="G38" s="11">
        <f t="shared" si="0"/>
        <v>440</v>
      </c>
    </row>
    <row r="39" spans="1:7" ht="20.100000000000001" customHeight="1">
      <c r="A39" s="13">
        <v>60640120</v>
      </c>
      <c r="B39" s="6" t="s">
        <v>90</v>
      </c>
      <c r="C39" s="14" t="s">
        <v>41</v>
      </c>
      <c r="D39" s="12">
        <v>2</v>
      </c>
      <c r="E39" s="5"/>
      <c r="F39" s="10">
        <v>220</v>
      </c>
      <c r="G39" s="11">
        <f t="shared" si="0"/>
        <v>440</v>
      </c>
    </row>
    <row r="40" spans="1:7" ht="20.100000000000001" customHeight="1">
      <c r="A40" s="26"/>
      <c r="B40" s="26"/>
      <c r="C40" s="25"/>
      <c r="D40" s="75" t="s">
        <v>93</v>
      </c>
      <c r="E40" s="75"/>
      <c r="F40" s="75"/>
      <c r="G40" s="77">
        <f>SUM(G23:G39)</f>
        <v>7480</v>
      </c>
    </row>
    <row r="41" spans="1:7" ht="20.100000000000001" customHeight="1">
      <c r="A41" s="25"/>
      <c r="B41" s="25"/>
      <c r="C41" s="25"/>
      <c r="D41" s="75" t="s">
        <v>92</v>
      </c>
      <c r="E41" s="75"/>
      <c r="F41" s="75"/>
      <c r="G41" s="77">
        <f>+G40*0.12</f>
        <v>897.6</v>
      </c>
    </row>
    <row r="42" spans="1:7" ht="20.100000000000001" customHeight="1">
      <c r="A42" s="26"/>
      <c r="B42" s="26"/>
      <c r="C42" s="22"/>
      <c r="D42" s="76" t="s">
        <v>8</v>
      </c>
      <c r="E42" s="76"/>
      <c r="F42" s="76"/>
      <c r="G42" s="77">
        <f>+G40+G41</f>
        <v>8377.6</v>
      </c>
    </row>
    <row r="43" spans="1:7" ht="20.100000000000001" customHeight="1">
      <c r="A43" s="73"/>
      <c r="B43" s="73"/>
      <c r="C43" s="22"/>
      <c r="D43" s="31"/>
      <c r="E43" s="31"/>
      <c r="F43" s="31"/>
      <c r="G43" s="28"/>
    </row>
    <row r="44" spans="1:7" ht="20.100000000000001" customHeight="1">
      <c r="A44" s="26"/>
      <c r="B44" s="26"/>
      <c r="C44" s="31"/>
      <c r="D44" s="31"/>
      <c r="E44" s="31"/>
      <c r="F44" s="31"/>
      <c r="G44" s="17"/>
    </row>
    <row r="45" spans="1:7" ht="20.100000000000001" customHeight="1">
      <c r="A45" s="26"/>
      <c r="B45" s="26"/>
      <c r="C45" s="31"/>
      <c r="D45" s="31"/>
      <c r="E45" s="31"/>
      <c r="F45" s="31"/>
      <c r="G45" s="17"/>
    </row>
    <row r="46" spans="1:7" ht="20.100000000000001" customHeight="1">
      <c r="B46" s="69" t="s">
        <v>42</v>
      </c>
      <c r="C46" s="70"/>
      <c r="D46" s="33"/>
      <c r="E46" s="33"/>
      <c r="F46" s="27"/>
      <c r="G46" s="17"/>
    </row>
    <row r="47" spans="1:7" ht="20.100000000000001" customHeight="1">
      <c r="B47" s="15">
        <v>1</v>
      </c>
      <c r="C47" s="16" t="s">
        <v>43</v>
      </c>
      <c r="D47" s="34"/>
      <c r="E47" s="34"/>
      <c r="F47" s="7"/>
      <c r="G47" s="17"/>
    </row>
    <row r="48" spans="1:7" ht="20.100000000000001" customHeight="1">
      <c r="B48" s="15">
        <v>1</v>
      </c>
      <c r="C48" s="16" t="s">
        <v>44</v>
      </c>
      <c r="D48" s="34"/>
      <c r="E48" s="34"/>
      <c r="F48" s="7"/>
      <c r="G48" s="17"/>
    </row>
    <row r="49" spans="1:7" ht="20.100000000000001" customHeight="1">
      <c r="B49" s="15">
        <v>1</v>
      </c>
      <c r="C49" s="16" t="s">
        <v>45</v>
      </c>
      <c r="D49" s="34"/>
      <c r="E49" s="34"/>
      <c r="F49" s="7"/>
      <c r="G49" s="17"/>
    </row>
    <row r="50" spans="1:7" ht="20.100000000000001" customHeight="1">
      <c r="B50" s="15">
        <v>2</v>
      </c>
      <c r="C50" s="18" t="s">
        <v>46</v>
      </c>
      <c r="D50" s="34"/>
      <c r="E50" s="34"/>
      <c r="F50" s="7"/>
      <c r="G50" s="17"/>
    </row>
    <row r="51" spans="1:7" ht="20.100000000000001" customHeight="1">
      <c r="B51" s="15">
        <v>1</v>
      </c>
      <c r="C51" s="19" t="s">
        <v>47</v>
      </c>
      <c r="D51" s="34"/>
      <c r="E51" s="34"/>
      <c r="F51" s="7"/>
      <c r="G51" s="17"/>
    </row>
    <row r="52" spans="1:7" ht="20.100000000000001" customHeight="1">
      <c r="B52" s="15">
        <v>2</v>
      </c>
      <c r="C52" s="19" t="s">
        <v>48</v>
      </c>
      <c r="D52" s="34"/>
      <c r="E52" s="34"/>
      <c r="F52" s="7"/>
      <c r="G52" s="17"/>
    </row>
    <row r="53" spans="1:7" ht="20.100000000000001" customHeight="1">
      <c r="B53" s="15">
        <v>1</v>
      </c>
      <c r="C53" s="19" t="s">
        <v>49</v>
      </c>
      <c r="D53" s="34"/>
      <c r="E53" s="34"/>
      <c r="F53" s="7"/>
      <c r="G53" s="17"/>
    </row>
    <row r="54" spans="1:7" ht="20.100000000000001" customHeight="1">
      <c r="B54" s="15">
        <v>8</v>
      </c>
      <c r="C54" s="19" t="s">
        <v>53</v>
      </c>
      <c r="D54" s="34"/>
      <c r="E54" s="34"/>
      <c r="F54" s="7"/>
      <c r="G54" s="17"/>
    </row>
    <row r="55" spans="1:7" ht="20.100000000000001" customHeight="1">
      <c r="B55" s="15">
        <v>1</v>
      </c>
      <c r="C55" s="19" t="s">
        <v>50</v>
      </c>
      <c r="D55" s="34"/>
      <c r="E55" s="34"/>
      <c r="F55" s="7"/>
      <c r="G55" s="17"/>
    </row>
    <row r="56" spans="1:7" ht="20.100000000000001" customHeight="1">
      <c r="B56" s="15">
        <v>1</v>
      </c>
      <c r="C56" s="19" t="s">
        <v>51</v>
      </c>
      <c r="D56" s="34"/>
      <c r="E56" s="34"/>
      <c r="F56" s="7"/>
      <c r="G56" s="17"/>
    </row>
    <row r="57" spans="1:7" ht="20.100000000000001" customHeight="1">
      <c r="B57" s="15">
        <v>1</v>
      </c>
      <c r="C57" s="19" t="s">
        <v>3</v>
      </c>
      <c r="D57" s="34"/>
      <c r="E57" s="34"/>
      <c r="F57" s="7"/>
      <c r="G57" s="17"/>
    </row>
    <row r="58" spans="1:7" ht="20.100000000000001" customHeight="1">
      <c r="B58" s="15">
        <v>1</v>
      </c>
      <c r="C58" s="16" t="s">
        <v>52</v>
      </c>
      <c r="D58" s="34"/>
      <c r="E58" s="34"/>
      <c r="F58" s="7"/>
      <c r="G58" s="17"/>
    </row>
    <row r="59" spans="1:7" ht="20.100000000000001" customHeight="1">
      <c r="A59" s="20"/>
      <c r="B59" s="20"/>
      <c r="C59" s="20"/>
      <c r="D59" s="35"/>
      <c r="E59" s="35"/>
      <c r="F59" s="20"/>
      <c r="G59" s="4"/>
    </row>
    <row r="60" spans="1:7" ht="20.100000000000001" customHeight="1">
      <c r="A60" s="2"/>
      <c r="B60" s="2"/>
      <c r="C60" s="9"/>
      <c r="D60" s="32"/>
      <c r="E60" s="32"/>
      <c r="F60" s="4"/>
      <c r="G60" s="4"/>
    </row>
    <row r="61" spans="1:7" ht="20.100000000000001" customHeight="1">
      <c r="A61" s="1" t="s">
        <v>4</v>
      </c>
      <c r="B61" s="44"/>
      <c r="C61" s="44"/>
      <c r="D61" s="1"/>
      <c r="E61" s="21" t="s">
        <v>5</v>
      </c>
      <c r="F61" s="45"/>
      <c r="G61" s="45"/>
    </row>
    <row r="62" spans="1:7" ht="20.100000000000001" customHeight="1">
      <c r="C62" s="8"/>
      <c r="D62" s="1"/>
    </row>
    <row r="63" spans="1:7" ht="20.100000000000001" customHeight="1">
      <c r="B63" s="8"/>
      <c r="C63" s="8"/>
      <c r="D63" s="1"/>
    </row>
    <row r="64" spans="1:7" ht="20.100000000000001" customHeight="1">
      <c r="C64" s="8"/>
      <c r="D64" s="1"/>
    </row>
    <row r="65" spans="1:6" ht="20.100000000000001" customHeight="1">
      <c r="A65" s="1" t="s">
        <v>82</v>
      </c>
      <c r="B65" s="45"/>
      <c r="C65" s="44"/>
      <c r="D65" s="37"/>
      <c r="E65" s="36"/>
    </row>
    <row r="66" spans="1:6" ht="20.100000000000001" customHeight="1">
      <c r="B66" s="8"/>
      <c r="C66" s="8"/>
      <c r="D66" s="1"/>
      <c r="F66" s="8"/>
    </row>
    <row r="67" spans="1:6" ht="20.100000000000001" customHeight="1">
      <c r="B67" s="8"/>
      <c r="C67" s="8"/>
      <c r="D67" s="37"/>
      <c r="F67" s="8"/>
    </row>
    <row r="68" spans="1:6" ht="20.100000000000001" customHeight="1">
      <c r="B68" s="8"/>
      <c r="C68" s="8"/>
      <c r="D68" s="1"/>
      <c r="F68" s="8"/>
    </row>
    <row r="69" spans="1:6" ht="20.100000000000001" customHeight="1">
      <c r="B69" s="8"/>
      <c r="C69" s="8"/>
      <c r="D69" s="1"/>
      <c r="F69" s="8"/>
    </row>
    <row r="70" spans="1:6" ht="20.100000000000001" customHeight="1">
      <c r="A70" s="1" t="s">
        <v>83</v>
      </c>
      <c r="B70" s="45"/>
      <c r="C70" s="44"/>
      <c r="D70" s="1"/>
      <c r="F70" s="8"/>
    </row>
    <row r="71" spans="1:6" ht="20.100000000000001" customHeight="1">
      <c r="B71" s="8"/>
      <c r="C71" s="8"/>
      <c r="D71" s="1"/>
      <c r="F71" s="8"/>
    </row>
  </sheetData>
  <mergeCells count="9">
    <mergeCell ref="B46:C46"/>
    <mergeCell ref="A2:G2"/>
    <mergeCell ref="A3:G3"/>
    <mergeCell ref="A4:G4"/>
    <mergeCell ref="O4:P5"/>
    <mergeCell ref="D41:F41"/>
    <mergeCell ref="A43:B43"/>
    <mergeCell ref="D40:F40"/>
    <mergeCell ref="D42:F42"/>
  </mergeCells>
  <pageMargins left="0.7" right="0.7" top="0.75" bottom="0.75" header="0.3" footer="0.3"/>
  <pageSetup paperSize="9" scale="47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2022-06-29T15:39:35Z</cp:lastPrinted>
  <dcterms:created xsi:type="dcterms:W3CDTF">2022-02-03T13:45:37Z</dcterms:created>
  <dcterms:modified xsi:type="dcterms:W3CDTF">2022-08-25T17:45:05Z</dcterms:modified>
</cp:coreProperties>
</file>