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INVENTARIO JAIRO PINEDA 2022\FORMATOS NE_EQUIPOS AGO2022\"/>
    </mc:Choice>
  </mc:AlternateContent>
  <xr:revisionPtr revIDLastSave="0" documentId="13_ncr:1_{57BBAEE0-A9A4-462F-A1E6-FA5ABADC48A3}" xr6:coauthVersionLast="47" xr6:coauthVersionMax="47" xr10:uidLastSave="{00000000-0000-0000-0000-000000000000}"/>
  <bookViews>
    <workbookView xWindow="-108" yWindow="-108" windowWidth="23256" windowHeight="12456" xr2:uid="{06E887DC-316B-40A1-9A01-479A40B00F11}"/>
  </bookViews>
  <sheets>
    <sheet name="JAIRO - FIBULA 2" sheetId="4" r:id="rId1"/>
    <sheet name="INQUIORT - FIBULA 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7" i="6" l="1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C7" i="6"/>
  <c r="G79" i="4"/>
  <c r="C7" i="4"/>
  <c r="G78" i="6" l="1"/>
  <c r="G79" i="6" s="1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80" i="6" l="1"/>
  <c r="G78" i="4"/>
  <c r="G80" i="4" l="1"/>
</calcChain>
</file>

<file path=xl/sharedStrings.xml><?xml version="1.0" encoding="utf-8"?>
<sst xmlns="http://schemas.openxmlformats.org/spreadsheetml/2006/main" count="466" uniqueCount="234">
  <si>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</si>
  <si>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</si>
  <si>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</si>
  <si>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</si>
  <si>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</si>
  <si>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</si>
  <si>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</si>
  <si>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</si>
  <si>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</si>
  <si>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</si>
  <si>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</si>
  <si>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</si>
  <si>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</si>
  <si>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</si>
  <si>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</si>
  <si>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</si>
  <si>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</si>
  <si>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</si>
  <si>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</si>
  <si>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</si>
  <si>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</si>
  <si>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</si>
  <si>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</si>
  <si>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</si>
  <si>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</si>
  <si>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</si>
  <si>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</si>
  <si>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</si>
  <si>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</si>
  <si>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</si>
  <si>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</si>
  <si>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</si>
  <si>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</si>
  <si>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</si>
  <si>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</si>
  <si>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</si>
  <si>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</si>
  <si>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</si>
  <si>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</si>
  <si>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CANTIDAD</t>
  </si>
  <si>
    <t>CODIGO</t>
  </si>
  <si>
    <t>DESCRIPCIÓN</t>
  </si>
  <si>
    <t>35V-DIST-304</t>
  </si>
  <si>
    <t>1/3 Type, All Thickness, 4Hole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</si>
  <si>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</si>
  <si>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</si>
  <si>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</si>
  <si>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</si>
  <si>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</si>
  <si>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</si>
  <si>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</si>
  <si>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</si>
  <si>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</si>
  <si>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</si>
  <si>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</si>
  <si>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</si>
  <si>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</si>
  <si>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</si>
  <si>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</si>
  <si>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</si>
  <si>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</si>
  <si>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</si>
  <si>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</si>
  <si>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</si>
  <si>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</si>
  <si>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</si>
  <si>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</si>
  <si>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</si>
  <si>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</si>
  <si>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</si>
  <si>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</si>
  <si>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</si>
  <si>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</si>
  <si>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</si>
  <si>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</si>
  <si>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</si>
  <si>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</si>
  <si>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</si>
  <si>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</si>
  <si>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</si>
  <si>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</si>
  <si>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</si>
  <si>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</si>
  <si>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</si>
  <si>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</si>
  <si>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</si>
  <si>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</si>
  <si>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</si>
  <si>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</si>
  <si>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</si>
  <si>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</si>
  <si>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</si>
  <si>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</si>
  <si>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</si>
  <si>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</si>
  <si>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</si>
  <si>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</si>
  <si>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</si>
  <si>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</si>
  <si>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</si>
  <si>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</si>
  <si>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</si>
  <si>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</si>
  <si>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</si>
  <si>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</si>
  <si>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</si>
  <si>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</si>
  <si>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</si>
  <si>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>INSTRUMENTAL ARIX Ankle System 2.8 / 3.5 Lateral Distal Fibula Plate</t>
  </si>
  <si>
    <t xml:space="preserve">113-HF-616 </t>
  </si>
  <si>
    <t xml:space="preserve">111-206 </t>
  </si>
  <si>
    <t xml:space="preserve">111-266 </t>
  </si>
  <si>
    <t xml:space="preserve">114-009 </t>
  </si>
  <si>
    <t xml:space="preserve">111-068-3 </t>
  </si>
  <si>
    <t xml:space="preserve">111-096 </t>
  </si>
  <si>
    <t xml:space="preserve">111-260 </t>
  </si>
  <si>
    <t xml:space="preserve">111-204 </t>
  </si>
  <si>
    <t xml:space="preserve">112-35-703 </t>
  </si>
  <si>
    <t xml:space="preserve">112-28-702 </t>
  </si>
  <si>
    <t xml:space="preserve">111-172 </t>
  </si>
  <si>
    <t xml:space="preserve">111-170 </t>
  </si>
  <si>
    <t xml:space="preserve">111-202 </t>
  </si>
  <si>
    <t xml:space="preserve">111-201 </t>
  </si>
  <si>
    <t xml:space="preserve">111-157 </t>
  </si>
  <si>
    <t xml:space="preserve">111-088 </t>
  </si>
  <si>
    <t xml:space="preserve">MANGO DE ATORNILLADOR </t>
  </si>
  <si>
    <t xml:space="preserve">PINZA DE SUJECION </t>
  </si>
  <si>
    <t xml:space="preserve">ANCLAJE RAPIDO </t>
  </si>
  <si>
    <t xml:space="preserve">GUIA DE BLOQUEO </t>
  </si>
  <si>
    <t xml:space="preserve">GUIA DE ANGULO VARIABLE </t>
  </si>
  <si>
    <t>MEDIDOR DE PROFUNDIDAD</t>
  </si>
  <si>
    <t>35L-SO-L26-TA</t>
  </si>
  <si>
    <t>3.5 LOCKING CORTICAL STARIX GREEN 26MM</t>
  </si>
  <si>
    <t xml:space="preserve">GUIA Ø2.4 FIXED (Optional) </t>
  </si>
  <si>
    <t>GUIA ANGULO VARIABLE  Ø2.7 FIXED</t>
  </si>
  <si>
    <t>BROCA DE 2.7MM</t>
  </si>
  <si>
    <t xml:space="preserve">BROCA DE 2.8MM </t>
  </si>
  <si>
    <t xml:space="preserve">112-28-701 L </t>
  </si>
  <si>
    <t xml:space="preserve">BROCA DE 3.6MM </t>
  </si>
  <si>
    <t xml:space="preserve">DISPENSADOR DE PINES </t>
  </si>
  <si>
    <t>PIN GUIA  Ø1.6</t>
  </si>
  <si>
    <t>DOBLADORAS DE PLACA</t>
  </si>
  <si>
    <t xml:space="preserve">GUIA DE ANGULO VARIABLE 2.8MM </t>
  </si>
  <si>
    <t>GUIA DE BLOQUEO DE 2.8MM</t>
  </si>
  <si>
    <t xml:space="preserve">MANGO DE GUIA ANGULO VARIABLE </t>
  </si>
  <si>
    <t>35-SO-L28-T</t>
  </si>
  <si>
    <t>35-SO-L30-T</t>
  </si>
  <si>
    <t>35-SO-L32-T</t>
  </si>
  <si>
    <t>35-SO-L34-T</t>
  </si>
  <si>
    <t>35-SO-L38-T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</si>
  <si>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</si>
  <si>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</si>
  <si>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</si>
  <si>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</si>
  <si>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3.5 NON LOCKING CORTICAL STARIX NON ANODIZING 38MM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</si>
  <si>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</si>
  <si>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</si>
  <si>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</si>
  <si>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</si>
  <si>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</si>
  <si>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</si>
  <si>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</si>
  <si>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</si>
  <si>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R211202-L007</t>
  </si>
  <si>
    <t>J211125-L066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</si>
  <si>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</si>
  <si>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</si>
  <si>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</si>
  <si>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</si>
  <si>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</si>
  <si>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</si>
  <si>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</si>
  <si>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</si>
  <si>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</si>
  <si>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</si>
  <si>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</si>
  <si>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</si>
  <si>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</si>
  <si>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</si>
  <si>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</si>
  <si>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</si>
  <si>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</si>
  <si>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</si>
  <si>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</si>
  <si>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VENTA -CIRUGÍA</t>
  </si>
  <si>
    <t>No. IDENTIFICACION</t>
  </si>
  <si>
    <t>Lote</t>
  </si>
  <si>
    <t>J201124-L032</t>
  </si>
  <si>
    <t>J210126-L018</t>
  </si>
  <si>
    <t>J201119-L032</t>
  </si>
  <si>
    <t>J210129-L006</t>
  </si>
  <si>
    <t>J190513-L028</t>
  </si>
  <si>
    <t>R200827-L006</t>
  </si>
  <si>
    <t>R200827-L007</t>
  </si>
  <si>
    <t>J200821-L101</t>
  </si>
  <si>
    <t>R200827-L009</t>
  </si>
  <si>
    <t>J200821-L107</t>
  </si>
  <si>
    <t>J200821-L106</t>
  </si>
  <si>
    <t>J200727-L039</t>
  </si>
  <si>
    <t>J200727-L040</t>
  </si>
  <si>
    <t>J200727-L041</t>
  </si>
  <si>
    <t>J210121-L113</t>
  </si>
  <si>
    <t>J200821-L105</t>
  </si>
  <si>
    <t>J200727-L043</t>
  </si>
  <si>
    <t>J201223-L002</t>
  </si>
  <si>
    <t>J200727-L045</t>
  </si>
  <si>
    <t>J200727-L046</t>
  </si>
  <si>
    <t>J200821-L009</t>
  </si>
  <si>
    <t>J201119-L042</t>
  </si>
  <si>
    <t>R210202-L010</t>
  </si>
  <si>
    <t>R210202-L011</t>
  </si>
  <si>
    <t>R210202-L012</t>
  </si>
  <si>
    <t>R210120-L021</t>
  </si>
  <si>
    <t>R210120-L022</t>
  </si>
  <si>
    <t>R210120-L023</t>
  </si>
  <si>
    <t>R210120-L024</t>
  </si>
  <si>
    <t>J201216-L002</t>
  </si>
  <si>
    <t>J201015-L046</t>
  </si>
  <si>
    <t>J201014-L046</t>
  </si>
  <si>
    <t>J200821-L091</t>
  </si>
  <si>
    <t>J200821-L092</t>
  </si>
  <si>
    <t>J200821-L093</t>
  </si>
  <si>
    <t>J200821-L006</t>
  </si>
  <si>
    <t>J200821-L007</t>
  </si>
  <si>
    <t>R210120-L016</t>
  </si>
  <si>
    <t>R210120-L017</t>
  </si>
  <si>
    <t>J201019-L043</t>
  </si>
  <si>
    <t>J200110-L017</t>
  </si>
  <si>
    <t>J200103-L106</t>
  </si>
  <si>
    <t>J200103-L107</t>
  </si>
  <si>
    <t>J191226-L018</t>
  </si>
  <si>
    <t>Subtotal</t>
  </si>
  <si>
    <t>12%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</si>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</sst>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61">
    <xf numFmtId="0" fontId="0" fillId="0" borderId="0" xfId="0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64" fontId="4" fillId="0" borderId="2" xfId="3" applyNumberFormat="1" applyFont="1" applyFill="1" applyBorder="1" applyAlignment="1">
      <alignment horizontal="center" vertical="center"/>
    </xf>
    <xf numFmtId="164" fontId="5" fillId="0" borderId="2" xfId="0" applyNumberFormat="1" applyFont="1" applyBorder="1"/>
    <xf numFmtId="164" fontId="4" fillId="0" borderId="2" xfId="3" applyNumberFormat="1" applyFont="1" applyFill="1" applyBorder="1" applyAlignment="1">
      <alignment horizontal="left"/>
    </xf>
    <xf numFmtId="44" fontId="5" fillId="0" borderId="2" xfId="1" applyFont="1" applyFill="1" applyBorder="1" applyAlignment="1"/>
    <xf numFmtId="0" fontId="5" fillId="0" borderId="2" xfId="0" applyFont="1" applyBorder="1"/>
    <xf numFmtId="0" fontId="3" fillId="0" borderId="2" xfId="0" applyFont="1" applyBorder="1" applyAlignment="1">
      <alignment horizontal="center"/>
    </xf>
    <xf numFmtId="0" fontId="5" fillId="0" borderId="0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0" fontId="7" fillId="0" borderId="0" xfId="0" applyFont="1" applyBorder="1" applyAlignment="1"/>
    <xf numFmtId="0" fontId="11" fillId="3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1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10" fillId="3" borderId="2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3" borderId="0" xfId="0" applyFont="1" applyFill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9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7" fontId="11" fillId="0" borderId="2" xfId="0" applyNumberFormat="1" applyFont="1" applyBorder="1" applyAlignment="1">
      <alignment horizontal="left" vertical="center"/>
    </xf>
    <xf numFmtId="0" fontId="3" fillId="0" borderId="0" xfId="2" applyFont="1" applyBorder="1" applyAlignment="1">
      <alignment horizontal="right" wrapText="1"/>
    </xf>
    <xf numFmtId="0" fontId="3" fillId="0" borderId="0" xfId="2" applyFont="1" applyBorder="1" applyAlignment="1">
      <alignment wrapText="1"/>
    </xf>
    <xf numFmtId="9" fontId="3" fillId="0" borderId="0" xfId="2" applyNumberFormat="1" applyFont="1" applyBorder="1" applyAlignment="1">
      <alignment horizontal="right" wrapText="1"/>
    </xf>
  </cellXfs>
  <cellStyles count="4">
    <cellStyle name="Moneda" xfId="1" builtinId="4"/>
    <cellStyle name="Moneda [0] 2" xfId="3" xr:uid="{DC93AD17-67C8-4DAD-8D38-33CBFDE311E6}"/>
    <cellStyle name="Normal" xfId="0" builtinId="0"/>
    <cellStyle name="Normal 2" xfId="2" xr:uid="{E6381D2D-E675-48E9-9F4D-C17BA2C68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DC961CEA-3706-4E94-AEBF-0107F199E5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AD32BD-16B0-4A05-A6A1-0DE70B48ED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A83B-5B97-4BD8-9FE0-0EE0A0EAEF34}">
  <dimension ref="A1:P112"/>
  <sheetViews>
    <sheetView showGridLines="0" tabSelected="1" zoomScale="88" zoomScaleNormal="88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21.109375" style="1" bestFit="1" customWidth="1"/>
    <col min="2" max="2" width="21.33203125" style="1" bestFit="1" customWidth="1"/>
    <col min="3" max="3" width="66.44140625" style="1" bestFit="1" customWidth="1"/>
    <col min="4" max="5" width="22.77734375" style="1" bestFit="1" customWidth="1"/>
    <col min="6" max="6" width="18.88671875" style="1" customWidth="1"/>
    <col min="7" max="7" width="16" style="1" customWidth="1"/>
    <col min="8" max="16384" width="11.44140625" style="1"/>
  </cols>
  <sheetData>
    <row r="1" spans="1:16" s="2" customFormat="1" ht="20.100000000000001" customHeight="1" x14ac:dyDescent="0.25">
      <c r="A1" s="14"/>
      <c r="B1" s="14"/>
      <c r="C1" s="15"/>
      <c r="D1" s="15"/>
      <c r="E1" s="15"/>
      <c r="F1" s="15"/>
    </row>
    <row r="2" spans="1:16" s="2" customFormat="1" ht="20.100000000000001" customHeight="1" x14ac:dyDescent="0.3">
      <c r="A2" s="53" t="s">
        <v>165</v>
      </c>
      <c r="B2" s="53"/>
      <c r="C2" s="53"/>
      <c r="D2" s="53"/>
      <c r="E2" s="53"/>
      <c r="F2" s="53"/>
      <c r="G2" s="53"/>
      <c r="H2" s="53"/>
    </row>
    <row r="3" spans="1:16" s="2" customFormat="1" ht="20.100000000000001" customHeight="1" x14ac:dyDescent="0.3">
      <c r="A3" s="53" t="s">
        <v>166</v>
      </c>
      <c r="B3" s="53"/>
      <c r="C3" s="53"/>
      <c r="D3" s="53"/>
      <c r="E3" s="53"/>
      <c r="F3" s="53"/>
      <c r="G3" s="53"/>
      <c r="H3" s="53"/>
    </row>
    <row r="4" spans="1:16" s="2" customFormat="1" ht="20.100000000000001" customHeight="1" x14ac:dyDescent="0.3">
      <c r="A4" s="53" t="s">
        <v>167</v>
      </c>
      <c r="B4" s="53"/>
      <c r="C4" s="53"/>
      <c r="D4" s="53"/>
      <c r="E4" s="53"/>
      <c r="F4" s="53"/>
      <c r="G4" s="53"/>
      <c r="H4" s="53"/>
      <c r="O4" s="54"/>
      <c r="P4" s="54"/>
    </row>
    <row r="5" spans="1:16" s="2" customFormat="1" ht="20.100000000000001" customHeight="1" x14ac:dyDescent="0.25">
      <c r="O5" s="54"/>
      <c r="P5" s="54"/>
    </row>
    <row r="6" spans="1:16" s="2" customFormat="1" ht="20.100000000000001" customHeight="1" x14ac:dyDescent="0.25">
      <c r="O6" s="30"/>
      <c r="P6" s="30"/>
    </row>
    <row r="7" spans="1:16" s="2" customFormat="1" ht="20.100000000000001" customHeight="1" x14ac:dyDescent="0.25">
      <c r="A7" s="31" t="s">
        <v>168</v>
      </c>
      <c r="B7" s="31"/>
      <c r="C7" s="57">
        <f ca="1">NOW()</f>
        <v>44798.534969791668</v>
      </c>
      <c r="D7" s="31" t="s">
        <v>169</v>
      </c>
      <c r="E7" s="32"/>
      <c r="F7" s="33"/>
      <c r="G7" s="29"/>
      <c r="O7" s="30"/>
      <c r="P7" s="30"/>
    </row>
    <row r="8" spans="1:16" s="2" customFormat="1" ht="20.100000000000001" customHeight="1" x14ac:dyDescent="0.3">
      <c r="A8" s="18"/>
      <c r="B8" s="18"/>
      <c r="C8" s="18"/>
      <c r="D8" s="18"/>
      <c r="E8" s="18"/>
      <c r="F8" s="18"/>
      <c r="G8" s="1"/>
      <c r="O8" s="30"/>
      <c r="P8" s="30"/>
    </row>
    <row r="9" spans="1:16" s="2" customFormat="1" ht="20.100000000000001" customHeight="1" x14ac:dyDescent="0.25">
      <c r="A9" s="31" t="s">
        <v>170</v>
      </c>
      <c r="B9" s="31"/>
      <c r="C9" s="34"/>
      <c r="D9" s="35" t="s">
        <v>171</v>
      </c>
      <c r="E9" s="36"/>
      <c r="F9" s="37"/>
      <c r="G9" s="37"/>
      <c r="O9" s="30"/>
      <c r="P9" s="30"/>
    </row>
    <row r="10" spans="1:16" s="2" customFormat="1" ht="20.100000000000001" customHeight="1" x14ac:dyDescent="0.3">
      <c r="A10" s="18"/>
      <c r="B10" s="18"/>
      <c r="C10" s="18"/>
      <c r="D10" s="18"/>
      <c r="E10" s="18"/>
      <c r="F10" s="18"/>
      <c r="G10" s="1"/>
      <c r="O10" s="30"/>
      <c r="P10" s="30"/>
    </row>
    <row r="11" spans="1:16" s="2" customFormat="1" ht="29.4" customHeight="1" x14ac:dyDescent="0.25">
      <c r="A11" s="31" t="s">
        <v>172</v>
      </c>
      <c r="B11" s="31"/>
      <c r="C11" s="38"/>
      <c r="D11" s="35" t="s">
        <v>173</v>
      </c>
      <c r="E11" s="34" t="s">
        <v>184</v>
      </c>
      <c r="F11" s="19"/>
      <c r="G11" s="19"/>
      <c r="O11" s="30"/>
      <c r="P11" s="30"/>
    </row>
    <row r="12" spans="1:16" s="2" customFormat="1" ht="20.100000000000001" customHeight="1" x14ac:dyDescent="0.3">
      <c r="A12" s="18"/>
      <c r="B12" s="18"/>
      <c r="C12" s="18"/>
      <c r="D12" s="18"/>
      <c r="E12" s="18"/>
      <c r="F12" s="18"/>
      <c r="G12" s="1"/>
      <c r="O12" s="39"/>
      <c r="P12" s="39"/>
    </row>
    <row r="13" spans="1:16" s="2" customFormat="1" ht="20.100000000000001" customHeight="1" x14ac:dyDescent="0.25">
      <c r="A13" s="31" t="s">
        <v>174</v>
      </c>
      <c r="B13" s="31"/>
      <c r="C13" s="57"/>
      <c r="D13" s="35" t="s">
        <v>175</v>
      </c>
      <c r="E13" s="40"/>
      <c r="F13" s="41"/>
      <c r="G13" s="41"/>
      <c r="O13" s="39"/>
      <c r="P13" s="39"/>
    </row>
    <row r="14" spans="1:16" s="2" customFormat="1" ht="20.100000000000001" customHeight="1" x14ac:dyDescent="0.3">
      <c r="A14" s="18"/>
      <c r="B14" s="18"/>
      <c r="C14" s="18"/>
      <c r="D14" s="18"/>
      <c r="E14" s="18"/>
      <c r="F14" s="18"/>
      <c r="G14" s="17"/>
      <c r="H14" s="17"/>
      <c r="O14" s="42"/>
      <c r="P14" s="42"/>
    </row>
    <row r="15" spans="1:16" s="2" customFormat="1" ht="20.100000000000001" customHeight="1" x14ac:dyDescent="0.25">
      <c r="A15" s="31" t="s">
        <v>176</v>
      </c>
      <c r="B15" s="31"/>
      <c r="C15" s="34"/>
      <c r="D15" s="19"/>
      <c r="E15" s="28"/>
      <c r="F15" s="28"/>
      <c r="G15" s="19"/>
      <c r="H15" s="19"/>
      <c r="O15" s="42"/>
      <c r="P15" s="42"/>
    </row>
    <row r="16" spans="1:16" s="2" customFormat="1" ht="20.100000000000001" customHeight="1" x14ac:dyDescent="0.3">
      <c r="A16" s="18"/>
      <c r="B16" s="18"/>
      <c r="C16" s="18"/>
      <c r="D16" s="18"/>
      <c r="E16" s="18"/>
      <c r="F16" s="18"/>
      <c r="G16" s="17"/>
      <c r="H16" s="17"/>
      <c r="O16" s="42"/>
      <c r="P16" s="42"/>
    </row>
    <row r="17" spans="1:16" s="2" customFormat="1" ht="20.100000000000001" customHeight="1" x14ac:dyDescent="0.25">
      <c r="A17" s="31" t="s">
        <v>177</v>
      </c>
      <c r="B17" s="31"/>
      <c r="C17" s="34"/>
      <c r="D17" s="35" t="s">
        <v>185</v>
      </c>
      <c r="E17" s="40"/>
      <c r="F17" s="28"/>
      <c r="G17" s="19"/>
      <c r="H17" s="19"/>
      <c r="O17" s="42"/>
      <c r="P17" s="42"/>
    </row>
    <row r="18" spans="1:16" s="2" customFormat="1" ht="20.100000000000001" customHeight="1" x14ac:dyDescent="0.3">
      <c r="A18" s="18"/>
      <c r="B18" s="18"/>
      <c r="C18" s="18"/>
      <c r="D18" s="18"/>
      <c r="E18" s="18"/>
      <c r="F18" s="18"/>
      <c r="G18" s="17"/>
      <c r="H18" s="17"/>
      <c r="O18" s="43"/>
      <c r="P18" s="43"/>
    </row>
    <row r="19" spans="1:16" s="2" customFormat="1" ht="20.100000000000001" customHeight="1" x14ac:dyDescent="0.25">
      <c r="A19" s="31" t="s">
        <v>178</v>
      </c>
      <c r="B19" s="31"/>
      <c r="C19" s="44"/>
      <c r="D19" s="29"/>
      <c r="E19" s="45"/>
      <c r="F19" s="45"/>
      <c r="G19" s="24"/>
      <c r="H19" s="20"/>
      <c r="O19" s="43"/>
      <c r="P19" s="43"/>
    </row>
    <row r="20" spans="1:16" s="2" customFormat="1" ht="20.100000000000001" customHeight="1" x14ac:dyDescent="0.25">
      <c r="A20" s="3"/>
      <c r="B20" s="3"/>
      <c r="C20" s="1"/>
      <c r="D20" s="1"/>
      <c r="E20" s="1"/>
      <c r="F20" s="1"/>
      <c r="G20" s="1"/>
      <c r="H20" s="1"/>
      <c r="O20" s="43"/>
      <c r="P20" s="43"/>
    </row>
    <row r="21" spans="1:16" s="2" customFormat="1" ht="20.100000000000001" customHeight="1" x14ac:dyDescent="0.3">
      <c r="A21" s="46"/>
      <c r="B21" s="46"/>
      <c r="C21" s="46"/>
      <c r="D21" s="46"/>
      <c r="E21" s="46"/>
      <c r="F21" s="46"/>
      <c r="G21" s="46"/>
      <c r="H21" s="47"/>
      <c r="O21" s="43"/>
      <c r="P21" s="43"/>
    </row>
    <row r="22" spans="1:16" s="2" customFormat="1" ht="30" customHeight="1" x14ac:dyDescent="0.25">
      <c r="A22" s="21" t="s">
        <v>3</v>
      </c>
      <c r="B22" s="21" t="s">
        <v>186</v>
      </c>
      <c r="C22" s="21" t="s">
        <v>4</v>
      </c>
      <c r="D22" s="21" t="s">
        <v>2</v>
      </c>
      <c r="E22" s="21" t="s">
        <v>181</v>
      </c>
      <c r="F22" s="22" t="s">
        <v>5</v>
      </c>
      <c r="G22" s="22" t="s">
        <v>6</v>
      </c>
      <c r="O22" s="43"/>
      <c r="P22" s="43"/>
    </row>
    <row r="23" spans="1:16" ht="20.100000000000001" customHeight="1" x14ac:dyDescent="0.25">
      <c r="A23" s="5" t="s">
        <v>42</v>
      </c>
      <c r="B23" s="5" t="s">
        <v>187</v>
      </c>
      <c r="C23" s="6" t="s">
        <v>43</v>
      </c>
      <c r="D23" s="4">
        <v>1</v>
      </c>
      <c r="E23" s="11"/>
      <c r="F23" s="7">
        <v>500</v>
      </c>
      <c r="G23" s="8">
        <f t="shared" ref="G23:G54" si="0">D23*F23</f>
        <v>500</v>
      </c>
    </row>
    <row r="24" spans="1:16" ht="20.100000000000001" customHeight="1" x14ac:dyDescent="0.25">
      <c r="A24" s="5" t="s">
        <v>44</v>
      </c>
      <c r="B24" s="5" t="s">
        <v>188</v>
      </c>
      <c r="C24" s="6" t="s">
        <v>45</v>
      </c>
      <c r="D24" s="4">
        <v>1</v>
      </c>
      <c r="E24" s="11"/>
      <c r="F24" s="7">
        <v>500</v>
      </c>
      <c r="G24" s="8">
        <f t="shared" si="0"/>
        <v>500</v>
      </c>
    </row>
    <row r="25" spans="1:16" ht="20.100000000000001" customHeight="1" x14ac:dyDescent="0.25">
      <c r="A25" s="5" t="s">
        <v>46</v>
      </c>
      <c r="B25" s="5" t="s">
        <v>189</v>
      </c>
      <c r="C25" s="6" t="s">
        <v>47</v>
      </c>
      <c r="D25" s="4">
        <v>1</v>
      </c>
      <c r="E25" s="11"/>
      <c r="F25" s="7">
        <v>500</v>
      </c>
      <c r="G25" s="8">
        <f t="shared" si="0"/>
        <v>500</v>
      </c>
    </row>
    <row r="26" spans="1:16" ht="20.100000000000001" customHeight="1" x14ac:dyDescent="0.25">
      <c r="A26" s="5" t="s">
        <v>48</v>
      </c>
      <c r="B26" s="5" t="s">
        <v>190</v>
      </c>
      <c r="C26" s="6" t="s">
        <v>49</v>
      </c>
      <c r="D26" s="4">
        <v>1</v>
      </c>
      <c r="E26" s="11"/>
      <c r="F26" s="7">
        <v>500</v>
      </c>
      <c r="G26" s="8">
        <f t="shared" si="0"/>
        <v>500</v>
      </c>
    </row>
    <row r="27" spans="1:16" ht="20.100000000000001" customHeight="1" x14ac:dyDescent="0.25">
      <c r="A27" s="5" t="s">
        <v>50</v>
      </c>
      <c r="B27" s="5" t="s">
        <v>191</v>
      </c>
      <c r="C27" s="6" t="s">
        <v>51</v>
      </c>
      <c r="D27" s="4">
        <v>1</v>
      </c>
      <c r="E27" s="11"/>
      <c r="F27" s="7">
        <v>500</v>
      </c>
      <c r="G27" s="8">
        <f t="shared" si="0"/>
        <v>500</v>
      </c>
    </row>
    <row r="28" spans="1:16" ht="20.100000000000001" customHeight="1" x14ac:dyDescent="0.25">
      <c r="A28" s="5" t="s">
        <v>52</v>
      </c>
      <c r="B28" s="5" t="s">
        <v>192</v>
      </c>
      <c r="C28" s="6" t="s">
        <v>53</v>
      </c>
      <c r="D28" s="4">
        <v>1</v>
      </c>
      <c r="E28" s="11"/>
      <c r="F28" s="7">
        <v>500</v>
      </c>
      <c r="G28" s="8">
        <f t="shared" si="0"/>
        <v>500</v>
      </c>
    </row>
    <row r="29" spans="1:16" ht="20.100000000000001" customHeight="1" x14ac:dyDescent="0.25">
      <c r="A29" s="5" t="s">
        <v>54</v>
      </c>
      <c r="B29" s="5" t="s">
        <v>193</v>
      </c>
      <c r="C29" s="6" t="s">
        <v>55</v>
      </c>
      <c r="D29" s="4">
        <v>1</v>
      </c>
      <c r="E29" s="11"/>
      <c r="F29" s="7">
        <v>500</v>
      </c>
      <c r="G29" s="8">
        <f t="shared" si="0"/>
        <v>500</v>
      </c>
    </row>
    <row r="30" spans="1:16" ht="20.100000000000001" customHeight="1" x14ac:dyDescent="0.25">
      <c r="A30" s="5" t="s">
        <v>56</v>
      </c>
      <c r="B30" s="5" t="s">
        <v>194</v>
      </c>
      <c r="C30" s="6" t="s">
        <v>57</v>
      </c>
      <c r="D30" s="4">
        <v>1</v>
      </c>
      <c r="E30" s="11"/>
      <c r="F30" s="7">
        <v>500</v>
      </c>
      <c r="G30" s="8">
        <f t="shared" si="0"/>
        <v>500</v>
      </c>
    </row>
    <row r="31" spans="1:16" ht="20.100000000000001" customHeight="1" x14ac:dyDescent="0.25">
      <c r="A31" s="5" t="s">
        <v>58</v>
      </c>
      <c r="B31" s="5" t="s">
        <v>195</v>
      </c>
      <c r="C31" s="6" t="s">
        <v>59</v>
      </c>
      <c r="D31" s="4">
        <v>1</v>
      </c>
      <c r="E31" s="11"/>
      <c r="F31" s="7">
        <v>500</v>
      </c>
      <c r="G31" s="8">
        <f t="shared" si="0"/>
        <v>500</v>
      </c>
    </row>
    <row r="32" spans="1:16" ht="20.100000000000001" customHeight="1" x14ac:dyDescent="0.25">
      <c r="A32" s="5" t="s">
        <v>60</v>
      </c>
      <c r="B32" s="5" t="s">
        <v>196</v>
      </c>
      <c r="C32" s="6" t="s">
        <v>61</v>
      </c>
      <c r="D32" s="4">
        <v>2</v>
      </c>
      <c r="E32" s="11"/>
      <c r="F32" s="9">
        <v>700</v>
      </c>
      <c r="G32" s="8">
        <f t="shared" si="0"/>
        <v>1400</v>
      </c>
    </row>
    <row r="33" spans="1:7" ht="20.100000000000001" customHeight="1" x14ac:dyDescent="0.25">
      <c r="A33" s="5" t="s">
        <v>62</v>
      </c>
      <c r="B33" s="5" t="s">
        <v>197</v>
      </c>
      <c r="C33" s="6" t="s">
        <v>63</v>
      </c>
      <c r="D33" s="4">
        <v>2</v>
      </c>
      <c r="E33" s="11"/>
      <c r="F33" s="9">
        <v>700</v>
      </c>
      <c r="G33" s="8">
        <f t="shared" si="0"/>
        <v>1400</v>
      </c>
    </row>
    <row r="34" spans="1:7" ht="20.100000000000001" customHeight="1" x14ac:dyDescent="0.25">
      <c r="A34" s="5" t="s">
        <v>64</v>
      </c>
      <c r="B34" s="5" t="s">
        <v>198</v>
      </c>
      <c r="C34" s="6" t="s">
        <v>65</v>
      </c>
      <c r="D34" s="4">
        <v>2</v>
      </c>
      <c r="E34" s="11"/>
      <c r="F34" s="9">
        <v>700</v>
      </c>
      <c r="G34" s="8">
        <f t="shared" si="0"/>
        <v>1400</v>
      </c>
    </row>
    <row r="35" spans="1:7" ht="20.100000000000001" customHeight="1" x14ac:dyDescent="0.25">
      <c r="A35" s="5" t="s">
        <v>66</v>
      </c>
      <c r="B35" s="5" t="s">
        <v>199</v>
      </c>
      <c r="C35" s="6" t="s">
        <v>67</v>
      </c>
      <c r="D35" s="4">
        <v>2</v>
      </c>
      <c r="E35" s="11"/>
      <c r="F35" s="9">
        <v>700</v>
      </c>
      <c r="G35" s="8">
        <f t="shared" si="0"/>
        <v>1400</v>
      </c>
    </row>
    <row r="36" spans="1:7" ht="20.100000000000001" customHeight="1" x14ac:dyDescent="0.25">
      <c r="A36" s="5" t="s">
        <v>68</v>
      </c>
      <c r="B36" s="5" t="s">
        <v>200</v>
      </c>
      <c r="C36" s="6" t="s">
        <v>69</v>
      </c>
      <c r="D36" s="4">
        <v>2</v>
      </c>
      <c r="E36" s="11"/>
      <c r="F36" s="9">
        <v>700</v>
      </c>
      <c r="G36" s="8">
        <f t="shared" si="0"/>
        <v>1400</v>
      </c>
    </row>
    <row r="37" spans="1:7" ht="20.100000000000001" customHeight="1" x14ac:dyDescent="0.25">
      <c r="A37" s="5" t="s">
        <v>70</v>
      </c>
      <c r="B37" s="5" t="s">
        <v>201</v>
      </c>
      <c r="C37" s="6" t="s">
        <v>71</v>
      </c>
      <c r="D37" s="4">
        <v>2</v>
      </c>
      <c r="E37" s="11"/>
      <c r="F37" s="9">
        <v>700</v>
      </c>
      <c r="G37" s="8">
        <f t="shared" si="0"/>
        <v>1400</v>
      </c>
    </row>
    <row r="38" spans="1:7" ht="20.100000000000001" customHeight="1" x14ac:dyDescent="0.25">
      <c r="A38" s="5" t="s">
        <v>72</v>
      </c>
      <c r="B38" s="5" t="s">
        <v>202</v>
      </c>
      <c r="C38" s="6" t="s">
        <v>73</v>
      </c>
      <c r="D38" s="4">
        <v>2</v>
      </c>
      <c r="E38" s="11"/>
      <c r="F38" s="9">
        <v>700</v>
      </c>
      <c r="G38" s="8">
        <f t="shared" si="0"/>
        <v>1400</v>
      </c>
    </row>
    <row r="39" spans="1:7" ht="20.100000000000001" customHeight="1" x14ac:dyDescent="0.25">
      <c r="A39" s="5" t="s">
        <v>74</v>
      </c>
      <c r="B39" s="5" t="s">
        <v>203</v>
      </c>
      <c r="C39" s="6" t="s">
        <v>75</v>
      </c>
      <c r="D39" s="4">
        <v>2</v>
      </c>
      <c r="E39" s="11"/>
      <c r="F39" s="9">
        <v>700</v>
      </c>
      <c r="G39" s="8">
        <f t="shared" si="0"/>
        <v>1400</v>
      </c>
    </row>
    <row r="40" spans="1:7" ht="20.100000000000001" customHeight="1" x14ac:dyDescent="0.25">
      <c r="A40" s="5" t="s">
        <v>76</v>
      </c>
      <c r="B40" s="5" t="s">
        <v>204</v>
      </c>
      <c r="C40" s="6" t="s">
        <v>77</v>
      </c>
      <c r="D40" s="4">
        <v>2</v>
      </c>
      <c r="E40" s="11"/>
      <c r="F40" s="9">
        <v>700</v>
      </c>
      <c r="G40" s="8">
        <f t="shared" si="0"/>
        <v>1400</v>
      </c>
    </row>
    <row r="41" spans="1:7" ht="20.100000000000001" customHeight="1" x14ac:dyDescent="0.25">
      <c r="A41" s="5" t="s">
        <v>78</v>
      </c>
      <c r="B41" s="5" t="s">
        <v>205</v>
      </c>
      <c r="C41" s="6" t="s">
        <v>79</v>
      </c>
      <c r="D41" s="4">
        <v>2</v>
      </c>
      <c r="E41" s="11"/>
      <c r="F41" s="9">
        <v>700</v>
      </c>
      <c r="G41" s="8">
        <f t="shared" si="0"/>
        <v>1400</v>
      </c>
    </row>
    <row r="42" spans="1:7" ht="20.100000000000001" customHeight="1" x14ac:dyDescent="0.25">
      <c r="A42" s="5" t="s">
        <v>80</v>
      </c>
      <c r="B42" s="5" t="s">
        <v>206</v>
      </c>
      <c r="C42" s="6" t="s">
        <v>81</v>
      </c>
      <c r="D42" s="4">
        <v>2</v>
      </c>
      <c r="E42" s="11"/>
      <c r="F42" s="9">
        <v>700</v>
      </c>
      <c r="G42" s="8">
        <f t="shared" si="0"/>
        <v>1400</v>
      </c>
    </row>
    <row r="43" spans="1:7" ht="20.100000000000001" customHeight="1" x14ac:dyDescent="0.25">
      <c r="A43" s="5" t="s">
        <v>82</v>
      </c>
      <c r="B43" s="5" t="s">
        <v>207</v>
      </c>
      <c r="C43" s="6" t="s">
        <v>83</v>
      </c>
      <c r="D43" s="4">
        <v>2</v>
      </c>
      <c r="E43" s="11"/>
      <c r="F43" s="9">
        <v>700</v>
      </c>
      <c r="G43" s="8">
        <f t="shared" si="0"/>
        <v>1400</v>
      </c>
    </row>
    <row r="44" spans="1:7" ht="20.100000000000001" customHeight="1" x14ac:dyDescent="0.25">
      <c r="A44" s="5" t="s">
        <v>7</v>
      </c>
      <c r="B44" s="5" t="s">
        <v>155</v>
      </c>
      <c r="C44" s="6" t="s">
        <v>8</v>
      </c>
      <c r="D44" s="4">
        <v>10</v>
      </c>
      <c r="E44" s="11"/>
      <c r="F44" s="9">
        <v>55</v>
      </c>
      <c r="G44" s="8">
        <f t="shared" si="0"/>
        <v>550</v>
      </c>
    </row>
    <row r="45" spans="1:7" ht="20.100000000000001" customHeight="1" x14ac:dyDescent="0.25">
      <c r="A45" s="5" t="s">
        <v>9</v>
      </c>
      <c r="B45" s="5" t="s">
        <v>208</v>
      </c>
      <c r="C45" s="6" t="s">
        <v>10</v>
      </c>
      <c r="D45" s="4">
        <v>10</v>
      </c>
      <c r="E45" s="11"/>
      <c r="F45" s="9">
        <v>55</v>
      </c>
      <c r="G45" s="8">
        <f t="shared" si="0"/>
        <v>550</v>
      </c>
    </row>
    <row r="46" spans="1:7" ht="20.100000000000001" customHeight="1" x14ac:dyDescent="0.25">
      <c r="A46" s="5" t="s">
        <v>11</v>
      </c>
      <c r="B46" s="5" t="s">
        <v>156</v>
      </c>
      <c r="C46" s="6" t="s">
        <v>12</v>
      </c>
      <c r="D46" s="4">
        <v>15</v>
      </c>
      <c r="E46" s="11"/>
      <c r="F46" s="9">
        <v>55</v>
      </c>
      <c r="G46" s="8">
        <f t="shared" si="0"/>
        <v>825</v>
      </c>
    </row>
    <row r="47" spans="1:7" ht="20.100000000000001" customHeight="1" x14ac:dyDescent="0.25">
      <c r="A47" s="5" t="s">
        <v>13</v>
      </c>
      <c r="B47" s="5" t="s">
        <v>157</v>
      </c>
      <c r="C47" s="6" t="s">
        <v>14</v>
      </c>
      <c r="D47" s="4">
        <v>15</v>
      </c>
      <c r="E47" s="11"/>
      <c r="F47" s="9">
        <v>55</v>
      </c>
      <c r="G47" s="8">
        <f t="shared" si="0"/>
        <v>825</v>
      </c>
    </row>
    <row r="48" spans="1:7" ht="20.100000000000001" customHeight="1" x14ac:dyDescent="0.25">
      <c r="A48" s="5" t="s">
        <v>15</v>
      </c>
      <c r="B48" s="5" t="s">
        <v>158</v>
      </c>
      <c r="C48" s="6" t="s">
        <v>16</v>
      </c>
      <c r="D48" s="4">
        <v>10</v>
      </c>
      <c r="E48" s="11"/>
      <c r="F48" s="9">
        <v>55</v>
      </c>
      <c r="G48" s="8">
        <f t="shared" si="0"/>
        <v>550</v>
      </c>
    </row>
    <row r="49" spans="1:7" ht="20.100000000000001" customHeight="1" x14ac:dyDescent="0.25">
      <c r="A49" s="5" t="s">
        <v>17</v>
      </c>
      <c r="B49" s="5" t="s">
        <v>159</v>
      </c>
      <c r="C49" s="6" t="s">
        <v>18</v>
      </c>
      <c r="D49" s="4">
        <v>10</v>
      </c>
      <c r="E49" s="11"/>
      <c r="F49" s="9">
        <v>55</v>
      </c>
      <c r="G49" s="8">
        <f t="shared" si="0"/>
        <v>550</v>
      </c>
    </row>
    <row r="50" spans="1:7" ht="20.100000000000001" customHeight="1" x14ac:dyDescent="0.25">
      <c r="A50" s="5" t="s">
        <v>19</v>
      </c>
      <c r="B50" s="5" t="s">
        <v>160</v>
      </c>
      <c r="C50" s="6" t="s">
        <v>20</v>
      </c>
      <c r="D50" s="4">
        <v>10</v>
      </c>
      <c r="E50" s="11"/>
      <c r="F50" s="9">
        <v>55</v>
      </c>
      <c r="G50" s="8">
        <f t="shared" si="0"/>
        <v>550</v>
      </c>
    </row>
    <row r="51" spans="1:7" ht="20.100000000000001" customHeight="1" x14ac:dyDescent="0.25">
      <c r="A51" s="5" t="s">
        <v>21</v>
      </c>
      <c r="B51" s="5" t="s">
        <v>161</v>
      </c>
      <c r="C51" s="6" t="s">
        <v>22</v>
      </c>
      <c r="D51" s="4">
        <v>10</v>
      </c>
      <c r="E51" s="11"/>
      <c r="F51" s="9">
        <v>55</v>
      </c>
      <c r="G51" s="8">
        <f t="shared" si="0"/>
        <v>550</v>
      </c>
    </row>
    <row r="52" spans="1:7" ht="20.100000000000001" customHeight="1" x14ac:dyDescent="0.25">
      <c r="A52" s="5" t="s">
        <v>131</v>
      </c>
      <c r="B52" s="5" t="s">
        <v>162</v>
      </c>
      <c r="C52" s="6" t="s">
        <v>132</v>
      </c>
      <c r="D52" s="4">
        <v>10</v>
      </c>
      <c r="E52" s="11"/>
      <c r="F52" s="9">
        <v>55</v>
      </c>
      <c r="G52" s="8">
        <f t="shared" si="0"/>
        <v>550</v>
      </c>
    </row>
    <row r="53" spans="1:7" ht="20.100000000000001" customHeight="1" x14ac:dyDescent="0.25">
      <c r="A53" s="5" t="s">
        <v>84</v>
      </c>
      <c r="B53" s="5" t="s">
        <v>209</v>
      </c>
      <c r="C53" s="6" t="s">
        <v>85</v>
      </c>
      <c r="D53" s="4">
        <v>7</v>
      </c>
      <c r="E53" s="11"/>
      <c r="F53" s="9">
        <v>55</v>
      </c>
      <c r="G53" s="8">
        <f t="shared" si="0"/>
        <v>385</v>
      </c>
    </row>
    <row r="54" spans="1:7" ht="20.100000000000001" customHeight="1" x14ac:dyDescent="0.25">
      <c r="A54" s="5" t="s">
        <v>86</v>
      </c>
      <c r="B54" s="5" t="s">
        <v>210</v>
      </c>
      <c r="C54" s="6" t="s">
        <v>87</v>
      </c>
      <c r="D54" s="4">
        <v>5</v>
      </c>
      <c r="E54" s="11"/>
      <c r="F54" s="9">
        <v>55</v>
      </c>
      <c r="G54" s="8">
        <f t="shared" si="0"/>
        <v>275</v>
      </c>
    </row>
    <row r="55" spans="1:7" ht="20.100000000000001" customHeight="1" x14ac:dyDescent="0.25">
      <c r="A55" s="5" t="s">
        <v>88</v>
      </c>
      <c r="B55" s="5" t="s">
        <v>211</v>
      </c>
      <c r="C55" s="6" t="s">
        <v>89</v>
      </c>
      <c r="D55" s="4">
        <v>0</v>
      </c>
      <c r="E55" s="11"/>
      <c r="F55" s="9">
        <v>55</v>
      </c>
      <c r="G55" s="8">
        <f t="shared" ref="G55:G77" si="1">D55*F55</f>
        <v>0</v>
      </c>
    </row>
    <row r="56" spans="1:7" ht="20.100000000000001" customHeight="1" x14ac:dyDescent="0.25">
      <c r="A56" s="5" t="s">
        <v>90</v>
      </c>
      <c r="B56" s="5" t="s">
        <v>212</v>
      </c>
      <c r="C56" s="6" t="s">
        <v>91</v>
      </c>
      <c r="D56" s="4">
        <v>0</v>
      </c>
      <c r="E56" s="11"/>
      <c r="F56" s="9">
        <v>55</v>
      </c>
      <c r="G56" s="8">
        <f t="shared" si="1"/>
        <v>0</v>
      </c>
    </row>
    <row r="57" spans="1:7" ht="20.100000000000001" customHeight="1" x14ac:dyDescent="0.25">
      <c r="A57" s="5" t="s">
        <v>92</v>
      </c>
      <c r="B57" s="5" t="s">
        <v>213</v>
      </c>
      <c r="C57" s="6" t="s">
        <v>93</v>
      </c>
      <c r="D57" s="4">
        <v>0</v>
      </c>
      <c r="E57" s="11"/>
      <c r="F57" s="9">
        <v>55</v>
      </c>
      <c r="G57" s="8">
        <f t="shared" si="1"/>
        <v>0</v>
      </c>
    </row>
    <row r="58" spans="1:7" ht="20.100000000000001" customHeight="1" x14ac:dyDescent="0.25">
      <c r="A58" s="5" t="s">
        <v>94</v>
      </c>
      <c r="B58" s="5" t="s">
        <v>214</v>
      </c>
      <c r="C58" s="6" t="s">
        <v>95</v>
      </c>
      <c r="D58" s="4">
        <v>2</v>
      </c>
      <c r="E58" s="11"/>
      <c r="F58" s="9">
        <v>55</v>
      </c>
      <c r="G58" s="8">
        <f t="shared" si="1"/>
        <v>110</v>
      </c>
    </row>
    <row r="59" spans="1:7" ht="20.100000000000001" customHeight="1" x14ac:dyDescent="0.25">
      <c r="A59" s="5" t="s">
        <v>96</v>
      </c>
      <c r="B59" s="5" t="s">
        <v>215</v>
      </c>
      <c r="C59" s="6" t="s">
        <v>97</v>
      </c>
      <c r="D59" s="4">
        <v>0</v>
      </c>
      <c r="E59" s="11"/>
      <c r="F59" s="9">
        <v>55</v>
      </c>
      <c r="G59" s="8">
        <f t="shared" si="1"/>
        <v>0</v>
      </c>
    </row>
    <row r="60" spans="1:7" ht="20.100000000000001" customHeight="1" x14ac:dyDescent="0.25">
      <c r="A60" s="5" t="s">
        <v>23</v>
      </c>
      <c r="B60" s="5" t="s">
        <v>216</v>
      </c>
      <c r="C60" s="6" t="s">
        <v>24</v>
      </c>
      <c r="D60" s="4">
        <v>4</v>
      </c>
      <c r="E60" s="11"/>
      <c r="F60" s="9">
        <v>45</v>
      </c>
      <c r="G60" s="8">
        <f t="shared" si="1"/>
        <v>180</v>
      </c>
    </row>
    <row r="61" spans="1:7" ht="20.100000000000001" customHeight="1" x14ac:dyDescent="0.25">
      <c r="A61" s="5" t="s">
        <v>25</v>
      </c>
      <c r="B61" s="5" t="s">
        <v>163</v>
      </c>
      <c r="C61" s="6" t="s">
        <v>26</v>
      </c>
      <c r="D61" s="4">
        <v>4</v>
      </c>
      <c r="E61" s="11"/>
      <c r="F61" s="9">
        <v>45</v>
      </c>
      <c r="G61" s="8">
        <f t="shared" si="1"/>
        <v>180</v>
      </c>
    </row>
    <row r="62" spans="1:7" ht="20.100000000000001" customHeight="1" x14ac:dyDescent="0.25">
      <c r="A62" s="5" t="s">
        <v>27</v>
      </c>
      <c r="B62" s="5" t="s">
        <v>163</v>
      </c>
      <c r="C62" s="6" t="s">
        <v>28</v>
      </c>
      <c r="D62" s="4">
        <v>4</v>
      </c>
      <c r="E62" s="11"/>
      <c r="F62" s="9">
        <v>45</v>
      </c>
      <c r="G62" s="8">
        <f t="shared" si="1"/>
        <v>180</v>
      </c>
    </row>
    <row r="63" spans="1:7" ht="20.100000000000001" customHeight="1" x14ac:dyDescent="0.25">
      <c r="A63" s="5" t="s">
        <v>29</v>
      </c>
      <c r="B63" s="5" t="s">
        <v>217</v>
      </c>
      <c r="C63" s="6" t="s">
        <v>30</v>
      </c>
      <c r="D63" s="4">
        <v>4</v>
      </c>
      <c r="E63" s="11"/>
      <c r="F63" s="9">
        <v>45</v>
      </c>
      <c r="G63" s="8">
        <f t="shared" si="1"/>
        <v>180</v>
      </c>
    </row>
    <row r="64" spans="1:7" ht="20.100000000000001" customHeight="1" x14ac:dyDescent="0.25">
      <c r="A64" s="5" t="s">
        <v>31</v>
      </c>
      <c r="B64" s="5" t="s">
        <v>164</v>
      </c>
      <c r="C64" s="6" t="s">
        <v>32</v>
      </c>
      <c r="D64" s="4">
        <v>4</v>
      </c>
      <c r="E64" s="11"/>
      <c r="F64" s="9">
        <v>45</v>
      </c>
      <c r="G64" s="8">
        <f t="shared" si="1"/>
        <v>180</v>
      </c>
    </row>
    <row r="65" spans="1:7" ht="20.100000000000001" customHeight="1" x14ac:dyDescent="0.25">
      <c r="A65" s="5" t="s">
        <v>33</v>
      </c>
      <c r="B65" s="5" t="s">
        <v>218</v>
      </c>
      <c r="C65" s="6" t="s">
        <v>34</v>
      </c>
      <c r="D65" s="4">
        <v>4</v>
      </c>
      <c r="E65" s="11"/>
      <c r="F65" s="9">
        <v>45</v>
      </c>
      <c r="G65" s="8">
        <f t="shared" si="1"/>
        <v>180</v>
      </c>
    </row>
    <row r="66" spans="1:7" ht="20.100000000000001" customHeight="1" x14ac:dyDescent="0.25">
      <c r="A66" s="5" t="s">
        <v>35</v>
      </c>
      <c r="B66" s="5" t="s">
        <v>219</v>
      </c>
      <c r="C66" s="6" t="s">
        <v>36</v>
      </c>
      <c r="D66" s="4">
        <v>4</v>
      </c>
      <c r="E66" s="11"/>
      <c r="F66" s="9">
        <v>45</v>
      </c>
      <c r="G66" s="8">
        <f t="shared" si="1"/>
        <v>180</v>
      </c>
    </row>
    <row r="67" spans="1:7" ht="20.100000000000001" customHeight="1" x14ac:dyDescent="0.25">
      <c r="A67" s="5" t="s">
        <v>37</v>
      </c>
      <c r="B67" s="5" t="s">
        <v>220</v>
      </c>
      <c r="C67" s="6" t="s">
        <v>38</v>
      </c>
      <c r="D67" s="4">
        <v>4</v>
      </c>
      <c r="E67" s="11"/>
      <c r="F67" s="9">
        <v>45</v>
      </c>
      <c r="G67" s="8">
        <f t="shared" si="1"/>
        <v>180</v>
      </c>
    </row>
    <row r="68" spans="1:7" ht="20.100000000000001" customHeight="1" x14ac:dyDescent="0.25">
      <c r="A68" s="5" t="s">
        <v>145</v>
      </c>
      <c r="B68" s="5" t="s">
        <v>226</v>
      </c>
      <c r="C68" s="6" t="s">
        <v>150</v>
      </c>
      <c r="D68" s="4">
        <v>2</v>
      </c>
      <c r="E68" s="11"/>
      <c r="F68" s="9">
        <v>46</v>
      </c>
      <c r="G68" s="8">
        <f t="shared" si="1"/>
        <v>92</v>
      </c>
    </row>
    <row r="69" spans="1:7" ht="20.100000000000001" customHeight="1" x14ac:dyDescent="0.25">
      <c r="A69" s="5" t="s">
        <v>146</v>
      </c>
      <c r="B69" s="5" t="s">
        <v>227</v>
      </c>
      <c r="C69" s="6" t="s">
        <v>151</v>
      </c>
      <c r="D69" s="4">
        <v>2</v>
      </c>
      <c r="E69" s="11"/>
      <c r="F69" s="9">
        <v>47</v>
      </c>
      <c r="G69" s="8">
        <f t="shared" si="1"/>
        <v>94</v>
      </c>
    </row>
    <row r="70" spans="1:7" ht="20.100000000000001" customHeight="1" x14ac:dyDescent="0.25">
      <c r="A70" s="5" t="s">
        <v>147</v>
      </c>
      <c r="B70" s="5" t="s">
        <v>228</v>
      </c>
      <c r="C70" s="6" t="s">
        <v>152</v>
      </c>
      <c r="D70" s="4">
        <v>2</v>
      </c>
      <c r="E70" s="11"/>
      <c r="F70" s="9">
        <v>48</v>
      </c>
      <c r="G70" s="8">
        <f t="shared" si="1"/>
        <v>96</v>
      </c>
    </row>
    <row r="71" spans="1:7" ht="20.100000000000001" customHeight="1" x14ac:dyDescent="0.25">
      <c r="A71" s="5" t="s">
        <v>148</v>
      </c>
      <c r="B71" s="5" t="s">
        <v>229</v>
      </c>
      <c r="C71" s="6" t="s">
        <v>153</v>
      </c>
      <c r="D71" s="4">
        <v>2</v>
      </c>
      <c r="E71" s="11"/>
      <c r="F71" s="9">
        <v>49</v>
      </c>
      <c r="G71" s="8">
        <f t="shared" si="1"/>
        <v>98</v>
      </c>
    </row>
    <row r="72" spans="1:7" ht="20.100000000000001" customHeight="1" x14ac:dyDescent="0.25">
      <c r="A72" s="5" t="s">
        <v>149</v>
      </c>
      <c r="B72" s="5" t="s">
        <v>230</v>
      </c>
      <c r="C72" s="6" t="s">
        <v>154</v>
      </c>
      <c r="D72" s="4">
        <v>1</v>
      </c>
      <c r="E72" s="11"/>
      <c r="F72" s="9">
        <v>49</v>
      </c>
      <c r="G72" s="8">
        <f t="shared" si="1"/>
        <v>49</v>
      </c>
    </row>
    <row r="73" spans="1:7" ht="20.100000000000001" customHeight="1" x14ac:dyDescent="0.25">
      <c r="A73" s="5" t="s">
        <v>98</v>
      </c>
      <c r="B73" s="5" t="s">
        <v>221</v>
      </c>
      <c r="C73" s="6" t="s">
        <v>99</v>
      </c>
      <c r="D73" s="4">
        <v>3</v>
      </c>
      <c r="E73" s="11"/>
      <c r="F73" s="9">
        <v>45</v>
      </c>
      <c r="G73" s="8">
        <f t="shared" si="1"/>
        <v>135</v>
      </c>
    </row>
    <row r="74" spans="1:7" ht="20.100000000000001" customHeight="1" x14ac:dyDescent="0.25">
      <c r="A74" s="5" t="s">
        <v>100</v>
      </c>
      <c r="B74" s="5" t="s">
        <v>222</v>
      </c>
      <c r="C74" s="6" t="s">
        <v>101</v>
      </c>
      <c r="D74" s="4">
        <v>4</v>
      </c>
      <c r="E74" s="11"/>
      <c r="F74" s="9">
        <v>45</v>
      </c>
      <c r="G74" s="8">
        <f t="shared" si="1"/>
        <v>180</v>
      </c>
    </row>
    <row r="75" spans="1:7" ht="20.100000000000001" customHeight="1" x14ac:dyDescent="0.25">
      <c r="A75" s="5" t="s">
        <v>102</v>
      </c>
      <c r="B75" s="5" t="s">
        <v>223</v>
      </c>
      <c r="C75" s="6" t="s">
        <v>103</v>
      </c>
      <c r="D75" s="4">
        <v>4</v>
      </c>
      <c r="E75" s="11"/>
      <c r="F75" s="9">
        <v>45</v>
      </c>
      <c r="G75" s="8">
        <f t="shared" si="1"/>
        <v>180</v>
      </c>
    </row>
    <row r="76" spans="1:7" ht="20.100000000000001" customHeight="1" x14ac:dyDescent="0.25">
      <c r="A76" s="5" t="s">
        <v>104</v>
      </c>
      <c r="B76" s="5" t="s">
        <v>224</v>
      </c>
      <c r="C76" s="6" t="s">
        <v>105</v>
      </c>
      <c r="D76" s="4">
        <v>4</v>
      </c>
      <c r="E76" s="11"/>
      <c r="F76" s="9">
        <v>45</v>
      </c>
      <c r="G76" s="8">
        <f t="shared" si="1"/>
        <v>180</v>
      </c>
    </row>
    <row r="77" spans="1:7" ht="20.100000000000001" customHeight="1" x14ac:dyDescent="0.25">
      <c r="A77" s="5" t="s">
        <v>106</v>
      </c>
      <c r="B77" s="5" t="s">
        <v>225</v>
      </c>
      <c r="C77" s="6" t="s">
        <v>107</v>
      </c>
      <c r="D77" s="4">
        <v>4</v>
      </c>
      <c r="E77" s="11"/>
      <c r="F77" s="9">
        <v>45</v>
      </c>
      <c r="G77" s="8">
        <f t="shared" si="1"/>
        <v>180</v>
      </c>
    </row>
    <row r="78" spans="1:7" ht="20.100000000000001" customHeight="1" x14ac:dyDescent="0.3">
      <c r="A78" s="59"/>
      <c r="B78" s="59"/>
      <c r="C78" s="59"/>
      <c r="D78" s="59"/>
      <c r="E78" s="59"/>
      <c r="F78" s="58" t="s">
        <v>231</v>
      </c>
      <c r="G78" s="10">
        <f>SUM(G23:G77)</f>
        <v>30294</v>
      </c>
    </row>
    <row r="79" spans="1:7" ht="20.100000000000001" customHeight="1" x14ac:dyDescent="0.3">
      <c r="A79" s="59"/>
      <c r="B79" s="59"/>
      <c r="C79" s="59"/>
      <c r="D79" s="59"/>
      <c r="E79" s="59"/>
      <c r="F79" s="60" t="s">
        <v>232</v>
      </c>
      <c r="G79" s="10">
        <f>+G78*0.12</f>
        <v>3635.2799999999997</v>
      </c>
    </row>
    <row r="80" spans="1:7" ht="20.100000000000001" customHeight="1" x14ac:dyDescent="0.3">
      <c r="A80" s="59"/>
      <c r="B80" s="59"/>
      <c r="C80" s="59"/>
      <c r="D80" s="59"/>
      <c r="E80" s="59"/>
      <c r="F80" s="58" t="s">
        <v>233</v>
      </c>
      <c r="G80" s="10">
        <f>+G78+G79</f>
        <v>33929.279999999999</v>
      </c>
    </row>
    <row r="82" spans="2:6" ht="20.100000000000001" customHeight="1" x14ac:dyDescent="0.3">
      <c r="B82" s="55" t="s">
        <v>108</v>
      </c>
      <c r="C82" s="55"/>
      <c r="D82" s="55"/>
      <c r="E82" s="55"/>
      <c r="F82" s="23"/>
    </row>
    <row r="83" spans="2:6" ht="20.100000000000001" customHeight="1" x14ac:dyDescent="0.3">
      <c r="B83" s="12" t="s">
        <v>40</v>
      </c>
      <c r="C83" s="12" t="s">
        <v>41</v>
      </c>
      <c r="D83" s="12"/>
      <c r="E83" s="12" t="s">
        <v>39</v>
      </c>
    </row>
    <row r="84" spans="2:6" ht="20.100000000000001" customHeight="1" x14ac:dyDescent="0.25">
      <c r="B84" s="11" t="s">
        <v>109</v>
      </c>
      <c r="C84" s="4" t="s">
        <v>127</v>
      </c>
      <c r="D84" s="4"/>
      <c r="E84" s="4">
        <v>2</v>
      </c>
    </row>
    <row r="85" spans="2:6" ht="20.100000000000001" customHeight="1" x14ac:dyDescent="0.25">
      <c r="B85" s="11" t="s">
        <v>110</v>
      </c>
      <c r="C85" s="4" t="s">
        <v>125</v>
      </c>
      <c r="D85" s="4"/>
      <c r="E85" s="4">
        <v>2</v>
      </c>
    </row>
    <row r="86" spans="2:6" ht="20.100000000000001" customHeight="1" x14ac:dyDescent="0.25">
      <c r="B86" s="11" t="s">
        <v>111</v>
      </c>
      <c r="C86" s="4" t="s">
        <v>130</v>
      </c>
      <c r="D86" s="4"/>
      <c r="E86" s="4">
        <v>1</v>
      </c>
    </row>
    <row r="87" spans="2:6" ht="20.100000000000001" customHeight="1" x14ac:dyDescent="0.25">
      <c r="B87" s="11" t="s">
        <v>112</v>
      </c>
      <c r="C87" s="4" t="s">
        <v>126</v>
      </c>
      <c r="D87" s="4"/>
      <c r="E87" s="4">
        <v>1</v>
      </c>
    </row>
    <row r="88" spans="2:6" ht="20.100000000000001" customHeight="1" x14ac:dyDescent="0.25">
      <c r="B88" s="11" t="s">
        <v>113</v>
      </c>
      <c r="C88" s="4" t="s">
        <v>140</v>
      </c>
      <c r="D88" s="4"/>
      <c r="E88" s="4">
        <v>4</v>
      </c>
    </row>
    <row r="89" spans="2:6" ht="20.100000000000001" customHeight="1" x14ac:dyDescent="0.25">
      <c r="B89" s="11" t="s">
        <v>114</v>
      </c>
      <c r="C89" s="4" t="s">
        <v>139</v>
      </c>
      <c r="D89" s="4"/>
      <c r="E89" s="4">
        <v>1</v>
      </c>
    </row>
    <row r="90" spans="2:6" ht="20.100000000000001" customHeight="1" x14ac:dyDescent="0.25">
      <c r="B90" s="11" t="s">
        <v>115</v>
      </c>
      <c r="C90" s="4" t="s">
        <v>134</v>
      </c>
      <c r="D90" s="4"/>
      <c r="E90" s="4">
        <v>1</v>
      </c>
    </row>
    <row r="91" spans="2:6" ht="20.100000000000001" customHeight="1" x14ac:dyDescent="0.25">
      <c r="B91" s="11" t="s">
        <v>116</v>
      </c>
      <c r="C91" s="4" t="s">
        <v>133</v>
      </c>
      <c r="D91" s="4"/>
      <c r="E91" s="4">
        <v>1</v>
      </c>
    </row>
    <row r="92" spans="2:6" ht="20.100000000000001" customHeight="1" x14ac:dyDescent="0.25">
      <c r="B92" s="11" t="s">
        <v>117</v>
      </c>
      <c r="C92" s="4" t="s">
        <v>135</v>
      </c>
      <c r="D92" s="4"/>
      <c r="E92" s="4">
        <v>2</v>
      </c>
    </row>
    <row r="93" spans="2:6" ht="20.100000000000001" customHeight="1" x14ac:dyDescent="0.25">
      <c r="B93" s="11" t="s">
        <v>118</v>
      </c>
      <c r="C93" s="4" t="s">
        <v>136</v>
      </c>
      <c r="D93" s="4"/>
      <c r="E93" s="4">
        <v>2</v>
      </c>
    </row>
    <row r="94" spans="2:6" ht="20.100000000000001" customHeight="1" x14ac:dyDescent="0.25">
      <c r="B94" s="11" t="s">
        <v>137</v>
      </c>
      <c r="C94" s="4" t="s">
        <v>138</v>
      </c>
      <c r="D94" s="4"/>
      <c r="E94" s="4">
        <v>1</v>
      </c>
    </row>
    <row r="95" spans="2:6" ht="20.100000000000001" customHeight="1" x14ac:dyDescent="0.25">
      <c r="B95" s="11" t="s">
        <v>119</v>
      </c>
      <c r="C95" s="4" t="s">
        <v>129</v>
      </c>
      <c r="D95" s="4"/>
      <c r="E95" s="4">
        <v>1</v>
      </c>
    </row>
    <row r="96" spans="2:6" ht="20.100000000000001" customHeight="1" x14ac:dyDescent="0.25">
      <c r="B96" s="11" t="s">
        <v>120</v>
      </c>
      <c r="C96" s="4" t="s">
        <v>128</v>
      </c>
      <c r="D96" s="4"/>
      <c r="E96" s="4">
        <v>1</v>
      </c>
    </row>
    <row r="97" spans="1:9" ht="20.100000000000001" customHeight="1" x14ac:dyDescent="0.25">
      <c r="B97" s="11" t="s">
        <v>121</v>
      </c>
      <c r="C97" s="4" t="s">
        <v>142</v>
      </c>
      <c r="D97" s="4"/>
      <c r="E97" s="4">
        <v>1</v>
      </c>
    </row>
    <row r="98" spans="1:9" ht="20.100000000000001" customHeight="1" x14ac:dyDescent="0.25">
      <c r="B98" s="11" t="s">
        <v>122</v>
      </c>
      <c r="C98" s="4" t="s">
        <v>143</v>
      </c>
      <c r="D98" s="4"/>
      <c r="E98" s="4">
        <v>1</v>
      </c>
    </row>
    <row r="99" spans="1:9" ht="20.100000000000001" customHeight="1" x14ac:dyDescent="0.25">
      <c r="B99" s="11" t="s">
        <v>123</v>
      </c>
      <c r="C99" s="4" t="s">
        <v>144</v>
      </c>
      <c r="D99" s="4"/>
      <c r="E99" s="4">
        <v>2</v>
      </c>
    </row>
    <row r="100" spans="1:9" ht="20.100000000000001" customHeight="1" x14ac:dyDescent="0.25">
      <c r="B100" s="11" t="s">
        <v>124</v>
      </c>
      <c r="C100" s="4" t="s">
        <v>141</v>
      </c>
      <c r="D100" s="4"/>
      <c r="E100" s="4">
        <v>2</v>
      </c>
    </row>
    <row r="102" spans="1:9" ht="20.100000000000001" customHeight="1" x14ac:dyDescent="0.25">
      <c r="A102" s="1" t="s">
        <v>179</v>
      </c>
      <c r="B102" s="25"/>
      <c r="C102" s="25"/>
      <c r="E102" s="26" t="s">
        <v>180</v>
      </c>
      <c r="F102" s="27"/>
      <c r="G102" s="27"/>
      <c r="H102" s="13"/>
      <c r="I102" s="13"/>
    </row>
    <row r="103" spans="1:9" ht="20.100000000000001" customHeight="1" x14ac:dyDescent="0.25">
      <c r="C103" s="3"/>
      <c r="E103" s="3"/>
      <c r="H103" s="13"/>
      <c r="I103" s="13"/>
    </row>
    <row r="104" spans="1:9" ht="20.100000000000001" customHeight="1" x14ac:dyDescent="0.25">
      <c r="B104" s="3"/>
      <c r="C104" s="3"/>
      <c r="E104" s="3"/>
      <c r="H104" s="13"/>
      <c r="I104" s="13"/>
    </row>
    <row r="105" spans="1:9" ht="20.100000000000001" customHeight="1" x14ac:dyDescent="0.25">
      <c r="C105" s="3"/>
      <c r="E105" s="3"/>
      <c r="H105" s="13"/>
      <c r="I105" s="13"/>
    </row>
    <row r="106" spans="1:9" ht="20.100000000000001" customHeight="1" x14ac:dyDescent="0.3">
      <c r="A106" s="1" t="s">
        <v>182</v>
      </c>
      <c r="B106" s="27"/>
      <c r="C106" s="25"/>
      <c r="D106" s="17"/>
      <c r="E106" s="16"/>
      <c r="H106" s="13"/>
      <c r="I106" s="13"/>
    </row>
    <row r="107" spans="1:9" ht="20.100000000000001" customHeight="1" x14ac:dyDescent="0.25">
      <c r="B107" s="3"/>
      <c r="C107" s="3"/>
      <c r="E107" s="3"/>
      <c r="F107" s="3"/>
      <c r="H107" s="13"/>
      <c r="I107" s="13"/>
    </row>
    <row r="108" spans="1:9" ht="20.100000000000001" customHeight="1" x14ac:dyDescent="0.3">
      <c r="B108" s="3"/>
      <c r="C108" s="3"/>
      <c r="D108" s="17"/>
      <c r="E108" s="3"/>
      <c r="F108" s="3"/>
      <c r="H108" s="13"/>
      <c r="I108" s="13"/>
    </row>
    <row r="109" spans="1:9" ht="20.100000000000001" customHeight="1" x14ac:dyDescent="0.25">
      <c r="B109" s="3"/>
      <c r="C109" s="3"/>
      <c r="E109" s="3"/>
      <c r="F109" s="3"/>
    </row>
    <row r="110" spans="1:9" ht="20.100000000000001" customHeight="1" x14ac:dyDescent="0.25">
      <c r="A110" s="1" t="s">
        <v>183</v>
      </c>
      <c r="B110" s="27"/>
      <c r="C110" s="25"/>
      <c r="E110" s="3"/>
      <c r="F110" s="3"/>
    </row>
    <row r="111" spans="1:9" ht="20.100000000000001" customHeight="1" x14ac:dyDescent="0.25">
      <c r="B111" s="3"/>
      <c r="C111" s="3"/>
      <c r="E111" s="3"/>
      <c r="F111" s="3"/>
    </row>
    <row r="112" spans="1:9" ht="20.100000000000001" customHeight="1" x14ac:dyDescent="0.25">
      <c r="B112" s="3"/>
      <c r="C112" s="3"/>
      <c r="E112" s="3"/>
      <c r="F112" s="3"/>
    </row>
  </sheetData>
  <mergeCells count="5">
    <mergeCell ref="A2:H2"/>
    <mergeCell ref="A3:H3"/>
    <mergeCell ref="O4:P5"/>
    <mergeCell ref="A4:H4"/>
    <mergeCell ref="B82:E8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BDC0-01AA-4559-8077-6E271EC2AF6F}">
  <dimension ref="A1:P112"/>
  <sheetViews>
    <sheetView showGridLines="0" zoomScale="70" zoomScaleNormal="70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21.109375" style="1" bestFit="1" customWidth="1"/>
    <col min="2" max="2" width="21.33203125" style="1" bestFit="1" customWidth="1"/>
    <col min="3" max="3" width="66.44140625" style="1" bestFit="1" customWidth="1"/>
    <col min="4" max="5" width="22.77734375" style="1" bestFit="1" customWidth="1"/>
    <col min="6" max="6" width="18.88671875" style="1" customWidth="1"/>
    <col min="7" max="7" width="16" style="1" customWidth="1"/>
    <col min="8" max="16384" width="11.44140625" style="1"/>
  </cols>
  <sheetData>
    <row r="1" spans="1:16" customFormat="1" ht="24" customHeight="1" x14ac:dyDescent="0.3">
      <c r="B1" s="48"/>
      <c r="C1" s="48"/>
      <c r="D1" s="49"/>
      <c r="E1" s="49"/>
      <c r="F1" s="49"/>
      <c r="G1" s="49"/>
      <c r="H1" s="49"/>
      <c r="I1" s="49"/>
      <c r="J1" s="49"/>
      <c r="K1" s="49"/>
      <c r="L1" s="50"/>
      <c r="M1" s="51"/>
    </row>
    <row r="2" spans="1:16" customFormat="1" ht="17.399999999999999" x14ac:dyDescent="0.3">
      <c r="A2" s="53" t="s">
        <v>0</v>
      </c>
      <c r="B2" s="53"/>
      <c r="C2" s="53"/>
      <c r="D2" s="53"/>
      <c r="E2" s="53"/>
      <c r="F2" s="53"/>
      <c r="G2" s="53"/>
      <c r="H2" s="49"/>
      <c r="I2" s="49"/>
      <c r="J2" s="49"/>
      <c r="K2" s="49"/>
      <c r="L2" s="50"/>
      <c r="M2" s="51"/>
    </row>
    <row r="3" spans="1:16" customFormat="1" ht="22.8" x14ac:dyDescent="0.4">
      <c r="A3" s="53" t="s">
        <v>1</v>
      </c>
      <c r="B3" s="53"/>
      <c r="C3" s="53"/>
      <c r="D3" s="53"/>
      <c r="E3" s="53"/>
      <c r="F3" s="53"/>
      <c r="G3" s="53"/>
      <c r="H3" s="52"/>
      <c r="I3" s="52"/>
      <c r="J3" s="52"/>
      <c r="K3" s="52"/>
      <c r="L3" s="52"/>
      <c r="M3" s="52"/>
    </row>
    <row r="4" spans="1:16" customFormat="1" ht="22.8" x14ac:dyDescent="0.4">
      <c r="A4" s="56" t="s">
        <v>167</v>
      </c>
      <c r="B4" s="56"/>
      <c r="C4" s="56"/>
      <c r="D4" s="56"/>
      <c r="E4" s="56"/>
      <c r="F4" s="56"/>
      <c r="G4" s="56"/>
      <c r="H4" s="52"/>
      <c r="I4" s="52"/>
      <c r="J4" s="52"/>
      <c r="K4" s="52"/>
      <c r="L4" s="52"/>
      <c r="M4" s="52"/>
      <c r="N4" s="2"/>
      <c r="O4" s="54"/>
      <c r="P4" s="54"/>
    </row>
    <row r="5" spans="1:16" s="2" customFormat="1" ht="20.100000000000001" customHeight="1" x14ac:dyDescent="0.25">
      <c r="O5" s="54"/>
      <c r="P5" s="54"/>
    </row>
    <row r="6" spans="1:16" s="2" customFormat="1" ht="20.100000000000001" customHeight="1" x14ac:dyDescent="0.25">
      <c r="O6" s="30"/>
      <c r="P6" s="30"/>
    </row>
    <row r="7" spans="1:16" s="2" customFormat="1" ht="20.100000000000001" customHeight="1" x14ac:dyDescent="0.25">
      <c r="A7" s="31" t="s">
        <v>168</v>
      </c>
      <c r="B7" s="31"/>
      <c r="C7" s="57">
        <f ca="1">NOW()</f>
        <v>44798.534969791668</v>
      </c>
      <c r="D7" s="31" t="s">
        <v>169</v>
      </c>
      <c r="E7" s="32"/>
      <c r="F7" s="33"/>
      <c r="G7" s="29"/>
      <c r="O7" s="30"/>
      <c r="P7" s="30"/>
    </row>
    <row r="8" spans="1:16" s="2" customFormat="1" ht="20.100000000000001" customHeight="1" x14ac:dyDescent="0.3">
      <c r="A8" s="18"/>
      <c r="B8" s="18"/>
      <c r="C8" s="18"/>
      <c r="D8" s="18"/>
      <c r="E8" s="18"/>
      <c r="F8" s="18"/>
      <c r="G8" s="1"/>
      <c r="O8" s="30"/>
      <c r="P8" s="30"/>
    </row>
    <row r="9" spans="1:16" s="2" customFormat="1" ht="20.100000000000001" customHeight="1" x14ac:dyDescent="0.25">
      <c r="A9" s="31" t="s">
        <v>170</v>
      </c>
      <c r="B9" s="31"/>
      <c r="C9" s="34"/>
      <c r="D9" s="35" t="s">
        <v>171</v>
      </c>
      <c r="E9" s="36"/>
      <c r="F9" s="37"/>
      <c r="G9" s="37"/>
      <c r="O9" s="30"/>
      <c r="P9" s="30"/>
    </row>
    <row r="10" spans="1:16" s="2" customFormat="1" ht="20.100000000000001" customHeight="1" x14ac:dyDescent="0.3">
      <c r="A10" s="18"/>
      <c r="B10" s="18"/>
      <c r="C10" s="18"/>
      <c r="D10" s="18"/>
      <c r="E10" s="18"/>
      <c r="F10" s="18"/>
      <c r="G10" s="1"/>
      <c r="O10" s="30"/>
      <c r="P10" s="30"/>
    </row>
    <row r="11" spans="1:16" s="2" customFormat="1" ht="29.4" customHeight="1" x14ac:dyDescent="0.25">
      <c r="A11" s="31" t="s">
        <v>172</v>
      </c>
      <c r="B11" s="31"/>
      <c r="C11" s="38"/>
      <c r="D11" s="35" t="s">
        <v>173</v>
      </c>
      <c r="E11" s="34" t="s">
        <v>184</v>
      </c>
      <c r="F11" s="19"/>
      <c r="G11" s="19"/>
      <c r="O11" s="30"/>
      <c r="P11" s="30"/>
    </row>
    <row r="12" spans="1:16" s="2" customFormat="1" ht="20.100000000000001" customHeight="1" x14ac:dyDescent="0.3">
      <c r="A12" s="18"/>
      <c r="B12" s="18"/>
      <c r="C12" s="18"/>
      <c r="D12" s="18"/>
      <c r="E12" s="18"/>
      <c r="F12" s="18"/>
      <c r="G12" s="1"/>
      <c r="O12" s="39"/>
      <c r="P12" s="39"/>
    </row>
    <row r="13" spans="1:16" s="2" customFormat="1" ht="20.100000000000001" customHeight="1" x14ac:dyDescent="0.25">
      <c r="A13" s="31" t="s">
        <v>174</v>
      </c>
      <c r="B13" s="31"/>
      <c r="C13" s="57"/>
      <c r="D13" s="35" t="s">
        <v>175</v>
      </c>
      <c r="E13" s="40"/>
      <c r="F13" s="41"/>
      <c r="G13" s="41"/>
      <c r="O13" s="39"/>
      <c r="P13" s="39"/>
    </row>
    <row r="14" spans="1:16" s="2" customFormat="1" ht="20.100000000000001" customHeight="1" x14ac:dyDescent="0.3">
      <c r="A14" s="18"/>
      <c r="B14" s="18"/>
      <c r="C14" s="18"/>
      <c r="D14" s="18"/>
      <c r="E14" s="18"/>
      <c r="F14" s="18"/>
      <c r="G14" s="17"/>
      <c r="H14" s="17"/>
      <c r="O14" s="42"/>
      <c r="P14" s="42"/>
    </row>
    <row r="15" spans="1:16" s="2" customFormat="1" ht="20.100000000000001" customHeight="1" x14ac:dyDescent="0.25">
      <c r="A15" s="31" t="s">
        <v>176</v>
      </c>
      <c r="B15" s="31"/>
      <c r="C15" s="34"/>
      <c r="D15" s="19"/>
      <c r="E15" s="28"/>
      <c r="F15" s="28"/>
      <c r="G15" s="19"/>
      <c r="H15" s="19"/>
      <c r="O15" s="42"/>
      <c r="P15" s="42"/>
    </row>
    <row r="16" spans="1:16" s="2" customFormat="1" ht="20.100000000000001" customHeight="1" x14ac:dyDescent="0.3">
      <c r="A16" s="18"/>
      <c r="B16" s="18"/>
      <c r="C16" s="18"/>
      <c r="D16" s="18"/>
      <c r="E16" s="18"/>
      <c r="F16" s="18"/>
      <c r="G16" s="17"/>
      <c r="H16" s="17"/>
      <c r="O16" s="42"/>
      <c r="P16" s="42"/>
    </row>
    <row r="17" spans="1:16" s="2" customFormat="1" ht="20.100000000000001" customHeight="1" x14ac:dyDescent="0.25">
      <c r="A17" s="31" t="s">
        <v>177</v>
      </c>
      <c r="B17" s="31"/>
      <c r="C17" s="34"/>
      <c r="D17" s="35" t="s">
        <v>185</v>
      </c>
      <c r="E17" s="40"/>
      <c r="F17" s="28"/>
      <c r="G17" s="19"/>
      <c r="H17" s="19"/>
      <c r="O17" s="42"/>
      <c r="P17" s="42"/>
    </row>
    <row r="18" spans="1:16" s="2" customFormat="1" ht="20.100000000000001" customHeight="1" x14ac:dyDescent="0.3">
      <c r="A18" s="18"/>
      <c r="B18" s="18"/>
      <c r="C18" s="18"/>
      <c r="D18" s="18"/>
      <c r="E18" s="18"/>
      <c r="F18" s="18"/>
      <c r="G18" s="17"/>
      <c r="H18" s="17"/>
      <c r="O18" s="43"/>
      <c r="P18" s="43"/>
    </row>
    <row r="19" spans="1:16" s="2" customFormat="1" ht="20.100000000000001" customHeight="1" x14ac:dyDescent="0.25">
      <c r="A19" s="31" t="s">
        <v>178</v>
      </c>
      <c r="B19" s="31"/>
      <c r="C19" s="44"/>
      <c r="D19" s="29"/>
      <c r="E19" s="45"/>
      <c r="F19" s="45"/>
      <c r="G19" s="24"/>
      <c r="H19" s="20"/>
      <c r="O19" s="43"/>
      <c r="P19" s="43"/>
    </row>
    <row r="20" spans="1:16" s="2" customFormat="1" ht="20.100000000000001" customHeight="1" x14ac:dyDescent="0.25">
      <c r="A20" s="3"/>
      <c r="B20" s="3"/>
      <c r="C20" s="1"/>
      <c r="D20" s="1"/>
      <c r="E20" s="1"/>
      <c r="F20" s="1"/>
      <c r="G20" s="1"/>
      <c r="H20" s="1"/>
      <c r="O20" s="43"/>
      <c r="P20" s="43"/>
    </row>
    <row r="21" spans="1:16" s="2" customFormat="1" ht="20.100000000000001" customHeight="1" x14ac:dyDescent="0.3">
      <c r="A21" s="46"/>
      <c r="B21" s="46"/>
      <c r="C21" s="46"/>
      <c r="D21" s="46"/>
      <c r="E21" s="46"/>
      <c r="F21" s="46"/>
      <c r="G21" s="46"/>
      <c r="H21" s="47"/>
      <c r="O21" s="43"/>
      <c r="P21" s="43"/>
    </row>
    <row r="22" spans="1:16" s="2" customFormat="1" ht="30" customHeight="1" x14ac:dyDescent="0.25">
      <c r="A22" s="21" t="s">
        <v>3</v>
      </c>
      <c r="B22" s="21" t="s">
        <v>186</v>
      </c>
      <c r="C22" s="21" t="s">
        <v>4</v>
      </c>
      <c r="D22" s="21" t="s">
        <v>2</v>
      </c>
      <c r="E22" s="21" t="s">
        <v>181</v>
      </c>
      <c r="F22" s="22" t="s">
        <v>5</v>
      </c>
      <c r="G22" s="22" t="s">
        <v>6</v>
      </c>
      <c r="O22" s="43"/>
      <c r="P22" s="43"/>
    </row>
    <row r="23" spans="1:16" ht="20.100000000000001" customHeight="1" x14ac:dyDescent="0.25">
      <c r="A23" s="5" t="s">
        <v>42</v>
      </c>
      <c r="B23" s="5" t="s">
        <v>187</v>
      </c>
      <c r="C23" s="6" t="s">
        <v>43</v>
      </c>
      <c r="D23" s="4">
        <v>1</v>
      </c>
      <c r="E23" s="11"/>
      <c r="F23" s="7">
        <v>500</v>
      </c>
      <c r="G23" s="8">
        <f t="shared" ref="G23:G77" si="0">D23*F23</f>
        <v>500</v>
      </c>
    </row>
    <row r="24" spans="1:16" ht="20.100000000000001" customHeight="1" x14ac:dyDescent="0.25">
      <c r="A24" s="5" t="s">
        <v>44</v>
      </c>
      <c r="B24" s="5" t="s">
        <v>188</v>
      </c>
      <c r="C24" s="6" t="s">
        <v>45</v>
      </c>
      <c r="D24" s="4">
        <v>1</v>
      </c>
      <c r="E24" s="11"/>
      <c r="F24" s="7">
        <v>500</v>
      </c>
      <c r="G24" s="8">
        <f t="shared" si="0"/>
        <v>500</v>
      </c>
    </row>
    <row r="25" spans="1:16" ht="20.100000000000001" customHeight="1" x14ac:dyDescent="0.25">
      <c r="A25" s="5" t="s">
        <v>46</v>
      </c>
      <c r="B25" s="5" t="s">
        <v>189</v>
      </c>
      <c r="C25" s="6" t="s">
        <v>47</v>
      </c>
      <c r="D25" s="4">
        <v>1</v>
      </c>
      <c r="E25" s="11"/>
      <c r="F25" s="7">
        <v>500</v>
      </c>
      <c r="G25" s="8">
        <f t="shared" si="0"/>
        <v>500</v>
      </c>
    </row>
    <row r="26" spans="1:16" ht="20.100000000000001" customHeight="1" x14ac:dyDescent="0.25">
      <c r="A26" s="5" t="s">
        <v>48</v>
      </c>
      <c r="B26" s="5" t="s">
        <v>190</v>
      </c>
      <c r="C26" s="6" t="s">
        <v>49</v>
      </c>
      <c r="D26" s="4">
        <v>1</v>
      </c>
      <c r="E26" s="11"/>
      <c r="F26" s="7">
        <v>500</v>
      </c>
      <c r="G26" s="8">
        <f t="shared" si="0"/>
        <v>500</v>
      </c>
    </row>
    <row r="27" spans="1:16" ht="20.100000000000001" customHeight="1" x14ac:dyDescent="0.25">
      <c r="A27" s="5" t="s">
        <v>50</v>
      </c>
      <c r="B27" s="5" t="s">
        <v>191</v>
      </c>
      <c r="C27" s="6" t="s">
        <v>51</v>
      </c>
      <c r="D27" s="4">
        <v>1</v>
      </c>
      <c r="E27" s="11"/>
      <c r="F27" s="7">
        <v>500</v>
      </c>
      <c r="G27" s="8">
        <f t="shared" si="0"/>
        <v>500</v>
      </c>
    </row>
    <row r="28" spans="1:16" ht="20.100000000000001" customHeight="1" x14ac:dyDescent="0.25">
      <c r="A28" s="5" t="s">
        <v>52</v>
      </c>
      <c r="B28" s="5" t="s">
        <v>192</v>
      </c>
      <c r="C28" s="6" t="s">
        <v>53</v>
      </c>
      <c r="D28" s="4">
        <v>1</v>
      </c>
      <c r="E28" s="11"/>
      <c r="F28" s="7">
        <v>500</v>
      </c>
      <c r="G28" s="8">
        <f t="shared" si="0"/>
        <v>500</v>
      </c>
    </row>
    <row r="29" spans="1:16" ht="20.100000000000001" customHeight="1" x14ac:dyDescent="0.25">
      <c r="A29" s="5" t="s">
        <v>54</v>
      </c>
      <c r="B29" s="5" t="s">
        <v>193</v>
      </c>
      <c r="C29" s="6" t="s">
        <v>55</v>
      </c>
      <c r="D29" s="4">
        <v>1</v>
      </c>
      <c r="E29" s="11"/>
      <c r="F29" s="7">
        <v>500</v>
      </c>
      <c r="G29" s="8">
        <f t="shared" si="0"/>
        <v>500</v>
      </c>
    </row>
    <row r="30" spans="1:16" ht="20.100000000000001" customHeight="1" x14ac:dyDescent="0.25">
      <c r="A30" s="5" t="s">
        <v>56</v>
      </c>
      <c r="B30" s="5" t="s">
        <v>194</v>
      </c>
      <c r="C30" s="6" t="s">
        <v>57</v>
      </c>
      <c r="D30" s="4">
        <v>1</v>
      </c>
      <c r="E30" s="11"/>
      <c r="F30" s="7">
        <v>500</v>
      </c>
      <c r="G30" s="8">
        <f t="shared" si="0"/>
        <v>500</v>
      </c>
    </row>
    <row r="31" spans="1:16" ht="20.100000000000001" customHeight="1" x14ac:dyDescent="0.25">
      <c r="A31" s="5" t="s">
        <v>58</v>
      </c>
      <c r="B31" s="5" t="s">
        <v>195</v>
      </c>
      <c r="C31" s="6" t="s">
        <v>59</v>
      </c>
      <c r="D31" s="4">
        <v>1</v>
      </c>
      <c r="E31" s="11"/>
      <c r="F31" s="7">
        <v>500</v>
      </c>
      <c r="G31" s="8">
        <f t="shared" si="0"/>
        <v>500</v>
      </c>
    </row>
    <row r="32" spans="1:16" ht="20.100000000000001" customHeight="1" x14ac:dyDescent="0.25">
      <c r="A32" s="5" t="s">
        <v>60</v>
      </c>
      <c r="B32" s="5" t="s">
        <v>196</v>
      </c>
      <c r="C32" s="6" t="s">
        <v>61</v>
      </c>
      <c r="D32" s="4">
        <v>2</v>
      </c>
      <c r="E32" s="11"/>
      <c r="F32" s="9">
        <v>700</v>
      </c>
      <c r="G32" s="8">
        <f t="shared" si="0"/>
        <v>1400</v>
      </c>
    </row>
    <row r="33" spans="1:7" ht="20.100000000000001" customHeight="1" x14ac:dyDescent="0.25">
      <c r="A33" s="5" t="s">
        <v>62</v>
      </c>
      <c r="B33" s="5" t="s">
        <v>197</v>
      </c>
      <c r="C33" s="6" t="s">
        <v>63</v>
      </c>
      <c r="D33" s="4">
        <v>2</v>
      </c>
      <c r="E33" s="11"/>
      <c r="F33" s="9">
        <v>700</v>
      </c>
      <c r="G33" s="8">
        <f t="shared" si="0"/>
        <v>1400</v>
      </c>
    </row>
    <row r="34" spans="1:7" ht="20.100000000000001" customHeight="1" x14ac:dyDescent="0.25">
      <c r="A34" s="5" t="s">
        <v>64</v>
      </c>
      <c r="B34" s="5" t="s">
        <v>198</v>
      </c>
      <c r="C34" s="6" t="s">
        <v>65</v>
      </c>
      <c r="D34" s="4">
        <v>2</v>
      </c>
      <c r="E34" s="11"/>
      <c r="F34" s="9">
        <v>700</v>
      </c>
      <c r="G34" s="8">
        <f t="shared" si="0"/>
        <v>1400</v>
      </c>
    </row>
    <row r="35" spans="1:7" ht="20.100000000000001" customHeight="1" x14ac:dyDescent="0.25">
      <c r="A35" s="5" t="s">
        <v>66</v>
      </c>
      <c r="B35" s="5" t="s">
        <v>199</v>
      </c>
      <c r="C35" s="6" t="s">
        <v>67</v>
      </c>
      <c r="D35" s="4">
        <v>2</v>
      </c>
      <c r="E35" s="11"/>
      <c r="F35" s="9">
        <v>700</v>
      </c>
      <c r="G35" s="8">
        <f t="shared" si="0"/>
        <v>1400</v>
      </c>
    </row>
    <row r="36" spans="1:7" ht="20.100000000000001" customHeight="1" x14ac:dyDescent="0.25">
      <c r="A36" s="5" t="s">
        <v>68</v>
      </c>
      <c r="B36" s="5" t="s">
        <v>200</v>
      </c>
      <c r="C36" s="6" t="s">
        <v>69</v>
      </c>
      <c r="D36" s="4">
        <v>2</v>
      </c>
      <c r="E36" s="11"/>
      <c r="F36" s="9">
        <v>700</v>
      </c>
      <c r="G36" s="8">
        <f t="shared" si="0"/>
        <v>1400</v>
      </c>
    </row>
    <row r="37" spans="1:7" ht="20.100000000000001" customHeight="1" x14ac:dyDescent="0.25">
      <c r="A37" s="5" t="s">
        <v>70</v>
      </c>
      <c r="B37" s="5" t="s">
        <v>201</v>
      </c>
      <c r="C37" s="6" t="s">
        <v>71</v>
      </c>
      <c r="D37" s="4">
        <v>2</v>
      </c>
      <c r="E37" s="11"/>
      <c r="F37" s="9">
        <v>700</v>
      </c>
      <c r="G37" s="8">
        <f t="shared" si="0"/>
        <v>1400</v>
      </c>
    </row>
    <row r="38" spans="1:7" ht="20.100000000000001" customHeight="1" x14ac:dyDescent="0.25">
      <c r="A38" s="5" t="s">
        <v>72</v>
      </c>
      <c r="B38" s="5" t="s">
        <v>202</v>
      </c>
      <c r="C38" s="6" t="s">
        <v>73</v>
      </c>
      <c r="D38" s="4">
        <v>2</v>
      </c>
      <c r="E38" s="11"/>
      <c r="F38" s="9">
        <v>700</v>
      </c>
      <c r="G38" s="8">
        <f t="shared" si="0"/>
        <v>1400</v>
      </c>
    </row>
    <row r="39" spans="1:7" ht="20.100000000000001" customHeight="1" x14ac:dyDescent="0.25">
      <c r="A39" s="5" t="s">
        <v>74</v>
      </c>
      <c r="B39" s="5" t="s">
        <v>203</v>
      </c>
      <c r="C39" s="6" t="s">
        <v>75</v>
      </c>
      <c r="D39" s="4">
        <v>2</v>
      </c>
      <c r="E39" s="11"/>
      <c r="F39" s="9">
        <v>700</v>
      </c>
      <c r="G39" s="8">
        <f t="shared" si="0"/>
        <v>1400</v>
      </c>
    </row>
    <row r="40" spans="1:7" ht="20.100000000000001" customHeight="1" x14ac:dyDescent="0.25">
      <c r="A40" s="5" t="s">
        <v>76</v>
      </c>
      <c r="B40" s="5" t="s">
        <v>204</v>
      </c>
      <c r="C40" s="6" t="s">
        <v>77</v>
      </c>
      <c r="D40" s="4">
        <v>2</v>
      </c>
      <c r="E40" s="11"/>
      <c r="F40" s="9">
        <v>700</v>
      </c>
      <c r="G40" s="8">
        <f t="shared" si="0"/>
        <v>1400</v>
      </c>
    </row>
    <row r="41" spans="1:7" ht="20.100000000000001" customHeight="1" x14ac:dyDescent="0.25">
      <c r="A41" s="5" t="s">
        <v>78</v>
      </c>
      <c r="B41" s="5" t="s">
        <v>205</v>
      </c>
      <c r="C41" s="6" t="s">
        <v>79</v>
      </c>
      <c r="D41" s="4">
        <v>2</v>
      </c>
      <c r="E41" s="11"/>
      <c r="F41" s="9">
        <v>700</v>
      </c>
      <c r="G41" s="8">
        <f t="shared" si="0"/>
        <v>1400</v>
      </c>
    </row>
    <row r="42" spans="1:7" ht="20.100000000000001" customHeight="1" x14ac:dyDescent="0.25">
      <c r="A42" s="5" t="s">
        <v>80</v>
      </c>
      <c r="B42" s="5" t="s">
        <v>206</v>
      </c>
      <c r="C42" s="6" t="s">
        <v>81</v>
      </c>
      <c r="D42" s="4">
        <v>2</v>
      </c>
      <c r="E42" s="11"/>
      <c r="F42" s="9">
        <v>700</v>
      </c>
      <c r="G42" s="8">
        <f t="shared" si="0"/>
        <v>1400</v>
      </c>
    </row>
    <row r="43" spans="1:7" ht="20.100000000000001" customHeight="1" x14ac:dyDescent="0.25">
      <c r="A43" s="5" t="s">
        <v>82</v>
      </c>
      <c r="B43" s="5" t="s">
        <v>207</v>
      </c>
      <c r="C43" s="6" t="s">
        <v>83</v>
      </c>
      <c r="D43" s="4">
        <v>2</v>
      </c>
      <c r="E43" s="11"/>
      <c r="F43" s="9">
        <v>700</v>
      </c>
      <c r="G43" s="8">
        <f t="shared" si="0"/>
        <v>1400</v>
      </c>
    </row>
    <row r="44" spans="1:7" ht="20.100000000000001" customHeight="1" x14ac:dyDescent="0.25">
      <c r="A44" s="5" t="s">
        <v>7</v>
      </c>
      <c r="B44" s="5" t="s">
        <v>155</v>
      </c>
      <c r="C44" s="6" t="s">
        <v>8</v>
      </c>
      <c r="D44" s="4">
        <v>10</v>
      </c>
      <c r="E44" s="11"/>
      <c r="F44" s="9">
        <v>55</v>
      </c>
      <c r="G44" s="8">
        <f t="shared" si="0"/>
        <v>550</v>
      </c>
    </row>
    <row r="45" spans="1:7" ht="20.100000000000001" customHeight="1" x14ac:dyDescent="0.25">
      <c r="A45" s="5" t="s">
        <v>9</v>
      </c>
      <c r="B45" s="5" t="s">
        <v>208</v>
      </c>
      <c r="C45" s="6" t="s">
        <v>10</v>
      </c>
      <c r="D45" s="4">
        <v>10</v>
      </c>
      <c r="E45" s="11"/>
      <c r="F45" s="9">
        <v>55</v>
      </c>
      <c r="G45" s="8">
        <f t="shared" si="0"/>
        <v>550</v>
      </c>
    </row>
    <row r="46" spans="1:7" ht="20.100000000000001" customHeight="1" x14ac:dyDescent="0.25">
      <c r="A46" s="5" t="s">
        <v>11</v>
      </c>
      <c r="B46" s="5" t="s">
        <v>156</v>
      </c>
      <c r="C46" s="6" t="s">
        <v>12</v>
      </c>
      <c r="D46" s="4">
        <v>15</v>
      </c>
      <c r="E46" s="11"/>
      <c r="F46" s="9">
        <v>55</v>
      </c>
      <c r="G46" s="8">
        <f t="shared" si="0"/>
        <v>825</v>
      </c>
    </row>
    <row r="47" spans="1:7" ht="20.100000000000001" customHeight="1" x14ac:dyDescent="0.25">
      <c r="A47" s="5" t="s">
        <v>13</v>
      </c>
      <c r="B47" s="5" t="s">
        <v>157</v>
      </c>
      <c r="C47" s="6" t="s">
        <v>14</v>
      </c>
      <c r="D47" s="4">
        <v>15</v>
      </c>
      <c r="E47" s="11"/>
      <c r="F47" s="9">
        <v>55</v>
      </c>
      <c r="G47" s="8">
        <f t="shared" si="0"/>
        <v>825</v>
      </c>
    </row>
    <row r="48" spans="1:7" ht="20.100000000000001" customHeight="1" x14ac:dyDescent="0.25">
      <c r="A48" s="5" t="s">
        <v>15</v>
      </c>
      <c r="B48" s="5" t="s">
        <v>158</v>
      </c>
      <c r="C48" s="6" t="s">
        <v>16</v>
      </c>
      <c r="D48" s="4">
        <v>10</v>
      </c>
      <c r="E48" s="11"/>
      <c r="F48" s="9">
        <v>55</v>
      </c>
      <c r="G48" s="8">
        <f t="shared" si="0"/>
        <v>550</v>
      </c>
    </row>
    <row r="49" spans="1:7" ht="20.100000000000001" customHeight="1" x14ac:dyDescent="0.25">
      <c r="A49" s="5" t="s">
        <v>17</v>
      </c>
      <c r="B49" s="5" t="s">
        <v>159</v>
      </c>
      <c r="C49" s="6" t="s">
        <v>18</v>
      </c>
      <c r="D49" s="4">
        <v>10</v>
      </c>
      <c r="E49" s="11"/>
      <c r="F49" s="9">
        <v>55</v>
      </c>
      <c r="G49" s="8">
        <f t="shared" si="0"/>
        <v>550</v>
      </c>
    </row>
    <row r="50" spans="1:7" ht="20.100000000000001" customHeight="1" x14ac:dyDescent="0.25">
      <c r="A50" s="5" t="s">
        <v>19</v>
      </c>
      <c r="B50" s="5" t="s">
        <v>160</v>
      </c>
      <c r="C50" s="6" t="s">
        <v>20</v>
      </c>
      <c r="D50" s="4">
        <v>10</v>
      </c>
      <c r="E50" s="11"/>
      <c r="F50" s="9">
        <v>55</v>
      </c>
      <c r="G50" s="8">
        <f t="shared" si="0"/>
        <v>550</v>
      </c>
    </row>
    <row r="51" spans="1:7" ht="20.100000000000001" customHeight="1" x14ac:dyDescent="0.25">
      <c r="A51" s="5" t="s">
        <v>21</v>
      </c>
      <c r="B51" s="5" t="s">
        <v>161</v>
      </c>
      <c r="C51" s="6" t="s">
        <v>22</v>
      </c>
      <c r="D51" s="4">
        <v>10</v>
      </c>
      <c r="E51" s="11"/>
      <c r="F51" s="9">
        <v>55</v>
      </c>
      <c r="G51" s="8">
        <f t="shared" si="0"/>
        <v>550</v>
      </c>
    </row>
    <row r="52" spans="1:7" ht="20.100000000000001" customHeight="1" x14ac:dyDescent="0.25">
      <c r="A52" s="5" t="s">
        <v>131</v>
      </c>
      <c r="B52" s="5" t="s">
        <v>162</v>
      </c>
      <c r="C52" s="6" t="s">
        <v>132</v>
      </c>
      <c r="D52" s="4">
        <v>10</v>
      </c>
      <c r="E52" s="11"/>
      <c r="F52" s="9">
        <v>55</v>
      </c>
      <c r="G52" s="8">
        <f t="shared" si="0"/>
        <v>550</v>
      </c>
    </row>
    <row r="53" spans="1:7" ht="20.100000000000001" customHeight="1" x14ac:dyDescent="0.25">
      <c r="A53" s="5" t="s">
        <v>84</v>
      </c>
      <c r="B53" s="5" t="s">
        <v>209</v>
      </c>
      <c r="C53" s="6" t="s">
        <v>85</v>
      </c>
      <c r="D53" s="4">
        <v>7</v>
      </c>
      <c r="E53" s="11"/>
      <c r="F53" s="9">
        <v>55</v>
      </c>
      <c r="G53" s="8">
        <f t="shared" si="0"/>
        <v>385</v>
      </c>
    </row>
    <row r="54" spans="1:7" ht="20.100000000000001" customHeight="1" x14ac:dyDescent="0.25">
      <c r="A54" s="5" t="s">
        <v>86</v>
      </c>
      <c r="B54" s="5" t="s">
        <v>210</v>
      </c>
      <c r="C54" s="6" t="s">
        <v>87</v>
      </c>
      <c r="D54" s="4">
        <v>5</v>
      </c>
      <c r="E54" s="11"/>
      <c r="F54" s="9">
        <v>55</v>
      </c>
      <c r="G54" s="8">
        <f t="shared" si="0"/>
        <v>275</v>
      </c>
    </row>
    <row r="55" spans="1:7" ht="20.100000000000001" customHeight="1" x14ac:dyDescent="0.25">
      <c r="A55" s="5" t="s">
        <v>88</v>
      </c>
      <c r="B55" s="5" t="s">
        <v>211</v>
      </c>
      <c r="C55" s="6" t="s">
        <v>89</v>
      </c>
      <c r="D55" s="4">
        <v>0</v>
      </c>
      <c r="E55" s="11"/>
      <c r="F55" s="9">
        <v>55</v>
      </c>
      <c r="G55" s="8">
        <f t="shared" si="0"/>
        <v>0</v>
      </c>
    </row>
    <row r="56" spans="1:7" ht="20.100000000000001" customHeight="1" x14ac:dyDescent="0.25">
      <c r="A56" s="5" t="s">
        <v>90</v>
      </c>
      <c r="B56" s="5" t="s">
        <v>212</v>
      </c>
      <c r="C56" s="6" t="s">
        <v>91</v>
      </c>
      <c r="D56" s="4">
        <v>0</v>
      </c>
      <c r="E56" s="11"/>
      <c r="F56" s="9">
        <v>55</v>
      </c>
      <c r="G56" s="8">
        <f t="shared" si="0"/>
        <v>0</v>
      </c>
    </row>
    <row r="57" spans="1:7" ht="20.100000000000001" customHeight="1" x14ac:dyDescent="0.25">
      <c r="A57" s="5" t="s">
        <v>92</v>
      </c>
      <c r="B57" s="5" t="s">
        <v>213</v>
      </c>
      <c r="C57" s="6" t="s">
        <v>93</v>
      </c>
      <c r="D57" s="4">
        <v>0</v>
      </c>
      <c r="E57" s="11"/>
      <c r="F57" s="9">
        <v>55</v>
      </c>
      <c r="G57" s="8">
        <f t="shared" si="0"/>
        <v>0</v>
      </c>
    </row>
    <row r="58" spans="1:7" ht="20.100000000000001" customHeight="1" x14ac:dyDescent="0.25">
      <c r="A58" s="5" t="s">
        <v>94</v>
      </c>
      <c r="B58" s="5" t="s">
        <v>214</v>
      </c>
      <c r="C58" s="6" t="s">
        <v>95</v>
      </c>
      <c r="D58" s="4">
        <v>2</v>
      </c>
      <c r="E58" s="11"/>
      <c r="F58" s="9">
        <v>55</v>
      </c>
      <c r="G58" s="8">
        <f t="shared" si="0"/>
        <v>110</v>
      </c>
    </row>
    <row r="59" spans="1:7" ht="20.100000000000001" customHeight="1" x14ac:dyDescent="0.25">
      <c r="A59" s="5" t="s">
        <v>96</v>
      </c>
      <c r="B59" s="5" t="s">
        <v>215</v>
      </c>
      <c r="C59" s="6" t="s">
        <v>97</v>
      </c>
      <c r="D59" s="4">
        <v>0</v>
      </c>
      <c r="E59" s="11"/>
      <c r="F59" s="9">
        <v>55</v>
      </c>
      <c r="G59" s="8">
        <f t="shared" si="0"/>
        <v>0</v>
      </c>
    </row>
    <row r="60" spans="1:7" ht="20.100000000000001" customHeight="1" x14ac:dyDescent="0.25">
      <c r="A60" s="5" t="s">
        <v>23</v>
      </c>
      <c r="B60" s="5" t="s">
        <v>216</v>
      </c>
      <c r="C60" s="6" t="s">
        <v>24</v>
      </c>
      <c r="D60" s="4">
        <v>4</v>
      </c>
      <c r="E60" s="11"/>
      <c r="F60" s="9">
        <v>45</v>
      </c>
      <c r="G60" s="8">
        <f t="shared" si="0"/>
        <v>180</v>
      </c>
    </row>
    <row r="61" spans="1:7" ht="20.100000000000001" customHeight="1" x14ac:dyDescent="0.25">
      <c r="A61" s="5" t="s">
        <v>25</v>
      </c>
      <c r="B61" s="5" t="s">
        <v>163</v>
      </c>
      <c r="C61" s="6" t="s">
        <v>26</v>
      </c>
      <c r="D61" s="4">
        <v>4</v>
      </c>
      <c r="E61" s="11"/>
      <c r="F61" s="9">
        <v>45</v>
      </c>
      <c r="G61" s="8">
        <f t="shared" si="0"/>
        <v>180</v>
      </c>
    </row>
    <row r="62" spans="1:7" ht="20.100000000000001" customHeight="1" x14ac:dyDescent="0.25">
      <c r="A62" s="5" t="s">
        <v>27</v>
      </c>
      <c r="B62" s="5" t="s">
        <v>163</v>
      </c>
      <c r="C62" s="6" t="s">
        <v>28</v>
      </c>
      <c r="D62" s="4">
        <v>4</v>
      </c>
      <c r="E62" s="11"/>
      <c r="F62" s="9">
        <v>45</v>
      </c>
      <c r="G62" s="8">
        <f t="shared" si="0"/>
        <v>180</v>
      </c>
    </row>
    <row r="63" spans="1:7" ht="20.100000000000001" customHeight="1" x14ac:dyDescent="0.25">
      <c r="A63" s="5" t="s">
        <v>29</v>
      </c>
      <c r="B63" s="5" t="s">
        <v>217</v>
      </c>
      <c r="C63" s="6" t="s">
        <v>30</v>
      </c>
      <c r="D63" s="4">
        <v>4</v>
      </c>
      <c r="E63" s="11"/>
      <c r="F63" s="9">
        <v>45</v>
      </c>
      <c r="G63" s="8">
        <f t="shared" si="0"/>
        <v>180</v>
      </c>
    </row>
    <row r="64" spans="1:7" ht="20.100000000000001" customHeight="1" x14ac:dyDescent="0.25">
      <c r="A64" s="5" t="s">
        <v>31</v>
      </c>
      <c r="B64" s="5" t="s">
        <v>164</v>
      </c>
      <c r="C64" s="6" t="s">
        <v>32</v>
      </c>
      <c r="D64" s="4">
        <v>4</v>
      </c>
      <c r="E64" s="11"/>
      <c r="F64" s="9">
        <v>45</v>
      </c>
      <c r="G64" s="8">
        <f t="shared" si="0"/>
        <v>180</v>
      </c>
    </row>
    <row r="65" spans="1:7" ht="20.100000000000001" customHeight="1" x14ac:dyDescent="0.25">
      <c r="A65" s="5" t="s">
        <v>33</v>
      </c>
      <c r="B65" s="5" t="s">
        <v>218</v>
      </c>
      <c r="C65" s="6" t="s">
        <v>34</v>
      </c>
      <c r="D65" s="4">
        <v>4</v>
      </c>
      <c r="E65" s="11"/>
      <c r="F65" s="9">
        <v>45</v>
      </c>
      <c r="G65" s="8">
        <f t="shared" si="0"/>
        <v>180</v>
      </c>
    </row>
    <row r="66" spans="1:7" ht="20.100000000000001" customHeight="1" x14ac:dyDescent="0.25">
      <c r="A66" s="5" t="s">
        <v>35</v>
      </c>
      <c r="B66" s="5" t="s">
        <v>219</v>
      </c>
      <c r="C66" s="6" t="s">
        <v>36</v>
      </c>
      <c r="D66" s="4">
        <v>4</v>
      </c>
      <c r="E66" s="11"/>
      <c r="F66" s="9">
        <v>45</v>
      </c>
      <c r="G66" s="8">
        <f t="shared" si="0"/>
        <v>180</v>
      </c>
    </row>
    <row r="67" spans="1:7" ht="20.100000000000001" customHeight="1" x14ac:dyDescent="0.25">
      <c r="A67" s="5" t="s">
        <v>37</v>
      </c>
      <c r="B67" s="5" t="s">
        <v>220</v>
      </c>
      <c r="C67" s="6" t="s">
        <v>38</v>
      </c>
      <c r="D67" s="4">
        <v>4</v>
      </c>
      <c r="E67" s="11"/>
      <c r="F67" s="9">
        <v>45</v>
      </c>
      <c r="G67" s="8">
        <f t="shared" si="0"/>
        <v>180</v>
      </c>
    </row>
    <row r="68" spans="1:7" ht="20.100000000000001" customHeight="1" x14ac:dyDescent="0.25">
      <c r="A68" s="5" t="s">
        <v>145</v>
      </c>
      <c r="B68" s="5" t="s">
        <v>226</v>
      </c>
      <c r="C68" s="6" t="s">
        <v>150</v>
      </c>
      <c r="D68" s="4">
        <v>2</v>
      </c>
      <c r="E68" s="11"/>
      <c r="F68" s="9">
        <v>46</v>
      </c>
      <c r="G68" s="8">
        <f t="shared" si="0"/>
        <v>92</v>
      </c>
    </row>
    <row r="69" spans="1:7" ht="20.100000000000001" customHeight="1" x14ac:dyDescent="0.25">
      <c r="A69" s="5" t="s">
        <v>146</v>
      </c>
      <c r="B69" s="5" t="s">
        <v>227</v>
      </c>
      <c r="C69" s="6" t="s">
        <v>151</v>
      </c>
      <c r="D69" s="4">
        <v>2</v>
      </c>
      <c r="E69" s="11"/>
      <c r="F69" s="9">
        <v>47</v>
      </c>
      <c r="G69" s="8">
        <f t="shared" si="0"/>
        <v>94</v>
      </c>
    </row>
    <row r="70" spans="1:7" ht="20.100000000000001" customHeight="1" x14ac:dyDescent="0.25">
      <c r="A70" s="5" t="s">
        <v>147</v>
      </c>
      <c r="B70" s="5" t="s">
        <v>228</v>
      </c>
      <c r="C70" s="6" t="s">
        <v>152</v>
      </c>
      <c r="D70" s="4">
        <v>2</v>
      </c>
      <c r="E70" s="11"/>
      <c r="F70" s="9">
        <v>48</v>
      </c>
      <c r="G70" s="8">
        <f t="shared" si="0"/>
        <v>96</v>
      </c>
    </row>
    <row r="71" spans="1:7" ht="20.100000000000001" customHeight="1" x14ac:dyDescent="0.25">
      <c r="A71" s="5" t="s">
        <v>148</v>
      </c>
      <c r="B71" s="5" t="s">
        <v>229</v>
      </c>
      <c r="C71" s="6" t="s">
        <v>153</v>
      </c>
      <c r="D71" s="4">
        <v>2</v>
      </c>
      <c r="E71" s="11"/>
      <c r="F71" s="9">
        <v>49</v>
      </c>
      <c r="G71" s="8">
        <f t="shared" si="0"/>
        <v>98</v>
      </c>
    </row>
    <row r="72" spans="1:7" ht="20.100000000000001" customHeight="1" x14ac:dyDescent="0.25">
      <c r="A72" s="5" t="s">
        <v>149</v>
      </c>
      <c r="B72" s="5" t="s">
        <v>230</v>
      </c>
      <c r="C72" s="6" t="s">
        <v>154</v>
      </c>
      <c r="D72" s="4">
        <v>1</v>
      </c>
      <c r="E72" s="11"/>
      <c r="F72" s="9">
        <v>49</v>
      </c>
      <c r="G72" s="8">
        <f t="shared" si="0"/>
        <v>49</v>
      </c>
    </row>
    <row r="73" spans="1:7" ht="20.100000000000001" customHeight="1" x14ac:dyDescent="0.25">
      <c r="A73" s="5" t="s">
        <v>98</v>
      </c>
      <c r="B73" s="5" t="s">
        <v>221</v>
      </c>
      <c r="C73" s="6" t="s">
        <v>99</v>
      </c>
      <c r="D73" s="4">
        <v>3</v>
      </c>
      <c r="E73" s="11"/>
      <c r="F73" s="9">
        <v>45</v>
      </c>
      <c r="G73" s="8">
        <f t="shared" si="0"/>
        <v>135</v>
      </c>
    </row>
    <row r="74" spans="1:7" ht="20.100000000000001" customHeight="1" x14ac:dyDescent="0.25">
      <c r="A74" s="5" t="s">
        <v>100</v>
      </c>
      <c r="B74" s="5" t="s">
        <v>222</v>
      </c>
      <c r="C74" s="6" t="s">
        <v>101</v>
      </c>
      <c r="D74" s="4">
        <v>4</v>
      </c>
      <c r="E74" s="11"/>
      <c r="F74" s="9">
        <v>45</v>
      </c>
      <c r="G74" s="8">
        <f t="shared" si="0"/>
        <v>180</v>
      </c>
    </row>
    <row r="75" spans="1:7" ht="20.100000000000001" customHeight="1" x14ac:dyDescent="0.25">
      <c r="A75" s="5" t="s">
        <v>102</v>
      </c>
      <c r="B75" s="5" t="s">
        <v>223</v>
      </c>
      <c r="C75" s="6" t="s">
        <v>103</v>
      </c>
      <c r="D75" s="4">
        <v>4</v>
      </c>
      <c r="E75" s="11"/>
      <c r="F75" s="9">
        <v>45</v>
      </c>
      <c r="G75" s="8">
        <f t="shared" si="0"/>
        <v>180</v>
      </c>
    </row>
    <row r="76" spans="1:7" ht="20.100000000000001" customHeight="1" x14ac:dyDescent="0.25">
      <c r="A76" s="5" t="s">
        <v>104</v>
      </c>
      <c r="B76" s="5" t="s">
        <v>224</v>
      </c>
      <c r="C76" s="6" t="s">
        <v>105</v>
      </c>
      <c r="D76" s="4">
        <v>4</v>
      </c>
      <c r="E76" s="11"/>
      <c r="F76" s="9">
        <v>45</v>
      </c>
      <c r="G76" s="8">
        <f t="shared" si="0"/>
        <v>180</v>
      </c>
    </row>
    <row r="77" spans="1:7" ht="20.100000000000001" customHeight="1" x14ac:dyDescent="0.25">
      <c r="A77" s="5" t="s">
        <v>106</v>
      </c>
      <c r="B77" s="5" t="s">
        <v>225</v>
      </c>
      <c r="C77" s="6" t="s">
        <v>107</v>
      </c>
      <c r="D77" s="4">
        <v>4</v>
      </c>
      <c r="E77" s="11"/>
      <c r="F77" s="9">
        <v>45</v>
      </c>
      <c r="G77" s="8">
        <f t="shared" si="0"/>
        <v>180</v>
      </c>
    </row>
    <row r="78" spans="1:7" ht="20.100000000000001" customHeight="1" x14ac:dyDescent="0.3">
      <c r="A78" s="59"/>
      <c r="B78" s="59"/>
      <c r="C78" s="59"/>
      <c r="D78" s="59"/>
      <c r="E78" s="59"/>
      <c r="F78" s="58" t="s">
        <v>231</v>
      </c>
      <c r="G78" s="10">
        <f>SUM(G23:G77)</f>
        <v>30294</v>
      </c>
    </row>
    <row r="79" spans="1:7" ht="20.100000000000001" customHeight="1" x14ac:dyDescent="0.3">
      <c r="A79" s="59"/>
      <c r="B79" s="59"/>
      <c r="C79" s="59"/>
      <c r="D79" s="59"/>
      <c r="E79" s="59"/>
      <c r="F79" s="60" t="s">
        <v>232</v>
      </c>
      <c r="G79" s="10">
        <f>+G78*0.12</f>
        <v>3635.2799999999997</v>
      </c>
    </row>
    <row r="80" spans="1:7" ht="20.100000000000001" customHeight="1" x14ac:dyDescent="0.3">
      <c r="A80" s="59"/>
      <c r="B80" s="59"/>
      <c r="C80" s="59"/>
      <c r="D80" s="59"/>
      <c r="E80" s="59"/>
      <c r="F80" s="58" t="s">
        <v>233</v>
      </c>
      <c r="G80" s="10">
        <f>+G78+G79</f>
        <v>33929.279999999999</v>
      </c>
    </row>
    <row r="82" spans="2:6" ht="20.100000000000001" customHeight="1" x14ac:dyDescent="0.3">
      <c r="B82" s="55" t="s">
        <v>108</v>
      </c>
      <c r="C82" s="55"/>
      <c r="D82" s="55"/>
      <c r="E82" s="55"/>
      <c r="F82" s="23"/>
    </row>
    <row r="83" spans="2:6" ht="20.100000000000001" customHeight="1" x14ac:dyDescent="0.3">
      <c r="B83" s="12" t="s">
        <v>40</v>
      </c>
      <c r="C83" s="12" t="s">
        <v>41</v>
      </c>
      <c r="D83" s="12"/>
      <c r="E83" s="12" t="s">
        <v>39</v>
      </c>
    </row>
    <row r="84" spans="2:6" ht="20.100000000000001" customHeight="1" x14ac:dyDescent="0.25">
      <c r="B84" s="11" t="s">
        <v>109</v>
      </c>
      <c r="C84" s="4" t="s">
        <v>127</v>
      </c>
      <c r="D84" s="4"/>
      <c r="E84" s="4">
        <v>2</v>
      </c>
    </row>
    <row r="85" spans="2:6" ht="20.100000000000001" customHeight="1" x14ac:dyDescent="0.25">
      <c r="B85" s="11" t="s">
        <v>110</v>
      </c>
      <c r="C85" s="4" t="s">
        <v>125</v>
      </c>
      <c r="D85" s="4"/>
      <c r="E85" s="4">
        <v>2</v>
      </c>
    </row>
    <row r="86" spans="2:6" ht="20.100000000000001" customHeight="1" x14ac:dyDescent="0.25">
      <c r="B86" s="11" t="s">
        <v>111</v>
      </c>
      <c r="C86" s="4" t="s">
        <v>130</v>
      </c>
      <c r="D86" s="4"/>
      <c r="E86" s="4">
        <v>1</v>
      </c>
    </row>
    <row r="87" spans="2:6" ht="20.100000000000001" customHeight="1" x14ac:dyDescent="0.25">
      <c r="B87" s="11" t="s">
        <v>112</v>
      </c>
      <c r="C87" s="4" t="s">
        <v>126</v>
      </c>
      <c r="D87" s="4"/>
      <c r="E87" s="4">
        <v>1</v>
      </c>
    </row>
    <row r="88" spans="2:6" ht="20.100000000000001" customHeight="1" x14ac:dyDescent="0.25">
      <c r="B88" s="11" t="s">
        <v>113</v>
      </c>
      <c r="C88" s="4" t="s">
        <v>140</v>
      </c>
      <c r="D88" s="4"/>
      <c r="E88" s="4">
        <v>4</v>
      </c>
    </row>
    <row r="89" spans="2:6" ht="20.100000000000001" customHeight="1" x14ac:dyDescent="0.25">
      <c r="B89" s="11" t="s">
        <v>114</v>
      </c>
      <c r="C89" s="4" t="s">
        <v>139</v>
      </c>
      <c r="D89" s="4"/>
      <c r="E89" s="4">
        <v>1</v>
      </c>
    </row>
    <row r="90" spans="2:6" ht="20.100000000000001" customHeight="1" x14ac:dyDescent="0.25">
      <c r="B90" s="11" t="s">
        <v>115</v>
      </c>
      <c r="C90" s="4" t="s">
        <v>134</v>
      </c>
      <c r="D90" s="4"/>
      <c r="E90" s="4">
        <v>1</v>
      </c>
    </row>
    <row r="91" spans="2:6" ht="20.100000000000001" customHeight="1" x14ac:dyDescent="0.25">
      <c r="B91" s="11" t="s">
        <v>116</v>
      </c>
      <c r="C91" s="4" t="s">
        <v>133</v>
      </c>
      <c r="D91" s="4"/>
      <c r="E91" s="4">
        <v>1</v>
      </c>
    </row>
    <row r="92" spans="2:6" ht="20.100000000000001" customHeight="1" x14ac:dyDescent="0.25">
      <c r="B92" s="11" t="s">
        <v>117</v>
      </c>
      <c r="C92" s="4" t="s">
        <v>135</v>
      </c>
      <c r="D92" s="4"/>
      <c r="E92" s="4">
        <v>2</v>
      </c>
    </row>
    <row r="93" spans="2:6" ht="20.100000000000001" customHeight="1" x14ac:dyDescent="0.25">
      <c r="B93" s="11" t="s">
        <v>118</v>
      </c>
      <c r="C93" s="4" t="s">
        <v>136</v>
      </c>
      <c r="D93" s="4"/>
      <c r="E93" s="4">
        <v>2</v>
      </c>
    </row>
    <row r="94" spans="2:6" ht="20.100000000000001" customHeight="1" x14ac:dyDescent="0.25">
      <c r="B94" s="11" t="s">
        <v>137</v>
      </c>
      <c r="C94" s="4" t="s">
        <v>138</v>
      </c>
      <c r="D94" s="4"/>
      <c r="E94" s="4">
        <v>1</v>
      </c>
    </row>
    <row r="95" spans="2:6" ht="20.100000000000001" customHeight="1" x14ac:dyDescent="0.25">
      <c r="B95" s="11" t="s">
        <v>119</v>
      </c>
      <c r="C95" s="4" t="s">
        <v>129</v>
      </c>
      <c r="D95" s="4"/>
      <c r="E95" s="4">
        <v>1</v>
      </c>
    </row>
    <row r="96" spans="2:6" ht="20.100000000000001" customHeight="1" x14ac:dyDescent="0.25">
      <c r="B96" s="11" t="s">
        <v>120</v>
      </c>
      <c r="C96" s="4" t="s">
        <v>128</v>
      </c>
      <c r="D96" s="4"/>
      <c r="E96" s="4">
        <v>1</v>
      </c>
    </row>
    <row r="97" spans="1:9" ht="20.100000000000001" customHeight="1" x14ac:dyDescent="0.25">
      <c r="B97" s="11" t="s">
        <v>121</v>
      </c>
      <c r="C97" s="4" t="s">
        <v>142</v>
      </c>
      <c r="D97" s="4"/>
      <c r="E97" s="4">
        <v>1</v>
      </c>
    </row>
    <row r="98" spans="1:9" ht="20.100000000000001" customHeight="1" x14ac:dyDescent="0.25">
      <c r="B98" s="11" t="s">
        <v>122</v>
      </c>
      <c r="C98" s="4" t="s">
        <v>143</v>
      </c>
      <c r="D98" s="4"/>
      <c r="E98" s="4">
        <v>1</v>
      </c>
    </row>
    <row r="99" spans="1:9" ht="20.100000000000001" customHeight="1" x14ac:dyDescent="0.25">
      <c r="B99" s="11" t="s">
        <v>123</v>
      </c>
      <c r="C99" s="4" t="s">
        <v>144</v>
      </c>
      <c r="D99" s="4"/>
      <c r="E99" s="4">
        <v>2</v>
      </c>
    </row>
    <row r="100" spans="1:9" ht="20.100000000000001" customHeight="1" x14ac:dyDescent="0.25">
      <c r="B100" s="11" t="s">
        <v>124</v>
      </c>
      <c r="C100" s="4" t="s">
        <v>141</v>
      </c>
      <c r="D100" s="4"/>
      <c r="E100" s="4">
        <v>2</v>
      </c>
    </row>
    <row r="102" spans="1:9" ht="20.100000000000001" customHeight="1" x14ac:dyDescent="0.25">
      <c r="A102" s="1" t="s">
        <v>179</v>
      </c>
      <c r="B102" s="25"/>
      <c r="C102" s="25"/>
      <c r="E102" s="26" t="s">
        <v>180</v>
      </c>
      <c r="F102" s="27"/>
      <c r="G102" s="27"/>
      <c r="H102" s="13"/>
      <c r="I102" s="13"/>
    </row>
    <row r="103" spans="1:9" ht="20.100000000000001" customHeight="1" x14ac:dyDescent="0.25">
      <c r="C103" s="3"/>
      <c r="E103" s="3"/>
      <c r="H103" s="13"/>
      <c r="I103" s="13"/>
    </row>
    <row r="104" spans="1:9" ht="20.100000000000001" customHeight="1" x14ac:dyDescent="0.25">
      <c r="B104" s="3"/>
      <c r="C104" s="3"/>
      <c r="E104" s="3"/>
      <c r="H104" s="13"/>
      <c r="I104" s="13"/>
    </row>
    <row r="105" spans="1:9" ht="20.100000000000001" customHeight="1" x14ac:dyDescent="0.25">
      <c r="C105" s="3"/>
      <c r="E105" s="3"/>
      <c r="H105" s="13"/>
      <c r="I105" s="13"/>
    </row>
    <row r="106" spans="1:9" ht="20.100000000000001" customHeight="1" x14ac:dyDescent="0.3">
      <c r="A106" s="1" t="s">
        <v>182</v>
      </c>
      <c r="B106" s="27"/>
      <c r="C106" s="25"/>
      <c r="D106" s="17"/>
      <c r="E106" s="16"/>
      <c r="H106" s="13"/>
      <c r="I106" s="13"/>
    </row>
    <row r="107" spans="1:9" ht="20.100000000000001" customHeight="1" x14ac:dyDescent="0.25">
      <c r="B107" s="3"/>
      <c r="C107" s="3"/>
      <c r="E107" s="3"/>
      <c r="F107" s="3"/>
      <c r="H107" s="13"/>
      <c r="I107" s="13"/>
    </row>
    <row r="108" spans="1:9" ht="20.100000000000001" customHeight="1" x14ac:dyDescent="0.3">
      <c r="B108" s="3"/>
      <c r="C108" s="3"/>
      <c r="D108" s="17"/>
      <c r="E108" s="3"/>
      <c r="F108" s="3"/>
      <c r="H108" s="13"/>
      <c r="I108" s="13"/>
    </row>
    <row r="109" spans="1:9" ht="20.100000000000001" customHeight="1" x14ac:dyDescent="0.25">
      <c r="B109" s="3"/>
      <c r="C109" s="3"/>
      <c r="E109" s="3"/>
      <c r="F109" s="3"/>
    </row>
    <row r="110" spans="1:9" ht="20.100000000000001" customHeight="1" x14ac:dyDescent="0.25">
      <c r="A110" s="1" t="s">
        <v>183</v>
      </c>
      <c r="B110" s="27"/>
      <c r="C110" s="25"/>
      <c r="E110" s="3"/>
      <c r="F110" s="3"/>
    </row>
    <row r="111" spans="1:9" ht="20.100000000000001" customHeight="1" x14ac:dyDescent="0.25">
      <c r="B111" s="3"/>
      <c r="C111" s="3"/>
      <c r="E111" s="3"/>
      <c r="F111" s="3"/>
    </row>
    <row r="112" spans="1:9" ht="20.100000000000001" customHeight="1" x14ac:dyDescent="0.25">
      <c r="B112" s="3"/>
      <c r="C112" s="3"/>
      <c r="E112" s="3"/>
      <c r="F112" s="3"/>
    </row>
  </sheetData>
  <mergeCells count="5">
    <mergeCell ref="A2:G2"/>
    <mergeCell ref="A3:G3"/>
    <mergeCell ref="A4:G4"/>
    <mergeCell ref="O4:P5"/>
    <mergeCell ref="B82:E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 - FIBULA 2</vt:lpstr>
      <vt:lpstr>INQUIORT - FIBULA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2022-06-03T20:13:27Z</dcterms:created>
  <dcterms:modified xsi:type="dcterms:W3CDTF">2022-08-25T17:50:32Z</dcterms:modified>
</cp:coreProperties>
</file>