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88B58169-C66E-4B41-B744-2187ACF3183E}" xr6:coauthVersionLast="47" xr6:coauthVersionMax="47" xr10:uidLastSave="{00000000-0000-0000-0000-000000000000}"/>
  <bookViews>
    <workbookView xWindow="-108" yWindow="-108" windowWidth="23256" windowHeight="12456" xr2:uid="{C3BBD725-6D82-4653-A539-3543140EFFFA}"/>
  </bookViews>
  <sheets>
    <sheet name="JAIRO " sheetId="1" r:id="rId1"/>
    <sheet name="INQUIO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4" l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41" i="4" s="1"/>
  <c r="C7" i="4"/>
  <c r="G42" i="1"/>
  <c r="C7" i="1"/>
  <c r="G43" i="4" l="1"/>
  <c r="G42" i="4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 l="1"/>
  <c r="G43" i="1" s="1"/>
</calcChain>
</file>

<file path=xl/sharedStrings.xml><?xml version="1.0" encoding="utf-8"?>
<sst xmlns="http://schemas.openxmlformats.org/spreadsheetml/2006/main" count="220" uniqueCount="105">
  <si>
    <t>RECIBIDO POR:</t>
  </si>
  <si>
    <t>ENTREGADO POR:</t>
  </si>
  <si>
    <t>Fibula hook kit</t>
  </si>
  <si>
    <t>112-117</t>
  </si>
  <si>
    <t xml:space="preserve">GUIA DE BLOQUEO </t>
  </si>
  <si>
    <t>111-170</t>
  </si>
  <si>
    <t xml:space="preserve">GUIA ANGULO VARIABLE  2.7 </t>
  </si>
  <si>
    <t>111-171</t>
  </si>
  <si>
    <t xml:space="preserve">MANGO DE GUIA DE ANGULO VARIABLE </t>
  </si>
  <si>
    <t>111-157</t>
  </si>
  <si>
    <t>MEDIDOR DE PROFUNDIDAD</t>
  </si>
  <si>
    <t>111-026</t>
  </si>
  <si>
    <t xml:space="preserve">MANGO DE ATORNILLADOR </t>
  </si>
  <si>
    <t>111-063</t>
  </si>
  <si>
    <t xml:space="preserve">GUIA DE BROCA DE 3.5 </t>
  </si>
  <si>
    <t>111-260</t>
  </si>
  <si>
    <t xml:space="preserve">ANCLAJE RAPIDO </t>
  </si>
  <si>
    <t>113-HF-616</t>
  </si>
  <si>
    <t>BROCA DE  3.6(AO)</t>
  </si>
  <si>
    <t>112-35-701-L</t>
  </si>
  <si>
    <t>BROCA DE 2.7(AO)</t>
  </si>
  <si>
    <t>112-35-703</t>
  </si>
  <si>
    <t xml:space="preserve">PINZA DE SUJECION </t>
  </si>
  <si>
    <t>114-009</t>
  </si>
  <si>
    <t>DESCRIPCIÓN</t>
  </si>
  <si>
    <t>CODIGO</t>
  </si>
  <si>
    <t>CANTIDAD</t>
  </si>
  <si>
    <t xml:space="preserve"> ARIX Ankle System 3.5 Fibula Hook Plate</t>
  </si>
  <si>
    <t>J211125-L066</t>
  </si>
  <si>
    <t>3.5 NON LOCKING CORTICAL STARIX NON ANODIZING 24MM</t>
  </si>
  <si>
    <t>35-SO-L24-T</t>
  </si>
  <si>
    <t>3.5 NON LOCKING CORTICAL STARIX NON ANODIZING 22MM</t>
  </si>
  <si>
    <t>35-SO-L22-T</t>
  </si>
  <si>
    <t>3.5 NON LOCKING CORTICAL STARIX NON ANODIZING 20MM</t>
  </si>
  <si>
    <t>35-SO-L20-T</t>
  </si>
  <si>
    <t>3.5 NON LOCKING CORTICAL STARIX NON ANODIZING 18MM</t>
  </si>
  <si>
    <t>35-SO-L18-T</t>
  </si>
  <si>
    <t>R211202-L007</t>
  </si>
  <si>
    <t>3.5 NON LOCKING CORTICAL STARIX NON ANODIZING 16MM</t>
  </si>
  <si>
    <t>35-SO-L16-T</t>
  </si>
  <si>
    <t>3.5 NON LOCKING CORTICAL STARIX NON ANODIZING 14MM</t>
  </si>
  <si>
    <t>35-SO-L14-T</t>
  </si>
  <si>
    <t>3.5 NON LOCKING CORTICAL STARIX NON ANODIZING 12MM</t>
  </si>
  <si>
    <t>35-SO-L12-T</t>
  </si>
  <si>
    <t>3.5 NON LOCKING CORTICAL STARIX NON ANODIZING 10MM</t>
  </si>
  <si>
    <t>35-SO-L10-T</t>
  </si>
  <si>
    <t>J211223-L024</t>
  </si>
  <si>
    <t>3.5 LOCKING CORTICAL STARIX GREEN 24MM</t>
  </si>
  <si>
    <t>35L-SO-L24-TA</t>
  </si>
  <si>
    <t>R211202-L018</t>
  </si>
  <si>
    <t>3.5 LOCKING CORTICAL STARIX GREEN 22MM</t>
  </si>
  <si>
    <t>35L-SO-L22-TA</t>
  </si>
  <si>
    <t>J211223-L022</t>
  </si>
  <si>
    <t>3.5 LOCKING CORTICAL STARIX GREEN 20MM</t>
  </si>
  <si>
    <t>35L-SO-L20-TA</t>
  </si>
  <si>
    <t>J220120-L065</t>
  </si>
  <si>
    <t>3.5 LOCKING CORTICAL STARIX GREEN 18MM</t>
  </si>
  <si>
    <t>35L-SO-L18-TA</t>
  </si>
  <si>
    <t>J211123-L021</t>
  </si>
  <si>
    <t>3.5 LOCKING CORTICAL STARIX GREEN 16MM</t>
  </si>
  <si>
    <t>35L-SO-L16-TA</t>
  </si>
  <si>
    <t>J211223-L012</t>
  </si>
  <si>
    <t>3.5 LOCKING CORTICAL STARIX GREEN 14MM</t>
  </si>
  <si>
    <t>35L-SO-L14-TA</t>
  </si>
  <si>
    <t>J210628-L049</t>
  </si>
  <si>
    <t>3.5 LOCKING CORTICAL STARIX GREEN 12MM</t>
  </si>
  <si>
    <t>35L-SO-L12-TA</t>
  </si>
  <si>
    <t>3.5 LOCKING CORTICAL STARIX GREEN 10MM</t>
  </si>
  <si>
    <t>35L-SO-L10-TA</t>
  </si>
  <si>
    <t>Fibula Hook Plate 4Hole,2.0T(4열)</t>
  </si>
  <si>
    <t>35V-DLFH-004</t>
  </si>
  <si>
    <t>Fibula Hook Plate 3Hole,2.0T(4열)</t>
  </si>
  <si>
    <t>35V-DLFH-003</t>
  </si>
  <si>
    <t>PRECIO TOTAL</t>
  </si>
  <si>
    <t>PRECIO UNITARIO</t>
  </si>
  <si>
    <t xml:space="preserve">DESCRIPCION ARTICULO </t>
  </si>
  <si>
    <t>COD. ARTICULO</t>
  </si>
  <si>
    <t>CANT.</t>
  </si>
  <si>
    <t>SEGURO PACIENTE</t>
  </si>
  <si>
    <t>NOMBRE PACIENTE</t>
  </si>
  <si>
    <t>NOMBRE MÉDICO</t>
  </si>
  <si>
    <t>HORA  CIRUGIA</t>
  </si>
  <si>
    <t>FECHA CIRUGÍA</t>
  </si>
  <si>
    <t>MOTIVO DE TRASLADO</t>
  </si>
  <si>
    <t>PUNTO DE LLEGADA</t>
  </si>
  <si>
    <t>RUC. CLIENTE</t>
  </si>
  <si>
    <t>NOMBRE CLIENTE</t>
  </si>
  <si>
    <t>No. DOC</t>
  </si>
  <si>
    <t>FECHA DE EMISIÓN:</t>
  </si>
  <si>
    <t>NOTA DE ENTREGA</t>
  </si>
  <si>
    <t>RUC: 0957116478001</t>
  </si>
  <si>
    <t xml:space="preserve">PINEDA CORAL JAIRO DARIO </t>
  </si>
  <si>
    <t>RUC: 0993007803001</t>
  </si>
  <si>
    <t>INSUMOS QUIRURGICOS ORTOMACX INQUIORT S.A.</t>
  </si>
  <si>
    <t>DESCARGO</t>
  </si>
  <si>
    <t>VENTA -CIRUGÍA</t>
  </si>
  <si>
    <t>No. IDENTIFICACION</t>
  </si>
  <si>
    <t>Lote</t>
  </si>
  <si>
    <t>INSRUMENTADOR</t>
  </si>
  <si>
    <t>VERIFICADO POR:</t>
  </si>
  <si>
    <t>J210121-L005</t>
  </si>
  <si>
    <t>J190313-L105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</si>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</sst>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7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Tahoma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/>
  </cellStyleXfs>
  <cellXfs count="7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1" xfId="0" applyNumberFormat="1" applyBorder="1"/>
    <xf numFmtId="164" fontId="4" fillId="0" borderId="1" xfId="2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5" fillId="3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5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0" fillId="0" borderId="0" xfId="0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2" fillId="2" borderId="0" xfId="0" applyFont="1" applyFill="1" applyBorder="1" applyAlignment="1"/>
    <xf numFmtId="164" fontId="15" fillId="2" borderId="0" xfId="2" applyNumberFormat="1" applyFont="1" applyFill="1" applyBorder="1" applyAlignment="1"/>
    <xf numFmtId="0" fontId="0" fillId="0" borderId="1" xfId="0" applyBorder="1"/>
    <xf numFmtId="0" fontId="8" fillId="0" borderId="0" xfId="0" applyFont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12" fillId="7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7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8" fillId="6" borderId="2" xfId="0" applyFont="1" applyFill="1" applyBorder="1"/>
    <xf numFmtId="0" fontId="18" fillId="2" borderId="0" xfId="0" applyFont="1" applyFill="1"/>
    <xf numFmtId="0" fontId="5" fillId="0" borderId="3" xfId="0" applyFont="1" applyBorder="1"/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left" vertical="center"/>
    </xf>
    <xf numFmtId="1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3" applyFont="1"/>
    <xf numFmtId="164" fontId="15" fillId="6" borderId="1" xfId="2" applyNumberFormat="1" applyFont="1" applyFill="1" applyBorder="1" applyAlignment="1">
      <alignment horizontal="center"/>
    </xf>
    <xf numFmtId="0" fontId="13" fillId="0" borderId="0" xfId="3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7" fontId="10" fillId="0" borderId="1" xfId="0" applyNumberFormat="1" applyFont="1" applyBorder="1" applyAlignment="1">
      <alignment horizontal="left" vertical="center"/>
    </xf>
    <xf numFmtId="0" fontId="7" fillId="0" borderId="0" xfId="3" applyFont="1" applyBorder="1" applyAlignment="1">
      <alignment wrapText="1"/>
    </xf>
    <xf numFmtId="0" fontId="7" fillId="0" borderId="0" xfId="3" applyFont="1" applyBorder="1" applyAlignment="1">
      <alignment horizontal="right" wrapText="1"/>
    </xf>
    <xf numFmtId="9" fontId="7" fillId="0" borderId="0" xfId="3" applyNumberFormat="1" applyFont="1" applyBorder="1" applyAlignment="1">
      <alignment horizontal="right" wrapText="1"/>
    </xf>
    <xf numFmtId="44" fontId="2" fillId="0" borderId="1" xfId="1" applyFont="1" applyFill="1" applyBorder="1" applyAlignment="1"/>
  </cellXfs>
  <cellStyles count="4">
    <cellStyle name="Moneda" xfId="1" builtinId="4"/>
    <cellStyle name="Moneda [0]" xfId="2" builtinId="7"/>
    <cellStyle name="Normal" xfId="0" builtinId="0"/>
    <cellStyle name="Normal 2" xfId="3" xr:uid="{C09793A2-1C54-422E-925A-6E85E13169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88A70864-9B2B-4CC8-9139-48F1CDFBB0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7D84A5-3810-4DA6-8607-EC958A0763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154E-1DDB-43E2-8CB6-213CFEE59BCB}">
  <dimension ref="A1:P74"/>
  <sheetViews>
    <sheetView showGridLines="0" tabSelected="1" zoomScale="98" zoomScaleNormal="98" workbookViewId="0">
      <selection activeCell="A7" sqref="A7"/>
    </sheetView>
  </sheetViews>
  <sheetFormatPr baseColWidth="10" defaultRowHeight="14.4" x14ac:dyDescent="0.3"/>
  <cols>
    <col min="1" max="1" width="20" bestFit="1" customWidth="1"/>
    <col min="2" max="2" width="13.88671875" bestFit="1" customWidth="1"/>
    <col min="3" max="3" width="57.33203125" bestFit="1" customWidth="1"/>
    <col min="4" max="4" width="22.77734375" bestFit="1" customWidth="1"/>
    <col min="5" max="5" width="23.5546875" customWidth="1"/>
    <col min="6" max="6" width="19.21875" bestFit="1" customWidth="1"/>
    <col min="7" max="7" width="14.5546875" customWidth="1"/>
  </cols>
  <sheetData>
    <row r="1" spans="1:16" s="21" customFormat="1" ht="20.100000000000001" customHeight="1" x14ac:dyDescent="0.25">
      <c r="A1" s="23"/>
      <c r="B1" s="23"/>
      <c r="C1" s="22"/>
      <c r="D1" s="22"/>
      <c r="E1" s="22"/>
      <c r="F1" s="22"/>
    </row>
    <row r="2" spans="1:16" s="21" customFormat="1" ht="20.100000000000001" customHeight="1" x14ac:dyDescent="0.3">
      <c r="A2" s="62" t="s">
        <v>91</v>
      </c>
      <c r="B2" s="62"/>
      <c r="C2" s="62"/>
      <c r="D2" s="62"/>
      <c r="E2" s="62"/>
      <c r="F2" s="62"/>
      <c r="G2" s="62"/>
      <c r="H2" s="62"/>
    </row>
    <row r="3" spans="1:16" s="21" customFormat="1" ht="20.100000000000001" customHeight="1" x14ac:dyDescent="0.3">
      <c r="A3" s="62" t="s">
        <v>90</v>
      </c>
      <c r="B3" s="62"/>
      <c r="C3" s="62"/>
      <c r="D3" s="62"/>
      <c r="E3" s="62"/>
      <c r="F3" s="62"/>
      <c r="G3" s="62"/>
      <c r="H3" s="62"/>
    </row>
    <row r="4" spans="1:16" s="21" customFormat="1" ht="20.100000000000001" customHeight="1" x14ac:dyDescent="0.3">
      <c r="A4" s="62" t="s">
        <v>89</v>
      </c>
      <c r="B4" s="62"/>
      <c r="C4" s="62"/>
      <c r="D4" s="62"/>
      <c r="E4" s="62"/>
      <c r="F4" s="62"/>
      <c r="G4" s="62"/>
      <c r="H4" s="62"/>
      <c r="O4" s="63"/>
      <c r="P4" s="63"/>
    </row>
    <row r="5" spans="1:16" s="21" customFormat="1" ht="20.100000000000001" customHeight="1" x14ac:dyDescent="0.25">
      <c r="O5" s="63"/>
      <c r="P5" s="63"/>
    </row>
    <row r="6" spans="1:16" s="21" customFormat="1" ht="20.100000000000001" customHeight="1" x14ac:dyDescent="0.25">
      <c r="O6" s="34"/>
      <c r="P6" s="34"/>
    </row>
    <row r="7" spans="1:16" s="21" customFormat="1" ht="20.100000000000001" customHeight="1" x14ac:dyDescent="0.25">
      <c r="A7" s="35" t="s">
        <v>88</v>
      </c>
      <c r="B7" s="35"/>
      <c r="C7" s="65">
        <f ca="1">NOW()</f>
        <v>44798.537883333331</v>
      </c>
      <c r="D7" s="35" t="s">
        <v>87</v>
      </c>
      <c r="E7" s="36"/>
      <c r="F7" s="37"/>
      <c r="G7" s="27"/>
      <c r="O7" s="34"/>
      <c r="P7" s="34"/>
    </row>
    <row r="8" spans="1:16" s="21" customFormat="1" ht="20.100000000000001" customHeight="1" x14ac:dyDescent="0.3">
      <c r="A8" s="17"/>
      <c r="B8" s="17"/>
      <c r="C8" s="17"/>
      <c r="D8" s="17"/>
      <c r="E8" s="17"/>
      <c r="F8" s="17"/>
      <c r="G8" s="2"/>
      <c r="O8" s="34"/>
      <c r="P8" s="34"/>
    </row>
    <row r="9" spans="1:16" s="21" customFormat="1" ht="20.100000000000001" customHeight="1" x14ac:dyDescent="0.25">
      <c r="A9" s="35" t="s">
        <v>86</v>
      </c>
      <c r="B9" s="35"/>
      <c r="C9" s="38"/>
      <c r="D9" s="39" t="s">
        <v>85</v>
      </c>
      <c r="E9" s="40"/>
      <c r="F9" s="41"/>
      <c r="G9" s="41"/>
      <c r="O9" s="34"/>
      <c r="P9" s="34"/>
    </row>
    <row r="10" spans="1:16" s="21" customFormat="1" ht="20.100000000000001" customHeight="1" x14ac:dyDescent="0.3">
      <c r="A10" s="17"/>
      <c r="B10" s="17"/>
      <c r="C10" s="17"/>
      <c r="D10" s="17"/>
      <c r="E10" s="17"/>
      <c r="F10" s="17"/>
      <c r="G10" s="2"/>
      <c r="O10" s="34"/>
      <c r="P10" s="34"/>
    </row>
    <row r="11" spans="1:16" s="21" customFormat="1" ht="29.4" customHeight="1" x14ac:dyDescent="0.25">
      <c r="A11" s="35" t="s">
        <v>84</v>
      </c>
      <c r="B11" s="35"/>
      <c r="C11" s="42"/>
      <c r="D11" s="39" t="s">
        <v>83</v>
      </c>
      <c r="E11" s="38" t="s">
        <v>95</v>
      </c>
      <c r="F11" s="18"/>
      <c r="G11" s="18"/>
      <c r="O11" s="34"/>
      <c r="P11" s="34"/>
    </row>
    <row r="12" spans="1:16" s="21" customFormat="1" ht="20.100000000000001" customHeight="1" x14ac:dyDescent="0.3">
      <c r="A12" s="17"/>
      <c r="B12" s="17"/>
      <c r="C12" s="17"/>
      <c r="D12" s="17"/>
      <c r="E12" s="17"/>
      <c r="F12" s="17"/>
      <c r="G12" s="2"/>
      <c r="O12" s="43"/>
      <c r="P12" s="43"/>
    </row>
    <row r="13" spans="1:16" s="21" customFormat="1" ht="20.100000000000001" customHeight="1" x14ac:dyDescent="0.25">
      <c r="A13" s="35" t="s">
        <v>82</v>
      </c>
      <c r="B13" s="35"/>
      <c r="C13" s="65"/>
      <c r="D13" s="39" t="s">
        <v>81</v>
      </c>
      <c r="E13" s="44"/>
      <c r="F13" s="45"/>
      <c r="G13" s="45"/>
      <c r="O13" s="43"/>
      <c r="P13" s="43"/>
    </row>
    <row r="14" spans="1:16" s="21" customFormat="1" ht="20.100000000000001" customHeight="1" x14ac:dyDescent="0.3">
      <c r="A14" s="17"/>
      <c r="B14" s="17"/>
      <c r="C14" s="17"/>
      <c r="D14" s="17"/>
      <c r="E14" s="17"/>
      <c r="F14" s="17"/>
      <c r="G14" s="16"/>
      <c r="H14" s="16"/>
      <c r="O14" s="46"/>
      <c r="P14" s="46"/>
    </row>
    <row r="15" spans="1:16" s="21" customFormat="1" ht="20.100000000000001" customHeight="1" x14ac:dyDescent="0.25">
      <c r="A15" s="35" t="s">
        <v>80</v>
      </c>
      <c r="B15" s="35"/>
      <c r="C15" s="38"/>
      <c r="D15" s="18"/>
      <c r="E15" s="26"/>
      <c r="F15" s="26"/>
      <c r="G15" s="18"/>
      <c r="H15" s="18"/>
      <c r="O15" s="46"/>
      <c r="P15" s="46"/>
    </row>
    <row r="16" spans="1:16" s="21" customFormat="1" ht="20.100000000000001" customHeight="1" x14ac:dyDescent="0.3">
      <c r="A16" s="17"/>
      <c r="B16" s="17"/>
      <c r="C16" s="17"/>
      <c r="D16" s="17"/>
      <c r="E16" s="17"/>
      <c r="F16" s="17"/>
      <c r="G16" s="16"/>
      <c r="H16" s="16"/>
      <c r="O16" s="46"/>
      <c r="P16" s="46"/>
    </row>
    <row r="17" spans="1:16" s="21" customFormat="1" ht="20.100000000000001" customHeight="1" x14ac:dyDescent="0.25">
      <c r="A17" s="35" t="s">
        <v>79</v>
      </c>
      <c r="B17" s="35"/>
      <c r="C17" s="38"/>
      <c r="D17" s="39" t="s">
        <v>96</v>
      </c>
      <c r="E17" s="44"/>
      <c r="F17" s="26"/>
      <c r="G17" s="18"/>
      <c r="H17" s="18"/>
      <c r="O17" s="46"/>
      <c r="P17" s="46"/>
    </row>
    <row r="18" spans="1:16" s="21" customFormat="1" ht="20.100000000000001" customHeight="1" x14ac:dyDescent="0.3">
      <c r="A18" s="17"/>
      <c r="B18" s="17"/>
      <c r="C18" s="17"/>
      <c r="D18" s="17"/>
      <c r="E18" s="17"/>
      <c r="F18" s="17"/>
      <c r="G18" s="16"/>
      <c r="H18" s="16"/>
      <c r="O18" s="47"/>
      <c r="P18" s="47"/>
    </row>
    <row r="19" spans="1:16" s="21" customFormat="1" ht="20.100000000000001" customHeight="1" x14ac:dyDescent="0.25">
      <c r="A19" s="35" t="s">
        <v>78</v>
      </c>
      <c r="B19" s="35"/>
      <c r="C19" s="48"/>
      <c r="D19" s="27"/>
      <c r="E19" s="49"/>
      <c r="F19" s="49"/>
      <c r="G19" s="24"/>
      <c r="H19" s="15"/>
      <c r="O19" s="47"/>
      <c r="P19" s="47"/>
    </row>
    <row r="20" spans="1:16" s="21" customFormat="1" ht="20.100000000000001" customHeight="1" x14ac:dyDescent="0.25">
      <c r="A20" s="1"/>
      <c r="B20" s="1"/>
      <c r="C20" s="2"/>
      <c r="D20" s="2"/>
      <c r="E20" s="2"/>
      <c r="F20" s="2"/>
      <c r="G20" s="2"/>
      <c r="H20" s="2"/>
      <c r="O20" s="47"/>
      <c r="P20" s="47"/>
    </row>
    <row r="21" spans="1:16" s="21" customFormat="1" ht="20.100000000000001" customHeight="1" x14ac:dyDescent="0.3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21" customFormat="1" ht="30" customHeight="1" x14ac:dyDescent="0.25">
      <c r="A22" s="14" t="s">
        <v>76</v>
      </c>
      <c r="B22" s="14" t="s">
        <v>97</v>
      </c>
      <c r="C22" s="14" t="s">
        <v>75</v>
      </c>
      <c r="D22" s="14" t="s">
        <v>77</v>
      </c>
      <c r="E22" s="14" t="s">
        <v>94</v>
      </c>
      <c r="F22" s="13" t="s">
        <v>74</v>
      </c>
      <c r="G22" s="13" t="s">
        <v>73</v>
      </c>
      <c r="O22" s="47"/>
      <c r="P22" s="47"/>
    </row>
    <row r="23" spans="1:16" ht="15.6" x14ac:dyDescent="0.3">
      <c r="A23" s="3" t="s">
        <v>72</v>
      </c>
      <c r="B23" s="10" t="s">
        <v>100</v>
      </c>
      <c r="C23" s="11" t="s">
        <v>71</v>
      </c>
      <c r="D23" s="4">
        <v>1</v>
      </c>
      <c r="E23" s="33"/>
      <c r="F23" s="9">
        <v>700</v>
      </c>
      <c r="G23" s="8">
        <f t="shared" ref="G23:G40" si="0">+D23*F23</f>
        <v>700</v>
      </c>
    </row>
    <row r="24" spans="1:16" ht="15.6" x14ac:dyDescent="0.3">
      <c r="A24" s="3" t="s">
        <v>70</v>
      </c>
      <c r="B24" s="10" t="s">
        <v>101</v>
      </c>
      <c r="C24" s="11" t="s">
        <v>69</v>
      </c>
      <c r="D24" s="4">
        <v>1</v>
      </c>
      <c r="E24" s="33"/>
      <c r="F24" s="9">
        <v>700</v>
      </c>
      <c r="G24" s="8">
        <f t="shared" si="0"/>
        <v>700</v>
      </c>
    </row>
    <row r="25" spans="1:16" ht="15.6" x14ac:dyDescent="0.3">
      <c r="A25" s="3" t="s">
        <v>68</v>
      </c>
      <c r="B25" s="12" t="s">
        <v>64</v>
      </c>
      <c r="C25" s="11" t="s">
        <v>67</v>
      </c>
      <c r="D25" s="4">
        <v>6</v>
      </c>
      <c r="E25" s="33"/>
      <c r="F25" s="9">
        <v>55</v>
      </c>
      <c r="G25" s="8">
        <f t="shared" si="0"/>
        <v>330</v>
      </c>
    </row>
    <row r="26" spans="1:16" ht="15.6" x14ac:dyDescent="0.3">
      <c r="A26" s="3" t="s">
        <v>66</v>
      </c>
      <c r="B26" s="10" t="s">
        <v>64</v>
      </c>
      <c r="C26" s="11" t="s">
        <v>65</v>
      </c>
      <c r="D26" s="4">
        <v>1</v>
      </c>
      <c r="E26" s="33"/>
      <c r="F26" s="9">
        <v>55</v>
      </c>
      <c r="G26" s="8">
        <f t="shared" si="0"/>
        <v>55</v>
      </c>
    </row>
    <row r="27" spans="1:16" ht="15.6" x14ac:dyDescent="0.3">
      <c r="A27" s="3" t="s">
        <v>63</v>
      </c>
      <c r="B27" s="12" t="s">
        <v>61</v>
      </c>
      <c r="C27" s="11" t="s">
        <v>62</v>
      </c>
      <c r="D27" s="4">
        <v>6</v>
      </c>
      <c r="E27" s="33"/>
      <c r="F27" s="9">
        <v>55</v>
      </c>
      <c r="G27" s="8">
        <f t="shared" si="0"/>
        <v>330</v>
      </c>
    </row>
    <row r="28" spans="1:16" ht="15.6" x14ac:dyDescent="0.3">
      <c r="A28" s="3" t="s">
        <v>60</v>
      </c>
      <c r="B28" s="10" t="s">
        <v>58</v>
      </c>
      <c r="C28" s="11" t="s">
        <v>59</v>
      </c>
      <c r="D28" s="4">
        <v>6</v>
      </c>
      <c r="E28" s="33"/>
      <c r="F28" s="9">
        <v>55</v>
      </c>
      <c r="G28" s="8">
        <f t="shared" si="0"/>
        <v>330</v>
      </c>
    </row>
    <row r="29" spans="1:16" ht="15.6" x14ac:dyDescent="0.3">
      <c r="A29" s="3" t="s">
        <v>57</v>
      </c>
      <c r="B29" s="12" t="s">
        <v>55</v>
      </c>
      <c r="C29" s="11" t="s">
        <v>56</v>
      </c>
      <c r="D29" s="4">
        <v>6</v>
      </c>
      <c r="E29" s="33"/>
      <c r="F29" s="9">
        <v>55</v>
      </c>
      <c r="G29" s="8">
        <f t="shared" si="0"/>
        <v>330</v>
      </c>
    </row>
    <row r="30" spans="1:16" ht="15.6" x14ac:dyDescent="0.3">
      <c r="A30" s="3" t="s">
        <v>54</v>
      </c>
      <c r="B30" s="10" t="s">
        <v>52</v>
      </c>
      <c r="C30" s="11" t="s">
        <v>53</v>
      </c>
      <c r="D30" s="4">
        <v>6</v>
      </c>
      <c r="E30" s="33"/>
      <c r="F30" s="9">
        <v>55</v>
      </c>
      <c r="G30" s="8">
        <f t="shared" si="0"/>
        <v>330</v>
      </c>
    </row>
    <row r="31" spans="1:16" ht="15.6" x14ac:dyDescent="0.3">
      <c r="A31" s="3" t="s">
        <v>51</v>
      </c>
      <c r="B31" s="10" t="s">
        <v>49</v>
      </c>
      <c r="C31" s="11" t="s">
        <v>50</v>
      </c>
      <c r="D31" s="4">
        <v>6</v>
      </c>
      <c r="E31" s="33"/>
      <c r="F31" s="9">
        <v>55</v>
      </c>
      <c r="G31" s="8">
        <f t="shared" si="0"/>
        <v>330</v>
      </c>
    </row>
    <row r="32" spans="1:16" ht="15.6" x14ac:dyDescent="0.3">
      <c r="A32" s="3" t="s">
        <v>48</v>
      </c>
      <c r="B32" s="10" t="s">
        <v>46</v>
      </c>
      <c r="C32" s="11" t="s">
        <v>47</v>
      </c>
      <c r="D32" s="4">
        <v>6</v>
      </c>
      <c r="E32" s="33"/>
      <c r="F32" s="9">
        <v>55</v>
      </c>
      <c r="G32" s="8">
        <f t="shared" si="0"/>
        <v>330</v>
      </c>
    </row>
    <row r="33" spans="1:7" ht="15.6" x14ac:dyDescent="0.3">
      <c r="A33" s="3" t="s">
        <v>45</v>
      </c>
      <c r="B33" s="10" t="s">
        <v>37</v>
      </c>
      <c r="C33" s="11" t="s">
        <v>44</v>
      </c>
      <c r="D33" s="4">
        <v>4</v>
      </c>
      <c r="E33" s="33"/>
      <c r="F33" s="9">
        <v>45</v>
      </c>
      <c r="G33" s="8">
        <f t="shared" si="0"/>
        <v>180</v>
      </c>
    </row>
    <row r="34" spans="1:7" ht="15.6" x14ac:dyDescent="0.3">
      <c r="A34" s="3" t="s">
        <v>43</v>
      </c>
      <c r="B34" s="10" t="s">
        <v>37</v>
      </c>
      <c r="C34" s="11" t="s">
        <v>42</v>
      </c>
      <c r="D34" s="4">
        <v>4</v>
      </c>
      <c r="E34" s="33"/>
      <c r="F34" s="9">
        <v>45</v>
      </c>
      <c r="G34" s="8">
        <f t="shared" si="0"/>
        <v>180</v>
      </c>
    </row>
    <row r="35" spans="1:7" ht="15.6" x14ac:dyDescent="0.3">
      <c r="A35" s="3" t="s">
        <v>41</v>
      </c>
      <c r="B35" s="10" t="s">
        <v>28</v>
      </c>
      <c r="C35" s="11" t="s">
        <v>40</v>
      </c>
      <c r="D35" s="4">
        <v>4</v>
      </c>
      <c r="E35" s="33"/>
      <c r="F35" s="9">
        <v>45</v>
      </c>
      <c r="G35" s="8">
        <f t="shared" si="0"/>
        <v>180</v>
      </c>
    </row>
    <row r="36" spans="1:7" ht="15.6" x14ac:dyDescent="0.3">
      <c r="A36" s="3" t="s">
        <v>39</v>
      </c>
      <c r="B36" s="12" t="s">
        <v>37</v>
      </c>
      <c r="C36" s="11" t="s">
        <v>38</v>
      </c>
      <c r="D36" s="4">
        <v>4</v>
      </c>
      <c r="E36" s="33"/>
      <c r="F36" s="9">
        <v>45</v>
      </c>
      <c r="G36" s="8">
        <f t="shared" si="0"/>
        <v>180</v>
      </c>
    </row>
    <row r="37" spans="1:7" ht="15.6" x14ac:dyDescent="0.3">
      <c r="A37" s="3" t="s">
        <v>36</v>
      </c>
      <c r="B37" s="10" t="s">
        <v>28</v>
      </c>
      <c r="C37" s="11" t="s">
        <v>35</v>
      </c>
      <c r="D37" s="4">
        <v>4</v>
      </c>
      <c r="E37" s="33"/>
      <c r="F37" s="9">
        <v>45</v>
      </c>
      <c r="G37" s="8">
        <f t="shared" si="0"/>
        <v>180</v>
      </c>
    </row>
    <row r="38" spans="1:7" ht="15.6" x14ac:dyDescent="0.3">
      <c r="A38" s="3" t="s">
        <v>34</v>
      </c>
      <c r="B38" s="10" t="s">
        <v>28</v>
      </c>
      <c r="C38" s="11" t="s">
        <v>33</v>
      </c>
      <c r="D38" s="4">
        <v>4</v>
      </c>
      <c r="E38" s="33"/>
      <c r="F38" s="9">
        <v>45</v>
      </c>
      <c r="G38" s="8">
        <f t="shared" si="0"/>
        <v>180</v>
      </c>
    </row>
    <row r="39" spans="1:7" ht="15.6" x14ac:dyDescent="0.3">
      <c r="A39" s="3" t="s">
        <v>32</v>
      </c>
      <c r="B39" s="10" t="s">
        <v>28</v>
      </c>
      <c r="C39" s="11" t="s">
        <v>31</v>
      </c>
      <c r="D39" s="4">
        <v>4</v>
      </c>
      <c r="E39" s="33"/>
      <c r="F39" s="9">
        <v>45</v>
      </c>
      <c r="G39" s="8">
        <f t="shared" si="0"/>
        <v>180</v>
      </c>
    </row>
    <row r="40" spans="1:7" ht="15.6" x14ac:dyDescent="0.3">
      <c r="A40" s="3" t="s">
        <v>30</v>
      </c>
      <c r="B40" s="10" t="s">
        <v>28</v>
      </c>
      <c r="C40" s="11" t="s">
        <v>29</v>
      </c>
      <c r="D40" s="4">
        <v>4</v>
      </c>
      <c r="E40" s="33"/>
      <c r="F40" s="9">
        <v>45</v>
      </c>
      <c r="G40" s="8">
        <f t="shared" si="0"/>
        <v>180</v>
      </c>
    </row>
    <row r="41" spans="1:7" ht="14.4" customHeight="1" x14ac:dyDescent="0.3">
      <c r="A41" s="66"/>
      <c r="B41" s="66"/>
      <c r="C41" s="66"/>
      <c r="D41" s="66"/>
      <c r="E41" s="66"/>
      <c r="F41" s="67" t="s">
        <v>102</v>
      </c>
      <c r="G41" s="69">
        <f>SUM(G23:G40)</f>
        <v>5205</v>
      </c>
    </row>
    <row r="42" spans="1:7" ht="14.4" customHeight="1" x14ac:dyDescent="0.3">
      <c r="A42" s="66"/>
      <c r="B42" s="66"/>
      <c r="C42" s="66"/>
      <c r="D42" s="66"/>
      <c r="E42" s="66"/>
      <c r="F42" s="68" t="s">
        <v>103</v>
      </c>
      <c r="G42" s="69">
        <f>+G41*0.12</f>
        <v>624.6</v>
      </c>
    </row>
    <row r="43" spans="1:7" x14ac:dyDescent="0.3">
      <c r="A43" s="66"/>
      <c r="B43" s="66"/>
      <c r="C43" s="66"/>
      <c r="D43" s="66"/>
      <c r="E43" s="66"/>
      <c r="F43" s="67" t="s">
        <v>104</v>
      </c>
      <c r="G43" s="69">
        <f>+G41+G42</f>
        <v>5829.6</v>
      </c>
    </row>
    <row r="44" spans="1:7" x14ac:dyDescent="0.3">
      <c r="A44" s="7"/>
      <c r="B44" s="7"/>
      <c r="C44" s="7"/>
      <c r="D44" s="7"/>
      <c r="E44" s="7"/>
      <c r="F44" s="6"/>
      <c r="G44" s="6"/>
    </row>
    <row r="47" spans="1:7" x14ac:dyDescent="0.3">
      <c r="E47" s="25"/>
      <c r="F47" s="25"/>
    </row>
    <row r="48" spans="1:7" ht="15.6" x14ac:dyDescent="0.3">
      <c r="A48" s="61" t="s">
        <v>27</v>
      </c>
      <c r="B48" s="61"/>
      <c r="C48" s="61"/>
      <c r="E48" s="32"/>
      <c r="F48" s="32"/>
    </row>
    <row r="49" spans="1:9" x14ac:dyDescent="0.3">
      <c r="A49" s="5" t="s">
        <v>26</v>
      </c>
      <c r="B49" s="5" t="s">
        <v>25</v>
      </c>
      <c r="C49" s="28" t="s">
        <v>24</v>
      </c>
      <c r="D49" s="31"/>
      <c r="E49" s="31"/>
      <c r="F49" s="31"/>
    </row>
    <row r="50" spans="1:9" ht="15.6" x14ac:dyDescent="0.3">
      <c r="A50" s="4">
        <v>1</v>
      </c>
      <c r="B50" s="3" t="s">
        <v>23</v>
      </c>
      <c r="C50" s="29" t="s">
        <v>22</v>
      </c>
      <c r="D50" s="30"/>
      <c r="E50" s="30"/>
      <c r="F50" s="30"/>
    </row>
    <row r="51" spans="1:9" ht="15.6" x14ac:dyDescent="0.3">
      <c r="A51" s="4">
        <v>2</v>
      </c>
      <c r="B51" s="3" t="s">
        <v>21</v>
      </c>
      <c r="C51" s="29" t="s">
        <v>20</v>
      </c>
      <c r="D51" s="30"/>
      <c r="E51" s="30"/>
      <c r="F51" s="30"/>
    </row>
    <row r="52" spans="1:9" ht="15.6" x14ac:dyDescent="0.3">
      <c r="A52" s="4">
        <v>1</v>
      </c>
      <c r="B52" s="3" t="s">
        <v>19</v>
      </c>
      <c r="C52" s="29" t="s">
        <v>18</v>
      </c>
      <c r="D52" s="30"/>
      <c r="E52" s="30"/>
      <c r="F52" s="30"/>
    </row>
    <row r="53" spans="1:9" ht="15.6" x14ac:dyDescent="0.3">
      <c r="A53" s="4">
        <v>1</v>
      </c>
      <c r="B53" s="3" t="s">
        <v>17</v>
      </c>
      <c r="C53" s="29" t="s">
        <v>16</v>
      </c>
      <c r="D53" s="30"/>
      <c r="E53" s="30"/>
      <c r="F53" s="30"/>
    </row>
    <row r="54" spans="1:9" ht="15.6" x14ac:dyDescent="0.3">
      <c r="A54" s="4">
        <v>1</v>
      </c>
      <c r="B54" s="3" t="s">
        <v>15</v>
      </c>
      <c r="C54" s="29" t="s">
        <v>14</v>
      </c>
      <c r="D54" s="30"/>
      <c r="E54" s="30"/>
      <c r="F54" s="30"/>
    </row>
    <row r="55" spans="1:9" ht="15.6" x14ac:dyDescent="0.3">
      <c r="A55" s="4">
        <v>1</v>
      </c>
      <c r="B55" s="3" t="s">
        <v>13</v>
      </c>
      <c r="C55" s="29" t="s">
        <v>12</v>
      </c>
      <c r="D55" s="30"/>
      <c r="E55" s="30"/>
      <c r="F55" s="30"/>
    </row>
    <row r="56" spans="1:9" ht="15.6" x14ac:dyDescent="0.3">
      <c r="A56" s="4">
        <v>1</v>
      </c>
      <c r="B56" s="3" t="s">
        <v>11</v>
      </c>
      <c r="C56" s="29" t="s">
        <v>10</v>
      </c>
      <c r="D56" s="30"/>
      <c r="E56" s="30"/>
      <c r="F56" s="30"/>
    </row>
    <row r="57" spans="1:9" ht="15.6" x14ac:dyDescent="0.3">
      <c r="A57" s="4">
        <v>1</v>
      </c>
      <c r="B57" s="3" t="s">
        <v>9</v>
      </c>
      <c r="C57" s="29" t="s">
        <v>8</v>
      </c>
      <c r="D57" s="30"/>
      <c r="E57" s="30"/>
      <c r="F57" s="30"/>
    </row>
    <row r="58" spans="1:9" ht="15.6" x14ac:dyDescent="0.3">
      <c r="A58" s="4">
        <v>1</v>
      </c>
      <c r="B58" s="3" t="s">
        <v>7</v>
      </c>
      <c r="C58" s="29" t="s">
        <v>6</v>
      </c>
      <c r="D58" s="30"/>
      <c r="E58" s="30"/>
      <c r="F58" s="30"/>
    </row>
    <row r="59" spans="1:9" ht="15.6" x14ac:dyDescent="0.3">
      <c r="A59" s="4">
        <v>1</v>
      </c>
      <c r="B59" s="3" t="s">
        <v>5</v>
      </c>
      <c r="C59" s="29" t="s">
        <v>4</v>
      </c>
      <c r="D59" s="30"/>
      <c r="E59" s="30"/>
      <c r="F59" s="30"/>
    </row>
    <row r="60" spans="1:9" ht="15.6" x14ac:dyDescent="0.3">
      <c r="A60" s="4">
        <v>1</v>
      </c>
      <c r="B60" s="3" t="s">
        <v>3</v>
      </c>
      <c r="C60" s="29" t="s">
        <v>2</v>
      </c>
      <c r="D60" s="30"/>
      <c r="E60" s="30"/>
      <c r="F60" s="30"/>
    </row>
    <row r="61" spans="1:9" x14ac:dyDescent="0.3">
      <c r="B61" s="25"/>
      <c r="C61" s="25"/>
      <c r="D61" s="25"/>
      <c r="E61" s="25"/>
      <c r="F61" s="25"/>
      <c r="G61" s="25"/>
      <c r="H61" s="25"/>
      <c r="I61" s="25"/>
    </row>
    <row r="62" spans="1:9" x14ac:dyDescent="0.3">
      <c r="B62" s="25"/>
      <c r="C62" s="25"/>
      <c r="D62" s="25"/>
      <c r="E62" s="25"/>
      <c r="F62" s="25"/>
      <c r="G62" s="25"/>
      <c r="H62" s="25"/>
      <c r="I62" s="25"/>
    </row>
    <row r="63" spans="1:9" s="19" customFormat="1" ht="16.2" thickBot="1" x14ac:dyDescent="0.35">
      <c r="A63" s="19" t="s">
        <v>1</v>
      </c>
      <c r="C63" s="52"/>
    </row>
    <row r="64" spans="1:9" s="19" customFormat="1" ht="15.6" x14ac:dyDescent="0.3"/>
    <row r="65" spans="1:8" s="19" customFormat="1" ht="15.6" x14ac:dyDescent="0.3">
      <c r="H65" s="20"/>
    </row>
    <row r="66" spans="1:8" s="19" customFormat="1" ht="15.6" x14ac:dyDescent="0.3">
      <c r="H66" s="20"/>
    </row>
    <row r="67" spans="1:8" s="19" customFormat="1" ht="16.2" thickBot="1" x14ac:dyDescent="0.35">
      <c r="A67" s="19" t="s">
        <v>0</v>
      </c>
      <c r="C67" s="52"/>
      <c r="H67" s="20"/>
    </row>
    <row r="68" spans="1:8" s="19" customFormat="1" ht="15.6" x14ac:dyDescent="0.3">
      <c r="H68" s="20"/>
    </row>
    <row r="71" spans="1:8" s="19" customFormat="1" ht="16.2" thickBot="1" x14ac:dyDescent="0.35">
      <c r="A71" s="19" t="s">
        <v>98</v>
      </c>
      <c r="C71" s="52"/>
      <c r="H71" s="20"/>
    </row>
    <row r="72" spans="1:8" s="19" customFormat="1" ht="15.6" x14ac:dyDescent="0.3">
      <c r="H72" s="20"/>
    </row>
    <row r="73" spans="1:8" s="55" customFormat="1" ht="20.100000000000001" customHeight="1" x14ac:dyDescent="0.25">
      <c r="A73" s="53"/>
      <c r="B73" s="53"/>
      <c r="C73" s="54"/>
    </row>
    <row r="74" spans="1:8" s="55" customFormat="1" ht="20.100000000000001" customHeight="1" thickBot="1" x14ac:dyDescent="0.35">
      <c r="A74" s="19" t="s">
        <v>99</v>
      </c>
      <c r="B74" s="19"/>
      <c r="C74" s="52"/>
    </row>
  </sheetData>
  <mergeCells count="5">
    <mergeCell ref="A48:C48"/>
    <mergeCell ref="A4:H4"/>
    <mergeCell ref="O4:P5"/>
    <mergeCell ref="A2:H2"/>
    <mergeCell ref="A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1D7F-DAC5-4946-90D8-5444D869FB0D}">
  <dimension ref="A1:P74"/>
  <sheetViews>
    <sheetView showGridLines="0" zoomScale="81" zoomScaleNormal="81" workbookViewId="0">
      <selection activeCell="J45" sqref="J45"/>
    </sheetView>
  </sheetViews>
  <sheetFormatPr baseColWidth="10" defaultRowHeight="14.4" x14ac:dyDescent="0.3"/>
  <cols>
    <col min="1" max="1" width="20" bestFit="1" customWidth="1"/>
    <col min="2" max="2" width="13.88671875" bestFit="1" customWidth="1"/>
    <col min="3" max="3" width="57.33203125" bestFit="1" customWidth="1"/>
    <col min="4" max="4" width="22.77734375" bestFit="1" customWidth="1"/>
    <col min="5" max="5" width="23.5546875" customWidth="1"/>
    <col min="6" max="6" width="19.21875" bestFit="1" customWidth="1"/>
    <col min="7" max="7" width="14.5546875" customWidth="1"/>
  </cols>
  <sheetData>
    <row r="1" spans="1:16" ht="24" customHeight="1" x14ac:dyDescent="0.3">
      <c r="B1" s="56"/>
      <c r="C1" s="56"/>
      <c r="D1" s="57"/>
      <c r="E1" s="57"/>
      <c r="F1" s="57"/>
      <c r="G1" s="57"/>
      <c r="H1" s="57"/>
      <c r="I1" s="57"/>
      <c r="J1" s="57"/>
      <c r="K1" s="57"/>
      <c r="L1" s="58"/>
      <c r="M1" s="59"/>
    </row>
    <row r="2" spans="1:16" ht="17.399999999999999" x14ac:dyDescent="0.3">
      <c r="A2" s="62" t="s">
        <v>93</v>
      </c>
      <c r="B2" s="62"/>
      <c r="C2" s="62"/>
      <c r="D2" s="62"/>
      <c r="E2" s="62"/>
      <c r="F2" s="62"/>
      <c r="G2" s="62"/>
      <c r="H2" s="57"/>
      <c r="I2" s="57"/>
      <c r="J2" s="57"/>
      <c r="K2" s="57"/>
      <c r="L2" s="58"/>
      <c r="M2" s="59"/>
    </row>
    <row r="3" spans="1:16" ht="22.8" x14ac:dyDescent="0.4">
      <c r="A3" s="62" t="s">
        <v>92</v>
      </c>
      <c r="B3" s="62"/>
      <c r="C3" s="62"/>
      <c r="D3" s="62"/>
      <c r="E3" s="62"/>
      <c r="F3" s="62"/>
      <c r="G3" s="62"/>
      <c r="H3" s="60"/>
      <c r="I3" s="60"/>
      <c r="J3" s="60"/>
      <c r="K3" s="60"/>
      <c r="L3" s="60"/>
      <c r="M3" s="60"/>
    </row>
    <row r="4" spans="1:16" ht="22.8" x14ac:dyDescent="0.4">
      <c r="A4" s="64" t="s">
        <v>89</v>
      </c>
      <c r="B4" s="64"/>
      <c r="C4" s="64"/>
      <c r="D4" s="64"/>
      <c r="E4" s="64"/>
      <c r="F4" s="64"/>
      <c r="G4" s="64"/>
      <c r="H4" s="60"/>
      <c r="I4" s="60"/>
      <c r="J4" s="60"/>
      <c r="K4" s="60"/>
      <c r="L4" s="60"/>
      <c r="M4" s="60"/>
      <c r="N4" s="21"/>
      <c r="O4" s="63"/>
      <c r="P4" s="63"/>
    </row>
    <row r="5" spans="1:16" s="21" customFormat="1" ht="20.100000000000001" customHeight="1" x14ac:dyDescent="0.25">
      <c r="O5" s="63"/>
      <c r="P5" s="63"/>
    </row>
    <row r="6" spans="1:16" s="21" customFormat="1" ht="20.100000000000001" customHeight="1" x14ac:dyDescent="0.25">
      <c r="O6" s="34"/>
      <c r="P6" s="34"/>
    </row>
    <row r="7" spans="1:16" s="21" customFormat="1" ht="20.100000000000001" customHeight="1" x14ac:dyDescent="0.25">
      <c r="A7" s="35" t="s">
        <v>88</v>
      </c>
      <c r="B7" s="35"/>
      <c r="C7" s="65">
        <f ca="1">NOW()</f>
        <v>44798.537883333331</v>
      </c>
      <c r="D7" s="35" t="s">
        <v>87</v>
      </c>
      <c r="E7" s="36"/>
      <c r="F7" s="37"/>
      <c r="G7" s="27"/>
      <c r="O7" s="34"/>
      <c r="P7" s="34"/>
    </row>
    <row r="8" spans="1:16" s="21" customFormat="1" ht="20.100000000000001" customHeight="1" x14ac:dyDescent="0.3">
      <c r="A8" s="17"/>
      <c r="B8" s="17"/>
      <c r="C8" s="17"/>
      <c r="D8" s="17"/>
      <c r="E8" s="17"/>
      <c r="F8" s="17"/>
      <c r="G8" s="2"/>
      <c r="O8" s="34"/>
      <c r="P8" s="34"/>
    </row>
    <row r="9" spans="1:16" s="21" customFormat="1" ht="20.100000000000001" customHeight="1" x14ac:dyDescent="0.25">
      <c r="A9" s="35" t="s">
        <v>86</v>
      </c>
      <c r="B9" s="35"/>
      <c r="C9" s="38"/>
      <c r="D9" s="39" t="s">
        <v>85</v>
      </c>
      <c r="E9" s="40"/>
      <c r="F9" s="41"/>
      <c r="G9" s="41"/>
      <c r="O9" s="34"/>
      <c r="P9" s="34"/>
    </row>
    <row r="10" spans="1:16" s="21" customFormat="1" ht="20.100000000000001" customHeight="1" x14ac:dyDescent="0.3">
      <c r="A10" s="17"/>
      <c r="B10" s="17"/>
      <c r="C10" s="17"/>
      <c r="D10" s="17"/>
      <c r="E10" s="17"/>
      <c r="F10" s="17"/>
      <c r="G10" s="2"/>
      <c r="O10" s="34"/>
      <c r="P10" s="34"/>
    </row>
    <row r="11" spans="1:16" s="21" customFormat="1" ht="29.4" customHeight="1" x14ac:dyDescent="0.25">
      <c r="A11" s="35" t="s">
        <v>84</v>
      </c>
      <c r="B11" s="35"/>
      <c r="C11" s="42"/>
      <c r="D11" s="39" t="s">
        <v>83</v>
      </c>
      <c r="E11" s="38" t="s">
        <v>95</v>
      </c>
      <c r="F11" s="18"/>
      <c r="G11" s="18"/>
      <c r="O11" s="34"/>
      <c r="P11" s="34"/>
    </row>
    <row r="12" spans="1:16" s="21" customFormat="1" ht="20.100000000000001" customHeight="1" x14ac:dyDescent="0.3">
      <c r="A12" s="17"/>
      <c r="B12" s="17"/>
      <c r="C12" s="17"/>
      <c r="D12" s="17"/>
      <c r="E12" s="17"/>
      <c r="F12" s="17"/>
      <c r="G12" s="2"/>
      <c r="O12" s="43"/>
      <c r="P12" s="43"/>
    </row>
    <row r="13" spans="1:16" s="21" customFormat="1" ht="20.100000000000001" customHeight="1" x14ac:dyDescent="0.25">
      <c r="A13" s="35" t="s">
        <v>82</v>
      </c>
      <c r="B13" s="35"/>
      <c r="C13" s="65"/>
      <c r="D13" s="39" t="s">
        <v>81</v>
      </c>
      <c r="E13" s="44"/>
      <c r="F13" s="45"/>
      <c r="G13" s="45"/>
      <c r="O13" s="43"/>
      <c r="P13" s="43"/>
    </row>
    <row r="14" spans="1:16" s="21" customFormat="1" ht="20.100000000000001" customHeight="1" x14ac:dyDescent="0.3">
      <c r="A14" s="17"/>
      <c r="B14" s="17"/>
      <c r="C14" s="17"/>
      <c r="D14" s="17"/>
      <c r="E14" s="17"/>
      <c r="F14" s="17"/>
      <c r="G14" s="16"/>
      <c r="H14" s="16"/>
      <c r="O14" s="46"/>
      <c r="P14" s="46"/>
    </row>
    <row r="15" spans="1:16" s="21" customFormat="1" ht="20.100000000000001" customHeight="1" x14ac:dyDescent="0.25">
      <c r="A15" s="35" t="s">
        <v>80</v>
      </c>
      <c r="B15" s="35"/>
      <c r="C15" s="38"/>
      <c r="D15" s="18"/>
      <c r="E15" s="26"/>
      <c r="F15" s="26"/>
      <c r="G15" s="18"/>
      <c r="H15" s="18"/>
      <c r="O15" s="46"/>
      <c r="P15" s="46"/>
    </row>
    <row r="16" spans="1:16" s="21" customFormat="1" ht="20.100000000000001" customHeight="1" x14ac:dyDescent="0.3">
      <c r="A16" s="17"/>
      <c r="B16" s="17"/>
      <c r="C16" s="17"/>
      <c r="D16" s="17"/>
      <c r="E16" s="17"/>
      <c r="F16" s="17"/>
      <c r="G16" s="16"/>
      <c r="H16" s="16"/>
      <c r="O16" s="46"/>
      <c r="P16" s="46"/>
    </row>
    <row r="17" spans="1:16" s="21" customFormat="1" ht="20.100000000000001" customHeight="1" x14ac:dyDescent="0.25">
      <c r="A17" s="35" t="s">
        <v>79</v>
      </c>
      <c r="B17" s="35"/>
      <c r="C17" s="38"/>
      <c r="D17" s="39" t="s">
        <v>96</v>
      </c>
      <c r="E17" s="44"/>
      <c r="F17" s="26"/>
      <c r="G17" s="18"/>
      <c r="H17" s="18"/>
      <c r="O17" s="46"/>
      <c r="P17" s="46"/>
    </row>
    <row r="18" spans="1:16" s="21" customFormat="1" ht="20.100000000000001" customHeight="1" x14ac:dyDescent="0.3">
      <c r="A18" s="17"/>
      <c r="B18" s="17"/>
      <c r="C18" s="17"/>
      <c r="D18" s="17"/>
      <c r="E18" s="17"/>
      <c r="F18" s="17"/>
      <c r="G18" s="16"/>
      <c r="H18" s="16"/>
      <c r="O18" s="47"/>
      <c r="P18" s="47"/>
    </row>
    <row r="19" spans="1:16" s="21" customFormat="1" ht="20.100000000000001" customHeight="1" x14ac:dyDescent="0.25">
      <c r="A19" s="35" t="s">
        <v>78</v>
      </c>
      <c r="B19" s="35"/>
      <c r="C19" s="48"/>
      <c r="D19" s="27"/>
      <c r="E19" s="49"/>
      <c r="F19" s="49"/>
      <c r="G19" s="24"/>
      <c r="H19" s="15"/>
      <c r="O19" s="47"/>
      <c r="P19" s="47"/>
    </row>
    <row r="20" spans="1:16" s="21" customFormat="1" ht="20.100000000000001" customHeight="1" x14ac:dyDescent="0.25">
      <c r="A20" s="1"/>
      <c r="B20" s="1"/>
      <c r="C20" s="2"/>
      <c r="D20" s="2"/>
      <c r="E20" s="2"/>
      <c r="F20" s="2"/>
      <c r="G20" s="2"/>
      <c r="H20" s="2"/>
      <c r="O20" s="47"/>
      <c r="P20" s="47"/>
    </row>
    <row r="21" spans="1:16" s="21" customFormat="1" ht="20.100000000000001" customHeight="1" x14ac:dyDescent="0.3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21" customFormat="1" ht="30" customHeight="1" x14ac:dyDescent="0.25">
      <c r="A22" s="14" t="s">
        <v>76</v>
      </c>
      <c r="B22" s="14" t="s">
        <v>97</v>
      </c>
      <c r="C22" s="14" t="s">
        <v>75</v>
      </c>
      <c r="D22" s="14" t="s">
        <v>77</v>
      </c>
      <c r="E22" s="14" t="s">
        <v>94</v>
      </c>
      <c r="F22" s="13" t="s">
        <v>74</v>
      </c>
      <c r="G22" s="13" t="s">
        <v>73</v>
      </c>
      <c r="O22" s="47"/>
      <c r="P22" s="47"/>
    </row>
    <row r="23" spans="1:16" ht="15.6" x14ac:dyDescent="0.3">
      <c r="A23" s="3" t="s">
        <v>72</v>
      </c>
      <c r="B23" s="10" t="s">
        <v>100</v>
      </c>
      <c r="C23" s="11" t="s">
        <v>71</v>
      </c>
      <c r="D23" s="4">
        <v>1</v>
      </c>
      <c r="E23" s="33"/>
      <c r="F23" s="9">
        <v>700</v>
      </c>
      <c r="G23" s="8">
        <f t="shared" ref="G23:G40" si="0">+D23*F23</f>
        <v>700</v>
      </c>
    </row>
    <row r="24" spans="1:16" ht="15.6" x14ac:dyDescent="0.3">
      <c r="A24" s="3" t="s">
        <v>70</v>
      </c>
      <c r="B24" s="10" t="s">
        <v>101</v>
      </c>
      <c r="C24" s="11" t="s">
        <v>69</v>
      </c>
      <c r="D24" s="4">
        <v>1</v>
      </c>
      <c r="E24" s="33"/>
      <c r="F24" s="9">
        <v>700</v>
      </c>
      <c r="G24" s="8">
        <f t="shared" si="0"/>
        <v>700</v>
      </c>
    </row>
    <row r="25" spans="1:16" ht="15.6" x14ac:dyDescent="0.3">
      <c r="A25" s="3" t="s">
        <v>68</v>
      </c>
      <c r="B25" s="12" t="s">
        <v>64</v>
      </c>
      <c r="C25" s="11" t="s">
        <v>67</v>
      </c>
      <c r="D25" s="4">
        <v>6</v>
      </c>
      <c r="E25" s="33"/>
      <c r="F25" s="9">
        <v>55</v>
      </c>
      <c r="G25" s="8">
        <f t="shared" si="0"/>
        <v>330</v>
      </c>
    </row>
    <row r="26" spans="1:16" ht="15.6" x14ac:dyDescent="0.3">
      <c r="A26" s="3" t="s">
        <v>66</v>
      </c>
      <c r="B26" s="10" t="s">
        <v>64</v>
      </c>
      <c r="C26" s="11" t="s">
        <v>65</v>
      </c>
      <c r="D26" s="4">
        <v>1</v>
      </c>
      <c r="E26" s="33"/>
      <c r="F26" s="9">
        <v>55</v>
      </c>
      <c r="G26" s="8">
        <f t="shared" si="0"/>
        <v>55</v>
      </c>
    </row>
    <row r="27" spans="1:16" ht="15.6" x14ac:dyDescent="0.3">
      <c r="A27" s="3" t="s">
        <v>63</v>
      </c>
      <c r="B27" s="12" t="s">
        <v>61</v>
      </c>
      <c r="C27" s="11" t="s">
        <v>62</v>
      </c>
      <c r="D27" s="4">
        <v>6</v>
      </c>
      <c r="E27" s="33"/>
      <c r="F27" s="9">
        <v>55</v>
      </c>
      <c r="G27" s="8">
        <f t="shared" si="0"/>
        <v>330</v>
      </c>
    </row>
    <row r="28" spans="1:16" ht="15.6" x14ac:dyDescent="0.3">
      <c r="A28" s="3" t="s">
        <v>60</v>
      </c>
      <c r="B28" s="10" t="s">
        <v>58</v>
      </c>
      <c r="C28" s="11" t="s">
        <v>59</v>
      </c>
      <c r="D28" s="4">
        <v>6</v>
      </c>
      <c r="E28" s="33"/>
      <c r="F28" s="9">
        <v>55</v>
      </c>
      <c r="G28" s="8">
        <f t="shared" si="0"/>
        <v>330</v>
      </c>
    </row>
    <row r="29" spans="1:16" ht="15.6" x14ac:dyDescent="0.3">
      <c r="A29" s="3" t="s">
        <v>57</v>
      </c>
      <c r="B29" s="12" t="s">
        <v>55</v>
      </c>
      <c r="C29" s="11" t="s">
        <v>56</v>
      </c>
      <c r="D29" s="4">
        <v>6</v>
      </c>
      <c r="E29" s="33"/>
      <c r="F29" s="9">
        <v>55</v>
      </c>
      <c r="G29" s="8">
        <f t="shared" si="0"/>
        <v>330</v>
      </c>
    </row>
    <row r="30" spans="1:16" ht="15.6" x14ac:dyDescent="0.3">
      <c r="A30" s="3" t="s">
        <v>54</v>
      </c>
      <c r="B30" s="10" t="s">
        <v>52</v>
      </c>
      <c r="C30" s="11" t="s">
        <v>53</v>
      </c>
      <c r="D30" s="4">
        <v>6</v>
      </c>
      <c r="E30" s="33"/>
      <c r="F30" s="9">
        <v>55</v>
      </c>
      <c r="G30" s="8">
        <f t="shared" si="0"/>
        <v>330</v>
      </c>
    </row>
    <row r="31" spans="1:16" ht="15.6" x14ac:dyDescent="0.3">
      <c r="A31" s="3" t="s">
        <v>51</v>
      </c>
      <c r="B31" s="10" t="s">
        <v>49</v>
      </c>
      <c r="C31" s="11" t="s">
        <v>50</v>
      </c>
      <c r="D31" s="4">
        <v>6</v>
      </c>
      <c r="E31" s="33"/>
      <c r="F31" s="9">
        <v>55</v>
      </c>
      <c r="G31" s="8">
        <f t="shared" si="0"/>
        <v>330</v>
      </c>
    </row>
    <row r="32" spans="1:16" ht="15.6" x14ac:dyDescent="0.3">
      <c r="A32" s="3" t="s">
        <v>48</v>
      </c>
      <c r="B32" s="10" t="s">
        <v>46</v>
      </c>
      <c r="C32" s="11" t="s">
        <v>47</v>
      </c>
      <c r="D32" s="4">
        <v>6</v>
      </c>
      <c r="E32" s="33"/>
      <c r="F32" s="9">
        <v>55</v>
      </c>
      <c r="G32" s="8">
        <f t="shared" si="0"/>
        <v>330</v>
      </c>
    </row>
    <row r="33" spans="1:7" ht="15.6" x14ac:dyDescent="0.3">
      <c r="A33" s="3" t="s">
        <v>45</v>
      </c>
      <c r="B33" s="10" t="s">
        <v>37</v>
      </c>
      <c r="C33" s="11" t="s">
        <v>44</v>
      </c>
      <c r="D33" s="4">
        <v>4</v>
      </c>
      <c r="E33" s="33"/>
      <c r="F33" s="9">
        <v>45</v>
      </c>
      <c r="G33" s="8">
        <f t="shared" si="0"/>
        <v>180</v>
      </c>
    </row>
    <row r="34" spans="1:7" ht="15.6" x14ac:dyDescent="0.3">
      <c r="A34" s="3" t="s">
        <v>43</v>
      </c>
      <c r="B34" s="10" t="s">
        <v>37</v>
      </c>
      <c r="C34" s="11" t="s">
        <v>42</v>
      </c>
      <c r="D34" s="4">
        <v>4</v>
      </c>
      <c r="E34" s="33"/>
      <c r="F34" s="9">
        <v>45</v>
      </c>
      <c r="G34" s="8">
        <f t="shared" si="0"/>
        <v>180</v>
      </c>
    </row>
    <row r="35" spans="1:7" ht="15.6" x14ac:dyDescent="0.3">
      <c r="A35" s="3" t="s">
        <v>41</v>
      </c>
      <c r="B35" s="10" t="s">
        <v>28</v>
      </c>
      <c r="C35" s="11" t="s">
        <v>40</v>
      </c>
      <c r="D35" s="4">
        <v>4</v>
      </c>
      <c r="E35" s="33"/>
      <c r="F35" s="9">
        <v>45</v>
      </c>
      <c r="G35" s="8">
        <f t="shared" si="0"/>
        <v>180</v>
      </c>
    </row>
    <row r="36" spans="1:7" ht="15.6" x14ac:dyDescent="0.3">
      <c r="A36" s="3" t="s">
        <v>39</v>
      </c>
      <c r="B36" s="12" t="s">
        <v>37</v>
      </c>
      <c r="C36" s="11" t="s">
        <v>38</v>
      </c>
      <c r="D36" s="4">
        <v>4</v>
      </c>
      <c r="E36" s="33"/>
      <c r="F36" s="9">
        <v>45</v>
      </c>
      <c r="G36" s="8">
        <f t="shared" si="0"/>
        <v>180</v>
      </c>
    </row>
    <row r="37" spans="1:7" ht="15.6" x14ac:dyDescent="0.3">
      <c r="A37" s="3" t="s">
        <v>36</v>
      </c>
      <c r="B37" s="10" t="s">
        <v>28</v>
      </c>
      <c r="C37" s="11" t="s">
        <v>35</v>
      </c>
      <c r="D37" s="4">
        <v>4</v>
      </c>
      <c r="E37" s="33"/>
      <c r="F37" s="9">
        <v>45</v>
      </c>
      <c r="G37" s="8">
        <f t="shared" si="0"/>
        <v>180</v>
      </c>
    </row>
    <row r="38" spans="1:7" ht="15.6" x14ac:dyDescent="0.3">
      <c r="A38" s="3" t="s">
        <v>34</v>
      </c>
      <c r="B38" s="10" t="s">
        <v>28</v>
      </c>
      <c r="C38" s="11" t="s">
        <v>33</v>
      </c>
      <c r="D38" s="4">
        <v>4</v>
      </c>
      <c r="E38" s="33"/>
      <c r="F38" s="9">
        <v>45</v>
      </c>
      <c r="G38" s="8">
        <f t="shared" si="0"/>
        <v>180</v>
      </c>
    </row>
    <row r="39" spans="1:7" ht="15.6" x14ac:dyDescent="0.3">
      <c r="A39" s="3" t="s">
        <v>32</v>
      </c>
      <c r="B39" s="10" t="s">
        <v>28</v>
      </c>
      <c r="C39" s="11" t="s">
        <v>31</v>
      </c>
      <c r="D39" s="4">
        <v>4</v>
      </c>
      <c r="E39" s="33"/>
      <c r="F39" s="9">
        <v>45</v>
      </c>
      <c r="G39" s="8">
        <f t="shared" si="0"/>
        <v>180</v>
      </c>
    </row>
    <row r="40" spans="1:7" ht="15.6" x14ac:dyDescent="0.3">
      <c r="A40" s="3" t="s">
        <v>30</v>
      </c>
      <c r="B40" s="10" t="s">
        <v>28</v>
      </c>
      <c r="C40" s="11" t="s">
        <v>29</v>
      </c>
      <c r="D40" s="4">
        <v>4</v>
      </c>
      <c r="E40" s="33"/>
      <c r="F40" s="9">
        <v>45</v>
      </c>
      <c r="G40" s="8">
        <f t="shared" si="0"/>
        <v>180</v>
      </c>
    </row>
    <row r="41" spans="1:7" ht="14.4" customHeight="1" x14ac:dyDescent="0.3">
      <c r="A41" s="66"/>
      <c r="B41" s="66"/>
      <c r="C41" s="66"/>
      <c r="D41" s="66"/>
      <c r="E41" s="66"/>
      <c r="F41" s="67" t="s">
        <v>102</v>
      </c>
      <c r="G41" s="69">
        <f>SUM(G23:G40)</f>
        <v>5205</v>
      </c>
    </row>
    <row r="42" spans="1:7" ht="14.4" customHeight="1" x14ac:dyDescent="0.3">
      <c r="A42" s="66"/>
      <c r="B42" s="66"/>
      <c r="C42" s="66"/>
      <c r="D42" s="66"/>
      <c r="E42" s="66"/>
      <c r="F42" s="68" t="s">
        <v>103</v>
      </c>
      <c r="G42" s="69">
        <f>+G41*0.12</f>
        <v>624.6</v>
      </c>
    </row>
    <row r="43" spans="1:7" x14ac:dyDescent="0.3">
      <c r="A43" s="66"/>
      <c r="B43" s="66"/>
      <c r="C43" s="66"/>
      <c r="D43" s="66"/>
      <c r="E43" s="66"/>
      <c r="F43" s="67" t="s">
        <v>104</v>
      </c>
      <c r="G43" s="69">
        <f>+G41+G42</f>
        <v>5829.6</v>
      </c>
    </row>
    <row r="44" spans="1:7" x14ac:dyDescent="0.3">
      <c r="A44" s="7"/>
      <c r="B44" s="7"/>
      <c r="C44" s="7"/>
      <c r="D44" s="7"/>
      <c r="E44" s="7"/>
      <c r="F44" s="6"/>
      <c r="G44" s="6"/>
    </row>
    <row r="47" spans="1:7" x14ac:dyDescent="0.3">
      <c r="E47" s="25"/>
      <c r="F47" s="25"/>
    </row>
    <row r="48" spans="1:7" ht="15.6" x14ac:dyDescent="0.3">
      <c r="A48" s="61" t="s">
        <v>27</v>
      </c>
      <c r="B48" s="61"/>
      <c r="C48" s="61"/>
      <c r="E48" s="32"/>
      <c r="F48" s="32"/>
    </row>
    <row r="49" spans="1:9" x14ac:dyDescent="0.3">
      <c r="A49" s="5" t="s">
        <v>26</v>
      </c>
      <c r="B49" s="5" t="s">
        <v>25</v>
      </c>
      <c r="C49" s="28" t="s">
        <v>24</v>
      </c>
      <c r="D49" s="31"/>
      <c r="E49" s="31"/>
      <c r="F49" s="31"/>
    </row>
    <row r="50" spans="1:9" ht="15.6" x14ac:dyDescent="0.3">
      <c r="A50" s="4">
        <v>1</v>
      </c>
      <c r="B50" s="3" t="s">
        <v>23</v>
      </c>
      <c r="C50" s="29" t="s">
        <v>22</v>
      </c>
      <c r="D50" s="30"/>
      <c r="E50" s="30"/>
      <c r="F50" s="30"/>
    </row>
    <row r="51" spans="1:9" ht="15.6" x14ac:dyDescent="0.3">
      <c r="A51" s="4">
        <v>2</v>
      </c>
      <c r="B51" s="3" t="s">
        <v>21</v>
      </c>
      <c r="C51" s="29" t="s">
        <v>20</v>
      </c>
      <c r="D51" s="30"/>
      <c r="E51" s="30"/>
      <c r="F51" s="30"/>
    </row>
    <row r="52" spans="1:9" ht="15.6" x14ac:dyDescent="0.3">
      <c r="A52" s="4">
        <v>1</v>
      </c>
      <c r="B52" s="3" t="s">
        <v>19</v>
      </c>
      <c r="C52" s="29" t="s">
        <v>18</v>
      </c>
      <c r="D52" s="30"/>
      <c r="E52" s="30"/>
      <c r="F52" s="30"/>
    </row>
    <row r="53" spans="1:9" ht="15.6" x14ac:dyDescent="0.3">
      <c r="A53" s="4">
        <v>1</v>
      </c>
      <c r="B53" s="3" t="s">
        <v>17</v>
      </c>
      <c r="C53" s="29" t="s">
        <v>16</v>
      </c>
      <c r="D53" s="30"/>
      <c r="E53" s="30"/>
      <c r="F53" s="30"/>
    </row>
    <row r="54" spans="1:9" ht="15.6" x14ac:dyDescent="0.3">
      <c r="A54" s="4">
        <v>1</v>
      </c>
      <c r="B54" s="3" t="s">
        <v>15</v>
      </c>
      <c r="C54" s="29" t="s">
        <v>14</v>
      </c>
      <c r="D54" s="30"/>
      <c r="E54" s="30"/>
      <c r="F54" s="30"/>
    </row>
    <row r="55" spans="1:9" ht="15.6" x14ac:dyDescent="0.3">
      <c r="A55" s="4">
        <v>1</v>
      </c>
      <c r="B55" s="3" t="s">
        <v>13</v>
      </c>
      <c r="C55" s="29" t="s">
        <v>12</v>
      </c>
      <c r="D55" s="30"/>
      <c r="E55" s="30"/>
      <c r="F55" s="30"/>
    </row>
    <row r="56" spans="1:9" ht="15.6" x14ac:dyDescent="0.3">
      <c r="A56" s="4">
        <v>1</v>
      </c>
      <c r="B56" s="3" t="s">
        <v>11</v>
      </c>
      <c r="C56" s="29" t="s">
        <v>10</v>
      </c>
      <c r="D56" s="30"/>
      <c r="E56" s="30"/>
      <c r="F56" s="30"/>
    </row>
    <row r="57" spans="1:9" ht="15.6" x14ac:dyDescent="0.3">
      <c r="A57" s="4">
        <v>1</v>
      </c>
      <c r="B57" s="3" t="s">
        <v>9</v>
      </c>
      <c r="C57" s="29" t="s">
        <v>8</v>
      </c>
      <c r="D57" s="30"/>
      <c r="E57" s="30"/>
      <c r="F57" s="30"/>
    </row>
    <row r="58" spans="1:9" ht="15.6" x14ac:dyDescent="0.3">
      <c r="A58" s="4">
        <v>1</v>
      </c>
      <c r="B58" s="3" t="s">
        <v>7</v>
      </c>
      <c r="C58" s="29" t="s">
        <v>6</v>
      </c>
      <c r="D58" s="30"/>
      <c r="E58" s="30"/>
      <c r="F58" s="30"/>
    </row>
    <row r="59" spans="1:9" ht="15.6" x14ac:dyDescent="0.3">
      <c r="A59" s="4">
        <v>1</v>
      </c>
      <c r="B59" s="3" t="s">
        <v>5</v>
      </c>
      <c r="C59" s="29" t="s">
        <v>4</v>
      </c>
      <c r="D59" s="30"/>
      <c r="E59" s="30"/>
      <c r="F59" s="30"/>
    </row>
    <row r="60" spans="1:9" ht="15.6" x14ac:dyDescent="0.3">
      <c r="A60" s="4">
        <v>1</v>
      </c>
      <c r="B60" s="3" t="s">
        <v>3</v>
      </c>
      <c r="C60" s="29" t="s">
        <v>2</v>
      </c>
      <c r="D60" s="30"/>
      <c r="E60" s="30"/>
      <c r="F60" s="30"/>
    </row>
    <row r="61" spans="1:9" x14ac:dyDescent="0.3">
      <c r="B61" s="25"/>
      <c r="C61" s="25"/>
      <c r="D61" s="25"/>
      <c r="E61" s="25"/>
      <c r="F61" s="25"/>
      <c r="G61" s="25"/>
      <c r="H61" s="25"/>
      <c r="I61" s="25"/>
    </row>
    <row r="62" spans="1:9" x14ac:dyDescent="0.3">
      <c r="B62" s="25"/>
      <c r="C62" s="25"/>
      <c r="D62" s="25"/>
      <c r="E62" s="25"/>
      <c r="F62" s="25"/>
      <c r="G62" s="25"/>
      <c r="H62" s="25"/>
      <c r="I62" s="25"/>
    </row>
    <row r="63" spans="1:9" s="19" customFormat="1" ht="16.2" thickBot="1" x14ac:dyDescent="0.35">
      <c r="A63" s="19" t="s">
        <v>1</v>
      </c>
      <c r="C63" s="52"/>
    </row>
    <row r="64" spans="1:9" s="19" customFormat="1" ht="15.6" x14ac:dyDescent="0.3"/>
    <row r="65" spans="1:8" s="19" customFormat="1" ht="15.6" x14ac:dyDescent="0.3">
      <c r="H65" s="20"/>
    </row>
    <row r="66" spans="1:8" s="19" customFormat="1" ht="15.6" x14ac:dyDescent="0.3">
      <c r="H66" s="20"/>
    </row>
    <row r="67" spans="1:8" s="19" customFormat="1" ht="16.2" thickBot="1" x14ac:dyDescent="0.35">
      <c r="A67" s="19" t="s">
        <v>0</v>
      </c>
      <c r="C67" s="52"/>
      <c r="H67" s="20"/>
    </row>
    <row r="68" spans="1:8" s="19" customFormat="1" ht="15.6" x14ac:dyDescent="0.3">
      <c r="H68" s="20"/>
    </row>
    <row r="71" spans="1:8" s="19" customFormat="1" ht="16.2" thickBot="1" x14ac:dyDescent="0.35">
      <c r="A71" s="19" t="s">
        <v>98</v>
      </c>
      <c r="C71" s="52"/>
      <c r="H71" s="20"/>
    </row>
    <row r="72" spans="1:8" s="19" customFormat="1" ht="15.6" x14ac:dyDescent="0.3">
      <c r="H72" s="20"/>
    </row>
    <row r="73" spans="1:8" s="55" customFormat="1" ht="20.100000000000001" customHeight="1" x14ac:dyDescent="0.25">
      <c r="A73" s="53"/>
      <c r="B73" s="53"/>
      <c r="C73" s="54"/>
    </row>
    <row r="74" spans="1:8" s="55" customFormat="1" ht="20.100000000000001" customHeight="1" thickBot="1" x14ac:dyDescent="0.35">
      <c r="A74" s="19" t="s">
        <v>99</v>
      </c>
      <c r="B74" s="19"/>
      <c r="C74" s="52"/>
    </row>
  </sheetData>
  <mergeCells count="5">
    <mergeCell ref="A2:G2"/>
    <mergeCell ref="A3:G3"/>
    <mergeCell ref="A4:G4"/>
    <mergeCell ref="O4:P5"/>
    <mergeCell ref="A48:C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 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pineda</dc:creator>
  <cp:lastModifiedBy>Asus</cp:lastModifiedBy>
  <dcterms:created xsi:type="dcterms:W3CDTF">2022-07-28T21:13:14Z</dcterms:created>
  <dcterms:modified xsi:type="dcterms:W3CDTF">2022-08-25T17:54:47Z</dcterms:modified>
</cp:coreProperties>
</file>