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62370F05-BB7A-431C-AD07-0383A6403351}" xr6:coauthVersionLast="47" xr6:coauthVersionMax="47" xr10:uidLastSave="{00000000-0000-0000-0000-000000000000}"/>
  <bookViews>
    <workbookView xWindow="-108" yWindow="-108" windowWidth="23256" windowHeight="12456" xr2:uid="{1363C522-AA06-4692-B323-90660CB82361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" i="3" l="1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58" i="3" s="1"/>
  <c r="C7" i="3"/>
  <c r="C7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8" i="1" s="1"/>
  <c r="G59" i="3" l="1"/>
  <c r="G60" i="3" s="1"/>
  <c r="G59" i="1"/>
  <c r="G60" i="1" s="1"/>
</calcChain>
</file>

<file path=xl/sharedStrings.xml><?xml version="1.0" encoding="utf-8"?>
<sst xmlns="http://schemas.openxmlformats.org/spreadsheetml/2006/main" count="318" uniqueCount="142">
  <si>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</si>
  <si>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</si>
  <si>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</si>
  <si>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</si>
  <si>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</si>
  <si>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</si>
  <si>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</si>
  <si>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</si>
  <si>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</si>
  <si>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</si>
  <si>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</si>
  <si>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</si>
  <si>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</si>
  <si>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</si>
  <si>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</si>
  <si>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</si>
  <si>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</si>
  <si>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</si>
  <si>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</si>
  <si>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</si>
  <si>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</si>
  <si>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</si>
  <si>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</si>
  <si>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</si>
  <si>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</si>
  <si>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</si>
  <si>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</si>
  <si>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</si>
  <si>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</si>
  <si>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</si>
  <si>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</si>
  <si>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</si>
  <si>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</si>
  <si>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</si>
  <si>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</si>
  <si>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</si>
  <si>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</si>
  <si>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</si>
  <si>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</si>
  <si>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</si>
  <si>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</si>
  <si>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</si>
  <si>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</si>
  <si>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</si>
  <si>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</si>
  <si>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</si>
  <si>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</si>
  <si>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</si>
  <si>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</si>
  <si>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</si>
  <si>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</si>
  <si>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</si>
  <si>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</si>
  <si>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</si>
  <si>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</si>
  <si>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</si>
  <si>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</si>
  <si>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</si>
  <si>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</si>
  <si>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</si>
  <si>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</si>
  <si>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</si>
  <si>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</si>
  <si>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</si>
  <si>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</si>
  <si>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</si>
  <si>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</si>
  <si>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</si>
  <si>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</si>
  <si>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</si>
  <si>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</si>
  <si>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</si>
  <si>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</si>
  <si>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</si>
  <si>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</si>
  <si>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</si>
  <si>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</si>
  <si>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</si>
  <si>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</si>
  <si>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</si>
  <si>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</si>
  <si>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</si>
  <si>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</si>
  <si>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</si>
  <si>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</si>
  <si>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</si>
  <si>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</si>
  <si>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</si>
  <si>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</si>
  <si>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</si>
  <si>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</si>
  <si>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</si>
  <si>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</si>
  <si>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>INSUMOS QUIRURGICOS ORTOMACX INQUIORT S.A.</t>
  </si>
  <si>
    <t>RUC: 0993007803001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</si>
  <si>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</si>
  <si>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</si>
  <si>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</si>
  <si>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</si>
  <si>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</si>
  <si>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</si>
  <si>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</si>
  <si>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</si>
  <si>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</si>
  <si>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</si>
  <si>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</si>
  <si>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</si>
  <si>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</si>
  <si>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</si>
  <si>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</si>
  <si>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</si>
  <si>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</si>
  <si>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</si>
  <si>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</si>
  <si>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</si>
  <si>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</si>
  <si>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</si>
  <si>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</si>
  <si>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CLAVO INTRAMEDULAR HUMERO MULTIBLOQUEO 7.0x280MM TITANIO </t>
  </si>
  <si>
    <t xml:space="preserve">CLAVO INTRAMEDULAR HUMERO MULTIBLOQUEO 7.5x260MM TITANIO </t>
  </si>
  <si>
    <t>TORNILLO BLOQ. 4.0MMx28MM HUMERO MULTIBLOQUEO TIT.</t>
  </si>
  <si>
    <t>TORNILLO BLOQ. 4.0MMx32MM HUMERO MULTIBLOQUEO TIT</t>
  </si>
  <si>
    <t>TSD124050010</t>
  </si>
  <si>
    <t>TJD1204181200</t>
  </si>
  <si>
    <t>TJD1905150167</t>
  </si>
  <si>
    <t>TJD1910300021</t>
  </si>
  <si>
    <t>TJD1204181290</t>
  </si>
  <si>
    <t>TJD1204050020</t>
  </si>
  <si>
    <t>TJD1204181080</t>
  </si>
  <si>
    <t>TJD1204050070</t>
  </si>
  <si>
    <t>TJD1204121140</t>
  </si>
  <si>
    <t>TJD1912170182</t>
  </si>
  <si>
    <t>TJD120471290</t>
  </si>
  <si>
    <t>TJD1204181220</t>
  </si>
  <si>
    <t>TJD1803010015</t>
  </si>
  <si>
    <t>TJD1200700106</t>
  </si>
  <si>
    <t>TJD1200700105</t>
  </si>
  <si>
    <t xml:space="preserve">SUBTOTAL </t>
  </si>
  <si>
    <t>IVA 12%</t>
  </si>
  <si>
    <t>TOTAL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</si>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</sst>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&quot;$&quot;#,##0.00"/>
    <numFmt numFmtId="168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0" fontId="4" fillId="0" borderId="0" xfId="0" applyFont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1" fontId="14" fillId="0" borderId="0" xfId="0" applyNumberFormat="1" applyFont="1" applyBorder="1" applyAlignment="1">
      <alignment horizontal="center"/>
    </xf>
    <xf numFmtId="0" fontId="8" fillId="0" borderId="0" xfId="0" applyFont="1" applyBorder="1"/>
    <xf numFmtId="167" fontId="8" fillId="0" borderId="1" xfId="2" applyNumberFormat="1" applyFont="1" applyFill="1" applyBorder="1"/>
    <xf numFmtId="167" fontId="12" fillId="0" borderId="0" xfId="1" applyNumberFormat="1" applyFont="1" applyAlignment="1">
      <alignment wrapText="1"/>
    </xf>
    <xf numFmtId="167" fontId="12" fillId="0" borderId="1" xfId="3" applyNumberFormat="1" applyFont="1" applyBorder="1" applyAlignme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8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</cellXfs>
  <cellStyles count="4">
    <cellStyle name="Moneda" xfId="3" builtinId="4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FCDCCE7-CEFC-4D45-A6C8-6E8B66CBA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689745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CD9-BAFB-4125-AB7F-CADD20827257}">
  <dimension ref="A1:P135"/>
  <sheetViews>
    <sheetView showGridLines="0" tabSelected="1" zoomScale="85" zoomScaleNormal="85" workbookViewId="0">
      <selection activeCell="B1" sqref="B1"/>
    </sheetView>
  </sheetViews>
  <sheetFormatPr baseColWidth="10" defaultColWidth="8.44140625" defaultRowHeight="20.100000000000001" customHeight="1" x14ac:dyDescent="0.25"/>
  <cols>
    <col min="1" max="1" width="20.77734375" style="9" bestFit="1" customWidth="1"/>
    <col min="2" max="2" width="24.88671875" style="9" customWidth="1"/>
    <col min="3" max="3" width="83.33203125" style="9" bestFit="1" customWidth="1"/>
    <col min="4" max="4" width="22.77734375" style="9" bestFit="1" customWidth="1"/>
    <col min="5" max="5" width="17.88671875" style="9" bestFit="1" customWidth="1"/>
    <col min="6" max="6" width="21.5546875" style="45" customWidth="1"/>
    <col min="7" max="7" width="17.5546875" style="45" customWidth="1"/>
    <col min="8" max="16384" width="8.44140625" style="9"/>
  </cols>
  <sheetData>
    <row r="1" spans="1:16" s="3" customFormat="1" ht="20.100000000000001" customHeight="1" x14ac:dyDescent="0.25">
      <c r="A1" s="1"/>
      <c r="B1" s="1"/>
      <c r="C1" s="2"/>
      <c r="D1" s="2"/>
      <c r="E1" s="2"/>
      <c r="F1" s="2"/>
    </row>
    <row r="2" spans="1:16" s="3" customFormat="1" ht="20.100000000000001" customHeight="1" x14ac:dyDescent="0.3">
      <c r="A2" s="60" t="s">
        <v>0</v>
      </c>
      <c r="B2" s="60"/>
      <c r="C2" s="60"/>
      <c r="D2" s="60"/>
      <c r="E2" s="60"/>
      <c r="F2" s="60"/>
      <c r="G2" s="60"/>
      <c r="H2" s="60"/>
    </row>
    <row r="3" spans="1:16" s="3" customFormat="1" ht="20.100000000000001" customHeight="1" x14ac:dyDescent="0.3">
      <c r="A3" s="60" t="s">
        <v>1</v>
      </c>
      <c r="B3" s="60"/>
      <c r="C3" s="60"/>
      <c r="D3" s="60"/>
      <c r="E3" s="60"/>
      <c r="F3" s="60"/>
      <c r="G3" s="60"/>
      <c r="H3" s="60"/>
    </row>
    <row r="4" spans="1:16" s="3" customFormat="1" ht="20.100000000000001" customHeight="1" x14ac:dyDescent="0.3">
      <c r="A4" s="60" t="s">
        <v>2</v>
      </c>
      <c r="B4" s="60"/>
      <c r="C4" s="60"/>
      <c r="D4" s="60"/>
      <c r="E4" s="60"/>
      <c r="F4" s="60"/>
      <c r="G4" s="60"/>
      <c r="H4" s="60"/>
      <c r="O4" s="54"/>
      <c r="P4" s="54"/>
    </row>
    <row r="5" spans="1:16" s="3" customFormat="1" ht="20.100000000000001" customHeight="1" x14ac:dyDescent="0.25">
      <c r="O5" s="54"/>
      <c r="P5" s="54"/>
    </row>
    <row r="6" spans="1:16" s="3" customFormat="1" ht="20.100000000000001" customHeight="1" x14ac:dyDescent="0.25">
      <c r="O6" s="4"/>
      <c r="P6" s="4"/>
    </row>
    <row r="7" spans="1:16" s="3" customFormat="1" ht="20.100000000000001" customHeight="1" x14ac:dyDescent="0.25">
      <c r="A7" s="5" t="s">
        <v>3</v>
      </c>
      <c r="B7" s="5"/>
      <c r="C7" s="73">
        <f ca="1">NOW()</f>
        <v>44798.580622569447</v>
      </c>
      <c r="D7" s="5" t="s">
        <v>4</v>
      </c>
      <c r="E7" s="74"/>
      <c r="F7" s="6"/>
      <c r="G7" s="7"/>
      <c r="O7" s="4"/>
      <c r="P7" s="4"/>
    </row>
    <row r="8" spans="1:16" s="3" customFormat="1" ht="20.100000000000001" customHeight="1" x14ac:dyDescent="0.3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5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3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" customHeight="1" x14ac:dyDescent="0.25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3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5">
      <c r="A13" s="5" t="s">
        <v>10</v>
      </c>
      <c r="B13" s="5"/>
      <c r="C13" s="7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3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5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3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5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3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5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5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3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5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" x14ac:dyDescent="0.35">
      <c r="A23" s="32">
        <v>6804</v>
      </c>
      <c r="B23" s="32" t="s">
        <v>122</v>
      </c>
      <c r="C23" s="33" t="s">
        <v>95</v>
      </c>
      <c r="D23" s="53">
        <v>1</v>
      </c>
      <c r="E23" s="34"/>
      <c r="F23" s="66"/>
      <c r="G23" s="66">
        <f t="shared" ref="G23:G57" si="0">(D23*F23)</f>
        <v>0</v>
      </c>
    </row>
    <row r="24" spans="1:16" ht="18" x14ac:dyDescent="0.35">
      <c r="A24" s="32">
        <v>6805</v>
      </c>
      <c r="B24" s="32" t="s">
        <v>123</v>
      </c>
      <c r="C24" s="33" t="s">
        <v>96</v>
      </c>
      <c r="D24" s="53">
        <v>1</v>
      </c>
      <c r="E24" s="34"/>
      <c r="F24" s="66"/>
      <c r="G24" s="66">
        <f t="shared" si="0"/>
        <v>0</v>
      </c>
    </row>
    <row r="25" spans="1:16" ht="18" x14ac:dyDescent="0.35">
      <c r="A25" s="32">
        <v>6806</v>
      </c>
      <c r="B25" s="32" t="s">
        <v>124</v>
      </c>
      <c r="C25" s="33" t="s">
        <v>97</v>
      </c>
      <c r="D25" s="53">
        <v>1</v>
      </c>
      <c r="E25" s="34"/>
      <c r="F25" s="66"/>
      <c r="G25" s="66">
        <f t="shared" si="0"/>
        <v>0</v>
      </c>
    </row>
    <row r="26" spans="1:16" ht="18" x14ac:dyDescent="0.35">
      <c r="A26" s="32">
        <v>6807</v>
      </c>
      <c r="B26" s="32" t="s">
        <v>125</v>
      </c>
      <c r="C26" s="33" t="s">
        <v>98</v>
      </c>
      <c r="D26" s="53">
        <v>1</v>
      </c>
      <c r="E26" s="34"/>
      <c r="F26" s="66"/>
      <c r="G26" s="66">
        <f t="shared" si="0"/>
        <v>0</v>
      </c>
    </row>
    <row r="27" spans="1:16" ht="18" x14ac:dyDescent="0.35">
      <c r="A27" s="32">
        <v>6808</v>
      </c>
      <c r="B27" s="32" t="s">
        <v>126</v>
      </c>
      <c r="C27" s="33" t="s">
        <v>99</v>
      </c>
      <c r="D27" s="53">
        <v>1</v>
      </c>
      <c r="E27" s="34"/>
      <c r="F27" s="66"/>
      <c r="G27" s="66">
        <f t="shared" si="0"/>
        <v>0</v>
      </c>
    </row>
    <row r="28" spans="1:16" ht="18" x14ac:dyDescent="0.35">
      <c r="A28" s="32" t="s">
        <v>83</v>
      </c>
      <c r="B28" s="32" t="s">
        <v>126</v>
      </c>
      <c r="C28" s="33" t="s">
        <v>118</v>
      </c>
      <c r="D28" s="53">
        <v>1</v>
      </c>
      <c r="E28" s="34"/>
      <c r="F28" s="66"/>
      <c r="G28" s="66">
        <f t="shared" si="0"/>
        <v>0</v>
      </c>
    </row>
    <row r="29" spans="1:16" ht="18" x14ac:dyDescent="0.35">
      <c r="A29" s="32">
        <v>6809</v>
      </c>
      <c r="B29" s="32" t="s">
        <v>127</v>
      </c>
      <c r="C29" s="33" t="s">
        <v>100</v>
      </c>
      <c r="D29" s="53">
        <v>1</v>
      </c>
      <c r="E29" s="34"/>
      <c r="F29" s="66"/>
      <c r="G29" s="66">
        <f t="shared" si="0"/>
        <v>0</v>
      </c>
    </row>
    <row r="30" spans="1:16" ht="18" x14ac:dyDescent="0.35">
      <c r="A30" s="32">
        <v>6810</v>
      </c>
      <c r="B30" s="32" t="s">
        <v>128</v>
      </c>
      <c r="C30" s="33" t="s">
        <v>101</v>
      </c>
      <c r="D30" s="53">
        <v>1</v>
      </c>
      <c r="E30" s="34"/>
      <c r="F30" s="66"/>
      <c r="G30" s="66">
        <f t="shared" si="0"/>
        <v>0</v>
      </c>
    </row>
    <row r="31" spans="1:16" ht="18" x14ac:dyDescent="0.35">
      <c r="A31" s="32">
        <v>6811</v>
      </c>
      <c r="B31" s="32" t="s">
        <v>129</v>
      </c>
      <c r="C31" s="33" t="s">
        <v>102</v>
      </c>
      <c r="D31" s="53">
        <v>1</v>
      </c>
      <c r="E31" s="34"/>
      <c r="F31" s="66"/>
      <c r="G31" s="66">
        <f t="shared" si="0"/>
        <v>0</v>
      </c>
    </row>
    <row r="32" spans="1:16" ht="18" x14ac:dyDescent="0.35">
      <c r="A32" s="32">
        <v>6812</v>
      </c>
      <c r="B32" s="32" t="s">
        <v>130</v>
      </c>
      <c r="C32" s="33" t="s">
        <v>103</v>
      </c>
      <c r="D32" s="53">
        <v>1</v>
      </c>
      <c r="E32" s="34"/>
      <c r="F32" s="66"/>
      <c r="G32" s="66">
        <f t="shared" si="0"/>
        <v>0</v>
      </c>
    </row>
    <row r="33" spans="1:7" ht="18" x14ac:dyDescent="0.35">
      <c r="A33" s="32" t="s">
        <v>84</v>
      </c>
      <c r="B33" s="32" t="s">
        <v>131</v>
      </c>
      <c r="C33" s="33" t="s">
        <v>119</v>
      </c>
      <c r="D33" s="53">
        <v>1</v>
      </c>
      <c r="E33" s="34"/>
      <c r="F33" s="66"/>
      <c r="G33" s="66">
        <f t="shared" si="0"/>
        <v>0</v>
      </c>
    </row>
    <row r="34" spans="1:7" ht="18" x14ac:dyDescent="0.35">
      <c r="A34" s="32">
        <v>6814</v>
      </c>
      <c r="B34" s="32" t="s">
        <v>132</v>
      </c>
      <c r="C34" s="33" t="s">
        <v>104</v>
      </c>
      <c r="D34" s="53">
        <v>1</v>
      </c>
      <c r="E34" s="34"/>
      <c r="F34" s="66"/>
      <c r="G34" s="66">
        <f t="shared" si="0"/>
        <v>0</v>
      </c>
    </row>
    <row r="35" spans="1:7" ht="18" x14ac:dyDescent="0.35">
      <c r="A35" s="32">
        <v>2729</v>
      </c>
      <c r="B35" s="32" t="s">
        <v>132</v>
      </c>
      <c r="C35" s="33" t="s">
        <v>105</v>
      </c>
      <c r="D35" s="53">
        <v>1</v>
      </c>
      <c r="E35" s="34"/>
      <c r="F35" s="66"/>
      <c r="G35" s="66">
        <f t="shared" si="0"/>
        <v>0</v>
      </c>
    </row>
    <row r="36" spans="1:7" ht="18" x14ac:dyDescent="0.35">
      <c r="A36" s="32">
        <v>6815</v>
      </c>
      <c r="B36" s="32" t="s">
        <v>133</v>
      </c>
      <c r="C36" s="33" t="s">
        <v>106</v>
      </c>
      <c r="D36" s="53">
        <v>1</v>
      </c>
      <c r="E36" s="34"/>
      <c r="F36" s="66"/>
      <c r="G36" s="66">
        <f t="shared" si="0"/>
        <v>0</v>
      </c>
    </row>
    <row r="37" spans="1:7" ht="18" x14ac:dyDescent="0.35">
      <c r="A37" s="32">
        <v>6816</v>
      </c>
      <c r="B37" s="32" t="s">
        <v>134</v>
      </c>
      <c r="C37" s="33" t="s">
        <v>107</v>
      </c>
      <c r="D37" s="53">
        <v>1</v>
      </c>
      <c r="E37" s="34"/>
      <c r="F37" s="66"/>
      <c r="G37" s="66">
        <f t="shared" si="0"/>
        <v>0</v>
      </c>
    </row>
    <row r="38" spans="1:7" ht="18" x14ac:dyDescent="0.35">
      <c r="A38" s="32">
        <v>6817</v>
      </c>
      <c r="B38" s="32" t="s">
        <v>136</v>
      </c>
      <c r="C38" s="33" t="s">
        <v>108</v>
      </c>
      <c r="D38" s="53">
        <v>0</v>
      </c>
      <c r="E38" s="34"/>
      <c r="F38" s="66"/>
      <c r="G38" s="66">
        <f t="shared" si="0"/>
        <v>0</v>
      </c>
    </row>
    <row r="39" spans="1:7" ht="18" x14ac:dyDescent="0.35">
      <c r="A39" s="32">
        <v>6819</v>
      </c>
      <c r="B39" s="32" t="s">
        <v>135</v>
      </c>
      <c r="C39" s="33" t="s">
        <v>109</v>
      </c>
      <c r="D39" s="53">
        <v>1</v>
      </c>
      <c r="E39" s="34"/>
      <c r="F39" s="66"/>
      <c r="G39" s="66">
        <f t="shared" si="0"/>
        <v>0</v>
      </c>
    </row>
    <row r="40" spans="1:7" ht="18" x14ac:dyDescent="0.35">
      <c r="A40" s="32">
        <v>6820</v>
      </c>
      <c r="B40" s="32">
        <v>2100010645</v>
      </c>
      <c r="C40" s="33" t="s">
        <v>110</v>
      </c>
      <c r="D40" s="53">
        <v>4</v>
      </c>
      <c r="E40" s="34"/>
      <c r="F40" s="66"/>
      <c r="G40" s="66">
        <f t="shared" si="0"/>
        <v>0</v>
      </c>
    </row>
    <row r="41" spans="1:7" ht="18" x14ac:dyDescent="0.35">
      <c r="A41" s="32" t="s">
        <v>85</v>
      </c>
      <c r="B41" s="32">
        <v>2100007516</v>
      </c>
      <c r="C41" s="33" t="s">
        <v>111</v>
      </c>
      <c r="D41" s="53">
        <v>4</v>
      </c>
      <c r="E41" s="34"/>
      <c r="F41" s="66"/>
      <c r="G41" s="66">
        <f t="shared" si="0"/>
        <v>0</v>
      </c>
    </row>
    <row r="42" spans="1:7" ht="18" x14ac:dyDescent="0.35">
      <c r="A42" s="32" t="s">
        <v>85</v>
      </c>
      <c r="B42" s="32">
        <v>2100010711</v>
      </c>
      <c r="C42" s="33" t="s">
        <v>111</v>
      </c>
      <c r="D42" s="53">
        <v>4</v>
      </c>
      <c r="E42" s="34"/>
      <c r="F42" s="66"/>
      <c r="G42" s="66">
        <f t="shared" si="0"/>
        <v>0</v>
      </c>
    </row>
    <row r="43" spans="1:7" ht="18" x14ac:dyDescent="0.35">
      <c r="A43" s="32" t="s">
        <v>86</v>
      </c>
      <c r="B43" s="32">
        <v>2100010712</v>
      </c>
      <c r="C43" s="33" t="s">
        <v>120</v>
      </c>
      <c r="D43" s="53">
        <v>4</v>
      </c>
      <c r="E43" s="34"/>
      <c r="F43" s="66"/>
      <c r="G43" s="66">
        <f t="shared" si="0"/>
        <v>0</v>
      </c>
    </row>
    <row r="44" spans="1:7" ht="18" x14ac:dyDescent="0.35">
      <c r="A44" s="32" t="s">
        <v>86</v>
      </c>
      <c r="B44" s="32">
        <v>2100023365</v>
      </c>
      <c r="C44" s="33" t="s">
        <v>120</v>
      </c>
      <c r="D44" s="53">
        <v>4</v>
      </c>
      <c r="E44" s="34"/>
      <c r="F44" s="66"/>
      <c r="G44" s="66">
        <f t="shared" si="0"/>
        <v>0</v>
      </c>
    </row>
    <row r="45" spans="1:7" ht="18" x14ac:dyDescent="0.35">
      <c r="A45" s="32">
        <v>1119</v>
      </c>
      <c r="B45" s="32">
        <v>2100023365</v>
      </c>
      <c r="C45" s="33" t="s">
        <v>121</v>
      </c>
      <c r="D45" s="53">
        <v>4</v>
      </c>
      <c r="E45" s="34"/>
      <c r="F45" s="66"/>
      <c r="G45" s="66">
        <f t="shared" si="0"/>
        <v>0</v>
      </c>
    </row>
    <row r="46" spans="1:7" ht="18" x14ac:dyDescent="0.35">
      <c r="A46" s="32" t="s">
        <v>87</v>
      </c>
      <c r="B46" s="32">
        <v>2100010389</v>
      </c>
      <c r="C46" s="33" t="s">
        <v>112</v>
      </c>
      <c r="D46" s="53">
        <v>4</v>
      </c>
      <c r="E46" s="34"/>
      <c r="F46" s="66"/>
      <c r="G46" s="66">
        <f t="shared" si="0"/>
        <v>0</v>
      </c>
    </row>
    <row r="47" spans="1:7" ht="18" x14ac:dyDescent="0.35">
      <c r="A47" s="32">
        <v>1119</v>
      </c>
      <c r="B47" s="32">
        <v>2100010389</v>
      </c>
      <c r="C47" s="33" t="s">
        <v>113</v>
      </c>
      <c r="D47" s="53">
        <v>4</v>
      </c>
      <c r="E47" s="34"/>
      <c r="F47" s="66"/>
      <c r="G47" s="66">
        <f t="shared" si="0"/>
        <v>0</v>
      </c>
    </row>
    <row r="48" spans="1:7" ht="18" x14ac:dyDescent="0.35">
      <c r="A48" s="32" t="s">
        <v>88</v>
      </c>
      <c r="B48" s="32">
        <v>2100010980</v>
      </c>
      <c r="C48" s="33" t="s">
        <v>114</v>
      </c>
      <c r="D48" s="53">
        <v>4</v>
      </c>
      <c r="E48" s="34"/>
      <c r="F48" s="66"/>
      <c r="G48" s="66">
        <f t="shared" si="0"/>
        <v>0</v>
      </c>
    </row>
    <row r="49" spans="1:7" ht="18" x14ac:dyDescent="0.35">
      <c r="A49" s="32" t="s">
        <v>88</v>
      </c>
      <c r="B49" s="32">
        <v>2000110404</v>
      </c>
      <c r="C49" s="33" t="s">
        <v>114</v>
      </c>
      <c r="D49" s="53">
        <v>4</v>
      </c>
      <c r="E49" s="34"/>
      <c r="F49" s="66"/>
      <c r="G49" s="66">
        <f t="shared" si="0"/>
        <v>0</v>
      </c>
    </row>
    <row r="50" spans="1:7" ht="18" x14ac:dyDescent="0.35">
      <c r="A50" s="32" t="s">
        <v>88</v>
      </c>
      <c r="B50" s="32">
        <v>2100010646</v>
      </c>
      <c r="C50" s="33" t="s">
        <v>114</v>
      </c>
      <c r="D50" s="53">
        <v>4</v>
      </c>
      <c r="E50" s="34"/>
      <c r="F50" s="66"/>
      <c r="G50" s="66">
        <f t="shared" si="0"/>
        <v>0</v>
      </c>
    </row>
    <row r="51" spans="1:7" ht="18" x14ac:dyDescent="0.35">
      <c r="A51" s="32" t="s">
        <v>89</v>
      </c>
      <c r="B51" s="32">
        <v>2000112135</v>
      </c>
      <c r="C51" s="33" t="s">
        <v>115</v>
      </c>
      <c r="D51" s="53">
        <v>4</v>
      </c>
      <c r="E51" s="34"/>
      <c r="F51" s="66"/>
      <c r="G51" s="66">
        <f t="shared" si="0"/>
        <v>0</v>
      </c>
    </row>
    <row r="52" spans="1:7" ht="18" x14ac:dyDescent="0.35">
      <c r="A52" s="32" t="s">
        <v>89</v>
      </c>
      <c r="B52" s="32">
        <v>2100024931</v>
      </c>
      <c r="C52" s="33" t="s">
        <v>115</v>
      </c>
      <c r="D52" s="53">
        <v>4</v>
      </c>
      <c r="E52" s="34"/>
      <c r="F52" s="66"/>
      <c r="G52" s="66">
        <f t="shared" si="0"/>
        <v>0</v>
      </c>
    </row>
    <row r="53" spans="1:7" ht="18" x14ac:dyDescent="0.35">
      <c r="A53" s="32" t="s">
        <v>90</v>
      </c>
      <c r="B53" s="32">
        <v>2100002629</v>
      </c>
      <c r="C53" s="33" t="s">
        <v>116</v>
      </c>
      <c r="D53" s="53">
        <v>4</v>
      </c>
      <c r="E53" s="34"/>
      <c r="F53" s="66"/>
      <c r="G53" s="66">
        <f t="shared" si="0"/>
        <v>0</v>
      </c>
    </row>
    <row r="54" spans="1:7" ht="18" x14ac:dyDescent="0.35">
      <c r="A54" s="32" t="s">
        <v>90</v>
      </c>
      <c r="B54" s="32">
        <v>2100006287</v>
      </c>
      <c r="C54" s="33" t="s">
        <v>116</v>
      </c>
      <c r="D54" s="53">
        <v>4</v>
      </c>
      <c r="E54" s="34"/>
      <c r="F54" s="66"/>
      <c r="G54" s="66">
        <f t="shared" si="0"/>
        <v>0</v>
      </c>
    </row>
    <row r="55" spans="1:7" ht="18" x14ac:dyDescent="0.35">
      <c r="A55" s="32" t="s">
        <v>91</v>
      </c>
      <c r="B55" s="32">
        <v>2000112449</v>
      </c>
      <c r="C55" s="33" t="s">
        <v>117</v>
      </c>
      <c r="D55" s="53">
        <v>4</v>
      </c>
      <c r="E55" s="34"/>
      <c r="F55" s="66"/>
      <c r="G55" s="66">
        <f t="shared" si="0"/>
        <v>0</v>
      </c>
    </row>
    <row r="56" spans="1:7" ht="18" x14ac:dyDescent="0.35">
      <c r="A56" s="32" t="s">
        <v>91</v>
      </c>
      <c r="B56" s="32">
        <v>2100004174</v>
      </c>
      <c r="C56" s="33" t="s">
        <v>117</v>
      </c>
      <c r="D56" s="53">
        <v>4</v>
      </c>
      <c r="E56" s="34"/>
      <c r="F56" s="66"/>
      <c r="G56" s="66">
        <f t="shared" si="0"/>
        <v>0</v>
      </c>
    </row>
    <row r="57" spans="1:7" ht="18" x14ac:dyDescent="0.35">
      <c r="A57" s="32" t="s">
        <v>91</v>
      </c>
      <c r="B57" s="32">
        <v>2000112449</v>
      </c>
      <c r="C57" s="33" t="s">
        <v>117</v>
      </c>
      <c r="D57" s="53">
        <v>1</v>
      </c>
      <c r="E57" s="34"/>
      <c r="F57" s="66"/>
      <c r="G57" s="66">
        <f t="shared" si="0"/>
        <v>0</v>
      </c>
    </row>
    <row r="58" spans="1:7" ht="18" x14ac:dyDescent="0.35">
      <c r="A58" s="62"/>
      <c r="B58" s="62"/>
      <c r="C58" s="63"/>
      <c r="D58" s="64"/>
      <c r="E58" s="65"/>
      <c r="F58" s="67" t="s">
        <v>137</v>
      </c>
      <c r="G58" s="68">
        <f>SUM(G23:G57)</f>
        <v>0</v>
      </c>
    </row>
    <row r="59" spans="1:7" ht="18" x14ac:dyDescent="0.35">
      <c r="A59" s="62"/>
      <c r="B59" s="62"/>
      <c r="C59" s="63"/>
      <c r="D59" s="64"/>
      <c r="E59" s="65"/>
      <c r="F59" s="67" t="s">
        <v>138</v>
      </c>
      <c r="G59" s="68">
        <f>+G58*0.12</f>
        <v>0</v>
      </c>
    </row>
    <row r="60" spans="1:7" ht="18" x14ac:dyDescent="0.35">
      <c r="A60" s="62"/>
      <c r="B60" s="62"/>
      <c r="C60" s="63"/>
      <c r="D60" s="64"/>
      <c r="E60" s="65"/>
      <c r="F60" s="67" t="s">
        <v>139</v>
      </c>
      <c r="G60" s="68">
        <f>+G58+G59</f>
        <v>0</v>
      </c>
    </row>
    <row r="61" spans="1:7" ht="15" x14ac:dyDescent="0.25">
      <c r="F61" s="9"/>
      <c r="G61" s="9"/>
    </row>
    <row r="62" spans="1:7" ht="15.6" x14ac:dyDescent="0.3">
      <c r="B62" s="55" t="s">
        <v>92</v>
      </c>
      <c r="C62" s="56"/>
      <c r="D62" s="56"/>
      <c r="E62" s="35"/>
      <c r="F62" s="9"/>
      <c r="G62" s="9"/>
    </row>
    <row r="63" spans="1:7" ht="15.6" x14ac:dyDescent="0.3">
      <c r="B63" s="36"/>
      <c r="C63" s="36" t="s">
        <v>23</v>
      </c>
      <c r="D63" s="36"/>
      <c r="E63" s="37"/>
      <c r="F63" s="9"/>
      <c r="G63" s="9"/>
    </row>
    <row r="64" spans="1:7" ht="15.6" x14ac:dyDescent="0.3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5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5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5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5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5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5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5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5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5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5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5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5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5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5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5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5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5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5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5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5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5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5">
      <c r="B86" s="42"/>
      <c r="C86" s="42" t="s">
        <v>48</v>
      </c>
      <c r="D86" s="40">
        <v>2</v>
      </c>
      <c r="E86" s="43"/>
      <c r="F86" s="9"/>
      <c r="G86" s="9"/>
    </row>
    <row r="87" spans="2:7" ht="15.6" x14ac:dyDescent="0.3">
      <c r="B87" s="57" t="s">
        <v>49</v>
      </c>
      <c r="C87" s="58"/>
      <c r="D87" s="59"/>
      <c r="E87" s="37"/>
      <c r="F87" s="9"/>
      <c r="G87" s="9"/>
    </row>
    <row r="88" spans="2:7" ht="15" x14ac:dyDescent="0.25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5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5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5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5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5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5">
      <c r="B94" s="34"/>
      <c r="C94" s="34" t="s">
        <v>56</v>
      </c>
      <c r="D94" s="40">
        <v>1</v>
      </c>
      <c r="F94" s="9"/>
      <c r="G94" s="9"/>
    </row>
    <row r="95" spans="2:7" ht="15" x14ac:dyDescent="0.25">
      <c r="B95" s="34"/>
      <c r="C95" s="34" t="s">
        <v>57</v>
      </c>
      <c r="D95" s="40">
        <v>1</v>
      </c>
      <c r="F95" s="9"/>
      <c r="G95" s="9"/>
    </row>
    <row r="96" spans="2:7" ht="15" x14ac:dyDescent="0.25">
      <c r="B96" s="34"/>
      <c r="C96" s="34" t="s">
        <v>58</v>
      </c>
      <c r="D96" s="40">
        <v>1</v>
      </c>
      <c r="F96" s="9"/>
      <c r="G96" s="9"/>
    </row>
    <row r="97" spans="2:7" ht="15" x14ac:dyDescent="0.25">
      <c r="B97" s="34"/>
      <c r="C97" s="34" t="s">
        <v>59</v>
      </c>
      <c r="D97" s="40">
        <v>1</v>
      </c>
      <c r="F97" s="9"/>
      <c r="G97" s="9"/>
    </row>
    <row r="98" spans="2:7" ht="15" x14ac:dyDescent="0.25">
      <c r="B98" s="34"/>
      <c r="C98" s="34" t="s">
        <v>60</v>
      </c>
      <c r="D98" s="40">
        <v>1</v>
      </c>
      <c r="F98" s="9"/>
      <c r="G98" s="9"/>
    </row>
    <row r="99" spans="2:7" ht="15" x14ac:dyDescent="0.25">
      <c r="B99" s="34"/>
      <c r="C99" s="34" t="s">
        <v>61</v>
      </c>
      <c r="D99" s="40">
        <v>1</v>
      </c>
      <c r="F99" s="9"/>
      <c r="G99" s="9"/>
    </row>
    <row r="100" spans="2:7" ht="15" x14ac:dyDescent="0.25">
      <c r="B100" s="34"/>
      <c r="C100" s="34" t="s">
        <v>62</v>
      </c>
      <c r="D100" s="40">
        <v>3</v>
      </c>
      <c r="F100" s="9"/>
      <c r="G100" s="9"/>
    </row>
    <row r="101" spans="2:7" ht="15" x14ac:dyDescent="0.25">
      <c r="B101" s="34"/>
      <c r="C101" s="34" t="s">
        <v>63</v>
      </c>
      <c r="D101" s="40">
        <v>1</v>
      </c>
      <c r="F101" s="9"/>
      <c r="G101" s="9"/>
    </row>
    <row r="102" spans="2:7" ht="15" x14ac:dyDescent="0.25">
      <c r="B102" s="34"/>
      <c r="C102" s="34" t="s">
        <v>64</v>
      </c>
      <c r="D102" s="40">
        <v>1</v>
      </c>
      <c r="F102" s="9"/>
      <c r="G102" s="9"/>
    </row>
    <row r="103" spans="2:7" ht="15" x14ac:dyDescent="0.25">
      <c r="B103" s="34"/>
      <c r="C103" s="34"/>
      <c r="D103" s="40"/>
      <c r="F103" s="9"/>
      <c r="G103" s="9"/>
    </row>
    <row r="104" spans="2:7" ht="15" x14ac:dyDescent="0.25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5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5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5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5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5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5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5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5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5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5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5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5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5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5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5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5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5">
      <c r="A121" s="44"/>
    </row>
    <row r="124" spans="1:7" s="46" customFormat="1" ht="16.2" thickBot="1" x14ac:dyDescent="0.35">
      <c r="A124" s="46" t="s">
        <v>81</v>
      </c>
      <c r="C124" s="69"/>
    </row>
    <row r="125" spans="1:7" s="46" customFormat="1" ht="15.6" x14ac:dyDescent="0.3"/>
    <row r="126" spans="1:7" s="46" customFormat="1" ht="15.6" x14ac:dyDescent="0.3"/>
    <row r="127" spans="1:7" s="46" customFormat="1" ht="15.6" x14ac:dyDescent="0.3"/>
    <row r="128" spans="1:7" s="46" customFormat="1" ht="16.2" thickBot="1" x14ac:dyDescent="0.35">
      <c r="A128" s="46" t="s">
        <v>82</v>
      </c>
      <c r="C128" s="69"/>
    </row>
    <row r="129" spans="1:3" s="46" customFormat="1" ht="15.6" x14ac:dyDescent="0.3"/>
    <row r="130" spans="1:3" customFormat="1" ht="14.4" x14ac:dyDescent="0.3"/>
    <row r="131" spans="1:3" customFormat="1" ht="14.4" x14ac:dyDescent="0.3"/>
    <row r="132" spans="1:3" s="46" customFormat="1" ht="16.2" thickBot="1" x14ac:dyDescent="0.35">
      <c r="A132" s="46" t="s">
        <v>140</v>
      </c>
      <c r="C132" s="69"/>
    </row>
    <row r="133" spans="1:3" s="46" customFormat="1" ht="15.6" x14ac:dyDescent="0.3"/>
    <row r="134" spans="1:3" s="72" customFormat="1" ht="20.100000000000001" customHeight="1" x14ac:dyDescent="0.25">
      <c r="A134" s="70"/>
      <c r="B134" s="70"/>
      <c r="C134" s="71"/>
    </row>
    <row r="135" spans="1:3" s="72" customFormat="1" ht="20.100000000000001" customHeight="1" thickBot="1" x14ac:dyDescent="0.35">
      <c r="A135" s="46" t="s">
        <v>141</v>
      </c>
      <c r="B135" s="46"/>
      <c r="C135" s="69"/>
    </row>
  </sheetData>
  <mergeCells count="6">
    <mergeCell ref="B87:D87"/>
    <mergeCell ref="A2:H2"/>
    <mergeCell ref="A3:H3"/>
    <mergeCell ref="A4:H4"/>
    <mergeCell ref="O4:P5"/>
    <mergeCell ref="B62:D6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135"/>
  <sheetViews>
    <sheetView showGridLines="0" zoomScale="85" zoomScaleNormal="85" workbookViewId="0">
      <selection activeCell="B1" sqref="B1"/>
    </sheetView>
  </sheetViews>
  <sheetFormatPr baseColWidth="10" defaultColWidth="8.44140625" defaultRowHeight="20.100000000000001" customHeight="1" x14ac:dyDescent="0.25"/>
  <cols>
    <col min="1" max="1" width="20.77734375" style="9" bestFit="1" customWidth="1"/>
    <col min="2" max="2" width="24.88671875" style="9" customWidth="1"/>
    <col min="3" max="3" width="83.33203125" style="9" bestFit="1" customWidth="1"/>
    <col min="4" max="4" width="22.77734375" style="9" bestFit="1" customWidth="1"/>
    <col min="5" max="5" width="17.88671875" style="9" bestFit="1" customWidth="1"/>
    <col min="6" max="6" width="21.5546875" style="45" customWidth="1"/>
    <col min="7" max="7" width="17.5546875" style="45" customWidth="1"/>
    <col min="8" max="16384" width="8.44140625" style="9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60" t="s">
        <v>93</v>
      </c>
      <c r="B2" s="60"/>
      <c r="C2" s="60"/>
      <c r="D2" s="60"/>
      <c r="E2" s="60"/>
      <c r="F2" s="60"/>
      <c r="G2" s="60"/>
      <c r="H2" s="48"/>
      <c r="I2" s="48"/>
      <c r="J2" s="48"/>
      <c r="K2" s="48"/>
      <c r="L2" s="49"/>
      <c r="M2" s="50"/>
    </row>
    <row r="3" spans="1:16" customFormat="1" ht="22.8" x14ac:dyDescent="0.4">
      <c r="A3" s="60" t="s">
        <v>94</v>
      </c>
      <c r="B3" s="60"/>
      <c r="C3" s="60"/>
      <c r="D3" s="60"/>
      <c r="E3" s="60"/>
      <c r="F3" s="60"/>
      <c r="G3" s="60"/>
      <c r="H3" s="51"/>
      <c r="I3" s="51"/>
      <c r="J3" s="51"/>
      <c r="K3" s="51"/>
      <c r="L3" s="51"/>
      <c r="M3" s="51"/>
    </row>
    <row r="4" spans="1:16" customFormat="1" ht="22.8" x14ac:dyDescent="0.4">
      <c r="A4" s="61" t="s">
        <v>2</v>
      </c>
      <c r="B4" s="61"/>
      <c r="C4" s="61"/>
      <c r="D4" s="61"/>
      <c r="E4" s="61"/>
      <c r="F4" s="61"/>
      <c r="G4" s="61"/>
      <c r="H4" s="51"/>
      <c r="I4" s="51"/>
      <c r="J4" s="51"/>
      <c r="K4" s="51"/>
      <c r="L4" s="51"/>
      <c r="M4" s="51"/>
      <c r="N4" s="3"/>
      <c r="O4" s="54"/>
      <c r="P4" s="54"/>
    </row>
    <row r="5" spans="1:16" s="3" customFormat="1" ht="20.100000000000001" customHeight="1" x14ac:dyDescent="0.25">
      <c r="O5" s="54"/>
      <c r="P5" s="54"/>
    </row>
    <row r="6" spans="1:16" s="3" customFormat="1" ht="20.100000000000001" customHeight="1" x14ac:dyDescent="0.25">
      <c r="O6" s="52"/>
      <c r="P6" s="52"/>
    </row>
    <row r="7" spans="1:16" s="3" customFormat="1" ht="20.100000000000001" customHeight="1" x14ac:dyDescent="0.25">
      <c r="A7" s="5" t="s">
        <v>3</v>
      </c>
      <c r="B7" s="5"/>
      <c r="C7" s="73">
        <f ca="1">NOW()</f>
        <v>44798.580622569447</v>
      </c>
      <c r="D7" s="5" t="s">
        <v>4</v>
      </c>
      <c r="E7" s="74"/>
      <c r="F7" s="6"/>
      <c r="G7" s="7"/>
      <c r="O7" s="52"/>
      <c r="P7" s="52"/>
    </row>
    <row r="8" spans="1:16" s="3" customFormat="1" ht="20.100000000000001" customHeight="1" x14ac:dyDescent="0.3">
      <c r="A8" s="8"/>
      <c r="B8" s="8"/>
      <c r="C8" s="8"/>
      <c r="D8" s="8"/>
      <c r="E8" s="8"/>
      <c r="F8" s="8"/>
      <c r="G8" s="9"/>
      <c r="O8" s="52"/>
      <c r="P8" s="52"/>
    </row>
    <row r="9" spans="1:16" s="3" customFormat="1" ht="20.100000000000001" customHeight="1" x14ac:dyDescent="0.25">
      <c r="A9" s="5" t="s">
        <v>5</v>
      </c>
      <c r="B9" s="5"/>
      <c r="C9" s="10"/>
      <c r="D9" s="11" t="s">
        <v>6</v>
      </c>
      <c r="E9" s="12"/>
      <c r="F9" s="13"/>
      <c r="G9" s="13"/>
      <c r="O9" s="52"/>
      <c r="P9" s="52"/>
    </row>
    <row r="10" spans="1:16" s="3" customFormat="1" ht="20.100000000000001" customHeight="1" x14ac:dyDescent="0.3">
      <c r="A10" s="8"/>
      <c r="B10" s="8"/>
      <c r="C10" s="8"/>
      <c r="D10" s="8"/>
      <c r="E10" s="8"/>
      <c r="F10" s="8"/>
      <c r="G10" s="9"/>
      <c r="O10" s="52"/>
      <c r="P10" s="52"/>
    </row>
    <row r="11" spans="1:16" s="3" customFormat="1" ht="29.4" customHeight="1" x14ac:dyDescent="0.25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52"/>
      <c r="P11" s="52"/>
    </row>
    <row r="12" spans="1:16" s="3" customFormat="1" ht="20.100000000000001" customHeight="1" x14ac:dyDescent="0.3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5">
      <c r="A13" s="5" t="s">
        <v>10</v>
      </c>
      <c r="B13" s="5"/>
      <c r="C13" s="7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3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5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3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5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3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5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5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3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5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" x14ac:dyDescent="0.35">
      <c r="A23" s="32">
        <v>6804</v>
      </c>
      <c r="B23" s="32" t="s">
        <v>122</v>
      </c>
      <c r="C23" s="33" t="s">
        <v>95</v>
      </c>
      <c r="D23" s="53">
        <v>1</v>
      </c>
      <c r="E23" s="34"/>
      <c r="F23" s="66"/>
      <c r="G23" s="66">
        <f t="shared" ref="G23:G57" si="0">(D23*F23)</f>
        <v>0</v>
      </c>
    </row>
    <row r="24" spans="1:16" ht="18" x14ac:dyDescent="0.35">
      <c r="A24" s="32">
        <v>6805</v>
      </c>
      <c r="B24" s="32" t="s">
        <v>123</v>
      </c>
      <c r="C24" s="33" t="s">
        <v>96</v>
      </c>
      <c r="D24" s="53">
        <v>1</v>
      </c>
      <c r="E24" s="34"/>
      <c r="F24" s="66"/>
      <c r="G24" s="66">
        <f t="shared" si="0"/>
        <v>0</v>
      </c>
    </row>
    <row r="25" spans="1:16" ht="18" x14ac:dyDescent="0.35">
      <c r="A25" s="32">
        <v>6806</v>
      </c>
      <c r="B25" s="32" t="s">
        <v>124</v>
      </c>
      <c r="C25" s="33" t="s">
        <v>97</v>
      </c>
      <c r="D25" s="53">
        <v>1</v>
      </c>
      <c r="E25" s="34"/>
      <c r="F25" s="66"/>
      <c r="G25" s="66">
        <f t="shared" si="0"/>
        <v>0</v>
      </c>
    </row>
    <row r="26" spans="1:16" ht="18" x14ac:dyDescent="0.35">
      <c r="A26" s="32">
        <v>6807</v>
      </c>
      <c r="B26" s="32" t="s">
        <v>125</v>
      </c>
      <c r="C26" s="33" t="s">
        <v>98</v>
      </c>
      <c r="D26" s="53">
        <v>1</v>
      </c>
      <c r="E26" s="34"/>
      <c r="F26" s="66"/>
      <c r="G26" s="66">
        <f t="shared" si="0"/>
        <v>0</v>
      </c>
    </row>
    <row r="27" spans="1:16" ht="18" x14ac:dyDescent="0.35">
      <c r="A27" s="32">
        <v>6808</v>
      </c>
      <c r="B27" s="32" t="s">
        <v>126</v>
      </c>
      <c r="C27" s="33" t="s">
        <v>99</v>
      </c>
      <c r="D27" s="53">
        <v>1</v>
      </c>
      <c r="E27" s="34"/>
      <c r="F27" s="66"/>
      <c r="G27" s="66">
        <f t="shared" si="0"/>
        <v>0</v>
      </c>
    </row>
    <row r="28" spans="1:16" ht="18" x14ac:dyDescent="0.35">
      <c r="A28" s="32" t="s">
        <v>83</v>
      </c>
      <c r="B28" s="32" t="s">
        <v>126</v>
      </c>
      <c r="C28" s="33" t="s">
        <v>118</v>
      </c>
      <c r="D28" s="53">
        <v>1</v>
      </c>
      <c r="E28" s="34"/>
      <c r="F28" s="66"/>
      <c r="G28" s="66">
        <f t="shared" si="0"/>
        <v>0</v>
      </c>
    </row>
    <row r="29" spans="1:16" ht="18" x14ac:dyDescent="0.35">
      <c r="A29" s="32">
        <v>6809</v>
      </c>
      <c r="B29" s="32" t="s">
        <v>127</v>
      </c>
      <c r="C29" s="33" t="s">
        <v>100</v>
      </c>
      <c r="D29" s="53">
        <v>1</v>
      </c>
      <c r="E29" s="34"/>
      <c r="F29" s="66"/>
      <c r="G29" s="66">
        <f t="shared" si="0"/>
        <v>0</v>
      </c>
    </row>
    <row r="30" spans="1:16" ht="18" x14ac:dyDescent="0.35">
      <c r="A30" s="32">
        <v>6810</v>
      </c>
      <c r="B30" s="32" t="s">
        <v>128</v>
      </c>
      <c r="C30" s="33" t="s">
        <v>101</v>
      </c>
      <c r="D30" s="53">
        <v>1</v>
      </c>
      <c r="E30" s="34"/>
      <c r="F30" s="66"/>
      <c r="G30" s="66">
        <f t="shared" si="0"/>
        <v>0</v>
      </c>
    </row>
    <row r="31" spans="1:16" ht="18" x14ac:dyDescent="0.35">
      <c r="A31" s="32">
        <v>6811</v>
      </c>
      <c r="B31" s="32" t="s">
        <v>129</v>
      </c>
      <c r="C31" s="33" t="s">
        <v>102</v>
      </c>
      <c r="D31" s="53">
        <v>1</v>
      </c>
      <c r="E31" s="34"/>
      <c r="F31" s="66"/>
      <c r="G31" s="66">
        <f t="shared" si="0"/>
        <v>0</v>
      </c>
    </row>
    <row r="32" spans="1:16" ht="18" x14ac:dyDescent="0.35">
      <c r="A32" s="32">
        <v>6812</v>
      </c>
      <c r="B32" s="32" t="s">
        <v>130</v>
      </c>
      <c r="C32" s="33" t="s">
        <v>103</v>
      </c>
      <c r="D32" s="53">
        <v>1</v>
      </c>
      <c r="E32" s="34"/>
      <c r="F32" s="66"/>
      <c r="G32" s="66">
        <f t="shared" si="0"/>
        <v>0</v>
      </c>
    </row>
    <row r="33" spans="1:7" ht="18" x14ac:dyDescent="0.35">
      <c r="A33" s="32" t="s">
        <v>84</v>
      </c>
      <c r="B33" s="32" t="s">
        <v>131</v>
      </c>
      <c r="C33" s="33" t="s">
        <v>119</v>
      </c>
      <c r="D33" s="53">
        <v>1</v>
      </c>
      <c r="E33" s="34"/>
      <c r="F33" s="66"/>
      <c r="G33" s="66">
        <f t="shared" si="0"/>
        <v>0</v>
      </c>
    </row>
    <row r="34" spans="1:7" ht="18" x14ac:dyDescent="0.35">
      <c r="A34" s="32">
        <v>6814</v>
      </c>
      <c r="B34" s="32" t="s">
        <v>132</v>
      </c>
      <c r="C34" s="33" t="s">
        <v>104</v>
      </c>
      <c r="D34" s="53">
        <v>1</v>
      </c>
      <c r="E34" s="34"/>
      <c r="F34" s="66"/>
      <c r="G34" s="66">
        <f t="shared" si="0"/>
        <v>0</v>
      </c>
    </row>
    <row r="35" spans="1:7" ht="18" x14ac:dyDescent="0.35">
      <c r="A35" s="32">
        <v>2729</v>
      </c>
      <c r="B35" s="32" t="s">
        <v>132</v>
      </c>
      <c r="C35" s="33" t="s">
        <v>105</v>
      </c>
      <c r="D35" s="53">
        <v>1</v>
      </c>
      <c r="E35" s="34"/>
      <c r="F35" s="66"/>
      <c r="G35" s="66">
        <f t="shared" si="0"/>
        <v>0</v>
      </c>
    </row>
    <row r="36" spans="1:7" ht="18" x14ac:dyDescent="0.35">
      <c r="A36" s="32">
        <v>6815</v>
      </c>
      <c r="B36" s="32" t="s">
        <v>133</v>
      </c>
      <c r="C36" s="33" t="s">
        <v>106</v>
      </c>
      <c r="D36" s="53">
        <v>1</v>
      </c>
      <c r="E36" s="34"/>
      <c r="F36" s="66"/>
      <c r="G36" s="66">
        <f t="shared" si="0"/>
        <v>0</v>
      </c>
    </row>
    <row r="37" spans="1:7" ht="18" x14ac:dyDescent="0.35">
      <c r="A37" s="32">
        <v>6816</v>
      </c>
      <c r="B37" s="32" t="s">
        <v>134</v>
      </c>
      <c r="C37" s="33" t="s">
        <v>107</v>
      </c>
      <c r="D37" s="53">
        <v>1</v>
      </c>
      <c r="E37" s="34"/>
      <c r="F37" s="66"/>
      <c r="G37" s="66">
        <f t="shared" si="0"/>
        <v>0</v>
      </c>
    </row>
    <row r="38" spans="1:7" ht="18" x14ac:dyDescent="0.35">
      <c r="A38" s="32">
        <v>6817</v>
      </c>
      <c r="B38" s="32" t="s">
        <v>136</v>
      </c>
      <c r="C38" s="33" t="s">
        <v>108</v>
      </c>
      <c r="D38" s="53">
        <v>0</v>
      </c>
      <c r="E38" s="34"/>
      <c r="F38" s="66"/>
      <c r="G38" s="66">
        <f t="shared" si="0"/>
        <v>0</v>
      </c>
    </row>
    <row r="39" spans="1:7" ht="18" x14ac:dyDescent="0.35">
      <c r="A39" s="32">
        <v>6819</v>
      </c>
      <c r="B39" s="32" t="s">
        <v>135</v>
      </c>
      <c r="C39" s="33" t="s">
        <v>109</v>
      </c>
      <c r="D39" s="53">
        <v>1</v>
      </c>
      <c r="E39" s="34"/>
      <c r="F39" s="66"/>
      <c r="G39" s="66">
        <f t="shared" si="0"/>
        <v>0</v>
      </c>
    </row>
    <row r="40" spans="1:7" ht="18" x14ac:dyDescent="0.35">
      <c r="A40" s="32">
        <v>6820</v>
      </c>
      <c r="B40" s="32">
        <v>2100010645</v>
      </c>
      <c r="C40" s="33" t="s">
        <v>110</v>
      </c>
      <c r="D40" s="53">
        <v>4</v>
      </c>
      <c r="E40" s="34"/>
      <c r="F40" s="66"/>
      <c r="G40" s="66">
        <f t="shared" si="0"/>
        <v>0</v>
      </c>
    </row>
    <row r="41" spans="1:7" ht="18" x14ac:dyDescent="0.35">
      <c r="A41" s="32" t="s">
        <v>85</v>
      </c>
      <c r="B41" s="32">
        <v>2100007516</v>
      </c>
      <c r="C41" s="33" t="s">
        <v>111</v>
      </c>
      <c r="D41" s="53">
        <v>4</v>
      </c>
      <c r="E41" s="34"/>
      <c r="F41" s="66"/>
      <c r="G41" s="66">
        <f t="shared" si="0"/>
        <v>0</v>
      </c>
    </row>
    <row r="42" spans="1:7" ht="18" x14ac:dyDescent="0.35">
      <c r="A42" s="32" t="s">
        <v>85</v>
      </c>
      <c r="B42" s="32">
        <v>2100010711</v>
      </c>
      <c r="C42" s="33" t="s">
        <v>111</v>
      </c>
      <c r="D42" s="53">
        <v>4</v>
      </c>
      <c r="E42" s="34"/>
      <c r="F42" s="66"/>
      <c r="G42" s="66">
        <f t="shared" si="0"/>
        <v>0</v>
      </c>
    </row>
    <row r="43" spans="1:7" ht="18" x14ac:dyDescent="0.35">
      <c r="A43" s="32" t="s">
        <v>86</v>
      </c>
      <c r="B43" s="32">
        <v>2100010712</v>
      </c>
      <c r="C43" s="33" t="s">
        <v>120</v>
      </c>
      <c r="D43" s="53">
        <v>4</v>
      </c>
      <c r="E43" s="34"/>
      <c r="F43" s="66"/>
      <c r="G43" s="66">
        <f t="shared" si="0"/>
        <v>0</v>
      </c>
    </row>
    <row r="44" spans="1:7" ht="18" x14ac:dyDescent="0.35">
      <c r="A44" s="32" t="s">
        <v>86</v>
      </c>
      <c r="B44" s="32">
        <v>2100023365</v>
      </c>
      <c r="C44" s="33" t="s">
        <v>120</v>
      </c>
      <c r="D44" s="53">
        <v>4</v>
      </c>
      <c r="E44" s="34"/>
      <c r="F44" s="66"/>
      <c r="G44" s="66">
        <f t="shared" si="0"/>
        <v>0</v>
      </c>
    </row>
    <row r="45" spans="1:7" ht="18" x14ac:dyDescent="0.35">
      <c r="A45" s="32">
        <v>1119</v>
      </c>
      <c r="B45" s="32">
        <v>2100023365</v>
      </c>
      <c r="C45" s="33" t="s">
        <v>121</v>
      </c>
      <c r="D45" s="53">
        <v>4</v>
      </c>
      <c r="E45" s="34"/>
      <c r="F45" s="66"/>
      <c r="G45" s="66">
        <f t="shared" si="0"/>
        <v>0</v>
      </c>
    </row>
    <row r="46" spans="1:7" ht="18" x14ac:dyDescent="0.35">
      <c r="A46" s="32" t="s">
        <v>87</v>
      </c>
      <c r="B46" s="32">
        <v>2100010389</v>
      </c>
      <c r="C46" s="33" t="s">
        <v>112</v>
      </c>
      <c r="D46" s="53">
        <v>4</v>
      </c>
      <c r="E46" s="34"/>
      <c r="F46" s="66"/>
      <c r="G46" s="66">
        <f t="shared" si="0"/>
        <v>0</v>
      </c>
    </row>
    <row r="47" spans="1:7" ht="18" x14ac:dyDescent="0.35">
      <c r="A47" s="32">
        <v>1119</v>
      </c>
      <c r="B47" s="32">
        <v>2100010389</v>
      </c>
      <c r="C47" s="33" t="s">
        <v>113</v>
      </c>
      <c r="D47" s="53">
        <v>4</v>
      </c>
      <c r="E47" s="34"/>
      <c r="F47" s="66"/>
      <c r="G47" s="66">
        <f t="shared" si="0"/>
        <v>0</v>
      </c>
    </row>
    <row r="48" spans="1:7" ht="18" x14ac:dyDescent="0.35">
      <c r="A48" s="32" t="s">
        <v>88</v>
      </c>
      <c r="B48" s="32">
        <v>2100010980</v>
      </c>
      <c r="C48" s="33" t="s">
        <v>114</v>
      </c>
      <c r="D48" s="53">
        <v>4</v>
      </c>
      <c r="E48" s="34"/>
      <c r="F48" s="66"/>
      <c r="G48" s="66">
        <f t="shared" si="0"/>
        <v>0</v>
      </c>
    </row>
    <row r="49" spans="1:7" ht="18" x14ac:dyDescent="0.35">
      <c r="A49" s="32" t="s">
        <v>88</v>
      </c>
      <c r="B49" s="32">
        <v>2000110404</v>
      </c>
      <c r="C49" s="33" t="s">
        <v>114</v>
      </c>
      <c r="D49" s="53">
        <v>4</v>
      </c>
      <c r="E49" s="34"/>
      <c r="F49" s="66"/>
      <c r="G49" s="66">
        <f t="shared" si="0"/>
        <v>0</v>
      </c>
    </row>
    <row r="50" spans="1:7" ht="18" x14ac:dyDescent="0.35">
      <c r="A50" s="32" t="s">
        <v>88</v>
      </c>
      <c r="B50" s="32">
        <v>2100010646</v>
      </c>
      <c r="C50" s="33" t="s">
        <v>114</v>
      </c>
      <c r="D50" s="53">
        <v>4</v>
      </c>
      <c r="E50" s="34"/>
      <c r="F50" s="66"/>
      <c r="G50" s="66">
        <f t="shared" si="0"/>
        <v>0</v>
      </c>
    </row>
    <row r="51" spans="1:7" ht="18" x14ac:dyDescent="0.35">
      <c r="A51" s="32" t="s">
        <v>89</v>
      </c>
      <c r="B51" s="32">
        <v>2000112135</v>
      </c>
      <c r="C51" s="33" t="s">
        <v>115</v>
      </c>
      <c r="D51" s="53">
        <v>4</v>
      </c>
      <c r="E51" s="34"/>
      <c r="F51" s="66"/>
      <c r="G51" s="66">
        <f t="shared" si="0"/>
        <v>0</v>
      </c>
    </row>
    <row r="52" spans="1:7" ht="18" x14ac:dyDescent="0.35">
      <c r="A52" s="32" t="s">
        <v>89</v>
      </c>
      <c r="B52" s="32">
        <v>2100024931</v>
      </c>
      <c r="C52" s="33" t="s">
        <v>115</v>
      </c>
      <c r="D52" s="53">
        <v>4</v>
      </c>
      <c r="E52" s="34"/>
      <c r="F52" s="66"/>
      <c r="G52" s="66">
        <f t="shared" si="0"/>
        <v>0</v>
      </c>
    </row>
    <row r="53" spans="1:7" ht="18" x14ac:dyDescent="0.35">
      <c r="A53" s="32" t="s">
        <v>90</v>
      </c>
      <c r="B53" s="32">
        <v>2100002629</v>
      </c>
      <c r="C53" s="33" t="s">
        <v>116</v>
      </c>
      <c r="D53" s="53">
        <v>4</v>
      </c>
      <c r="E53" s="34"/>
      <c r="F53" s="66"/>
      <c r="G53" s="66">
        <f t="shared" si="0"/>
        <v>0</v>
      </c>
    </row>
    <row r="54" spans="1:7" ht="18" x14ac:dyDescent="0.35">
      <c r="A54" s="32" t="s">
        <v>90</v>
      </c>
      <c r="B54" s="32">
        <v>2100006287</v>
      </c>
      <c r="C54" s="33" t="s">
        <v>116</v>
      </c>
      <c r="D54" s="53">
        <v>4</v>
      </c>
      <c r="E54" s="34"/>
      <c r="F54" s="66"/>
      <c r="G54" s="66">
        <f t="shared" si="0"/>
        <v>0</v>
      </c>
    </row>
    <row r="55" spans="1:7" ht="18" x14ac:dyDescent="0.35">
      <c r="A55" s="32" t="s">
        <v>91</v>
      </c>
      <c r="B55" s="32">
        <v>2000112449</v>
      </c>
      <c r="C55" s="33" t="s">
        <v>117</v>
      </c>
      <c r="D55" s="53">
        <v>4</v>
      </c>
      <c r="E55" s="34"/>
      <c r="F55" s="66"/>
      <c r="G55" s="66">
        <f t="shared" si="0"/>
        <v>0</v>
      </c>
    </row>
    <row r="56" spans="1:7" ht="18" x14ac:dyDescent="0.35">
      <c r="A56" s="32" t="s">
        <v>91</v>
      </c>
      <c r="B56" s="32">
        <v>2100004174</v>
      </c>
      <c r="C56" s="33" t="s">
        <v>117</v>
      </c>
      <c r="D56" s="53">
        <v>4</v>
      </c>
      <c r="E56" s="34"/>
      <c r="F56" s="66"/>
      <c r="G56" s="66">
        <f t="shared" si="0"/>
        <v>0</v>
      </c>
    </row>
    <row r="57" spans="1:7" ht="18" x14ac:dyDescent="0.35">
      <c r="A57" s="32" t="s">
        <v>91</v>
      </c>
      <c r="B57" s="32">
        <v>2000112449</v>
      </c>
      <c r="C57" s="33" t="s">
        <v>117</v>
      </c>
      <c r="D57" s="53">
        <v>1</v>
      </c>
      <c r="E57" s="34"/>
      <c r="F57" s="66"/>
      <c r="G57" s="66">
        <f t="shared" si="0"/>
        <v>0</v>
      </c>
    </row>
    <row r="58" spans="1:7" ht="18" x14ac:dyDescent="0.35">
      <c r="A58" s="62"/>
      <c r="B58" s="62"/>
      <c r="C58" s="63"/>
      <c r="D58" s="64"/>
      <c r="E58" s="65"/>
      <c r="F58" s="67" t="s">
        <v>137</v>
      </c>
      <c r="G58" s="68">
        <f>SUM(G23:G57)</f>
        <v>0</v>
      </c>
    </row>
    <row r="59" spans="1:7" ht="18" x14ac:dyDescent="0.35">
      <c r="A59" s="62"/>
      <c r="B59" s="62"/>
      <c r="C59" s="63"/>
      <c r="D59" s="64"/>
      <c r="E59" s="65"/>
      <c r="F59" s="67" t="s">
        <v>138</v>
      </c>
      <c r="G59" s="68">
        <f>+G58*0.12</f>
        <v>0</v>
      </c>
    </row>
    <row r="60" spans="1:7" ht="18" x14ac:dyDescent="0.35">
      <c r="A60" s="62"/>
      <c r="B60" s="62"/>
      <c r="C60" s="63"/>
      <c r="D60" s="64"/>
      <c r="E60" s="65"/>
      <c r="F60" s="67" t="s">
        <v>139</v>
      </c>
      <c r="G60" s="68">
        <f>+G58+G59</f>
        <v>0</v>
      </c>
    </row>
    <row r="61" spans="1:7" ht="15" x14ac:dyDescent="0.25">
      <c r="F61" s="9"/>
      <c r="G61" s="9"/>
    </row>
    <row r="62" spans="1:7" ht="15.6" x14ac:dyDescent="0.3">
      <c r="B62" s="55" t="s">
        <v>92</v>
      </c>
      <c r="C62" s="56"/>
      <c r="D62" s="56"/>
      <c r="E62" s="35"/>
      <c r="F62" s="9"/>
      <c r="G62" s="9"/>
    </row>
    <row r="63" spans="1:7" ht="15.6" x14ac:dyDescent="0.3">
      <c r="B63" s="36"/>
      <c r="C63" s="36" t="s">
        <v>23</v>
      </c>
      <c r="D63" s="36"/>
      <c r="E63" s="37"/>
      <c r="F63" s="9"/>
      <c r="G63" s="9"/>
    </row>
    <row r="64" spans="1:7" ht="15.6" x14ac:dyDescent="0.3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5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5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5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5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5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5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5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5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5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5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5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5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5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5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5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5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5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5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5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5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5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5">
      <c r="B86" s="42"/>
      <c r="C86" s="42" t="s">
        <v>48</v>
      </c>
      <c r="D86" s="40">
        <v>2</v>
      </c>
      <c r="E86" s="43"/>
      <c r="F86" s="9"/>
      <c r="G86" s="9"/>
    </row>
    <row r="87" spans="2:7" ht="15.6" x14ac:dyDescent="0.3">
      <c r="B87" s="57" t="s">
        <v>49</v>
      </c>
      <c r="C87" s="58"/>
      <c r="D87" s="59"/>
      <c r="E87" s="37"/>
      <c r="F87" s="9"/>
      <c r="G87" s="9"/>
    </row>
    <row r="88" spans="2:7" ht="15" x14ac:dyDescent="0.25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5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5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5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5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5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5">
      <c r="B94" s="34"/>
      <c r="C94" s="34" t="s">
        <v>56</v>
      </c>
      <c r="D94" s="40">
        <v>1</v>
      </c>
      <c r="F94" s="9"/>
      <c r="G94" s="9"/>
    </row>
    <row r="95" spans="2:7" ht="15" x14ac:dyDescent="0.25">
      <c r="B95" s="34"/>
      <c r="C95" s="34" t="s">
        <v>57</v>
      </c>
      <c r="D95" s="40">
        <v>1</v>
      </c>
      <c r="F95" s="9"/>
      <c r="G95" s="9"/>
    </row>
    <row r="96" spans="2:7" ht="15" x14ac:dyDescent="0.25">
      <c r="B96" s="34"/>
      <c r="C96" s="34" t="s">
        <v>58</v>
      </c>
      <c r="D96" s="40">
        <v>1</v>
      </c>
      <c r="F96" s="9"/>
      <c r="G96" s="9"/>
    </row>
    <row r="97" spans="2:7" ht="15" x14ac:dyDescent="0.25">
      <c r="B97" s="34"/>
      <c r="C97" s="34" t="s">
        <v>59</v>
      </c>
      <c r="D97" s="40">
        <v>1</v>
      </c>
      <c r="F97" s="9"/>
      <c r="G97" s="9"/>
    </row>
    <row r="98" spans="2:7" ht="15" x14ac:dyDescent="0.25">
      <c r="B98" s="34"/>
      <c r="C98" s="34" t="s">
        <v>60</v>
      </c>
      <c r="D98" s="40">
        <v>1</v>
      </c>
      <c r="F98" s="9"/>
      <c r="G98" s="9"/>
    </row>
    <row r="99" spans="2:7" ht="15" x14ac:dyDescent="0.25">
      <c r="B99" s="34"/>
      <c r="C99" s="34" t="s">
        <v>61</v>
      </c>
      <c r="D99" s="40">
        <v>1</v>
      </c>
      <c r="F99" s="9"/>
      <c r="G99" s="9"/>
    </row>
    <row r="100" spans="2:7" ht="15" x14ac:dyDescent="0.25">
      <c r="B100" s="34"/>
      <c r="C100" s="34" t="s">
        <v>62</v>
      </c>
      <c r="D100" s="40">
        <v>3</v>
      </c>
      <c r="F100" s="9"/>
      <c r="G100" s="9"/>
    </row>
    <row r="101" spans="2:7" ht="15" x14ac:dyDescent="0.25">
      <c r="B101" s="34"/>
      <c r="C101" s="34" t="s">
        <v>63</v>
      </c>
      <c r="D101" s="40">
        <v>1</v>
      </c>
      <c r="F101" s="9"/>
      <c r="G101" s="9"/>
    </row>
    <row r="102" spans="2:7" ht="15" x14ac:dyDescent="0.25">
      <c r="B102" s="34"/>
      <c r="C102" s="34" t="s">
        <v>64</v>
      </c>
      <c r="D102" s="40">
        <v>1</v>
      </c>
      <c r="F102" s="9"/>
      <c r="G102" s="9"/>
    </row>
    <row r="103" spans="2:7" ht="15" x14ac:dyDescent="0.25">
      <c r="B103" s="34"/>
      <c r="C103" s="34"/>
      <c r="D103" s="40"/>
      <c r="F103" s="9"/>
      <c r="G103" s="9"/>
    </row>
    <row r="104" spans="2:7" ht="15" x14ac:dyDescent="0.25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5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5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5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5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5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5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5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5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5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5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5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5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5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5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5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5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5">
      <c r="A121" s="44"/>
    </row>
    <row r="124" spans="1:7" s="46" customFormat="1" ht="16.2" thickBot="1" x14ac:dyDescent="0.35">
      <c r="A124" s="46" t="s">
        <v>81</v>
      </c>
      <c r="C124" s="69"/>
    </row>
    <row r="125" spans="1:7" s="46" customFormat="1" ht="15.6" x14ac:dyDescent="0.3"/>
    <row r="126" spans="1:7" s="46" customFormat="1" ht="15.6" x14ac:dyDescent="0.3"/>
    <row r="127" spans="1:7" s="46" customFormat="1" ht="15.6" x14ac:dyDescent="0.3"/>
    <row r="128" spans="1:7" s="46" customFormat="1" ht="16.2" thickBot="1" x14ac:dyDescent="0.35">
      <c r="A128" s="46" t="s">
        <v>82</v>
      </c>
      <c r="C128" s="69"/>
    </row>
    <row r="129" spans="1:3" s="46" customFormat="1" ht="15.6" x14ac:dyDescent="0.3"/>
    <row r="130" spans="1:3" customFormat="1" ht="14.4" x14ac:dyDescent="0.3"/>
    <row r="131" spans="1:3" customFormat="1" ht="14.4" x14ac:dyDescent="0.3"/>
    <row r="132" spans="1:3" s="46" customFormat="1" ht="16.2" thickBot="1" x14ac:dyDescent="0.35">
      <c r="A132" s="46" t="s">
        <v>140</v>
      </c>
      <c r="C132" s="69"/>
    </row>
    <row r="133" spans="1:3" s="46" customFormat="1" ht="15.6" x14ac:dyDescent="0.3"/>
    <row r="134" spans="1:3" s="72" customFormat="1" ht="20.100000000000001" customHeight="1" x14ac:dyDescent="0.25">
      <c r="A134" s="70"/>
      <c r="B134" s="70"/>
      <c r="C134" s="71"/>
    </row>
    <row r="135" spans="1:3" s="72" customFormat="1" ht="20.100000000000001" customHeight="1" thickBot="1" x14ac:dyDescent="0.35">
      <c r="A135" s="46" t="s">
        <v>141</v>
      </c>
      <c r="B135" s="46"/>
      <c r="C135" s="69"/>
    </row>
  </sheetData>
  <mergeCells count="6">
    <mergeCell ref="O4:P5"/>
    <mergeCell ref="B62:D62"/>
    <mergeCell ref="B87:D87"/>
    <mergeCell ref="A2:G2"/>
    <mergeCell ref="A3:G3"/>
    <mergeCell ref="A4:G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2022-08-08T22:00:07Z</dcterms:created>
  <dcterms:modified xsi:type="dcterms:W3CDTF">2022-08-25T18:56:14Z</dcterms:modified>
</cp:coreProperties>
</file>