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b8b7d5cae6ab8c/Escritorio/INVENTARIO JAIRO PINEDA 2022/FORMATOS NE_EQUIPOS AGO2022/"/>
    </mc:Choice>
  </mc:AlternateContent>
  <xr:revisionPtr revIDLastSave="12" documentId="13_ncr:1_{4D359CF3-FC05-48BE-85C0-9D3187A41856}" xr6:coauthVersionLast="47" xr6:coauthVersionMax="47" xr10:uidLastSave="{35B9551B-BDEB-45A2-9720-48EF8FA7F4EC}"/>
  <bookViews>
    <workbookView xWindow="-108" yWindow="-108" windowWidth="23256" windowHeight="12456" xr2:uid="{1AC196D6-04DC-4DD1-94CC-4F4D4A1EC4FD}"/>
  </bookViews>
  <sheets>
    <sheet name="JAIRO" sheetId="1" r:id="rId1"/>
    <sheet name="INQUIORT" sheetId="4" r:id="rId2"/>
  </sheets>
  <definedNames>
    <definedName name="_xlnm.Print_Area" localSheetId="1">INQUIORT!$A$1:$H$101</definedName>
    <definedName name="_xlnm.Print_Area" localSheetId="0">JAIRO!$A$1:$H$101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7" i="1" l="1"/>
  <c r="G85" i="4" l="1"/>
  <c r="G84" i="4"/>
  <c r="G83" i="4"/>
  <c r="G82" i="4"/>
  <c r="G81" i="4"/>
  <c r="G80" i="4"/>
  <c r="G79" i="4"/>
  <c r="G78" i="4"/>
  <c r="G77" i="4"/>
  <c r="G76" i="4"/>
  <c r="G75" i="4"/>
  <c r="G74" i="4"/>
  <c r="G73" i="4"/>
  <c r="G72" i="4"/>
  <c r="G71" i="4"/>
  <c r="G70" i="4"/>
  <c r="G69" i="4"/>
  <c r="G68" i="4"/>
  <c r="G67" i="4"/>
  <c r="G66" i="4"/>
  <c r="G65" i="4"/>
  <c r="G64" i="4"/>
  <c r="G63" i="4"/>
  <c r="G62" i="4"/>
  <c r="G61" i="4"/>
  <c r="G60" i="4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86" i="4" s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87" i="4" l="1"/>
  <c r="G88" i="4" s="1"/>
  <c r="G86" i="1"/>
  <c r="G87" i="1" s="1"/>
  <c r="G88" i="1" s="1"/>
</calcChain>
</file>

<file path=xl/sharedStrings.xml><?xml version="1.0" encoding="utf-8"?>
<sst xmlns="http://schemas.openxmlformats.org/spreadsheetml/2006/main" count="341" uniqueCount="163">
  <si>
    <t xml:space="preserve">PINEDA CORAL JAIRO DARIO </t>
  </si>
  <si>
    <t>NOTA DE ENTREGA</t>
  </si>
  <si>
    <t>COD. ARTICULO</t>
  </si>
  <si>
    <t xml:space="preserve">DESCRIPCION ARTICULO </t>
  </si>
  <si>
    <t>SF-166.023</t>
  </si>
  <si>
    <t xml:space="preserve">PLACA DHS BLOQ. 38MM*3 ORIF. ACERO </t>
  </si>
  <si>
    <t>SF-166.024</t>
  </si>
  <si>
    <t xml:space="preserve">PLACA DHS BLOQ. 38MM*4 ORIF. ACERO </t>
  </si>
  <si>
    <t>SF-166.025</t>
  </si>
  <si>
    <t xml:space="preserve">PLACA DHS BLOQ. 38MM*5 ORIF. ACERO </t>
  </si>
  <si>
    <t>SF-166.026</t>
  </si>
  <si>
    <t xml:space="preserve">PLACA DHS BLOQ. 38MM*6 ORIF. ACERO </t>
  </si>
  <si>
    <t>SF-166.028</t>
  </si>
  <si>
    <t xml:space="preserve">PLACA DHS BLOQ. 38MM*8 ORIF. ACERO </t>
  </si>
  <si>
    <t>SF-166.030</t>
  </si>
  <si>
    <t xml:space="preserve">PLACA DHS BLOQ. 38MM*10 ORIF. ACERO </t>
  </si>
  <si>
    <t>SF-167.005</t>
  </si>
  <si>
    <t xml:space="preserve">PLACA DCS BLOQ. *5 ORIF. ACERO </t>
  </si>
  <si>
    <t>SF-167.006</t>
  </si>
  <si>
    <t xml:space="preserve">PLACA DCS BLOQ. *6 ORIF. ACERO </t>
  </si>
  <si>
    <t>SF-167.008</t>
  </si>
  <si>
    <t>PLACA DCS BLOQ. *8 ORIF. ACERO</t>
  </si>
  <si>
    <t>SF-167.010</t>
  </si>
  <si>
    <t>PLACA DCS BLOQ. *10 ORIF. ACERO</t>
  </si>
  <si>
    <t>168.060</t>
  </si>
  <si>
    <t>TORNILLO DESLIZANTE DHS/DCS 60MM ACERO</t>
  </si>
  <si>
    <t>168.065</t>
  </si>
  <si>
    <t xml:space="preserve">TORNILLO DESLIZANTE DHS/DCS 65MM ACERO </t>
  </si>
  <si>
    <t>168.070</t>
  </si>
  <si>
    <t>TORNILLO DESLIZANTE DHS/DCS 70MM ACERO</t>
  </si>
  <si>
    <t>168.075</t>
  </si>
  <si>
    <t>TORNILLO DESLIZANTE DHS/DCS 75MM ACERO</t>
  </si>
  <si>
    <t>168.080</t>
  </si>
  <si>
    <t>TORNILLO DESLIZANTE DHS/DCS 80MM ACERO</t>
  </si>
  <si>
    <t>168.085</t>
  </si>
  <si>
    <t>TORNILLO DESLIZANTE DHS/DCS 85MM ACERO</t>
  </si>
  <si>
    <t>168.090</t>
  </si>
  <si>
    <t>TORNILLO DESLIZANTE DHS/DCS 90MM ACERO</t>
  </si>
  <si>
    <t>168.100</t>
  </si>
  <si>
    <t>TORNILLO DESLIZANTE DHS/DCS 100MM ACERO</t>
  </si>
  <si>
    <t>168.105</t>
  </si>
  <si>
    <t>TORNILLO DESLIZANTE DHS/DCS 105MM ACERO</t>
  </si>
  <si>
    <t>TORNILLO CORTICAL 4.5*32 MM ACERO</t>
  </si>
  <si>
    <t>TORNILLO CORTICAL 4.5*34 MM ACERO</t>
  </si>
  <si>
    <t>TORNILLO CORTICAL 4.5*36 MM ACERO</t>
  </si>
  <si>
    <t>TORNILLO CORTICAL 4.5*38 MM ACERO</t>
  </si>
  <si>
    <t>TORNILLO CORTICAL 4.5*40 MM ACERO</t>
  </si>
  <si>
    <t>TORNILLO CORTICAL 4.5*42 MM ACERO</t>
  </si>
  <si>
    <t>TORNILLO CORTICAL 4.5*44 MM ACERO</t>
  </si>
  <si>
    <t>TORNILLO CORTICAL 4.5*46 MM ACERO</t>
  </si>
  <si>
    <t>TORNILLO CORTICAL 4.5*48 MM ACERO</t>
  </si>
  <si>
    <t>TORNILLO CORTICAL 4.5*50 MM ACERO</t>
  </si>
  <si>
    <t>TORNILLO CORTICAL 4.5*52 MM ACERO</t>
  </si>
  <si>
    <t>TORNILLO CORTICAL 4.5*54 MM ACERO</t>
  </si>
  <si>
    <t>TORNILLO CORTICAL 4.5*56 MM ACERO</t>
  </si>
  <si>
    <t>TORNILLO CORTICAL 4.5*58 MM ACERO</t>
  </si>
  <si>
    <t>SF-500.024</t>
  </si>
  <si>
    <t>TORNILLO BLOQ. 5.0*24 MM ACERO</t>
  </si>
  <si>
    <t>SF-500.026</t>
  </si>
  <si>
    <t>TORNILLO BLOQ. 5.0*26 MM ACERO</t>
  </si>
  <si>
    <t>SF-500.028</t>
  </si>
  <si>
    <t>TORNILLO BLOQ. 5.0*28 MM ACERO</t>
  </si>
  <si>
    <t>SF-500.030</t>
  </si>
  <si>
    <t>TORNILLO BLOQ. 5.0*30 MM ACERO</t>
  </si>
  <si>
    <t>SF-500.032</t>
  </si>
  <si>
    <t>TORNILLO BLOQ. 5.0*32 MM ACERO</t>
  </si>
  <si>
    <t>SF-500.034</t>
  </si>
  <si>
    <t>TORNILLO BLOQ. 5.0*34 MM ACERO</t>
  </si>
  <si>
    <t>SF-500.036</t>
  </si>
  <si>
    <t>TORNILLO BLOQ. 5.0*36 MM ACERO</t>
  </si>
  <si>
    <t>SF-500.038</t>
  </si>
  <si>
    <t>TORNILLO BLOQ. 5.0*38 MM ACERO</t>
  </si>
  <si>
    <t>SF-500.040</t>
  </si>
  <si>
    <t>TORNILLO BLOQ. 5.0*40 MM ACERO</t>
  </si>
  <si>
    <t>SF-500.042</t>
  </si>
  <si>
    <t>TORNILLO BLOQ. 5.0*42 MM ACERO</t>
  </si>
  <si>
    <t>SF-500.044</t>
  </si>
  <si>
    <t>TORNILLO BLOQ. 5.0*44 MM ACERO</t>
  </si>
  <si>
    <t>SF-500.046</t>
  </si>
  <si>
    <t>TORNILLO BLOQ. 5.0*46 MM ACERO</t>
  </si>
  <si>
    <t>SF-500.048</t>
  </si>
  <si>
    <t>TORNILLO BLOQ. 5.0*48 MM ACERO</t>
  </si>
  <si>
    <t>SF-500.050</t>
  </si>
  <si>
    <t>TORNILLO BLOQ. 5.0*50 MM ACERO</t>
  </si>
  <si>
    <t>SF-500.054</t>
  </si>
  <si>
    <t>TORNILLO BLOQ. 5.0*54 MM ACERO</t>
  </si>
  <si>
    <t>SF-500.056</t>
  </si>
  <si>
    <t>TORNILLO BLOQ. 5.0*56 MM ACERO</t>
  </si>
  <si>
    <t>SF-500.058</t>
  </si>
  <si>
    <t>TORNILLO BLOQ. 5.0*58 MM ACERO</t>
  </si>
  <si>
    <t>SF-500.060</t>
  </si>
  <si>
    <t>TORNILLO BLOQ. 5.0*60 MM ACERO</t>
  </si>
  <si>
    <t>SF-500.065</t>
  </si>
  <si>
    <t>TORNILLO BLOQ. 5.0*65 MM ACERO</t>
  </si>
  <si>
    <t>SF-500.070</t>
  </si>
  <si>
    <t>TORNILLO BLOQ. 5.0*70 MM ACERO</t>
  </si>
  <si>
    <t>TORNILLOS ESPONJOSOS 6.5* 50 MM ROSCA CORTA ACERO</t>
  </si>
  <si>
    <t>TORNILLOS ESPONJOSOS 6.5* 55 MM ROSCA CORTA ACERO</t>
  </si>
  <si>
    <t>TORNILLOS ESPONJOSOS 6.5* 60 MM ROSCA CORTA ACERO</t>
  </si>
  <si>
    <t>TORNILLOS ESPONJOSOS 6.5* 65 MM ROSCA CORTA ACERO</t>
  </si>
  <si>
    <t>TORNILLOS ESPONJOSOS 6.5* 70 MM ROSCA CORTA ACERO</t>
  </si>
  <si>
    <t>TORNILLOS ESPONJOSOS 6.5* 75 MM ROSCA CORTA ACERO</t>
  </si>
  <si>
    <t>TORNILLOS ESPONJOSOS 6.5* 80 MM ROSCA CORTA ACERO</t>
  </si>
  <si>
    <t>ARANDELA 4.5 MM ACERO</t>
  </si>
  <si>
    <t xml:space="preserve">PLACA DHS BLOQ. 38MM*2 ORIF. ACERO </t>
  </si>
  <si>
    <t>SF-500.055</t>
  </si>
  <si>
    <t>TORNILLO BLOQ. 5.0*55 MM ACERO</t>
  </si>
  <si>
    <t>SF-166.022</t>
  </si>
  <si>
    <t>200112101</t>
  </si>
  <si>
    <t>190602957</t>
  </si>
  <si>
    <t>190906301</t>
  </si>
  <si>
    <t>210733778</t>
  </si>
  <si>
    <t>190906307</t>
  </si>
  <si>
    <t>200215323</t>
  </si>
  <si>
    <t>190602956</t>
  </si>
  <si>
    <t>200112093</t>
  </si>
  <si>
    <t>190906309</t>
  </si>
  <si>
    <t>190906333</t>
  </si>
  <si>
    <t>A999999999</t>
  </si>
  <si>
    <t>RUC: 0957116478001</t>
  </si>
  <si>
    <t>FECHA DE EMISIÓN:</t>
  </si>
  <si>
    <t xml:space="preserve"> LUNES 26/07/2022</t>
  </si>
  <si>
    <t>No. DOC</t>
  </si>
  <si>
    <t>NOMBRE CLIENTE</t>
  </si>
  <si>
    <t>HOSPITAL LUIS VERNAZA</t>
  </si>
  <si>
    <t>RUC. CLIENTE</t>
  </si>
  <si>
    <t xml:space="preserve">     0990967946001</t>
  </si>
  <si>
    <t>PUNTO DE LLEGADA</t>
  </si>
  <si>
    <t>LOJA Y ESCOBEDO</t>
  </si>
  <si>
    <t>MOTIVO DE TRASLADO</t>
  </si>
  <si>
    <t xml:space="preserve">     VENTA -CIRUGÍA</t>
  </si>
  <si>
    <t>FECHA CIRUGÍA</t>
  </si>
  <si>
    <t>HORA  CIRUGIA</t>
  </si>
  <si>
    <t xml:space="preserve">     10:00:00 a. m.</t>
  </si>
  <si>
    <t>NOMBRE MÉDICO</t>
  </si>
  <si>
    <t>DR. MORENO MARCELO</t>
  </si>
  <si>
    <t>NOMBRE PACIENTE</t>
  </si>
  <si>
    <t>SEGURO PACIENTE</t>
  </si>
  <si>
    <t>Lote</t>
  </si>
  <si>
    <t>DESCARGO</t>
  </si>
  <si>
    <t>PRECIO UNITARIO</t>
  </si>
  <si>
    <t>PRECIO TOTAL</t>
  </si>
  <si>
    <t xml:space="preserve">SUBTOTAL </t>
  </si>
  <si>
    <t>IVA 12%</t>
  </si>
  <si>
    <t>TOTAL</t>
  </si>
  <si>
    <t>ENTREGADO POR:</t>
  </si>
  <si>
    <t>RECIBIDO POR:</t>
  </si>
  <si>
    <t>INSUMOS QUIRURGICOS ORTOMACX INQUIORT S.A.</t>
  </si>
  <si>
    <t>RUC: 0993007803001</t>
  </si>
  <si>
    <t>INSRUMENTADOR</t>
  </si>
  <si>
    <t>CANTIDAD</t>
  </si>
  <si>
    <t>VERIFICADO POR:</t>
  </si>
  <si>
    <t>No. IDENTIFICACION</t>
  </si>
  <si>
    <t>115.020</t>
  </si>
  <si>
    <t>200112169</t>
  </si>
  <si>
    <t>200112170</t>
  </si>
  <si>
    <t>200112171</t>
  </si>
  <si>
    <t>200112172</t>
  </si>
  <si>
    <t>200112173</t>
  </si>
  <si>
    <t>190704164</t>
  </si>
  <si>
    <t>190704165</t>
  </si>
  <si>
    <t>190704166</t>
  </si>
  <si>
    <t>200112576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</si>
</sst>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 &quot;$&quot;* #,##0.00_ ;_ &quot;$&quot;* \-#,##0.00_ ;_ &quot;$&quot;* &quot;-&quot;??_ ;_ @_ "/>
    <numFmt numFmtId="164" formatCode="0.000"/>
    <numFmt numFmtId="165" formatCode="dd/mm/yyyy;@"/>
    <numFmt numFmtId="166" formatCode="#,##0.00_ ;\-#,##0.00\ "/>
    <numFmt numFmtId="167" formatCode="&quot;$&quot;#,##0.00"/>
    <numFmt numFmtId="169" formatCode="[$-F800]dddd\,\ mmmm\ dd\,\ yyyy"/>
  </numFmts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i/>
      <sz val="12"/>
      <color theme="0"/>
      <name val="Arial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4"/>
      <color theme="1"/>
      <name val="Arial"/>
      <family val="2"/>
    </font>
    <font>
      <b/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Arial"/>
      <family val="2"/>
    </font>
    <font>
      <sz val="12"/>
      <color indexed="8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u/>
      <sz val="18"/>
      <color theme="1"/>
      <name val="Arial"/>
      <family val="2"/>
    </font>
    <font>
      <b/>
      <u/>
      <sz val="1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44" fontId="7" fillId="0" borderId="0" applyFont="0" applyFill="0" applyBorder="0" applyAlignment="0" applyProtection="0"/>
  </cellStyleXfs>
  <cellXfs count="70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164" fontId="4" fillId="0" borderId="1" xfId="1" applyNumberFormat="1" applyFont="1" applyBorder="1" applyAlignment="1">
      <alignment horizontal="left" vertical="top" shrinkToFit="1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2" borderId="0" xfId="0" applyFont="1" applyFill="1"/>
    <xf numFmtId="3" fontId="3" fillId="0" borderId="1" xfId="0" applyNumberFormat="1" applyFont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wrapText="1"/>
    </xf>
    <xf numFmtId="0" fontId="8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8" fillId="0" borderId="0" xfId="0" applyFont="1"/>
    <xf numFmtId="165" fontId="12" fillId="0" borderId="1" xfId="0" applyNumberFormat="1" applyFont="1" applyBorder="1" applyAlignment="1">
      <alignment vertical="center"/>
    </xf>
    <xf numFmtId="0" fontId="11" fillId="3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2" fillId="0" borderId="0" xfId="0" applyFont="1" applyAlignment="1">
      <alignment horizontal="left"/>
    </xf>
    <xf numFmtId="0" fontId="12" fillId="0" borderId="1" xfId="0" applyFont="1" applyBorder="1" applyAlignment="1">
      <alignment vertical="center"/>
    </xf>
    <xf numFmtId="0" fontId="11" fillId="3" borderId="0" xfId="0" applyFont="1" applyFill="1" applyAlignment="1">
      <alignment vertical="center" wrapText="1"/>
    </xf>
    <xf numFmtId="49" fontId="12" fillId="0" borderId="0" xfId="0" applyNumberFormat="1" applyFont="1" applyAlignment="1">
      <alignment vertical="center"/>
    </xf>
    <xf numFmtId="0" fontId="12" fillId="0" borderId="1" xfId="0" applyFont="1" applyBorder="1" applyAlignment="1">
      <alignment vertical="center" wrapText="1"/>
    </xf>
    <xf numFmtId="0" fontId="12" fillId="0" borderId="0" xfId="0" applyFont="1" applyAlignment="1">
      <alignment vertical="center"/>
    </xf>
    <xf numFmtId="0" fontId="14" fillId="0" borderId="0" xfId="0" applyFont="1" applyAlignment="1" applyProtection="1">
      <alignment vertical="top"/>
      <protection locked="0"/>
    </xf>
    <xf numFmtId="165" fontId="12" fillId="0" borderId="1" xfId="0" applyNumberFormat="1" applyFont="1" applyBorder="1" applyAlignment="1">
      <alignment horizontal="left" vertical="center"/>
    </xf>
    <xf numFmtId="20" fontId="12" fillId="0" borderId="0" xfId="0" applyNumberFormat="1" applyFont="1" applyAlignment="1">
      <alignment vertical="center"/>
    </xf>
    <xf numFmtId="0" fontId="12" fillId="0" borderId="0" xfId="0" applyFont="1"/>
    <xf numFmtId="0" fontId="4" fillId="0" borderId="0" xfId="0" applyFont="1" applyAlignment="1" applyProtection="1">
      <alignment vertical="top"/>
      <protection locked="0"/>
    </xf>
    <xf numFmtId="0" fontId="12" fillId="0" borderId="0" xfId="0" applyFont="1" applyAlignment="1">
      <alignment horizontal="left" vertical="center"/>
    </xf>
    <xf numFmtId="0" fontId="15" fillId="0" borderId="0" xfId="0" applyFont="1" applyAlignment="1">
      <alignment horizontal="left" vertical="top"/>
    </xf>
    <xf numFmtId="0" fontId="13" fillId="0" borderId="1" xfId="0" applyFont="1" applyBorder="1" applyAlignment="1">
      <alignment vertical="center"/>
    </xf>
    <xf numFmtId="0" fontId="13" fillId="0" borderId="0" xfId="0" applyFont="1" applyAlignment="1">
      <alignment horizontal="left" vertical="center"/>
    </xf>
    <xf numFmtId="0" fontId="12" fillId="2" borderId="0" xfId="0" applyFont="1" applyFill="1" applyAlignment="1">
      <alignment horizontal="left" vertical="center"/>
    </xf>
    <xf numFmtId="0" fontId="12" fillId="2" borderId="0" xfId="0" applyFont="1" applyFill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 applyProtection="1">
      <alignment horizontal="center" vertical="center" wrapText="1" readingOrder="1"/>
      <protection locked="0"/>
    </xf>
    <xf numFmtId="0" fontId="3" fillId="0" borderId="1" xfId="0" applyFont="1" applyBorder="1"/>
    <xf numFmtId="4" fontId="3" fillId="0" borderId="1" xfId="0" applyNumberFormat="1" applyFont="1" applyBorder="1"/>
    <xf numFmtId="0" fontId="2" fillId="0" borderId="0" xfId="1" applyFont="1" applyAlignment="1">
      <alignment wrapText="1"/>
    </xf>
    <xf numFmtId="166" fontId="2" fillId="0" borderId="1" xfId="2" applyNumberFormat="1" applyFont="1" applyBorder="1" applyAlignment="1"/>
    <xf numFmtId="9" fontId="2" fillId="0" borderId="0" xfId="1" applyNumberFormat="1" applyFont="1" applyAlignment="1">
      <alignment wrapText="1"/>
    </xf>
    <xf numFmtId="0" fontId="8" fillId="0" borderId="3" xfId="0" applyFont="1" applyBorder="1"/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6" fillId="2" borderId="0" xfId="0" applyFont="1" applyFill="1" applyAlignment="1">
      <alignment horizontal="left" vertical="center"/>
    </xf>
    <xf numFmtId="14" fontId="17" fillId="0" borderId="0" xfId="0" applyNumberFormat="1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1" applyFont="1"/>
    <xf numFmtId="0" fontId="3" fillId="0" borderId="0" xfId="1" applyFont="1" applyAlignment="1">
      <alignment horizontal="left"/>
    </xf>
    <xf numFmtId="0" fontId="3" fillId="0" borderId="0" xfId="1" applyFont="1" applyAlignment="1">
      <alignment wrapText="1"/>
    </xf>
    <xf numFmtId="0" fontId="3" fillId="0" borderId="0" xfId="1" applyFont="1"/>
    <xf numFmtId="0" fontId="11" fillId="2" borderId="1" xfId="0" applyFont="1" applyFill="1" applyBorder="1" applyAlignment="1">
      <alignment vertical="center"/>
    </xf>
    <xf numFmtId="49" fontId="12" fillId="0" borderId="1" xfId="0" applyNumberFormat="1" applyFont="1" applyBorder="1" applyAlignment="1">
      <alignment vertical="center"/>
    </xf>
    <xf numFmtId="20" fontId="12" fillId="0" borderId="1" xfId="0" applyNumberFormat="1" applyFont="1" applyBorder="1" applyAlignment="1">
      <alignment vertical="center"/>
    </xf>
    <xf numFmtId="0" fontId="11" fillId="2" borderId="0" xfId="0" applyFont="1" applyFill="1" applyBorder="1" applyAlignment="1">
      <alignment vertical="center"/>
    </xf>
    <xf numFmtId="0" fontId="12" fillId="0" borderId="0" xfId="0" applyFont="1" applyBorder="1" applyAlignment="1">
      <alignment horizontal="left"/>
    </xf>
    <xf numFmtId="49" fontId="12" fillId="0" borderId="0" xfId="0" applyNumberFormat="1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20" fontId="12" fillId="0" borderId="0" xfId="0" applyNumberFormat="1" applyFont="1" applyBorder="1" applyAlignment="1">
      <alignment vertical="center"/>
    </xf>
    <xf numFmtId="0" fontId="5" fillId="4" borderId="2" xfId="0" applyFont="1" applyFill="1" applyBorder="1" applyAlignment="1"/>
    <xf numFmtId="0" fontId="5" fillId="2" borderId="0" xfId="0" applyFont="1" applyFill="1" applyBorder="1" applyAlignment="1"/>
    <xf numFmtId="0" fontId="9" fillId="0" borderId="0" xfId="1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19" fillId="0" borderId="0" xfId="0" applyFont="1" applyAlignment="1">
      <alignment horizontal="center"/>
    </xf>
    <xf numFmtId="167" fontId="3" fillId="0" borderId="1" xfId="0" applyNumberFormat="1" applyFont="1" applyBorder="1"/>
    <xf numFmtId="167" fontId="2" fillId="0" borderId="0" xfId="1" applyNumberFormat="1" applyFont="1" applyAlignment="1">
      <alignment wrapText="1"/>
    </xf>
    <xf numFmtId="167" fontId="2" fillId="0" borderId="1" xfId="2" applyNumberFormat="1" applyFont="1" applyBorder="1" applyAlignment="1"/>
    <xf numFmtId="169" fontId="12" fillId="0" borderId="1" xfId="0" applyNumberFormat="1" applyFont="1" applyBorder="1" applyAlignment="1">
      <alignment horizontal="left" vertical="center"/>
    </xf>
  </cellXfs>
  <cellStyles count="3">
    <cellStyle name="Moneda" xfId="2" builtinId="4"/>
    <cellStyle name="Normal" xfId="0" builtinId="0"/>
    <cellStyle name="Normal 2" xfId="1" xr:uid="{79E8D7EE-3510-4701-9B80-54F4EFBFE0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93114</xdr:rowOff>
    </xdr:from>
    <xdr:ext cx="1812350" cy="878228"/>
    <xdr:pic>
      <xdr:nvPicPr>
        <xdr:cNvPr id="4" name="Imagen 3">
          <a:extLst>
            <a:ext uri="{FF2B5EF4-FFF2-40B4-BE49-F238E27FC236}">
              <a16:creationId xmlns:a16="http://schemas.microsoft.com/office/drawing/2014/main" id="{290C9EDD-CA6F-42F9-98F5-04E1102F9DB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0" y="93114"/>
          <a:ext cx="1812350" cy="878228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50242</xdr:colOff>
      <xdr:row>0</xdr:row>
      <xdr:rowOff>125604</xdr:rowOff>
    </xdr:from>
    <xdr:to>
      <xdr:col>1</xdr:col>
      <xdr:colOff>407805</xdr:colOff>
      <xdr:row>4</xdr:row>
      <xdr:rowOff>174422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33BDD4-DAB8-4E70-800C-DC3FF23BC44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50242" y="125604"/>
          <a:ext cx="2064443" cy="10546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D3D67-F7D2-4DEA-9826-23A3FF1ED88B}">
  <sheetPr>
    <pageSetUpPr fitToPage="1"/>
  </sheetPr>
  <dimension ref="A1:P101"/>
  <sheetViews>
    <sheetView showGridLines="0" tabSelected="1" zoomScale="102" zoomScaleNormal="102" workbookViewId="0">
      <selection activeCell="A7" sqref="A7"/>
    </sheetView>
  </sheetViews>
  <sheetFormatPr baseColWidth="10" defaultColWidth="8.44140625" defaultRowHeight="20.100000000000001" customHeight="1" x14ac:dyDescent="0.25"/>
  <cols>
    <col min="1" max="2" width="24.88671875" style="1" customWidth="1"/>
    <col min="3" max="3" width="66.6640625" style="1" customWidth="1"/>
    <col min="4" max="4" width="21" style="10" bestFit="1" customWidth="1"/>
    <col min="5" max="5" width="19.6640625" style="8" bestFit="1" customWidth="1"/>
    <col min="6" max="6" width="13.109375" style="1" customWidth="1"/>
    <col min="7" max="7" width="16.33203125" style="1" customWidth="1"/>
    <col min="8" max="8" width="13.109375" style="1" customWidth="1"/>
    <col min="9" max="16384" width="8.44140625" style="1"/>
  </cols>
  <sheetData>
    <row r="1" spans="1:16" s="2" customFormat="1" ht="20.100000000000001" customHeight="1" x14ac:dyDescent="0.25">
      <c r="A1" s="3"/>
      <c r="B1" s="3"/>
      <c r="C1" s="12"/>
      <c r="D1" s="12"/>
      <c r="E1" s="12"/>
      <c r="F1" s="12"/>
    </row>
    <row r="2" spans="1:16" s="2" customFormat="1" ht="20.100000000000001" customHeight="1" x14ac:dyDescent="0.3">
      <c r="A2" s="63" t="s">
        <v>0</v>
      </c>
      <c r="B2" s="63"/>
      <c r="C2" s="63"/>
      <c r="D2" s="63"/>
      <c r="E2" s="63"/>
      <c r="F2" s="63"/>
      <c r="G2" s="63"/>
      <c r="H2" s="63"/>
    </row>
    <row r="3" spans="1:16" s="2" customFormat="1" ht="20.100000000000001" customHeight="1" x14ac:dyDescent="0.3">
      <c r="A3" s="63" t="s">
        <v>119</v>
      </c>
      <c r="B3" s="63"/>
      <c r="C3" s="63"/>
      <c r="D3" s="63"/>
      <c r="E3" s="63"/>
      <c r="F3" s="63"/>
      <c r="G3" s="63"/>
      <c r="H3" s="63"/>
    </row>
    <row r="4" spans="1:16" s="2" customFormat="1" ht="20.100000000000001" customHeight="1" x14ac:dyDescent="0.3">
      <c r="A4" s="63" t="s">
        <v>1</v>
      </c>
      <c r="B4" s="63"/>
      <c r="C4" s="63"/>
      <c r="D4" s="63"/>
      <c r="E4" s="63"/>
      <c r="F4" s="63"/>
      <c r="G4" s="63"/>
      <c r="H4" s="63"/>
      <c r="O4" s="64"/>
      <c r="P4" s="64"/>
    </row>
    <row r="5" spans="1:16" s="2" customFormat="1" ht="20.100000000000001" customHeight="1" x14ac:dyDescent="0.3">
      <c r="A5" s="63"/>
      <c r="B5" s="63"/>
      <c r="C5" s="63"/>
      <c r="D5" s="63"/>
      <c r="E5" s="63"/>
      <c r="F5" s="63"/>
      <c r="G5" s="63"/>
      <c r="H5" s="63"/>
      <c r="O5" s="64"/>
      <c r="P5" s="64"/>
    </row>
    <row r="6" spans="1:16" s="2" customFormat="1" ht="20.100000000000001" customHeight="1" x14ac:dyDescent="0.3">
      <c r="A6" s="63"/>
      <c r="B6" s="63"/>
      <c r="C6" s="63"/>
      <c r="D6" s="63"/>
      <c r="E6" s="63"/>
      <c r="F6" s="63"/>
      <c r="G6" s="63"/>
      <c r="H6" s="63"/>
      <c r="O6" s="14"/>
      <c r="P6" s="14"/>
    </row>
    <row r="7" spans="1:16" s="2" customFormat="1" ht="20.100000000000001" customHeight="1" x14ac:dyDescent="0.25">
      <c r="A7" s="17" t="s">
        <v>120</v>
      </c>
      <c r="B7" s="17"/>
      <c r="C7" s="69">
        <f ca="1">NOW()</f>
        <v>44798.576395949072</v>
      </c>
      <c r="D7" s="17" t="s">
        <v>122</v>
      </c>
      <c r="E7" s="53"/>
      <c r="F7" s="56"/>
      <c r="G7" s="18"/>
      <c r="O7" s="14"/>
      <c r="P7" s="14"/>
    </row>
    <row r="8" spans="1:16" s="2" customFormat="1" ht="20.100000000000001" customHeight="1" x14ac:dyDescent="0.3">
      <c r="A8" s="19"/>
      <c r="B8" s="19"/>
      <c r="C8" s="19"/>
      <c r="D8" s="19"/>
      <c r="E8" s="19"/>
      <c r="F8" s="57"/>
      <c r="G8" s="1"/>
      <c r="O8" s="14"/>
      <c r="P8" s="14"/>
    </row>
    <row r="9" spans="1:16" s="2" customFormat="1" ht="20.100000000000001" customHeight="1" x14ac:dyDescent="0.25">
      <c r="A9" s="17" t="s">
        <v>123</v>
      </c>
      <c r="B9" s="17"/>
      <c r="C9" s="20"/>
      <c r="D9" s="21" t="s">
        <v>125</v>
      </c>
      <c r="E9" s="54"/>
      <c r="F9" s="58"/>
      <c r="G9" s="22"/>
      <c r="O9" s="14"/>
      <c r="P9" s="14"/>
    </row>
    <row r="10" spans="1:16" s="2" customFormat="1" ht="20.100000000000001" customHeight="1" x14ac:dyDescent="0.3">
      <c r="A10" s="19"/>
      <c r="B10" s="19"/>
      <c r="C10" s="19"/>
      <c r="D10" s="19"/>
      <c r="E10" s="19"/>
      <c r="F10" s="57"/>
      <c r="G10" s="1"/>
      <c r="O10" s="14"/>
      <c r="P10" s="14"/>
    </row>
    <row r="11" spans="1:16" s="2" customFormat="1" ht="31.8" customHeight="1" x14ac:dyDescent="0.25">
      <c r="A11" s="17" t="s">
        <v>127</v>
      </c>
      <c r="B11" s="17"/>
      <c r="C11" s="23"/>
      <c r="D11" s="21" t="s">
        <v>129</v>
      </c>
      <c r="E11" s="20" t="s">
        <v>130</v>
      </c>
      <c r="F11" s="59"/>
      <c r="G11" s="24"/>
      <c r="O11" s="14"/>
      <c r="P11" s="14"/>
    </row>
    <row r="12" spans="1:16" s="2" customFormat="1" ht="20.100000000000001" customHeight="1" x14ac:dyDescent="0.3">
      <c r="A12" s="19"/>
      <c r="B12" s="19"/>
      <c r="C12" s="19"/>
      <c r="D12" s="19"/>
      <c r="E12" s="19"/>
      <c r="F12" s="57"/>
      <c r="G12" s="1"/>
      <c r="O12" s="25"/>
      <c r="P12" s="25"/>
    </row>
    <row r="13" spans="1:16" s="2" customFormat="1" ht="20.100000000000001" customHeight="1" x14ac:dyDescent="0.25">
      <c r="A13" s="17" t="s">
        <v>131</v>
      </c>
      <c r="B13" s="17"/>
      <c r="C13" s="69"/>
      <c r="D13" s="21" t="s">
        <v>132</v>
      </c>
      <c r="E13" s="55"/>
      <c r="F13" s="60"/>
      <c r="G13" s="27"/>
      <c r="O13" s="25"/>
      <c r="P13" s="25"/>
    </row>
    <row r="14" spans="1:16" s="2" customFormat="1" ht="20.100000000000001" customHeight="1" x14ac:dyDescent="0.3">
      <c r="A14" s="19"/>
      <c r="B14" s="19"/>
      <c r="C14" s="19"/>
      <c r="D14" s="19"/>
      <c r="E14" s="19"/>
      <c r="F14" s="19"/>
      <c r="G14" s="28"/>
      <c r="H14" s="28"/>
      <c r="O14" s="29"/>
      <c r="P14" s="29"/>
    </row>
    <row r="15" spans="1:16" s="2" customFormat="1" ht="20.100000000000001" customHeight="1" x14ac:dyDescent="0.25">
      <c r="A15" s="17" t="s">
        <v>134</v>
      </c>
      <c r="B15" s="17"/>
      <c r="C15" s="20"/>
      <c r="D15" s="24"/>
      <c r="E15" s="30"/>
      <c r="F15" s="30"/>
      <c r="G15" s="24"/>
      <c r="H15" s="24"/>
      <c r="O15" s="29"/>
      <c r="P15" s="29"/>
    </row>
    <row r="16" spans="1:16" s="2" customFormat="1" ht="20.100000000000001" customHeight="1" x14ac:dyDescent="0.3">
      <c r="A16" s="19"/>
      <c r="B16" s="19"/>
      <c r="C16" s="19"/>
      <c r="D16" s="19"/>
      <c r="E16" s="19"/>
      <c r="F16" s="19"/>
      <c r="G16" s="28"/>
      <c r="H16" s="28"/>
      <c r="O16" s="29"/>
      <c r="P16" s="29"/>
    </row>
    <row r="17" spans="1:16" s="2" customFormat="1" ht="20.100000000000001" customHeight="1" x14ac:dyDescent="0.25">
      <c r="A17" s="17" t="s">
        <v>136</v>
      </c>
      <c r="B17" s="17"/>
      <c r="C17" s="20"/>
      <c r="D17" s="21" t="s">
        <v>152</v>
      </c>
      <c r="E17" s="55"/>
      <c r="F17" s="30"/>
      <c r="G17" s="24"/>
      <c r="H17" s="24"/>
      <c r="O17" s="29"/>
      <c r="P17" s="29"/>
    </row>
    <row r="18" spans="1:16" s="2" customFormat="1" ht="20.100000000000001" customHeight="1" x14ac:dyDescent="0.3">
      <c r="A18" s="19"/>
      <c r="B18" s="19"/>
      <c r="C18" s="19"/>
      <c r="D18" s="19"/>
      <c r="E18" s="19"/>
      <c r="F18" s="19"/>
      <c r="G18" s="28"/>
      <c r="H18" s="28"/>
      <c r="O18" s="31"/>
      <c r="P18" s="31"/>
    </row>
    <row r="19" spans="1:16" s="2" customFormat="1" ht="20.100000000000001" customHeight="1" x14ac:dyDescent="0.25">
      <c r="A19" s="17" t="s">
        <v>137</v>
      </c>
      <c r="B19" s="17"/>
      <c r="C19" s="32"/>
      <c r="D19" s="18"/>
      <c r="E19" s="33"/>
      <c r="F19" s="33"/>
      <c r="G19" s="34"/>
      <c r="H19" s="35"/>
      <c r="O19" s="31"/>
      <c r="P19" s="31"/>
    </row>
    <row r="20" spans="1:16" s="2" customFormat="1" ht="20.100000000000001" customHeight="1" x14ac:dyDescent="0.25">
      <c r="A20" s="11"/>
      <c r="B20" s="11"/>
      <c r="C20" s="1"/>
      <c r="D20" s="1"/>
      <c r="E20" s="1"/>
      <c r="F20" s="1"/>
      <c r="G20" s="1"/>
      <c r="H20" s="1"/>
      <c r="O20" s="31"/>
      <c r="P20" s="31"/>
    </row>
    <row r="21" spans="1:16" s="2" customFormat="1" ht="20.100000000000001" customHeight="1" x14ac:dyDescent="0.3">
      <c r="A21" s="61"/>
      <c r="B21" s="61"/>
      <c r="C21" s="61"/>
      <c r="D21" s="61"/>
      <c r="E21" s="61"/>
      <c r="F21" s="61"/>
      <c r="G21" s="61"/>
      <c r="H21" s="62"/>
      <c r="O21" s="31"/>
      <c r="P21" s="31"/>
    </row>
    <row r="22" spans="1:16" s="2" customFormat="1" ht="30" customHeight="1" x14ac:dyDescent="0.25">
      <c r="A22" s="36" t="s">
        <v>2</v>
      </c>
      <c r="B22" s="36" t="s">
        <v>138</v>
      </c>
      <c r="C22" s="36" t="s">
        <v>3</v>
      </c>
      <c r="D22" s="36" t="s">
        <v>150</v>
      </c>
      <c r="E22" s="36" t="s">
        <v>139</v>
      </c>
      <c r="F22" s="37" t="s">
        <v>140</v>
      </c>
      <c r="G22" s="37" t="s">
        <v>141</v>
      </c>
      <c r="O22" s="31"/>
      <c r="P22" s="31"/>
    </row>
    <row r="23" spans="1:16" ht="15" x14ac:dyDescent="0.25">
      <c r="A23" s="4" t="s">
        <v>107</v>
      </c>
      <c r="B23" s="4">
        <v>200214650</v>
      </c>
      <c r="C23" s="5" t="s">
        <v>104</v>
      </c>
      <c r="D23" s="4">
        <v>1</v>
      </c>
      <c r="E23" s="38"/>
      <c r="F23" s="66"/>
      <c r="G23" s="66">
        <f>+D23*F23</f>
        <v>0</v>
      </c>
    </row>
    <row r="24" spans="1:16" ht="15" x14ac:dyDescent="0.25">
      <c r="A24" s="4" t="s">
        <v>4</v>
      </c>
      <c r="B24" s="4">
        <v>200417495</v>
      </c>
      <c r="C24" s="5" t="s">
        <v>5</v>
      </c>
      <c r="D24" s="4">
        <v>1</v>
      </c>
      <c r="E24" s="38"/>
      <c r="F24" s="66"/>
      <c r="G24" s="66">
        <f t="shared" ref="G24:G85" si="0">+D24*F24</f>
        <v>0</v>
      </c>
    </row>
    <row r="25" spans="1:16" ht="15" x14ac:dyDescent="0.25">
      <c r="A25" s="4" t="s">
        <v>6</v>
      </c>
      <c r="B25" s="4">
        <v>200417496</v>
      </c>
      <c r="C25" s="5" t="s">
        <v>7</v>
      </c>
      <c r="D25" s="4">
        <v>1</v>
      </c>
      <c r="E25" s="38"/>
      <c r="F25" s="66"/>
      <c r="G25" s="66">
        <f t="shared" si="0"/>
        <v>0</v>
      </c>
    </row>
    <row r="26" spans="1:16" ht="15" x14ac:dyDescent="0.25">
      <c r="A26" s="4" t="s">
        <v>8</v>
      </c>
      <c r="B26" s="4">
        <v>210126806</v>
      </c>
      <c r="C26" s="5" t="s">
        <v>9</v>
      </c>
      <c r="D26" s="4">
        <v>1</v>
      </c>
      <c r="E26" s="38"/>
      <c r="F26" s="66"/>
      <c r="G26" s="66">
        <f t="shared" si="0"/>
        <v>0</v>
      </c>
    </row>
    <row r="27" spans="1:16" ht="15" x14ac:dyDescent="0.25">
      <c r="A27" s="4" t="s">
        <v>10</v>
      </c>
      <c r="B27" s="4">
        <v>210126806</v>
      </c>
      <c r="C27" s="5" t="s">
        <v>11</v>
      </c>
      <c r="D27" s="4">
        <v>1</v>
      </c>
      <c r="E27" s="38"/>
      <c r="F27" s="66"/>
      <c r="G27" s="66">
        <f t="shared" si="0"/>
        <v>0</v>
      </c>
    </row>
    <row r="28" spans="1:16" ht="15" x14ac:dyDescent="0.25">
      <c r="A28" s="4" t="s">
        <v>12</v>
      </c>
      <c r="B28" s="4">
        <v>210126806</v>
      </c>
      <c r="C28" s="5" t="s">
        <v>13</v>
      </c>
      <c r="D28" s="4">
        <v>1</v>
      </c>
      <c r="E28" s="38"/>
      <c r="F28" s="66"/>
      <c r="G28" s="66">
        <f t="shared" si="0"/>
        <v>0</v>
      </c>
    </row>
    <row r="29" spans="1:16" ht="15" x14ac:dyDescent="0.25">
      <c r="A29" s="4" t="s">
        <v>14</v>
      </c>
      <c r="B29" s="4">
        <v>210126806</v>
      </c>
      <c r="C29" s="5" t="s">
        <v>15</v>
      </c>
      <c r="D29" s="4">
        <v>1</v>
      </c>
      <c r="E29" s="38"/>
      <c r="F29" s="66"/>
      <c r="G29" s="66">
        <f t="shared" si="0"/>
        <v>0</v>
      </c>
    </row>
    <row r="30" spans="1:16" ht="15" x14ac:dyDescent="0.25">
      <c r="A30" s="4" t="s">
        <v>16</v>
      </c>
      <c r="B30" s="4">
        <v>210126806</v>
      </c>
      <c r="C30" s="5" t="s">
        <v>17</v>
      </c>
      <c r="D30" s="4">
        <v>1</v>
      </c>
      <c r="E30" s="38"/>
      <c r="F30" s="66"/>
      <c r="G30" s="66">
        <f t="shared" si="0"/>
        <v>0</v>
      </c>
    </row>
    <row r="31" spans="1:16" ht="15" x14ac:dyDescent="0.25">
      <c r="A31" s="4" t="s">
        <v>18</v>
      </c>
      <c r="B31" s="4">
        <v>200416969</v>
      </c>
      <c r="C31" s="5" t="s">
        <v>19</v>
      </c>
      <c r="D31" s="4">
        <v>1</v>
      </c>
      <c r="E31" s="38"/>
      <c r="F31" s="66"/>
      <c r="G31" s="66">
        <f t="shared" si="0"/>
        <v>0</v>
      </c>
    </row>
    <row r="32" spans="1:16" ht="15" x14ac:dyDescent="0.25">
      <c r="A32" s="4" t="s">
        <v>20</v>
      </c>
      <c r="B32" s="4">
        <v>200113467</v>
      </c>
      <c r="C32" s="5" t="s">
        <v>21</v>
      </c>
      <c r="D32" s="4">
        <v>1</v>
      </c>
      <c r="E32" s="38"/>
      <c r="F32" s="66"/>
      <c r="G32" s="66">
        <f t="shared" si="0"/>
        <v>0</v>
      </c>
    </row>
    <row r="33" spans="1:7" ht="15" x14ac:dyDescent="0.25">
      <c r="A33" s="4" t="s">
        <v>22</v>
      </c>
      <c r="B33" s="4">
        <v>200113466</v>
      </c>
      <c r="C33" s="5" t="s">
        <v>23</v>
      </c>
      <c r="D33" s="4">
        <v>1</v>
      </c>
      <c r="E33" s="38"/>
      <c r="F33" s="66"/>
      <c r="G33" s="66">
        <f t="shared" si="0"/>
        <v>0</v>
      </c>
    </row>
    <row r="34" spans="1:7" ht="15" x14ac:dyDescent="0.25">
      <c r="A34" s="4" t="s">
        <v>24</v>
      </c>
      <c r="B34" s="4" t="s">
        <v>108</v>
      </c>
      <c r="C34" s="5" t="s">
        <v>25</v>
      </c>
      <c r="D34" s="4">
        <v>1</v>
      </c>
      <c r="E34" s="38"/>
      <c r="F34" s="66"/>
      <c r="G34" s="66">
        <f t="shared" si="0"/>
        <v>0</v>
      </c>
    </row>
    <row r="35" spans="1:7" ht="15" x14ac:dyDescent="0.25">
      <c r="A35" s="4" t="s">
        <v>26</v>
      </c>
      <c r="B35" s="4">
        <v>201123687</v>
      </c>
      <c r="C35" s="5" t="s">
        <v>27</v>
      </c>
      <c r="D35" s="4">
        <v>1</v>
      </c>
      <c r="E35" s="38"/>
      <c r="F35" s="66"/>
      <c r="G35" s="66">
        <f t="shared" si="0"/>
        <v>0</v>
      </c>
    </row>
    <row r="36" spans="1:7" ht="15" x14ac:dyDescent="0.25">
      <c r="A36" s="4" t="s">
        <v>28</v>
      </c>
      <c r="B36" s="4">
        <v>210126678</v>
      </c>
      <c r="C36" s="5" t="s">
        <v>29</v>
      </c>
      <c r="D36" s="4">
        <v>1</v>
      </c>
      <c r="E36" s="38"/>
      <c r="F36" s="66"/>
      <c r="G36" s="66">
        <f t="shared" si="0"/>
        <v>0</v>
      </c>
    </row>
    <row r="37" spans="1:7" ht="15" x14ac:dyDescent="0.25">
      <c r="A37" s="4" t="s">
        <v>30</v>
      </c>
      <c r="B37" s="4">
        <v>210126678</v>
      </c>
      <c r="C37" s="5" t="s">
        <v>31</v>
      </c>
      <c r="D37" s="4">
        <v>1</v>
      </c>
      <c r="E37" s="38"/>
      <c r="F37" s="66"/>
      <c r="G37" s="66">
        <f t="shared" si="0"/>
        <v>0</v>
      </c>
    </row>
    <row r="38" spans="1:7" ht="15" x14ac:dyDescent="0.25">
      <c r="A38" s="4" t="s">
        <v>32</v>
      </c>
      <c r="B38" s="4">
        <v>200316507</v>
      </c>
      <c r="C38" s="5" t="s">
        <v>33</v>
      </c>
      <c r="D38" s="4">
        <v>1</v>
      </c>
      <c r="E38" s="38"/>
      <c r="F38" s="66"/>
      <c r="G38" s="66">
        <f t="shared" si="0"/>
        <v>0</v>
      </c>
    </row>
    <row r="39" spans="1:7" ht="15" x14ac:dyDescent="0.25">
      <c r="A39" s="4" t="s">
        <v>34</v>
      </c>
      <c r="B39" s="4">
        <v>201124667</v>
      </c>
      <c r="C39" s="5" t="s">
        <v>35</v>
      </c>
      <c r="D39" s="4">
        <v>1</v>
      </c>
      <c r="E39" s="38"/>
      <c r="F39" s="66"/>
      <c r="G39" s="66">
        <f t="shared" si="0"/>
        <v>0</v>
      </c>
    </row>
    <row r="40" spans="1:7" ht="15" x14ac:dyDescent="0.25">
      <c r="A40" s="4" t="s">
        <v>36</v>
      </c>
      <c r="B40" s="4">
        <v>210632965</v>
      </c>
      <c r="C40" s="5" t="s">
        <v>37</v>
      </c>
      <c r="D40" s="4">
        <v>1</v>
      </c>
      <c r="E40" s="38"/>
      <c r="F40" s="66"/>
      <c r="G40" s="66">
        <f t="shared" si="0"/>
        <v>0</v>
      </c>
    </row>
    <row r="41" spans="1:7" ht="15" x14ac:dyDescent="0.25">
      <c r="A41" s="4" t="s">
        <v>38</v>
      </c>
      <c r="B41" s="4">
        <v>210126681</v>
      </c>
      <c r="C41" s="5" t="s">
        <v>39</v>
      </c>
      <c r="D41" s="4">
        <v>1</v>
      </c>
      <c r="E41" s="38"/>
      <c r="F41" s="66"/>
      <c r="G41" s="66">
        <f t="shared" si="0"/>
        <v>0</v>
      </c>
    </row>
    <row r="42" spans="1:7" ht="15" x14ac:dyDescent="0.25">
      <c r="A42" s="4" t="s">
        <v>40</v>
      </c>
      <c r="B42" s="4">
        <v>200112869</v>
      </c>
      <c r="C42" s="5" t="s">
        <v>41</v>
      </c>
      <c r="D42" s="4">
        <v>1</v>
      </c>
      <c r="E42" s="38"/>
      <c r="F42" s="66"/>
      <c r="G42" s="66">
        <f t="shared" si="0"/>
        <v>0</v>
      </c>
    </row>
    <row r="43" spans="1:7" ht="15" x14ac:dyDescent="0.25">
      <c r="A43" s="9">
        <v>106232</v>
      </c>
      <c r="B43" s="4" t="s">
        <v>154</v>
      </c>
      <c r="C43" s="7" t="s">
        <v>42</v>
      </c>
      <c r="D43" s="6">
        <v>6</v>
      </c>
      <c r="E43" s="38"/>
      <c r="F43" s="66"/>
      <c r="G43" s="66">
        <f t="shared" si="0"/>
        <v>0</v>
      </c>
    </row>
    <row r="44" spans="1:7" ht="15" x14ac:dyDescent="0.25">
      <c r="A44" s="9">
        <v>106234</v>
      </c>
      <c r="B44" s="4" t="s">
        <v>155</v>
      </c>
      <c r="C44" s="7" t="s">
        <v>43</v>
      </c>
      <c r="D44" s="6">
        <v>6</v>
      </c>
      <c r="E44" s="38"/>
      <c r="F44" s="66"/>
      <c r="G44" s="66">
        <f t="shared" si="0"/>
        <v>0</v>
      </c>
    </row>
    <row r="45" spans="1:7" ht="15" x14ac:dyDescent="0.25">
      <c r="A45" s="9">
        <v>106236</v>
      </c>
      <c r="B45" s="4" t="s">
        <v>156</v>
      </c>
      <c r="C45" s="7" t="s">
        <v>44</v>
      </c>
      <c r="D45" s="6">
        <v>6</v>
      </c>
      <c r="E45" s="38"/>
      <c r="F45" s="66"/>
      <c r="G45" s="66">
        <f t="shared" si="0"/>
        <v>0</v>
      </c>
    </row>
    <row r="46" spans="1:7" ht="15" x14ac:dyDescent="0.25">
      <c r="A46" s="9">
        <v>106238</v>
      </c>
      <c r="B46" s="4" t="s">
        <v>157</v>
      </c>
      <c r="C46" s="7" t="s">
        <v>45</v>
      </c>
      <c r="D46" s="6">
        <v>6</v>
      </c>
      <c r="E46" s="38"/>
      <c r="F46" s="66"/>
      <c r="G46" s="66">
        <f t="shared" si="0"/>
        <v>0</v>
      </c>
    </row>
    <row r="47" spans="1:7" ht="15" x14ac:dyDescent="0.25">
      <c r="A47" s="9">
        <v>106240</v>
      </c>
      <c r="B47" s="4" t="s">
        <v>158</v>
      </c>
      <c r="C47" s="7" t="s">
        <v>46</v>
      </c>
      <c r="D47" s="6">
        <v>6</v>
      </c>
      <c r="E47" s="38"/>
      <c r="F47" s="66"/>
      <c r="G47" s="66">
        <f t="shared" si="0"/>
        <v>0</v>
      </c>
    </row>
    <row r="48" spans="1:7" ht="15" x14ac:dyDescent="0.25">
      <c r="A48" s="9">
        <v>106242</v>
      </c>
      <c r="B48" s="4" t="s">
        <v>159</v>
      </c>
      <c r="C48" s="7" t="s">
        <v>47</v>
      </c>
      <c r="D48" s="6">
        <v>6</v>
      </c>
      <c r="E48" s="38"/>
      <c r="F48" s="66"/>
      <c r="G48" s="66">
        <f t="shared" si="0"/>
        <v>0</v>
      </c>
    </row>
    <row r="49" spans="1:7" ht="15" x14ac:dyDescent="0.25">
      <c r="A49" s="9">
        <v>106244</v>
      </c>
      <c r="B49" s="4" t="s">
        <v>160</v>
      </c>
      <c r="C49" s="7" t="s">
        <v>48</v>
      </c>
      <c r="D49" s="6">
        <v>6</v>
      </c>
      <c r="E49" s="38"/>
      <c r="F49" s="66"/>
      <c r="G49" s="66">
        <f t="shared" si="0"/>
        <v>0</v>
      </c>
    </row>
    <row r="50" spans="1:7" ht="15" x14ac:dyDescent="0.25">
      <c r="A50" s="9">
        <v>106246</v>
      </c>
      <c r="B50" s="4" t="s">
        <v>161</v>
      </c>
      <c r="C50" s="7" t="s">
        <v>49</v>
      </c>
      <c r="D50" s="6">
        <v>6</v>
      </c>
      <c r="E50" s="38"/>
      <c r="F50" s="66"/>
      <c r="G50" s="66">
        <f t="shared" si="0"/>
        <v>0</v>
      </c>
    </row>
    <row r="51" spans="1:7" ht="15" x14ac:dyDescent="0.25">
      <c r="A51" s="9">
        <v>106248</v>
      </c>
      <c r="B51" s="4" t="s">
        <v>162</v>
      </c>
      <c r="C51" s="7" t="s">
        <v>50</v>
      </c>
      <c r="D51" s="6">
        <v>6</v>
      </c>
      <c r="E51" s="38"/>
      <c r="F51" s="66"/>
      <c r="G51" s="66">
        <f t="shared" si="0"/>
        <v>0</v>
      </c>
    </row>
    <row r="52" spans="1:7" ht="15" x14ac:dyDescent="0.25">
      <c r="A52" s="9">
        <v>106250</v>
      </c>
      <c r="B52" s="4" t="s">
        <v>154</v>
      </c>
      <c r="C52" s="7" t="s">
        <v>51</v>
      </c>
      <c r="D52" s="6">
        <v>6</v>
      </c>
      <c r="E52" s="38"/>
      <c r="F52" s="66"/>
      <c r="G52" s="66">
        <f t="shared" si="0"/>
        <v>0</v>
      </c>
    </row>
    <row r="53" spans="1:7" ht="15" x14ac:dyDescent="0.25">
      <c r="A53" s="9">
        <v>106252</v>
      </c>
      <c r="B53" s="4" t="s">
        <v>155</v>
      </c>
      <c r="C53" s="7" t="s">
        <v>52</v>
      </c>
      <c r="D53" s="6">
        <v>6</v>
      </c>
      <c r="E53" s="38"/>
      <c r="F53" s="66"/>
      <c r="G53" s="66">
        <f t="shared" si="0"/>
        <v>0</v>
      </c>
    </row>
    <row r="54" spans="1:7" ht="15" x14ac:dyDescent="0.25">
      <c r="A54" s="9">
        <v>106254</v>
      </c>
      <c r="B54" s="4" t="s">
        <v>156</v>
      </c>
      <c r="C54" s="7" t="s">
        <v>53</v>
      </c>
      <c r="D54" s="6">
        <v>6</v>
      </c>
      <c r="E54" s="38"/>
      <c r="F54" s="66"/>
      <c r="G54" s="66">
        <f t="shared" si="0"/>
        <v>0</v>
      </c>
    </row>
    <row r="55" spans="1:7" ht="15" x14ac:dyDescent="0.25">
      <c r="A55" s="9">
        <v>106256</v>
      </c>
      <c r="B55" s="4" t="s">
        <v>157</v>
      </c>
      <c r="C55" s="7" t="s">
        <v>54</v>
      </c>
      <c r="D55" s="6">
        <v>6</v>
      </c>
      <c r="E55" s="38"/>
      <c r="F55" s="66"/>
      <c r="G55" s="66">
        <f t="shared" si="0"/>
        <v>0</v>
      </c>
    </row>
    <row r="56" spans="1:7" ht="15" x14ac:dyDescent="0.25">
      <c r="A56" s="9">
        <v>106258</v>
      </c>
      <c r="B56" s="4" t="s">
        <v>158</v>
      </c>
      <c r="C56" s="7" t="s">
        <v>55</v>
      </c>
      <c r="D56" s="6">
        <v>6</v>
      </c>
      <c r="E56" s="38"/>
      <c r="F56" s="66"/>
      <c r="G56" s="66">
        <f t="shared" si="0"/>
        <v>0</v>
      </c>
    </row>
    <row r="57" spans="1:7" ht="15" x14ac:dyDescent="0.25">
      <c r="A57" s="4" t="s">
        <v>56</v>
      </c>
      <c r="B57" s="4" t="s">
        <v>114</v>
      </c>
      <c r="C57" s="7" t="s">
        <v>57</v>
      </c>
      <c r="D57" s="6">
        <v>5</v>
      </c>
      <c r="E57" s="38"/>
      <c r="F57" s="66"/>
      <c r="G57" s="66">
        <f t="shared" si="0"/>
        <v>0</v>
      </c>
    </row>
    <row r="58" spans="1:7" ht="15" x14ac:dyDescent="0.25">
      <c r="A58" s="4" t="s">
        <v>58</v>
      </c>
      <c r="B58" s="4" t="s">
        <v>109</v>
      </c>
      <c r="C58" s="7" t="s">
        <v>59</v>
      </c>
      <c r="D58" s="6">
        <v>5</v>
      </c>
      <c r="E58" s="38"/>
      <c r="F58" s="66"/>
      <c r="G58" s="66">
        <f t="shared" si="0"/>
        <v>0</v>
      </c>
    </row>
    <row r="59" spans="1:7" ht="15" x14ac:dyDescent="0.25">
      <c r="A59" s="4" t="s">
        <v>60</v>
      </c>
      <c r="B59" s="4" t="s">
        <v>110</v>
      </c>
      <c r="C59" s="7" t="s">
        <v>61</v>
      </c>
      <c r="D59" s="6">
        <v>5</v>
      </c>
      <c r="E59" s="38"/>
      <c r="F59" s="66"/>
      <c r="G59" s="66">
        <f t="shared" si="0"/>
        <v>0</v>
      </c>
    </row>
    <row r="60" spans="1:7" ht="15" x14ac:dyDescent="0.25">
      <c r="A60" s="4" t="s">
        <v>62</v>
      </c>
      <c r="B60" s="4" t="s">
        <v>111</v>
      </c>
      <c r="C60" s="7" t="s">
        <v>63</v>
      </c>
      <c r="D60" s="6">
        <v>4</v>
      </c>
      <c r="E60" s="38"/>
      <c r="F60" s="66"/>
      <c r="G60" s="66">
        <f t="shared" si="0"/>
        <v>0</v>
      </c>
    </row>
    <row r="61" spans="1:7" ht="15" x14ac:dyDescent="0.25">
      <c r="A61" s="4" t="s">
        <v>64</v>
      </c>
      <c r="B61" s="4">
        <v>190906305</v>
      </c>
      <c r="C61" s="7" t="s">
        <v>65</v>
      </c>
      <c r="D61" s="6">
        <v>4</v>
      </c>
      <c r="E61" s="38"/>
      <c r="F61" s="66"/>
      <c r="G61" s="66">
        <f t="shared" si="0"/>
        <v>0</v>
      </c>
    </row>
    <row r="62" spans="1:7" ht="15" x14ac:dyDescent="0.25">
      <c r="A62" s="4" t="s">
        <v>66</v>
      </c>
      <c r="B62" s="4" t="s">
        <v>112</v>
      </c>
      <c r="C62" s="7" t="s">
        <v>67</v>
      </c>
      <c r="D62" s="6">
        <v>4</v>
      </c>
      <c r="E62" s="38"/>
      <c r="F62" s="66"/>
      <c r="G62" s="66">
        <f t="shared" si="0"/>
        <v>0</v>
      </c>
    </row>
    <row r="63" spans="1:7" ht="15" x14ac:dyDescent="0.25">
      <c r="A63" s="4" t="s">
        <v>68</v>
      </c>
      <c r="B63" s="4">
        <v>190906309</v>
      </c>
      <c r="C63" s="7" t="s">
        <v>69</v>
      </c>
      <c r="D63" s="6">
        <v>4</v>
      </c>
      <c r="E63" s="38"/>
      <c r="F63" s="66"/>
      <c r="G63" s="66">
        <f t="shared" si="0"/>
        <v>0</v>
      </c>
    </row>
    <row r="64" spans="1:7" ht="15" x14ac:dyDescent="0.25">
      <c r="A64" s="4" t="s">
        <v>70</v>
      </c>
      <c r="B64" s="4">
        <v>190906311</v>
      </c>
      <c r="C64" s="7" t="s">
        <v>71</v>
      </c>
      <c r="D64" s="6">
        <v>4</v>
      </c>
      <c r="E64" s="38"/>
      <c r="F64" s="66"/>
      <c r="G64" s="66">
        <f t="shared" si="0"/>
        <v>0</v>
      </c>
    </row>
    <row r="65" spans="1:7" ht="15" x14ac:dyDescent="0.25">
      <c r="A65" s="4" t="s">
        <v>72</v>
      </c>
      <c r="B65" s="4">
        <v>190906313</v>
      </c>
      <c r="C65" s="7" t="s">
        <v>73</v>
      </c>
      <c r="D65" s="6">
        <v>4</v>
      </c>
      <c r="E65" s="38"/>
      <c r="F65" s="66"/>
      <c r="G65" s="66">
        <f t="shared" si="0"/>
        <v>0</v>
      </c>
    </row>
    <row r="66" spans="1:7" ht="15" x14ac:dyDescent="0.25">
      <c r="A66" s="4" t="s">
        <v>74</v>
      </c>
      <c r="B66" s="4" t="s">
        <v>113</v>
      </c>
      <c r="C66" s="7" t="s">
        <v>75</v>
      </c>
      <c r="D66" s="6">
        <v>4</v>
      </c>
      <c r="E66" s="38"/>
      <c r="F66" s="66"/>
      <c r="G66" s="66">
        <f t="shared" si="0"/>
        <v>0</v>
      </c>
    </row>
    <row r="67" spans="1:7" ht="15" x14ac:dyDescent="0.25">
      <c r="A67" s="4" t="s">
        <v>76</v>
      </c>
      <c r="B67" s="4" t="s">
        <v>114</v>
      </c>
      <c r="C67" s="7" t="s">
        <v>77</v>
      </c>
      <c r="D67" s="6">
        <v>4</v>
      </c>
      <c r="E67" s="38"/>
      <c r="F67" s="66"/>
      <c r="G67" s="66">
        <f t="shared" si="0"/>
        <v>0</v>
      </c>
    </row>
    <row r="68" spans="1:7" ht="15" x14ac:dyDescent="0.25">
      <c r="A68" s="4" t="s">
        <v>78</v>
      </c>
      <c r="B68" s="4" t="s">
        <v>109</v>
      </c>
      <c r="C68" s="7" t="s">
        <v>79</v>
      </c>
      <c r="D68" s="6">
        <v>4</v>
      </c>
      <c r="E68" s="38"/>
      <c r="F68" s="66"/>
      <c r="G68" s="66">
        <f t="shared" si="0"/>
        <v>0</v>
      </c>
    </row>
    <row r="69" spans="1:7" ht="15" x14ac:dyDescent="0.25">
      <c r="A69" s="4" t="s">
        <v>80</v>
      </c>
      <c r="B69" s="4" t="s">
        <v>110</v>
      </c>
      <c r="C69" s="7" t="s">
        <v>81</v>
      </c>
      <c r="D69" s="6">
        <v>4</v>
      </c>
      <c r="E69" s="38"/>
      <c r="F69" s="66"/>
      <c r="G69" s="66">
        <f t="shared" si="0"/>
        <v>0</v>
      </c>
    </row>
    <row r="70" spans="1:7" ht="15" x14ac:dyDescent="0.25">
      <c r="A70" s="4" t="s">
        <v>82</v>
      </c>
      <c r="B70" s="4" t="s">
        <v>115</v>
      </c>
      <c r="C70" s="7" t="s">
        <v>83</v>
      </c>
      <c r="D70" s="6">
        <v>4</v>
      </c>
      <c r="E70" s="38"/>
      <c r="F70" s="66"/>
      <c r="G70" s="66">
        <f t="shared" si="0"/>
        <v>0</v>
      </c>
    </row>
    <row r="71" spans="1:7" ht="15" x14ac:dyDescent="0.25">
      <c r="A71" s="4" t="s">
        <v>84</v>
      </c>
      <c r="B71" s="4" t="s">
        <v>113</v>
      </c>
      <c r="C71" s="7" t="s">
        <v>85</v>
      </c>
      <c r="D71" s="6">
        <v>4</v>
      </c>
      <c r="E71" s="38"/>
      <c r="F71" s="66"/>
      <c r="G71" s="66">
        <f t="shared" si="0"/>
        <v>0</v>
      </c>
    </row>
    <row r="72" spans="1:7" ht="15" x14ac:dyDescent="0.25">
      <c r="A72" s="4" t="s">
        <v>105</v>
      </c>
      <c r="B72" s="4">
        <v>200214650</v>
      </c>
      <c r="C72" s="7" t="s">
        <v>106</v>
      </c>
      <c r="D72" s="6">
        <v>4</v>
      </c>
      <c r="E72" s="38"/>
      <c r="F72" s="66"/>
      <c r="G72" s="66">
        <f t="shared" si="0"/>
        <v>0</v>
      </c>
    </row>
    <row r="73" spans="1:7" ht="15" x14ac:dyDescent="0.25">
      <c r="A73" s="4" t="s">
        <v>86</v>
      </c>
      <c r="B73" s="4">
        <v>200417495</v>
      </c>
      <c r="C73" s="7" t="s">
        <v>87</v>
      </c>
      <c r="D73" s="6">
        <v>4</v>
      </c>
      <c r="E73" s="38"/>
      <c r="F73" s="66"/>
      <c r="G73" s="66">
        <f t="shared" si="0"/>
        <v>0</v>
      </c>
    </row>
    <row r="74" spans="1:7" ht="15" x14ac:dyDescent="0.25">
      <c r="A74" s="4" t="s">
        <v>88</v>
      </c>
      <c r="B74" s="4">
        <v>200417496</v>
      </c>
      <c r="C74" s="7" t="s">
        <v>89</v>
      </c>
      <c r="D74" s="6">
        <v>4</v>
      </c>
      <c r="E74" s="38"/>
      <c r="F74" s="66"/>
      <c r="G74" s="66">
        <f t="shared" si="0"/>
        <v>0</v>
      </c>
    </row>
    <row r="75" spans="1:7" ht="15" x14ac:dyDescent="0.25">
      <c r="A75" s="4" t="s">
        <v>90</v>
      </c>
      <c r="B75" s="4">
        <v>210126806</v>
      </c>
      <c r="C75" s="7" t="s">
        <v>91</v>
      </c>
      <c r="D75" s="6">
        <v>4</v>
      </c>
      <c r="E75" s="38"/>
      <c r="F75" s="66"/>
      <c r="G75" s="66">
        <f t="shared" si="0"/>
        <v>0</v>
      </c>
    </row>
    <row r="76" spans="1:7" ht="15" x14ac:dyDescent="0.25">
      <c r="A76" s="4" t="s">
        <v>92</v>
      </c>
      <c r="B76" s="4">
        <v>210126806</v>
      </c>
      <c r="C76" s="7" t="s">
        <v>93</v>
      </c>
      <c r="D76" s="6">
        <v>4</v>
      </c>
      <c r="E76" s="38"/>
      <c r="F76" s="66"/>
      <c r="G76" s="66">
        <f t="shared" si="0"/>
        <v>0</v>
      </c>
    </row>
    <row r="77" spans="1:7" ht="15" x14ac:dyDescent="0.25">
      <c r="A77" s="4" t="s">
        <v>94</v>
      </c>
      <c r="B77" s="4">
        <v>210126806</v>
      </c>
      <c r="C77" s="7" t="s">
        <v>95</v>
      </c>
      <c r="D77" s="6">
        <v>4</v>
      </c>
      <c r="E77" s="38"/>
      <c r="F77" s="66"/>
      <c r="G77" s="66">
        <f t="shared" si="0"/>
        <v>0</v>
      </c>
    </row>
    <row r="78" spans="1:7" ht="15" x14ac:dyDescent="0.25">
      <c r="A78" s="9">
        <v>108050</v>
      </c>
      <c r="B78" s="4">
        <v>210126806</v>
      </c>
      <c r="C78" s="7" t="s">
        <v>96</v>
      </c>
      <c r="D78" s="6">
        <v>6</v>
      </c>
      <c r="E78" s="38"/>
      <c r="F78" s="66"/>
      <c r="G78" s="66">
        <f t="shared" si="0"/>
        <v>0</v>
      </c>
    </row>
    <row r="79" spans="1:7" ht="15" x14ac:dyDescent="0.25">
      <c r="A79" s="9">
        <v>108055</v>
      </c>
      <c r="B79" s="4">
        <v>210126806</v>
      </c>
      <c r="C79" s="7" t="s">
        <v>97</v>
      </c>
      <c r="D79" s="6">
        <v>6</v>
      </c>
      <c r="E79" s="38"/>
      <c r="F79" s="66"/>
      <c r="G79" s="66">
        <f t="shared" si="0"/>
        <v>0</v>
      </c>
    </row>
    <row r="80" spans="1:7" ht="15" x14ac:dyDescent="0.25">
      <c r="A80" s="9">
        <v>108060</v>
      </c>
      <c r="B80" s="4">
        <v>200416969</v>
      </c>
      <c r="C80" s="7" t="s">
        <v>98</v>
      </c>
      <c r="D80" s="6">
        <v>6</v>
      </c>
      <c r="E80" s="38"/>
      <c r="F80" s="66"/>
      <c r="G80" s="66">
        <f t="shared" si="0"/>
        <v>0</v>
      </c>
    </row>
    <row r="81" spans="1:8" ht="15" x14ac:dyDescent="0.25">
      <c r="A81" s="9">
        <v>108065</v>
      </c>
      <c r="B81" s="4">
        <v>200113467</v>
      </c>
      <c r="C81" s="7" t="s">
        <v>99</v>
      </c>
      <c r="D81" s="6">
        <v>4</v>
      </c>
      <c r="E81" s="38"/>
      <c r="F81" s="66"/>
      <c r="G81" s="66">
        <f t="shared" si="0"/>
        <v>0</v>
      </c>
    </row>
    <row r="82" spans="1:8" ht="15" x14ac:dyDescent="0.25">
      <c r="A82" s="9">
        <v>108070</v>
      </c>
      <c r="B82" s="4">
        <v>200113466</v>
      </c>
      <c r="C82" s="7" t="s">
        <v>100</v>
      </c>
      <c r="D82" s="6">
        <v>6</v>
      </c>
      <c r="E82" s="38"/>
      <c r="F82" s="66"/>
      <c r="G82" s="66">
        <f t="shared" si="0"/>
        <v>0</v>
      </c>
    </row>
    <row r="83" spans="1:8" ht="15" x14ac:dyDescent="0.25">
      <c r="A83" s="9">
        <v>108075</v>
      </c>
      <c r="B83" s="4" t="s">
        <v>108</v>
      </c>
      <c r="C83" s="7" t="s">
        <v>101</v>
      </c>
      <c r="D83" s="6">
        <v>6</v>
      </c>
      <c r="E83" s="38"/>
      <c r="F83" s="66"/>
      <c r="G83" s="66">
        <f t="shared" si="0"/>
        <v>0</v>
      </c>
    </row>
    <row r="84" spans="1:8" ht="15" x14ac:dyDescent="0.25">
      <c r="A84" s="9">
        <v>108080</v>
      </c>
      <c r="B84" s="4">
        <v>201123687</v>
      </c>
      <c r="C84" s="7" t="s">
        <v>102</v>
      </c>
      <c r="D84" s="6">
        <v>6</v>
      </c>
      <c r="E84" s="38"/>
      <c r="F84" s="66"/>
      <c r="G84" s="66">
        <f t="shared" si="0"/>
        <v>0</v>
      </c>
    </row>
    <row r="85" spans="1:8" ht="20.100000000000001" customHeight="1" x14ac:dyDescent="0.25">
      <c r="A85" s="9" t="s">
        <v>153</v>
      </c>
      <c r="B85" s="4">
        <v>210126678</v>
      </c>
      <c r="C85" s="7" t="s">
        <v>103</v>
      </c>
      <c r="D85" s="6">
        <v>4</v>
      </c>
      <c r="E85" s="38"/>
      <c r="F85" s="66"/>
      <c r="G85" s="66">
        <f t="shared" si="0"/>
        <v>0</v>
      </c>
    </row>
    <row r="86" spans="1:8" ht="20.100000000000001" customHeight="1" x14ac:dyDescent="0.3">
      <c r="D86" s="8"/>
      <c r="E86" s="1"/>
      <c r="F86" s="67" t="s">
        <v>142</v>
      </c>
      <c r="G86" s="68">
        <f>SUM(G23:G85)</f>
        <v>0</v>
      </c>
    </row>
    <row r="87" spans="1:8" ht="20.100000000000001" customHeight="1" x14ac:dyDescent="0.3">
      <c r="D87" s="8"/>
      <c r="E87" s="1"/>
      <c r="F87" s="67" t="s">
        <v>143</v>
      </c>
      <c r="G87" s="68">
        <f>+G86*0.12</f>
        <v>0</v>
      </c>
    </row>
    <row r="88" spans="1:8" ht="20.100000000000001" customHeight="1" x14ac:dyDescent="0.3">
      <c r="D88" s="8"/>
      <c r="E88" s="1"/>
      <c r="F88" s="67" t="s">
        <v>144</v>
      </c>
      <c r="G88" s="68">
        <f>+G86+G87</f>
        <v>0</v>
      </c>
    </row>
    <row r="90" spans="1:8" s="15" customFormat="1" ht="16.2" thickBot="1" x14ac:dyDescent="0.35">
      <c r="A90" s="15" t="s">
        <v>145</v>
      </c>
      <c r="C90" s="43"/>
    </row>
    <row r="91" spans="1:8" s="15" customFormat="1" ht="15.6" x14ac:dyDescent="0.3"/>
    <row r="92" spans="1:8" s="15" customFormat="1" ht="15.6" x14ac:dyDescent="0.3">
      <c r="H92" s="13"/>
    </row>
    <row r="93" spans="1:8" s="15" customFormat="1" ht="15.6" x14ac:dyDescent="0.3">
      <c r="H93" s="13"/>
    </row>
    <row r="94" spans="1:8" s="15" customFormat="1" ht="16.2" thickBot="1" x14ac:dyDescent="0.35">
      <c r="A94" s="15" t="s">
        <v>146</v>
      </c>
      <c r="C94" s="43"/>
      <c r="H94" s="13"/>
    </row>
    <row r="95" spans="1:8" s="15" customFormat="1" ht="15.6" x14ac:dyDescent="0.3">
      <c r="H95" s="13"/>
    </row>
    <row r="96" spans="1:8" customFormat="1" ht="14.4" x14ac:dyDescent="0.3"/>
    <row r="97" spans="1:8" customFormat="1" ht="14.4" x14ac:dyDescent="0.3"/>
    <row r="98" spans="1:8" s="15" customFormat="1" ht="16.2" thickBot="1" x14ac:dyDescent="0.35">
      <c r="A98" s="15" t="s">
        <v>149</v>
      </c>
      <c r="C98" s="43"/>
      <c r="H98" s="13"/>
    </row>
    <row r="99" spans="1:8" s="15" customFormat="1" ht="15.6" x14ac:dyDescent="0.3">
      <c r="H99" s="13"/>
    </row>
    <row r="100" spans="1:8" s="52" customFormat="1" ht="20.100000000000001" customHeight="1" x14ac:dyDescent="0.25">
      <c r="A100" s="50"/>
      <c r="B100" s="50"/>
      <c r="C100" s="51"/>
    </row>
    <row r="101" spans="1:8" s="52" customFormat="1" ht="20.100000000000001" customHeight="1" thickBot="1" x14ac:dyDescent="0.35">
      <c r="A101" s="15" t="s">
        <v>151</v>
      </c>
      <c r="B101" s="15"/>
      <c r="C101" s="43"/>
    </row>
  </sheetData>
  <mergeCells count="6">
    <mergeCell ref="A2:H2"/>
    <mergeCell ref="A3:H3"/>
    <mergeCell ref="O4:P5"/>
    <mergeCell ref="A5:H5"/>
    <mergeCell ref="A6:H6"/>
    <mergeCell ref="A4:H4"/>
  </mergeCells>
  <phoneticPr fontId="6" type="noConversion"/>
  <pageMargins left="0.70866141732283472" right="0.70866141732283472" top="0.74803149606299213" bottom="0.74803149606299213" header="0.31496062992125984" footer="0.31496062992125984"/>
  <pageSetup paperSize="9" scale="43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7AC5C-5C9F-4467-AE3B-0EED22B6D189}">
  <sheetPr>
    <pageSetUpPr fitToPage="1"/>
  </sheetPr>
  <dimension ref="A1:P101"/>
  <sheetViews>
    <sheetView showGridLines="0" zoomScale="83" zoomScaleNormal="83" workbookViewId="0">
      <selection activeCell="G9" sqref="G9"/>
    </sheetView>
  </sheetViews>
  <sheetFormatPr baseColWidth="10" defaultColWidth="8.44140625" defaultRowHeight="20.100000000000001" customHeight="1" x14ac:dyDescent="0.25"/>
  <cols>
    <col min="1" max="2" width="24.88671875" style="1" customWidth="1"/>
    <col min="3" max="3" width="66.6640625" style="1" customWidth="1"/>
    <col min="4" max="4" width="21" style="10" bestFit="1" customWidth="1"/>
    <col min="5" max="5" width="19.6640625" style="8" bestFit="1" customWidth="1"/>
    <col min="6" max="6" width="13.109375" style="1" customWidth="1"/>
    <col min="7" max="7" width="16.33203125" style="1" customWidth="1"/>
    <col min="8" max="8" width="13.109375" style="1" customWidth="1"/>
    <col min="9" max="16384" width="8.44140625" style="1"/>
  </cols>
  <sheetData>
    <row r="1" spans="1:16" customFormat="1" ht="24" customHeight="1" x14ac:dyDescent="0.3">
      <c r="B1" s="45"/>
      <c r="C1" s="45"/>
      <c r="D1" s="46"/>
      <c r="E1" s="46"/>
      <c r="F1" s="46"/>
      <c r="G1" s="46"/>
      <c r="H1" s="46"/>
      <c r="I1" s="46"/>
      <c r="J1" s="46"/>
      <c r="K1" s="46"/>
      <c r="L1" s="47"/>
      <c r="M1" s="48"/>
    </row>
    <row r="2" spans="1:16" customFormat="1" ht="17.399999999999999" x14ac:dyDescent="0.3">
      <c r="A2" s="63" t="s">
        <v>147</v>
      </c>
      <c r="B2" s="63"/>
      <c r="C2" s="63"/>
      <c r="D2" s="63"/>
      <c r="E2" s="63"/>
      <c r="F2" s="63"/>
      <c r="G2" s="63"/>
      <c r="H2" s="46"/>
      <c r="I2" s="46"/>
      <c r="J2" s="46"/>
      <c r="K2" s="46"/>
      <c r="L2" s="47"/>
      <c r="M2" s="48"/>
    </row>
    <row r="3" spans="1:16" customFormat="1" ht="22.8" x14ac:dyDescent="0.4">
      <c r="A3" s="63" t="s">
        <v>148</v>
      </c>
      <c r="B3" s="63"/>
      <c r="C3" s="63"/>
      <c r="D3" s="63"/>
      <c r="E3" s="63"/>
      <c r="F3" s="63"/>
      <c r="G3" s="63"/>
      <c r="H3" s="49"/>
      <c r="I3" s="49"/>
      <c r="J3" s="49"/>
      <c r="K3" s="49"/>
      <c r="L3" s="49"/>
      <c r="M3" s="49"/>
    </row>
    <row r="4" spans="1:16" customFormat="1" ht="22.8" x14ac:dyDescent="0.4">
      <c r="A4" s="65" t="s">
        <v>1</v>
      </c>
      <c r="B4" s="65"/>
      <c r="C4" s="65"/>
      <c r="D4" s="65"/>
      <c r="E4" s="65"/>
      <c r="F4" s="65"/>
      <c r="G4" s="65"/>
      <c r="H4" s="49"/>
      <c r="I4" s="49"/>
      <c r="J4" s="49"/>
      <c r="K4" s="49"/>
      <c r="L4" s="49"/>
      <c r="M4" s="49"/>
      <c r="N4" s="2"/>
      <c r="O4" s="64"/>
      <c r="P4" s="64"/>
    </row>
    <row r="5" spans="1:16" s="2" customFormat="1" ht="20.100000000000001" customHeight="1" x14ac:dyDescent="0.3">
      <c r="A5" s="63"/>
      <c r="B5" s="63"/>
      <c r="C5" s="63"/>
      <c r="D5" s="63"/>
      <c r="E5" s="63"/>
      <c r="F5" s="63"/>
      <c r="G5" s="63"/>
      <c r="H5" s="63"/>
      <c r="O5" s="64"/>
      <c r="P5" s="64"/>
    </row>
    <row r="6" spans="1:16" s="2" customFormat="1" ht="20.100000000000001" customHeight="1" x14ac:dyDescent="0.3">
      <c r="A6" s="63"/>
      <c r="B6" s="63"/>
      <c r="C6" s="63"/>
      <c r="D6" s="63"/>
      <c r="E6" s="63"/>
      <c r="F6" s="63"/>
      <c r="G6" s="63"/>
      <c r="H6" s="63"/>
      <c r="O6" s="44"/>
      <c r="P6" s="44"/>
    </row>
    <row r="7" spans="1:16" s="2" customFormat="1" ht="20.100000000000001" customHeight="1" x14ac:dyDescent="0.25">
      <c r="A7" s="17" t="s">
        <v>120</v>
      </c>
      <c r="B7" s="17"/>
      <c r="C7" s="16" t="s">
        <v>121</v>
      </c>
      <c r="D7" s="17" t="s">
        <v>122</v>
      </c>
      <c r="E7" s="53"/>
      <c r="F7" s="56"/>
      <c r="G7" s="18"/>
      <c r="O7" s="44"/>
      <c r="P7" s="44"/>
    </row>
    <row r="8" spans="1:16" s="2" customFormat="1" ht="20.100000000000001" customHeight="1" x14ac:dyDescent="0.3">
      <c r="A8" s="19"/>
      <c r="B8" s="19"/>
      <c r="C8" s="19"/>
      <c r="D8" s="19"/>
      <c r="E8" s="19"/>
      <c r="F8" s="57"/>
      <c r="G8" s="1"/>
      <c r="O8" s="44"/>
      <c r="P8" s="44"/>
    </row>
    <row r="9" spans="1:16" s="2" customFormat="1" ht="20.100000000000001" customHeight="1" x14ac:dyDescent="0.25">
      <c r="A9" s="17" t="s">
        <v>123</v>
      </c>
      <c r="B9" s="17"/>
      <c r="C9" s="20" t="s">
        <v>124</v>
      </c>
      <c r="D9" s="21" t="s">
        <v>125</v>
      </c>
      <c r="E9" s="54" t="s">
        <v>126</v>
      </c>
      <c r="F9" s="58"/>
      <c r="G9" s="22"/>
      <c r="O9" s="44"/>
      <c r="P9" s="44"/>
    </row>
    <row r="10" spans="1:16" s="2" customFormat="1" ht="20.100000000000001" customHeight="1" x14ac:dyDescent="0.3">
      <c r="A10" s="19"/>
      <c r="B10" s="19"/>
      <c r="C10" s="19"/>
      <c r="D10" s="19"/>
      <c r="E10" s="19"/>
      <c r="F10" s="57"/>
      <c r="G10" s="1"/>
      <c r="O10" s="44"/>
      <c r="P10" s="44"/>
    </row>
    <row r="11" spans="1:16" s="2" customFormat="1" ht="31.8" customHeight="1" x14ac:dyDescent="0.25">
      <c r="A11" s="17" t="s">
        <v>127</v>
      </c>
      <c r="B11" s="17"/>
      <c r="C11" s="23" t="s">
        <v>128</v>
      </c>
      <c r="D11" s="21" t="s">
        <v>129</v>
      </c>
      <c r="E11" s="20" t="s">
        <v>130</v>
      </c>
      <c r="F11" s="59"/>
      <c r="G11" s="24"/>
      <c r="O11" s="44"/>
      <c r="P11" s="44"/>
    </row>
    <row r="12" spans="1:16" s="2" customFormat="1" ht="20.100000000000001" customHeight="1" x14ac:dyDescent="0.3">
      <c r="A12" s="19"/>
      <c r="B12" s="19"/>
      <c r="C12" s="19"/>
      <c r="D12" s="19"/>
      <c r="E12" s="19"/>
      <c r="F12" s="57"/>
      <c r="G12" s="1"/>
      <c r="O12" s="25"/>
      <c r="P12" s="25"/>
    </row>
    <row r="13" spans="1:16" s="2" customFormat="1" ht="20.100000000000001" customHeight="1" x14ac:dyDescent="0.25">
      <c r="A13" s="17" t="s">
        <v>131</v>
      </c>
      <c r="B13" s="17"/>
      <c r="C13" s="26">
        <v>44764</v>
      </c>
      <c r="D13" s="21" t="s">
        <v>132</v>
      </c>
      <c r="E13" s="55" t="s">
        <v>133</v>
      </c>
      <c r="F13" s="60"/>
      <c r="G13" s="27"/>
      <c r="O13" s="25"/>
      <c r="P13" s="25"/>
    </row>
    <row r="14" spans="1:16" s="2" customFormat="1" ht="20.100000000000001" customHeight="1" x14ac:dyDescent="0.3">
      <c r="A14" s="19"/>
      <c r="B14" s="19"/>
      <c r="C14" s="19"/>
      <c r="D14" s="19"/>
      <c r="E14" s="19"/>
      <c r="F14" s="19"/>
      <c r="G14" s="28"/>
      <c r="H14" s="28"/>
      <c r="O14" s="29"/>
      <c r="P14" s="29"/>
    </row>
    <row r="15" spans="1:16" s="2" customFormat="1" ht="20.100000000000001" customHeight="1" x14ac:dyDescent="0.25">
      <c r="A15" s="17" t="s">
        <v>134</v>
      </c>
      <c r="B15" s="17"/>
      <c r="C15" s="20" t="s">
        <v>135</v>
      </c>
      <c r="D15" s="24"/>
      <c r="E15" s="30"/>
      <c r="F15" s="30"/>
      <c r="G15" s="24"/>
      <c r="H15" s="24"/>
      <c r="O15" s="29"/>
      <c r="P15" s="29"/>
    </row>
    <row r="16" spans="1:16" s="2" customFormat="1" ht="20.100000000000001" customHeight="1" x14ac:dyDescent="0.3">
      <c r="A16" s="19"/>
      <c r="B16" s="19"/>
      <c r="C16" s="19"/>
      <c r="D16" s="19"/>
      <c r="E16" s="19"/>
      <c r="F16" s="19"/>
      <c r="G16" s="28"/>
      <c r="H16" s="28"/>
      <c r="O16" s="29"/>
      <c r="P16" s="29"/>
    </row>
    <row r="17" spans="1:16" s="2" customFormat="1" ht="20.100000000000001" customHeight="1" x14ac:dyDescent="0.25">
      <c r="A17" s="17" t="s">
        <v>136</v>
      </c>
      <c r="B17" s="17"/>
      <c r="C17" s="20"/>
      <c r="D17" s="21" t="s">
        <v>152</v>
      </c>
      <c r="E17" s="55" t="s">
        <v>133</v>
      </c>
      <c r="F17" s="30"/>
      <c r="G17" s="24"/>
      <c r="H17" s="24"/>
      <c r="O17" s="29"/>
      <c r="P17" s="29"/>
    </row>
    <row r="18" spans="1:16" s="2" customFormat="1" ht="20.100000000000001" customHeight="1" x14ac:dyDescent="0.3">
      <c r="A18" s="19"/>
      <c r="B18" s="19"/>
      <c r="C18" s="19"/>
      <c r="D18" s="19"/>
      <c r="E18" s="19"/>
      <c r="F18" s="19"/>
      <c r="G18" s="28"/>
      <c r="H18" s="28"/>
      <c r="O18" s="31"/>
      <c r="P18" s="31"/>
    </row>
    <row r="19" spans="1:16" s="2" customFormat="1" ht="20.100000000000001" customHeight="1" x14ac:dyDescent="0.25">
      <c r="A19" s="17" t="s">
        <v>137</v>
      </c>
      <c r="B19" s="17"/>
      <c r="C19" s="32"/>
      <c r="D19" s="18"/>
      <c r="E19" s="33"/>
      <c r="F19" s="33"/>
      <c r="G19" s="34"/>
      <c r="H19" s="35"/>
      <c r="O19" s="31"/>
      <c r="P19" s="31"/>
    </row>
    <row r="20" spans="1:16" s="2" customFormat="1" ht="20.100000000000001" customHeight="1" x14ac:dyDescent="0.25">
      <c r="A20" s="11"/>
      <c r="B20" s="11"/>
      <c r="C20" s="1"/>
      <c r="D20" s="1"/>
      <c r="E20" s="1"/>
      <c r="F20" s="1"/>
      <c r="G20" s="1"/>
      <c r="H20" s="1"/>
      <c r="O20" s="31"/>
      <c r="P20" s="31"/>
    </row>
    <row r="21" spans="1:16" s="2" customFormat="1" ht="20.100000000000001" customHeight="1" x14ac:dyDescent="0.3">
      <c r="A21" s="61"/>
      <c r="B21" s="61"/>
      <c r="C21" s="61"/>
      <c r="D21" s="61"/>
      <c r="E21" s="61"/>
      <c r="F21" s="61"/>
      <c r="G21" s="61"/>
      <c r="H21" s="62"/>
      <c r="O21" s="31"/>
      <c r="P21" s="31"/>
    </row>
    <row r="22" spans="1:16" s="2" customFormat="1" ht="30" customHeight="1" x14ac:dyDescent="0.25">
      <c r="A22" s="36" t="s">
        <v>2</v>
      </c>
      <c r="B22" s="36" t="s">
        <v>138</v>
      </c>
      <c r="C22" s="36" t="s">
        <v>3</v>
      </c>
      <c r="D22" s="36" t="s">
        <v>150</v>
      </c>
      <c r="E22" s="36" t="s">
        <v>139</v>
      </c>
      <c r="F22" s="37" t="s">
        <v>140</v>
      </c>
      <c r="G22" s="37" t="s">
        <v>141</v>
      </c>
      <c r="O22" s="31"/>
      <c r="P22" s="31"/>
    </row>
    <row r="23" spans="1:16" ht="15" x14ac:dyDescent="0.25">
      <c r="A23" s="4" t="s">
        <v>107</v>
      </c>
      <c r="B23" s="4">
        <v>200214650</v>
      </c>
      <c r="C23" s="5" t="s">
        <v>104</v>
      </c>
      <c r="D23" s="4">
        <v>1</v>
      </c>
      <c r="E23" s="38"/>
      <c r="F23" s="39"/>
      <c r="G23" s="39">
        <f>+D23*F23</f>
        <v>0</v>
      </c>
    </row>
    <row r="24" spans="1:16" ht="15" x14ac:dyDescent="0.25">
      <c r="A24" s="4" t="s">
        <v>4</v>
      </c>
      <c r="B24" s="4">
        <v>200417495</v>
      </c>
      <c r="C24" s="5" t="s">
        <v>5</v>
      </c>
      <c r="D24" s="4">
        <v>1</v>
      </c>
      <c r="E24" s="38"/>
      <c r="F24" s="39"/>
      <c r="G24" s="39">
        <f t="shared" ref="G24:G85" si="0">+D24*F24</f>
        <v>0</v>
      </c>
    </row>
    <row r="25" spans="1:16" ht="15" x14ac:dyDescent="0.25">
      <c r="A25" s="4" t="s">
        <v>6</v>
      </c>
      <c r="B25" s="4">
        <v>200417496</v>
      </c>
      <c r="C25" s="5" t="s">
        <v>7</v>
      </c>
      <c r="D25" s="4">
        <v>1</v>
      </c>
      <c r="E25" s="38"/>
      <c r="F25" s="39"/>
      <c r="G25" s="39">
        <f t="shared" si="0"/>
        <v>0</v>
      </c>
    </row>
    <row r="26" spans="1:16" ht="15" x14ac:dyDescent="0.25">
      <c r="A26" s="4" t="s">
        <v>8</v>
      </c>
      <c r="B26" s="4">
        <v>210126806</v>
      </c>
      <c r="C26" s="5" t="s">
        <v>9</v>
      </c>
      <c r="D26" s="4">
        <v>1</v>
      </c>
      <c r="E26" s="38"/>
      <c r="F26" s="39"/>
      <c r="G26" s="39">
        <f t="shared" si="0"/>
        <v>0</v>
      </c>
    </row>
    <row r="27" spans="1:16" ht="15" x14ac:dyDescent="0.25">
      <c r="A27" s="4" t="s">
        <v>10</v>
      </c>
      <c r="B27" s="4">
        <v>210126806</v>
      </c>
      <c r="C27" s="5" t="s">
        <v>11</v>
      </c>
      <c r="D27" s="4">
        <v>1</v>
      </c>
      <c r="E27" s="38"/>
      <c r="F27" s="39"/>
      <c r="G27" s="39">
        <f t="shared" si="0"/>
        <v>0</v>
      </c>
    </row>
    <row r="28" spans="1:16" ht="15" x14ac:dyDescent="0.25">
      <c r="A28" s="4" t="s">
        <v>12</v>
      </c>
      <c r="B28" s="4">
        <v>210126806</v>
      </c>
      <c r="C28" s="5" t="s">
        <v>13</v>
      </c>
      <c r="D28" s="4">
        <v>1</v>
      </c>
      <c r="E28" s="38"/>
      <c r="F28" s="39"/>
      <c r="G28" s="39">
        <f t="shared" si="0"/>
        <v>0</v>
      </c>
    </row>
    <row r="29" spans="1:16" ht="15" x14ac:dyDescent="0.25">
      <c r="A29" s="4" t="s">
        <v>14</v>
      </c>
      <c r="B29" s="4">
        <v>210126806</v>
      </c>
      <c r="C29" s="5" t="s">
        <v>15</v>
      </c>
      <c r="D29" s="4">
        <v>1</v>
      </c>
      <c r="E29" s="38"/>
      <c r="F29" s="39"/>
      <c r="G29" s="39">
        <f t="shared" si="0"/>
        <v>0</v>
      </c>
    </row>
    <row r="30" spans="1:16" ht="15" x14ac:dyDescent="0.25">
      <c r="A30" s="4" t="s">
        <v>16</v>
      </c>
      <c r="B30" s="4">
        <v>210126806</v>
      </c>
      <c r="C30" s="5" t="s">
        <v>17</v>
      </c>
      <c r="D30" s="4">
        <v>1</v>
      </c>
      <c r="E30" s="38"/>
      <c r="F30" s="39"/>
      <c r="G30" s="39">
        <f t="shared" si="0"/>
        <v>0</v>
      </c>
    </row>
    <row r="31" spans="1:16" ht="15" x14ac:dyDescent="0.25">
      <c r="A31" s="4" t="s">
        <v>18</v>
      </c>
      <c r="B31" s="4">
        <v>200416969</v>
      </c>
      <c r="C31" s="5" t="s">
        <v>19</v>
      </c>
      <c r="D31" s="4">
        <v>1</v>
      </c>
      <c r="E31" s="38"/>
      <c r="F31" s="39"/>
      <c r="G31" s="39">
        <f t="shared" si="0"/>
        <v>0</v>
      </c>
    </row>
    <row r="32" spans="1:16" ht="15" x14ac:dyDescent="0.25">
      <c r="A32" s="4" t="s">
        <v>20</v>
      </c>
      <c r="B32" s="4">
        <v>200113467</v>
      </c>
      <c r="C32" s="5" t="s">
        <v>21</v>
      </c>
      <c r="D32" s="4">
        <v>1</v>
      </c>
      <c r="E32" s="38"/>
      <c r="F32" s="39"/>
      <c r="G32" s="39">
        <f t="shared" si="0"/>
        <v>0</v>
      </c>
    </row>
    <row r="33" spans="1:7" ht="15" x14ac:dyDescent="0.25">
      <c r="A33" s="4" t="s">
        <v>22</v>
      </c>
      <c r="B33" s="4">
        <v>200113466</v>
      </c>
      <c r="C33" s="5" t="s">
        <v>23</v>
      </c>
      <c r="D33" s="4">
        <v>1</v>
      </c>
      <c r="E33" s="38"/>
      <c r="F33" s="39"/>
      <c r="G33" s="39">
        <f t="shared" si="0"/>
        <v>0</v>
      </c>
    </row>
    <row r="34" spans="1:7" ht="15" x14ac:dyDescent="0.25">
      <c r="A34" s="4" t="s">
        <v>24</v>
      </c>
      <c r="B34" s="4" t="s">
        <v>108</v>
      </c>
      <c r="C34" s="5" t="s">
        <v>25</v>
      </c>
      <c r="D34" s="4">
        <v>1</v>
      </c>
      <c r="E34" s="38"/>
      <c r="F34" s="39"/>
      <c r="G34" s="39">
        <f t="shared" si="0"/>
        <v>0</v>
      </c>
    </row>
    <row r="35" spans="1:7" ht="15" x14ac:dyDescent="0.25">
      <c r="A35" s="4" t="s">
        <v>26</v>
      </c>
      <c r="B35" s="4">
        <v>201123687</v>
      </c>
      <c r="C35" s="5" t="s">
        <v>27</v>
      </c>
      <c r="D35" s="4">
        <v>1</v>
      </c>
      <c r="E35" s="38"/>
      <c r="F35" s="39"/>
      <c r="G35" s="39">
        <f t="shared" si="0"/>
        <v>0</v>
      </c>
    </row>
    <row r="36" spans="1:7" ht="15" x14ac:dyDescent="0.25">
      <c r="A36" s="4" t="s">
        <v>28</v>
      </c>
      <c r="B36" s="4">
        <v>210126678</v>
      </c>
      <c r="C36" s="5" t="s">
        <v>29</v>
      </c>
      <c r="D36" s="4">
        <v>1</v>
      </c>
      <c r="E36" s="38"/>
      <c r="F36" s="39"/>
      <c r="G36" s="39">
        <f t="shared" si="0"/>
        <v>0</v>
      </c>
    </row>
    <row r="37" spans="1:7" ht="15" x14ac:dyDescent="0.25">
      <c r="A37" s="4" t="s">
        <v>30</v>
      </c>
      <c r="B37" s="4">
        <v>210126678</v>
      </c>
      <c r="C37" s="5" t="s">
        <v>31</v>
      </c>
      <c r="D37" s="4">
        <v>1</v>
      </c>
      <c r="E37" s="38"/>
      <c r="F37" s="39"/>
      <c r="G37" s="39">
        <f t="shared" si="0"/>
        <v>0</v>
      </c>
    </row>
    <row r="38" spans="1:7" ht="15" x14ac:dyDescent="0.25">
      <c r="A38" s="4" t="s">
        <v>32</v>
      </c>
      <c r="B38" s="4">
        <v>200316507</v>
      </c>
      <c r="C38" s="5" t="s">
        <v>33</v>
      </c>
      <c r="D38" s="4">
        <v>1</v>
      </c>
      <c r="E38" s="38"/>
      <c r="F38" s="39"/>
      <c r="G38" s="39">
        <f t="shared" si="0"/>
        <v>0</v>
      </c>
    </row>
    <row r="39" spans="1:7" ht="15" x14ac:dyDescent="0.25">
      <c r="A39" s="4" t="s">
        <v>34</v>
      </c>
      <c r="B39" s="4">
        <v>201124667</v>
      </c>
      <c r="C39" s="5" t="s">
        <v>35</v>
      </c>
      <c r="D39" s="4">
        <v>1</v>
      </c>
      <c r="E39" s="38"/>
      <c r="F39" s="39"/>
      <c r="G39" s="39">
        <f t="shared" si="0"/>
        <v>0</v>
      </c>
    </row>
    <row r="40" spans="1:7" ht="15" x14ac:dyDescent="0.25">
      <c r="A40" s="4" t="s">
        <v>36</v>
      </c>
      <c r="B40" s="4">
        <v>210632965</v>
      </c>
      <c r="C40" s="5" t="s">
        <v>37</v>
      </c>
      <c r="D40" s="4">
        <v>1</v>
      </c>
      <c r="E40" s="38"/>
      <c r="F40" s="39"/>
      <c r="G40" s="39">
        <f t="shared" si="0"/>
        <v>0</v>
      </c>
    </row>
    <row r="41" spans="1:7" ht="15" x14ac:dyDescent="0.25">
      <c r="A41" s="4" t="s">
        <v>38</v>
      </c>
      <c r="B41" s="4">
        <v>210126681</v>
      </c>
      <c r="C41" s="5" t="s">
        <v>39</v>
      </c>
      <c r="D41" s="4">
        <v>1</v>
      </c>
      <c r="E41" s="38"/>
      <c r="F41" s="39"/>
      <c r="G41" s="39">
        <f t="shared" si="0"/>
        <v>0</v>
      </c>
    </row>
    <row r="42" spans="1:7" ht="15" x14ac:dyDescent="0.25">
      <c r="A42" s="4" t="s">
        <v>40</v>
      </c>
      <c r="B42" s="4">
        <v>200112869</v>
      </c>
      <c r="C42" s="5" t="s">
        <v>41</v>
      </c>
      <c r="D42" s="4">
        <v>1</v>
      </c>
      <c r="E42" s="38"/>
      <c r="F42" s="39"/>
      <c r="G42" s="39">
        <f t="shared" si="0"/>
        <v>0</v>
      </c>
    </row>
    <row r="43" spans="1:7" ht="15" x14ac:dyDescent="0.25">
      <c r="A43" s="9">
        <v>106232</v>
      </c>
      <c r="B43" s="4" t="s">
        <v>118</v>
      </c>
      <c r="C43" s="7" t="s">
        <v>42</v>
      </c>
      <c r="D43" s="6">
        <v>6</v>
      </c>
      <c r="E43" s="38"/>
      <c r="F43" s="39"/>
      <c r="G43" s="39">
        <f t="shared" si="0"/>
        <v>0</v>
      </c>
    </row>
    <row r="44" spans="1:7" ht="15" x14ac:dyDescent="0.25">
      <c r="A44" s="9">
        <v>106234</v>
      </c>
      <c r="B44" s="4" t="s">
        <v>118</v>
      </c>
      <c r="C44" s="7" t="s">
        <v>43</v>
      </c>
      <c r="D44" s="6">
        <v>6</v>
      </c>
      <c r="E44" s="38"/>
      <c r="F44" s="39"/>
      <c r="G44" s="39">
        <f t="shared" si="0"/>
        <v>0</v>
      </c>
    </row>
    <row r="45" spans="1:7" ht="15" x14ac:dyDescent="0.25">
      <c r="A45" s="9">
        <v>106236</v>
      </c>
      <c r="B45" s="4" t="s">
        <v>118</v>
      </c>
      <c r="C45" s="7" t="s">
        <v>44</v>
      </c>
      <c r="D45" s="6">
        <v>6</v>
      </c>
      <c r="E45" s="38"/>
      <c r="F45" s="39"/>
      <c r="G45" s="39">
        <f t="shared" si="0"/>
        <v>0</v>
      </c>
    </row>
    <row r="46" spans="1:7" ht="15" x14ac:dyDescent="0.25">
      <c r="A46" s="9">
        <v>106238</v>
      </c>
      <c r="B46" s="4" t="s">
        <v>118</v>
      </c>
      <c r="C46" s="7" t="s">
        <v>45</v>
      </c>
      <c r="D46" s="6">
        <v>6</v>
      </c>
      <c r="E46" s="38"/>
      <c r="F46" s="39"/>
      <c r="G46" s="39">
        <f t="shared" si="0"/>
        <v>0</v>
      </c>
    </row>
    <row r="47" spans="1:7" ht="15" x14ac:dyDescent="0.25">
      <c r="A47" s="9">
        <v>106240</v>
      </c>
      <c r="B47" s="4" t="s">
        <v>118</v>
      </c>
      <c r="C47" s="7" t="s">
        <v>46</v>
      </c>
      <c r="D47" s="6">
        <v>6</v>
      </c>
      <c r="E47" s="38"/>
      <c r="F47" s="39"/>
      <c r="G47" s="39">
        <f t="shared" si="0"/>
        <v>0</v>
      </c>
    </row>
    <row r="48" spans="1:7" ht="15" x14ac:dyDescent="0.25">
      <c r="A48" s="9">
        <v>106242</v>
      </c>
      <c r="B48" s="4" t="s">
        <v>118</v>
      </c>
      <c r="C48" s="7" t="s">
        <v>47</v>
      </c>
      <c r="D48" s="6">
        <v>6</v>
      </c>
      <c r="E48" s="38"/>
      <c r="F48" s="39"/>
      <c r="G48" s="39">
        <f t="shared" si="0"/>
        <v>0</v>
      </c>
    </row>
    <row r="49" spans="1:7" ht="15" x14ac:dyDescent="0.25">
      <c r="A49" s="9">
        <v>106244</v>
      </c>
      <c r="B49" s="4" t="s">
        <v>118</v>
      </c>
      <c r="C49" s="7" t="s">
        <v>48</v>
      </c>
      <c r="D49" s="6">
        <v>6</v>
      </c>
      <c r="E49" s="38"/>
      <c r="F49" s="39"/>
      <c r="G49" s="39">
        <f t="shared" si="0"/>
        <v>0</v>
      </c>
    </row>
    <row r="50" spans="1:7" ht="15" x14ac:dyDescent="0.25">
      <c r="A50" s="9">
        <v>106246</v>
      </c>
      <c r="B50" s="4" t="s">
        <v>118</v>
      </c>
      <c r="C50" s="7" t="s">
        <v>49</v>
      </c>
      <c r="D50" s="6">
        <v>6</v>
      </c>
      <c r="E50" s="38"/>
      <c r="F50" s="39"/>
      <c r="G50" s="39">
        <f t="shared" si="0"/>
        <v>0</v>
      </c>
    </row>
    <row r="51" spans="1:7" ht="15" x14ac:dyDescent="0.25">
      <c r="A51" s="9">
        <v>106248</v>
      </c>
      <c r="B51" s="4" t="s">
        <v>118</v>
      </c>
      <c r="C51" s="7" t="s">
        <v>50</v>
      </c>
      <c r="D51" s="6">
        <v>6</v>
      </c>
      <c r="E51" s="38"/>
      <c r="F51" s="39"/>
      <c r="G51" s="39">
        <f t="shared" si="0"/>
        <v>0</v>
      </c>
    </row>
    <row r="52" spans="1:7" ht="15" x14ac:dyDescent="0.25">
      <c r="A52" s="9">
        <v>106250</v>
      </c>
      <c r="B52" s="4" t="s">
        <v>118</v>
      </c>
      <c r="C52" s="7" t="s">
        <v>51</v>
      </c>
      <c r="D52" s="6">
        <v>6</v>
      </c>
      <c r="E52" s="38"/>
      <c r="F52" s="39"/>
      <c r="G52" s="39">
        <f t="shared" si="0"/>
        <v>0</v>
      </c>
    </row>
    <row r="53" spans="1:7" ht="15" x14ac:dyDescent="0.25">
      <c r="A53" s="9">
        <v>106252</v>
      </c>
      <c r="B53" s="4" t="s">
        <v>118</v>
      </c>
      <c r="C53" s="7" t="s">
        <v>52</v>
      </c>
      <c r="D53" s="6">
        <v>6</v>
      </c>
      <c r="E53" s="38"/>
      <c r="F53" s="39"/>
      <c r="G53" s="39">
        <f t="shared" si="0"/>
        <v>0</v>
      </c>
    </row>
    <row r="54" spans="1:7" ht="15" x14ac:dyDescent="0.25">
      <c r="A54" s="9">
        <v>106254</v>
      </c>
      <c r="B54" s="4" t="s">
        <v>118</v>
      </c>
      <c r="C54" s="7" t="s">
        <v>53</v>
      </c>
      <c r="D54" s="6">
        <v>6</v>
      </c>
      <c r="E54" s="38"/>
      <c r="F54" s="39"/>
      <c r="G54" s="39">
        <f t="shared" si="0"/>
        <v>0</v>
      </c>
    </row>
    <row r="55" spans="1:7" ht="15" x14ac:dyDescent="0.25">
      <c r="A55" s="9">
        <v>106256</v>
      </c>
      <c r="B55" s="4" t="s">
        <v>118</v>
      </c>
      <c r="C55" s="7" t="s">
        <v>54</v>
      </c>
      <c r="D55" s="6">
        <v>6</v>
      </c>
      <c r="E55" s="38"/>
      <c r="F55" s="39"/>
      <c r="G55" s="39">
        <f t="shared" si="0"/>
        <v>0</v>
      </c>
    </row>
    <row r="56" spans="1:7" ht="15" x14ac:dyDescent="0.25">
      <c r="A56" s="9">
        <v>106258</v>
      </c>
      <c r="B56" s="4" t="s">
        <v>118</v>
      </c>
      <c r="C56" s="7" t="s">
        <v>55</v>
      </c>
      <c r="D56" s="6">
        <v>6</v>
      </c>
      <c r="E56" s="38"/>
      <c r="F56" s="39"/>
      <c r="G56" s="39">
        <f t="shared" si="0"/>
        <v>0</v>
      </c>
    </row>
    <row r="57" spans="1:7" ht="15" x14ac:dyDescent="0.25">
      <c r="A57" s="4" t="s">
        <v>56</v>
      </c>
      <c r="B57" s="4" t="s">
        <v>118</v>
      </c>
      <c r="C57" s="7" t="s">
        <v>57</v>
      </c>
      <c r="D57" s="6">
        <v>5</v>
      </c>
      <c r="E57" s="38"/>
      <c r="F57" s="39"/>
      <c r="G57" s="39">
        <f t="shared" si="0"/>
        <v>0</v>
      </c>
    </row>
    <row r="58" spans="1:7" ht="15" x14ac:dyDescent="0.25">
      <c r="A58" s="4" t="s">
        <v>58</v>
      </c>
      <c r="B58" s="4" t="s">
        <v>109</v>
      </c>
      <c r="C58" s="7" t="s">
        <v>59</v>
      </c>
      <c r="D58" s="6">
        <v>5</v>
      </c>
      <c r="E58" s="38"/>
      <c r="F58" s="39"/>
      <c r="G58" s="39">
        <f t="shared" si="0"/>
        <v>0</v>
      </c>
    </row>
    <row r="59" spans="1:7" ht="15" x14ac:dyDescent="0.25">
      <c r="A59" s="4" t="s">
        <v>60</v>
      </c>
      <c r="B59" s="4" t="s">
        <v>110</v>
      </c>
      <c r="C59" s="7" t="s">
        <v>61</v>
      </c>
      <c r="D59" s="6">
        <v>5</v>
      </c>
      <c r="E59" s="38"/>
      <c r="F59" s="39"/>
      <c r="G59" s="39">
        <f t="shared" si="0"/>
        <v>0</v>
      </c>
    </row>
    <row r="60" spans="1:7" ht="15" x14ac:dyDescent="0.25">
      <c r="A60" s="4" t="s">
        <v>62</v>
      </c>
      <c r="B60" s="4" t="s">
        <v>111</v>
      </c>
      <c r="C60" s="7" t="s">
        <v>63</v>
      </c>
      <c r="D60" s="6">
        <v>4</v>
      </c>
      <c r="E60" s="38"/>
      <c r="F60" s="39"/>
      <c r="G60" s="39">
        <f t="shared" si="0"/>
        <v>0</v>
      </c>
    </row>
    <row r="61" spans="1:7" ht="15" x14ac:dyDescent="0.25">
      <c r="A61" s="4" t="s">
        <v>64</v>
      </c>
      <c r="B61" s="4">
        <v>190906305</v>
      </c>
      <c r="C61" s="7" t="s">
        <v>65</v>
      </c>
      <c r="D61" s="6">
        <v>4</v>
      </c>
      <c r="E61" s="38"/>
      <c r="F61" s="39"/>
      <c r="G61" s="39">
        <f t="shared" si="0"/>
        <v>0</v>
      </c>
    </row>
    <row r="62" spans="1:7" ht="15" x14ac:dyDescent="0.25">
      <c r="A62" s="4" t="s">
        <v>66</v>
      </c>
      <c r="B62" s="4" t="s">
        <v>112</v>
      </c>
      <c r="C62" s="7" t="s">
        <v>67</v>
      </c>
      <c r="D62" s="6">
        <v>4</v>
      </c>
      <c r="E62" s="38"/>
      <c r="F62" s="39"/>
      <c r="G62" s="39">
        <f t="shared" si="0"/>
        <v>0</v>
      </c>
    </row>
    <row r="63" spans="1:7" ht="15" x14ac:dyDescent="0.25">
      <c r="A63" s="4" t="s">
        <v>68</v>
      </c>
      <c r="B63" s="4">
        <v>190906309</v>
      </c>
      <c r="C63" s="7" t="s">
        <v>69</v>
      </c>
      <c r="D63" s="6">
        <v>4</v>
      </c>
      <c r="E63" s="38"/>
      <c r="F63" s="39"/>
      <c r="G63" s="39">
        <f t="shared" si="0"/>
        <v>0</v>
      </c>
    </row>
    <row r="64" spans="1:7" ht="15" x14ac:dyDescent="0.25">
      <c r="A64" s="4" t="s">
        <v>70</v>
      </c>
      <c r="B64" s="4">
        <v>190906311</v>
      </c>
      <c r="C64" s="7" t="s">
        <v>71</v>
      </c>
      <c r="D64" s="6">
        <v>4</v>
      </c>
      <c r="E64" s="38"/>
      <c r="F64" s="39"/>
      <c r="G64" s="39">
        <f t="shared" si="0"/>
        <v>0</v>
      </c>
    </row>
    <row r="65" spans="1:7" ht="15" x14ac:dyDescent="0.25">
      <c r="A65" s="4" t="s">
        <v>72</v>
      </c>
      <c r="B65" s="4">
        <v>190906313</v>
      </c>
      <c r="C65" s="7" t="s">
        <v>73</v>
      </c>
      <c r="D65" s="6">
        <v>4</v>
      </c>
      <c r="E65" s="38"/>
      <c r="F65" s="39"/>
      <c r="G65" s="39">
        <f t="shared" si="0"/>
        <v>0</v>
      </c>
    </row>
    <row r="66" spans="1:7" ht="15" x14ac:dyDescent="0.25">
      <c r="A66" s="4" t="s">
        <v>74</v>
      </c>
      <c r="B66" s="4" t="s">
        <v>113</v>
      </c>
      <c r="C66" s="7" t="s">
        <v>75</v>
      </c>
      <c r="D66" s="6">
        <v>4</v>
      </c>
      <c r="E66" s="38"/>
      <c r="F66" s="39"/>
      <c r="G66" s="39">
        <f t="shared" si="0"/>
        <v>0</v>
      </c>
    </row>
    <row r="67" spans="1:7" ht="15" x14ac:dyDescent="0.25">
      <c r="A67" s="4" t="s">
        <v>76</v>
      </c>
      <c r="B67" s="4" t="s">
        <v>114</v>
      </c>
      <c r="C67" s="7" t="s">
        <v>77</v>
      </c>
      <c r="D67" s="6">
        <v>4</v>
      </c>
      <c r="E67" s="38"/>
      <c r="F67" s="39"/>
      <c r="G67" s="39">
        <f t="shared" si="0"/>
        <v>0</v>
      </c>
    </row>
    <row r="68" spans="1:7" ht="15" x14ac:dyDescent="0.25">
      <c r="A68" s="4" t="s">
        <v>78</v>
      </c>
      <c r="B68" s="4" t="s">
        <v>109</v>
      </c>
      <c r="C68" s="7" t="s">
        <v>79</v>
      </c>
      <c r="D68" s="6">
        <v>4</v>
      </c>
      <c r="E68" s="38"/>
      <c r="F68" s="39"/>
      <c r="G68" s="39">
        <f t="shared" si="0"/>
        <v>0</v>
      </c>
    </row>
    <row r="69" spans="1:7" ht="15" x14ac:dyDescent="0.25">
      <c r="A69" s="4" t="s">
        <v>80</v>
      </c>
      <c r="B69" s="4" t="s">
        <v>110</v>
      </c>
      <c r="C69" s="7" t="s">
        <v>81</v>
      </c>
      <c r="D69" s="6">
        <v>4</v>
      </c>
      <c r="E69" s="38"/>
      <c r="F69" s="39"/>
      <c r="G69" s="39">
        <f t="shared" si="0"/>
        <v>0</v>
      </c>
    </row>
    <row r="70" spans="1:7" ht="15" x14ac:dyDescent="0.25">
      <c r="A70" s="4" t="s">
        <v>82</v>
      </c>
      <c r="B70" s="4" t="s">
        <v>115</v>
      </c>
      <c r="C70" s="7" t="s">
        <v>83</v>
      </c>
      <c r="D70" s="6">
        <v>4</v>
      </c>
      <c r="E70" s="38"/>
      <c r="F70" s="39"/>
      <c r="G70" s="39">
        <f t="shared" si="0"/>
        <v>0</v>
      </c>
    </row>
    <row r="71" spans="1:7" ht="15" x14ac:dyDescent="0.25">
      <c r="A71" s="4" t="s">
        <v>84</v>
      </c>
      <c r="B71" s="4" t="s">
        <v>113</v>
      </c>
      <c r="C71" s="7" t="s">
        <v>85</v>
      </c>
      <c r="D71" s="6">
        <v>4</v>
      </c>
      <c r="E71" s="38"/>
      <c r="F71" s="39"/>
      <c r="G71" s="39">
        <f t="shared" si="0"/>
        <v>0</v>
      </c>
    </row>
    <row r="72" spans="1:7" ht="15" x14ac:dyDescent="0.25">
      <c r="A72" s="4" t="s">
        <v>105</v>
      </c>
      <c r="B72" s="4">
        <v>210936636</v>
      </c>
      <c r="C72" s="7" t="s">
        <v>106</v>
      </c>
      <c r="D72" s="6">
        <v>4</v>
      </c>
      <c r="E72" s="38"/>
      <c r="F72" s="39"/>
      <c r="G72" s="39">
        <f t="shared" si="0"/>
        <v>0</v>
      </c>
    </row>
    <row r="73" spans="1:7" ht="15" x14ac:dyDescent="0.25">
      <c r="A73" s="4" t="s">
        <v>86</v>
      </c>
      <c r="B73" s="4" t="s">
        <v>116</v>
      </c>
      <c r="C73" s="7" t="s">
        <v>87</v>
      </c>
      <c r="D73" s="6">
        <v>4</v>
      </c>
      <c r="E73" s="38"/>
      <c r="F73" s="39"/>
      <c r="G73" s="39">
        <f t="shared" si="0"/>
        <v>0</v>
      </c>
    </row>
    <row r="74" spans="1:7" ht="15" x14ac:dyDescent="0.25">
      <c r="A74" s="4" t="s">
        <v>88</v>
      </c>
      <c r="B74" s="4" t="s">
        <v>117</v>
      </c>
      <c r="C74" s="7" t="s">
        <v>89</v>
      </c>
      <c r="D74" s="6">
        <v>4</v>
      </c>
      <c r="E74" s="38"/>
      <c r="F74" s="39"/>
      <c r="G74" s="39">
        <f t="shared" si="0"/>
        <v>0</v>
      </c>
    </row>
    <row r="75" spans="1:7" ht="15" x14ac:dyDescent="0.25">
      <c r="A75" s="4" t="s">
        <v>90</v>
      </c>
      <c r="B75" s="4">
        <v>210329237</v>
      </c>
      <c r="C75" s="7" t="s">
        <v>91</v>
      </c>
      <c r="D75" s="6">
        <v>4</v>
      </c>
      <c r="E75" s="38"/>
      <c r="F75" s="39"/>
      <c r="G75" s="39">
        <f t="shared" si="0"/>
        <v>0</v>
      </c>
    </row>
    <row r="76" spans="1:7" ht="15" x14ac:dyDescent="0.25">
      <c r="A76" s="4" t="s">
        <v>92</v>
      </c>
      <c r="B76" s="4" t="s">
        <v>114</v>
      </c>
      <c r="C76" s="7" t="s">
        <v>93</v>
      </c>
      <c r="D76" s="6">
        <v>4</v>
      </c>
      <c r="E76" s="38"/>
      <c r="F76" s="39"/>
      <c r="G76" s="39">
        <f t="shared" si="0"/>
        <v>0</v>
      </c>
    </row>
    <row r="77" spans="1:7" ht="15" x14ac:dyDescent="0.25">
      <c r="A77" s="4" t="s">
        <v>94</v>
      </c>
      <c r="B77" s="4" t="s">
        <v>109</v>
      </c>
      <c r="C77" s="7" t="s">
        <v>95</v>
      </c>
      <c r="D77" s="6">
        <v>4</v>
      </c>
      <c r="E77" s="38"/>
      <c r="F77" s="39"/>
      <c r="G77" s="39">
        <f t="shared" si="0"/>
        <v>0</v>
      </c>
    </row>
    <row r="78" spans="1:7" ht="15" x14ac:dyDescent="0.25">
      <c r="A78" s="9">
        <v>108050</v>
      </c>
      <c r="B78" s="4" t="s">
        <v>118</v>
      </c>
      <c r="C78" s="7" t="s">
        <v>96</v>
      </c>
      <c r="D78" s="6">
        <v>6</v>
      </c>
      <c r="E78" s="38"/>
      <c r="F78" s="39"/>
      <c r="G78" s="39">
        <f t="shared" si="0"/>
        <v>0</v>
      </c>
    </row>
    <row r="79" spans="1:7" ht="15" x14ac:dyDescent="0.25">
      <c r="A79" s="9">
        <v>108055</v>
      </c>
      <c r="B79" s="4" t="s">
        <v>118</v>
      </c>
      <c r="C79" s="7" t="s">
        <v>97</v>
      </c>
      <c r="D79" s="6">
        <v>6</v>
      </c>
      <c r="E79" s="38"/>
      <c r="F79" s="39"/>
      <c r="G79" s="39">
        <f t="shared" si="0"/>
        <v>0</v>
      </c>
    </row>
    <row r="80" spans="1:7" ht="15" x14ac:dyDescent="0.25">
      <c r="A80" s="9">
        <v>108060</v>
      </c>
      <c r="B80" s="4" t="s">
        <v>118</v>
      </c>
      <c r="C80" s="7" t="s">
        <v>98</v>
      </c>
      <c r="D80" s="6">
        <v>6</v>
      </c>
      <c r="E80" s="38"/>
      <c r="F80" s="39"/>
      <c r="G80" s="39">
        <f t="shared" si="0"/>
        <v>0</v>
      </c>
    </row>
    <row r="81" spans="1:8" ht="15" x14ac:dyDescent="0.25">
      <c r="A81" s="9">
        <v>108065</v>
      </c>
      <c r="B81" s="4" t="s">
        <v>118</v>
      </c>
      <c r="C81" s="7" t="s">
        <v>99</v>
      </c>
      <c r="D81" s="6">
        <v>4</v>
      </c>
      <c r="E81" s="38"/>
      <c r="F81" s="39"/>
      <c r="G81" s="39">
        <f t="shared" si="0"/>
        <v>0</v>
      </c>
    </row>
    <row r="82" spans="1:8" ht="15" x14ac:dyDescent="0.25">
      <c r="A82" s="9">
        <v>108070</v>
      </c>
      <c r="B82" s="4" t="s">
        <v>118</v>
      </c>
      <c r="C82" s="7" t="s">
        <v>100</v>
      </c>
      <c r="D82" s="6">
        <v>6</v>
      </c>
      <c r="E82" s="38"/>
      <c r="F82" s="39"/>
      <c r="G82" s="39">
        <f t="shared" si="0"/>
        <v>0</v>
      </c>
    </row>
    <row r="83" spans="1:8" ht="15" x14ac:dyDescent="0.25">
      <c r="A83" s="9">
        <v>108075</v>
      </c>
      <c r="B83" s="4" t="s">
        <v>118</v>
      </c>
      <c r="C83" s="7" t="s">
        <v>101</v>
      </c>
      <c r="D83" s="6">
        <v>6</v>
      </c>
      <c r="E83" s="38"/>
      <c r="F83" s="39"/>
      <c r="G83" s="39">
        <f t="shared" si="0"/>
        <v>0</v>
      </c>
    </row>
    <row r="84" spans="1:8" ht="15" x14ac:dyDescent="0.25">
      <c r="A84" s="9">
        <v>108080</v>
      </c>
      <c r="B84" s="4" t="s">
        <v>118</v>
      </c>
      <c r="C84" s="7" t="s">
        <v>102</v>
      </c>
      <c r="D84" s="6">
        <v>6</v>
      </c>
      <c r="E84" s="38"/>
      <c r="F84" s="39"/>
      <c r="G84" s="39">
        <f t="shared" si="0"/>
        <v>0</v>
      </c>
    </row>
    <row r="85" spans="1:8" ht="20.100000000000001" customHeight="1" x14ac:dyDescent="0.25">
      <c r="A85" s="9">
        <v>7</v>
      </c>
      <c r="B85" s="4" t="s">
        <v>118</v>
      </c>
      <c r="C85" s="7" t="s">
        <v>103</v>
      </c>
      <c r="D85" s="6">
        <v>4</v>
      </c>
      <c r="E85" s="38"/>
      <c r="F85" s="39"/>
      <c r="G85" s="39">
        <f t="shared" si="0"/>
        <v>0</v>
      </c>
    </row>
    <row r="86" spans="1:8" ht="20.100000000000001" customHeight="1" x14ac:dyDescent="0.3">
      <c r="D86" s="8"/>
      <c r="E86" s="1"/>
      <c r="F86" s="40" t="s">
        <v>142</v>
      </c>
      <c r="G86" s="41">
        <f>SUM(G23:G85)</f>
        <v>0</v>
      </c>
    </row>
    <row r="87" spans="1:8" ht="20.100000000000001" customHeight="1" x14ac:dyDescent="0.3">
      <c r="D87" s="8"/>
      <c r="E87" s="1"/>
      <c r="F87" s="42" t="s">
        <v>143</v>
      </c>
      <c r="G87" s="41">
        <f>+G86*0.12</f>
        <v>0</v>
      </c>
    </row>
    <row r="88" spans="1:8" ht="20.100000000000001" customHeight="1" x14ac:dyDescent="0.3">
      <c r="D88" s="8"/>
      <c r="E88" s="1"/>
      <c r="F88" s="40" t="s">
        <v>144</v>
      </c>
      <c r="G88" s="41">
        <f>+G86+G87</f>
        <v>0</v>
      </c>
    </row>
    <row r="90" spans="1:8" s="15" customFormat="1" ht="16.2" thickBot="1" x14ac:dyDescent="0.35">
      <c r="A90" s="15" t="s">
        <v>145</v>
      </c>
      <c r="C90" s="43"/>
    </row>
    <row r="91" spans="1:8" s="15" customFormat="1" ht="15.6" x14ac:dyDescent="0.3"/>
    <row r="92" spans="1:8" s="15" customFormat="1" ht="15.6" x14ac:dyDescent="0.3">
      <c r="H92" s="13"/>
    </row>
    <row r="93" spans="1:8" s="15" customFormat="1" ht="15.6" x14ac:dyDescent="0.3">
      <c r="H93" s="13"/>
    </row>
    <row r="94" spans="1:8" s="15" customFormat="1" ht="16.2" thickBot="1" x14ac:dyDescent="0.35">
      <c r="A94" s="15" t="s">
        <v>146</v>
      </c>
      <c r="C94" s="43"/>
      <c r="H94" s="13"/>
    </row>
    <row r="95" spans="1:8" s="15" customFormat="1" ht="15.6" x14ac:dyDescent="0.3">
      <c r="H95" s="13"/>
    </row>
    <row r="96" spans="1:8" customFormat="1" ht="14.4" x14ac:dyDescent="0.3"/>
    <row r="97" spans="1:8" customFormat="1" ht="14.4" x14ac:dyDescent="0.3"/>
    <row r="98" spans="1:8" s="15" customFormat="1" ht="16.2" thickBot="1" x14ac:dyDescent="0.35">
      <c r="A98" s="15" t="s">
        <v>149</v>
      </c>
      <c r="C98" s="43"/>
      <c r="H98" s="13"/>
    </row>
    <row r="99" spans="1:8" s="15" customFormat="1" ht="15.6" x14ac:dyDescent="0.3">
      <c r="H99" s="13"/>
    </row>
    <row r="100" spans="1:8" s="52" customFormat="1" ht="20.100000000000001" customHeight="1" x14ac:dyDescent="0.25">
      <c r="A100" s="50"/>
      <c r="B100" s="50"/>
      <c r="C100" s="51"/>
    </row>
    <row r="101" spans="1:8" s="52" customFormat="1" ht="20.100000000000001" customHeight="1" thickBot="1" x14ac:dyDescent="0.35">
      <c r="A101" s="15" t="s">
        <v>151</v>
      </c>
      <c r="B101" s="15"/>
      <c r="C101" s="43"/>
    </row>
  </sheetData>
  <mergeCells count="6">
    <mergeCell ref="O4:P5"/>
    <mergeCell ref="A5:H5"/>
    <mergeCell ref="A6:H6"/>
    <mergeCell ref="A2:G2"/>
    <mergeCell ref="A3:G3"/>
    <mergeCell ref="A4:G4"/>
  </mergeCells>
  <pageMargins left="0.70866141732283472" right="0.70866141732283472" top="0.74803149606299213" bottom="0.74803149606299213" header="0.31496062992125984" footer="0.31496062992125984"/>
  <pageSetup paperSize="9" scale="43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JAIRO</vt:lpstr>
      <vt:lpstr>INQUIORT</vt:lpstr>
      <vt:lpstr>INQUIORT!Área_de_impresión</vt:lpstr>
      <vt:lpstr>JAIRO!Área_de_impresión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ORTOMAX IMPLANTES ORTOPEDICOS</cp:lastModifiedBy>
  <cp:lastPrinted>2022-08-02T20:03:55Z</cp:lastPrinted>
  <dcterms:created xsi:type="dcterms:W3CDTF">2022-07-06T22:58:40Z</dcterms:created>
  <dcterms:modified xsi:type="dcterms:W3CDTF">2022-08-25T18:50:07Z</dcterms:modified>
</cp:coreProperties>
</file>