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D153A231-C0C5-4055-89D1-B66D12352B37}" xr6:coauthVersionLast="47" xr6:coauthVersionMax="47" xr10:uidLastSave="{00000000-0000-0000-0000-000000000000}"/>
  <bookViews>
    <workbookView xWindow="-108" yWindow="-108" windowWidth="23256" windowHeight="12456" xr2:uid="{E10DD6B4-9F67-4599-9169-E25FD4BDA49B}"/>
  </bookViews>
  <sheets>
    <sheet name="JAIRO" sheetId="1" r:id="rId1"/>
    <sheet name="INQUIORT" sheetId="4" r:id="rId2"/>
  </sheets>
  <definedNames>
    <definedName name="_xlnm.Print_Area" localSheetId="1">INQUIORT!$A$1:$G$82</definedName>
    <definedName name="_xlnm.Print_Area" localSheetId="0">JAIRO!$A$1:$G$82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4" l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47" i="4" s="1"/>
  <c r="C7" i="4"/>
  <c r="C7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38" i="1"/>
  <c r="G39" i="1"/>
  <c r="G40" i="1"/>
  <c r="G41" i="1"/>
  <c r="G42" i="1"/>
  <c r="G43" i="1"/>
  <c r="G44" i="1"/>
  <c r="G45" i="1"/>
  <c r="G46" i="1"/>
  <c r="G49" i="4" l="1"/>
  <c r="G48" i="4"/>
  <c r="G47" i="1"/>
  <c r="G48" i="1" s="1"/>
  <c r="G49" i="1" l="1"/>
</calcChain>
</file>

<file path=xl/sharedStrings.xml><?xml version="1.0" encoding="utf-8"?>
<sst xmlns="http://schemas.openxmlformats.org/spreadsheetml/2006/main" count="204" uniqueCount="102">
  <si>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</si>
  <si>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</si>
  <si>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</si>
  <si>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</si>
  <si>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</si>
  <si>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</si>
  <si>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</si>
  <si>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</si>
  <si>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</si>
  <si>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</si>
  <si>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</si>
  <si>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</si>
  <si>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</si>
  <si>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</si>
  <si>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</si>
  <si>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</si>
  <si>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</si>
  <si>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</si>
  <si>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</si>
  <si>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</si>
  <si>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</si>
  <si>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</si>
  <si>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</si>
  <si>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 xml:space="preserve">TORNILLO DE BLOQUEO LCP 2.4*28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</si>
  <si>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</si>
  <si>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</si>
  <si>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</si>
  <si>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</si>
  <si>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</si>
  <si>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</si>
  <si>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</si>
  <si>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</si>
  <si>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</si>
  <si>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</si>
  <si>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</si>
  <si>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</si>
  <si>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</si>
  <si>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</si>
  <si>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</si>
  <si>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</si>
  <si>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</si>
  <si>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</si>
  <si>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</si>
  <si>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</si>
  <si>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</si>
  <si>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</si>
  <si>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</si>
  <si>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TORNILLO DE CORTICAL LCP 2.4*24 MM ANGULO VA.  STAR LIKE. ACERO </t>
  </si>
  <si>
    <t>100S.224</t>
  </si>
  <si>
    <t>SF-100V.228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</si>
  <si>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</si>
  <si>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</si>
  <si>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</si>
  <si>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</si>
  <si>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</si>
  <si>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</si>
  <si>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DE BLOQUEO 2.7 *22 MM ACERO</t>
  </si>
  <si>
    <t>TORNILLO DE BLOQUEO 2.7 *24 MM ACERO</t>
  </si>
  <si>
    <t>TORNILLO DE BLOQUEO 2.7 *26 MM ACERO</t>
  </si>
  <si>
    <t>SF-101.426</t>
  </si>
  <si>
    <t xml:space="preserve">PINES </t>
  </si>
  <si>
    <t>201225590</t>
  </si>
  <si>
    <t>200518262</t>
  </si>
  <si>
    <t>200518263</t>
  </si>
  <si>
    <t>210936630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</si>
  <si>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</si>
  <si>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</si>
  <si>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</si>
  <si>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</si>
  <si>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</si>
  <si>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</si>
  <si>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</si>
  <si>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</si>
  <si>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</si>
  <si>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</si>
  <si>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</si>
  <si>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</si>
  <si>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</si>
  <si>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</si>
  <si>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</si>
  <si>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</si>
  <si>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</si>
  <si>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</si>
  <si>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</si>
  <si>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</si>
  <si>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</si>
  <si>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</si>
  <si>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</si>
  <si>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</si>
  <si>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</si>
  <si>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</si>
  <si>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</si>
  <si>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101.012</t>
  </si>
  <si>
    <t>101.014</t>
  </si>
  <si>
    <t>101.016</t>
  </si>
  <si>
    <t>101.018</t>
  </si>
  <si>
    <t>101.020</t>
  </si>
  <si>
    <t>101.022</t>
  </si>
  <si>
    <t>SF-101.422</t>
  </si>
  <si>
    <t>SF-101.424</t>
  </si>
  <si>
    <t>210126753</t>
  </si>
  <si>
    <t>210126754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</si>
</sst>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6" formatCode="#,##0.00_ ;\-#,##0.00\ "/>
    <numFmt numFmtId="167" formatCode="&quot;$&quot;#,##0.00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164" fontId="2" fillId="0" borderId="0" xfId="2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2" fillId="0" borderId="1" xfId="3" applyFont="1" applyBorder="1" applyAlignment="1" applyProtection="1">
      <alignment horizontal="center" vertical="top" wrapText="1" readingOrder="1"/>
      <protection locked="0"/>
    </xf>
    <xf numFmtId="0" fontId="2" fillId="0" borderId="1" xfId="3" applyFont="1" applyBorder="1" applyAlignment="1" applyProtection="1">
      <alignment vertical="top" wrapText="1" readingOrder="1"/>
      <protection locked="0"/>
    </xf>
    <xf numFmtId="0" fontId="5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3" applyFont="1" applyBorder="1" applyAlignment="1" applyProtection="1">
      <alignment vertical="top" wrapText="1" readingOrder="1"/>
      <protection locked="0"/>
    </xf>
    <xf numFmtId="166" fontId="3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0" fillId="0" borderId="7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0" xfId="3" applyFont="1"/>
    <xf numFmtId="0" fontId="12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20" fontId="13" fillId="0" borderId="1" xfId="0" applyNumberFormat="1" applyFont="1" applyBorder="1" applyAlignment="1">
      <alignment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11" fillId="0" borderId="0" xfId="3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7" fontId="3" fillId="0" borderId="1" xfId="1" applyNumberFormat="1" applyFont="1" applyBorder="1" applyAlignment="1">
      <alignment horizontal="right"/>
    </xf>
    <xf numFmtId="167" fontId="4" fillId="0" borderId="0" xfId="3" applyNumberFormat="1" applyFont="1" applyAlignment="1">
      <alignment wrapText="1"/>
    </xf>
    <xf numFmtId="167" fontId="4" fillId="0" borderId="1" xfId="1" applyNumberFormat="1" applyFont="1" applyBorder="1" applyAlignment="1"/>
    <xf numFmtId="169" fontId="13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A0BADF39-C3D8-4678-8779-D0A29BA06E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A6373B-1052-4BF8-A8F5-7760E218DC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82"/>
  <sheetViews>
    <sheetView showGridLines="0" tabSelected="1" zoomScale="83" zoomScaleNormal="83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88671875" style="1" bestFit="1" customWidth="1"/>
    <col min="2" max="2" width="13.44140625" style="3" bestFit="1" customWidth="1"/>
    <col min="3" max="3" width="86.33203125" style="2" customWidth="1"/>
    <col min="4" max="4" width="23.5546875" style="1" bestFit="1" customWidth="1"/>
    <col min="5" max="5" width="19.6640625" style="1" bestFit="1" customWidth="1"/>
    <col min="6" max="6" width="19.6640625" style="1" customWidth="1"/>
    <col min="7" max="7" width="18.109375" style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D1" s="2"/>
      <c r="E1" s="2"/>
      <c r="F1" s="2"/>
      <c r="H1" s="1"/>
    </row>
    <row r="2" spans="1:15" ht="20.100000000000001" customHeight="1" x14ac:dyDescent="0.3">
      <c r="A2" s="66" t="s">
        <v>65</v>
      </c>
      <c r="B2" s="66"/>
      <c r="C2" s="66"/>
      <c r="D2" s="66"/>
      <c r="E2" s="66"/>
      <c r="F2" s="66"/>
      <c r="G2" s="66"/>
      <c r="H2" s="48"/>
    </row>
    <row r="3" spans="1:15" ht="20.100000000000001" customHeight="1" x14ac:dyDescent="0.3">
      <c r="A3" s="66" t="s">
        <v>66</v>
      </c>
      <c r="B3" s="66"/>
      <c r="C3" s="66"/>
      <c r="D3" s="66"/>
      <c r="E3" s="66"/>
      <c r="F3" s="66"/>
      <c r="G3" s="66"/>
      <c r="H3" s="48"/>
    </row>
    <row r="4" spans="1:15" ht="20.100000000000001" customHeight="1" x14ac:dyDescent="0.3">
      <c r="A4" s="66" t="s">
        <v>67</v>
      </c>
      <c r="B4" s="66"/>
      <c r="C4" s="66"/>
      <c r="D4" s="66"/>
      <c r="E4" s="66"/>
      <c r="F4" s="66"/>
      <c r="G4" s="66"/>
      <c r="H4" s="48"/>
      <c r="N4" s="69"/>
      <c r="O4" s="69"/>
    </row>
    <row r="5" spans="1:15" ht="20.100000000000001" customHeight="1" x14ac:dyDescent="0.3">
      <c r="A5" s="48"/>
      <c r="B5" s="48"/>
      <c r="C5" s="48"/>
      <c r="D5" s="48"/>
      <c r="E5" s="48"/>
      <c r="F5" s="48"/>
      <c r="G5" s="48"/>
      <c r="H5" s="1"/>
      <c r="N5" s="69"/>
      <c r="O5" s="69"/>
    </row>
    <row r="6" spans="1:15" ht="20.100000000000001" customHeight="1" x14ac:dyDescent="0.3">
      <c r="A6" s="48"/>
      <c r="B6" s="48"/>
      <c r="C6" s="48"/>
      <c r="D6" s="48"/>
      <c r="E6" s="48"/>
      <c r="F6" s="48"/>
      <c r="G6" s="48"/>
      <c r="H6" s="1"/>
      <c r="N6" s="42"/>
      <c r="O6" s="42"/>
    </row>
    <row r="7" spans="1:15" ht="20.100000000000001" customHeight="1" x14ac:dyDescent="0.25">
      <c r="A7" s="67" t="s">
        <v>68</v>
      </c>
      <c r="B7" s="68"/>
      <c r="C7" s="77">
        <f ca="1">NOW()</f>
        <v>44798.495079976849</v>
      </c>
      <c r="D7" s="49" t="s">
        <v>69</v>
      </c>
      <c r="E7" s="47"/>
      <c r="F7" s="50"/>
      <c r="G7" s="50"/>
      <c r="H7" s="1"/>
      <c r="N7" s="42"/>
      <c r="O7" s="42"/>
    </row>
    <row r="8" spans="1:15" ht="20.100000000000001" customHeight="1" x14ac:dyDescent="0.3">
      <c r="A8" s="28"/>
      <c r="B8" s="32"/>
      <c r="C8" s="32"/>
      <c r="D8" s="32"/>
      <c r="E8" s="32"/>
      <c r="F8" s="32"/>
      <c r="G8" s="28"/>
      <c r="H8" s="1"/>
      <c r="N8" s="42"/>
      <c r="O8" s="42"/>
    </row>
    <row r="9" spans="1:15" ht="20.100000000000001" customHeight="1" x14ac:dyDescent="0.25">
      <c r="A9" s="67" t="s">
        <v>70</v>
      </c>
      <c r="B9" s="68"/>
      <c r="C9" s="45"/>
      <c r="D9" s="51" t="s">
        <v>71</v>
      </c>
      <c r="E9" s="52"/>
      <c r="F9" s="53"/>
      <c r="G9" s="53"/>
      <c r="H9" s="1"/>
      <c r="N9" s="42"/>
      <c r="O9" s="42"/>
    </row>
    <row r="10" spans="1:15" ht="20.100000000000001" customHeight="1" x14ac:dyDescent="0.3">
      <c r="A10" s="28"/>
      <c r="B10" s="32"/>
      <c r="C10" s="32"/>
      <c r="D10" s="32"/>
      <c r="E10" s="32"/>
      <c r="F10" s="32"/>
      <c r="G10" s="28"/>
      <c r="H10" s="1"/>
      <c r="N10" s="42"/>
      <c r="O10" s="42"/>
    </row>
    <row r="11" spans="1:15" ht="20.100000000000001" customHeight="1" x14ac:dyDescent="0.25">
      <c r="A11" s="67" t="s">
        <v>72</v>
      </c>
      <c r="B11" s="68"/>
      <c r="C11" s="46"/>
      <c r="D11" s="51" t="s">
        <v>73</v>
      </c>
      <c r="E11" s="45" t="s">
        <v>87</v>
      </c>
      <c r="F11" s="33"/>
      <c r="G11" s="33"/>
      <c r="H11" s="1"/>
      <c r="N11" s="42"/>
      <c r="O11" s="42"/>
    </row>
    <row r="12" spans="1:15" ht="20.100000000000001" customHeight="1" x14ac:dyDescent="0.3">
      <c r="A12" s="28"/>
      <c r="B12" s="32"/>
      <c r="C12" s="32"/>
      <c r="D12" s="32"/>
      <c r="E12" s="32"/>
      <c r="F12" s="32"/>
      <c r="G12" s="28"/>
      <c r="H12" s="1"/>
      <c r="N12" s="9"/>
      <c r="O12" s="9"/>
    </row>
    <row r="13" spans="1:15" ht="20.100000000000001" customHeight="1" x14ac:dyDescent="0.25">
      <c r="A13" s="67" t="s">
        <v>74</v>
      </c>
      <c r="B13" s="68"/>
      <c r="C13" s="77"/>
      <c r="D13" s="51" t="s">
        <v>75</v>
      </c>
      <c r="E13" s="54"/>
      <c r="F13" s="55"/>
      <c r="G13" s="55"/>
      <c r="H13" s="1"/>
      <c r="N13" s="9"/>
      <c r="O13" s="9"/>
    </row>
    <row r="14" spans="1:15" ht="20.100000000000001" customHeight="1" x14ac:dyDescent="0.3">
      <c r="A14" s="28"/>
      <c r="B14" s="32"/>
      <c r="C14" s="32"/>
      <c r="D14" s="32"/>
      <c r="E14" s="32"/>
      <c r="F14" s="32"/>
      <c r="G14" s="31"/>
      <c r="H14" s="1"/>
      <c r="N14" s="8"/>
      <c r="O14" s="8"/>
    </row>
    <row r="15" spans="1:15" ht="20.100000000000001" customHeight="1" x14ac:dyDescent="0.25">
      <c r="A15" s="67" t="s">
        <v>76</v>
      </c>
      <c r="B15" s="68"/>
      <c r="C15" s="45"/>
      <c r="D15" s="33"/>
      <c r="E15" s="56"/>
      <c r="F15" s="56"/>
      <c r="G15" s="33"/>
      <c r="H15" s="1"/>
      <c r="N15" s="8"/>
      <c r="O15" s="8"/>
    </row>
    <row r="16" spans="1:15" ht="20.100000000000001" customHeight="1" x14ac:dyDescent="0.3">
      <c r="A16" s="28"/>
      <c r="B16" s="32"/>
      <c r="C16" s="32"/>
      <c r="D16" s="32"/>
      <c r="E16" s="32"/>
      <c r="F16" s="32"/>
      <c r="G16" s="31"/>
      <c r="H16" s="1"/>
      <c r="N16" s="8"/>
      <c r="O16" s="8"/>
    </row>
    <row r="17" spans="1:15" ht="20.100000000000001" customHeight="1" x14ac:dyDescent="0.25">
      <c r="A17" s="67" t="s">
        <v>77</v>
      </c>
      <c r="B17" s="68"/>
      <c r="C17" s="45"/>
      <c r="D17" s="51" t="s">
        <v>91</v>
      </c>
      <c r="E17" s="54"/>
      <c r="F17" s="56"/>
      <c r="G17" s="33"/>
      <c r="H17" s="1"/>
      <c r="N17" s="8"/>
      <c r="O17" s="8"/>
    </row>
    <row r="18" spans="1:15" ht="20.100000000000001" customHeight="1" x14ac:dyDescent="0.3">
      <c r="A18" s="28"/>
      <c r="B18" s="32"/>
      <c r="C18" s="32"/>
      <c r="D18" s="32"/>
      <c r="E18" s="32"/>
      <c r="F18" s="32"/>
      <c r="G18" s="31"/>
      <c r="H18" s="1"/>
      <c r="N18" s="6"/>
      <c r="O18" s="6"/>
    </row>
    <row r="19" spans="1:15" ht="20.100000000000001" customHeight="1" x14ac:dyDescent="0.25">
      <c r="A19" s="67" t="s">
        <v>78</v>
      </c>
      <c r="B19" s="68"/>
      <c r="C19" s="47"/>
      <c r="D19" s="50"/>
      <c r="E19" s="57"/>
      <c r="F19" s="57"/>
      <c r="G19" s="43"/>
      <c r="H19" s="1"/>
      <c r="N19" s="6"/>
      <c r="O19" s="6"/>
    </row>
    <row r="20" spans="1:15" ht="20.100000000000001" customHeight="1" x14ac:dyDescent="0.25">
      <c r="A20" s="28"/>
      <c r="B20" s="34"/>
      <c r="C20" s="28"/>
      <c r="D20" s="28"/>
      <c r="E20" s="28"/>
      <c r="F20" s="28"/>
      <c r="G20" s="28"/>
      <c r="H20" s="1"/>
      <c r="N20" s="6"/>
      <c r="O20" s="6"/>
    </row>
    <row r="21" spans="1:15" ht="20.100000000000001" customHeight="1" x14ac:dyDescent="0.3">
      <c r="A21" s="72" t="s">
        <v>88</v>
      </c>
      <c r="B21" s="72"/>
      <c r="C21" s="72"/>
      <c r="D21" s="72"/>
      <c r="E21" s="72"/>
      <c r="F21" s="72"/>
      <c r="G21" s="72"/>
      <c r="H21" s="1"/>
      <c r="N21" s="6"/>
      <c r="O21" s="6"/>
    </row>
    <row r="22" spans="1:15" ht="30" customHeight="1" x14ac:dyDescent="0.25">
      <c r="A22" s="35" t="s">
        <v>80</v>
      </c>
      <c r="B22" s="35" t="s">
        <v>82</v>
      </c>
      <c r="C22" s="35" t="s">
        <v>81</v>
      </c>
      <c r="D22" s="35" t="s">
        <v>79</v>
      </c>
      <c r="E22" s="35" t="s">
        <v>86</v>
      </c>
      <c r="F22" s="36" t="s">
        <v>4</v>
      </c>
      <c r="G22" s="36" t="s">
        <v>3</v>
      </c>
      <c r="H22" s="1"/>
      <c r="N22" s="6"/>
      <c r="O22" s="6"/>
    </row>
    <row r="23" spans="1:15" s="7" customFormat="1" ht="20.100000000000001" customHeight="1" x14ac:dyDescent="0.25">
      <c r="A23" s="11" t="s">
        <v>24</v>
      </c>
      <c r="B23" s="37" t="s">
        <v>100</v>
      </c>
      <c r="C23" s="12" t="s">
        <v>25</v>
      </c>
      <c r="D23" s="5">
        <v>4</v>
      </c>
      <c r="E23" s="37"/>
      <c r="F23" s="74">
        <v>40</v>
      </c>
      <c r="G23" s="74">
        <f t="shared" ref="G23:G46" si="0">D23*F23</f>
        <v>160</v>
      </c>
      <c r="N23" s="6"/>
      <c r="O23" s="6"/>
    </row>
    <row r="24" spans="1:15" s="7" customFormat="1" ht="20.100000000000001" customHeight="1" x14ac:dyDescent="0.25">
      <c r="A24" s="11" t="s">
        <v>26</v>
      </c>
      <c r="B24" s="37" t="s">
        <v>101</v>
      </c>
      <c r="C24" s="12" t="s">
        <v>27</v>
      </c>
      <c r="D24" s="5">
        <v>8</v>
      </c>
      <c r="E24" s="37"/>
      <c r="F24" s="74">
        <v>40</v>
      </c>
      <c r="G24" s="74">
        <f t="shared" si="0"/>
        <v>320</v>
      </c>
      <c r="N24" s="6"/>
      <c r="O24" s="6"/>
    </row>
    <row r="25" spans="1:15" s="7" customFormat="1" ht="20.100000000000001" customHeight="1" x14ac:dyDescent="0.25">
      <c r="A25" s="11" t="s">
        <v>28</v>
      </c>
      <c r="B25" s="37">
        <v>201124284</v>
      </c>
      <c r="C25" s="12" t="s">
        <v>29</v>
      </c>
      <c r="D25" s="5">
        <v>8</v>
      </c>
      <c r="E25" s="37"/>
      <c r="F25" s="74">
        <v>40</v>
      </c>
      <c r="G25" s="74">
        <f t="shared" si="0"/>
        <v>320</v>
      </c>
      <c r="N25" s="6"/>
      <c r="O25" s="6"/>
    </row>
    <row r="26" spans="1:15" s="7" customFormat="1" ht="20.100000000000001" customHeight="1" x14ac:dyDescent="0.25">
      <c r="A26" s="11" t="s">
        <v>30</v>
      </c>
      <c r="B26" s="37" t="s">
        <v>62</v>
      </c>
      <c r="C26" s="12" t="s">
        <v>31</v>
      </c>
      <c r="D26" s="5">
        <v>8</v>
      </c>
      <c r="E26" s="37"/>
      <c r="F26" s="74">
        <v>40</v>
      </c>
      <c r="G26" s="74">
        <f t="shared" si="0"/>
        <v>320</v>
      </c>
      <c r="N26" s="6"/>
      <c r="O26" s="6"/>
    </row>
    <row r="27" spans="1:15" s="7" customFormat="1" ht="20.100000000000001" customHeight="1" x14ac:dyDescent="0.25">
      <c r="A27" s="11" t="s">
        <v>32</v>
      </c>
      <c r="B27" s="37" t="s">
        <v>63</v>
      </c>
      <c r="C27" s="12" t="s">
        <v>33</v>
      </c>
      <c r="D27" s="5">
        <v>4</v>
      </c>
      <c r="E27" s="37"/>
      <c r="F27" s="74">
        <v>40</v>
      </c>
      <c r="G27" s="74">
        <f t="shared" si="0"/>
        <v>160</v>
      </c>
      <c r="N27" s="6"/>
      <c r="O27" s="6"/>
    </row>
    <row r="28" spans="1:15" s="7" customFormat="1" ht="20.100000000000001" customHeight="1" x14ac:dyDescent="0.25">
      <c r="A28" s="11" t="s">
        <v>48</v>
      </c>
      <c r="B28" s="37" t="s">
        <v>63</v>
      </c>
      <c r="C28" s="12" t="s">
        <v>47</v>
      </c>
      <c r="D28" s="5">
        <v>4</v>
      </c>
      <c r="E28" s="37"/>
      <c r="F28" s="74">
        <v>40</v>
      </c>
      <c r="G28" s="74">
        <f t="shared" si="0"/>
        <v>160</v>
      </c>
      <c r="N28" s="6"/>
      <c r="O28" s="6"/>
    </row>
    <row r="29" spans="1:15" s="7" customFormat="1" ht="20.100000000000001" customHeight="1" x14ac:dyDescent="0.25">
      <c r="A29" s="11" t="s">
        <v>92</v>
      </c>
      <c r="B29" s="37">
        <v>190703780</v>
      </c>
      <c r="C29" s="12" t="s">
        <v>50</v>
      </c>
      <c r="D29" s="5">
        <v>3</v>
      </c>
      <c r="E29" s="37"/>
      <c r="F29" s="74">
        <v>40</v>
      </c>
      <c r="G29" s="74">
        <f t="shared" si="0"/>
        <v>120</v>
      </c>
      <c r="N29" s="6"/>
      <c r="O29" s="6"/>
    </row>
    <row r="30" spans="1:15" s="7" customFormat="1" ht="20.100000000000001" customHeight="1" x14ac:dyDescent="0.25">
      <c r="A30" s="11" t="s">
        <v>93</v>
      </c>
      <c r="B30" s="37">
        <v>190703779</v>
      </c>
      <c r="C30" s="12" t="s">
        <v>51</v>
      </c>
      <c r="D30" s="5">
        <v>4</v>
      </c>
      <c r="E30" s="37"/>
      <c r="F30" s="74">
        <v>40</v>
      </c>
      <c r="G30" s="74">
        <f t="shared" si="0"/>
        <v>160</v>
      </c>
      <c r="N30" s="6"/>
      <c r="O30" s="6"/>
    </row>
    <row r="31" spans="1:15" s="7" customFormat="1" ht="20.100000000000001" customHeight="1" x14ac:dyDescent="0.25">
      <c r="A31" s="11" t="s">
        <v>94</v>
      </c>
      <c r="B31" s="37">
        <v>190703778</v>
      </c>
      <c r="C31" s="12" t="s">
        <v>52</v>
      </c>
      <c r="D31" s="5">
        <v>8</v>
      </c>
      <c r="E31" s="37"/>
      <c r="F31" s="74">
        <v>40</v>
      </c>
      <c r="G31" s="74">
        <f t="shared" si="0"/>
        <v>320</v>
      </c>
      <c r="N31" s="6"/>
      <c r="O31" s="6"/>
    </row>
    <row r="32" spans="1:15" s="7" customFormat="1" ht="20.100000000000001" customHeight="1" x14ac:dyDescent="0.25">
      <c r="A32" s="11" t="s">
        <v>95</v>
      </c>
      <c r="B32" s="37">
        <v>190703777</v>
      </c>
      <c r="C32" s="12" t="s">
        <v>53</v>
      </c>
      <c r="D32" s="5">
        <v>8</v>
      </c>
      <c r="E32" s="37"/>
      <c r="F32" s="74">
        <v>40</v>
      </c>
      <c r="G32" s="74">
        <f t="shared" si="0"/>
        <v>320</v>
      </c>
      <c r="N32" s="6"/>
      <c r="O32" s="6"/>
    </row>
    <row r="33" spans="1:15" s="7" customFormat="1" ht="20.100000000000001" customHeight="1" x14ac:dyDescent="0.25">
      <c r="A33" s="11" t="s">
        <v>96</v>
      </c>
      <c r="B33" s="37">
        <v>190703776</v>
      </c>
      <c r="C33" s="12" t="s">
        <v>54</v>
      </c>
      <c r="D33" s="5">
        <v>8</v>
      </c>
      <c r="E33" s="37"/>
      <c r="F33" s="74">
        <v>40</v>
      </c>
      <c r="G33" s="74">
        <f t="shared" si="0"/>
        <v>320</v>
      </c>
      <c r="N33" s="6"/>
      <c r="O33" s="6"/>
    </row>
    <row r="34" spans="1:15" s="7" customFormat="1" ht="20.100000000000001" customHeight="1" x14ac:dyDescent="0.25">
      <c r="A34" s="11" t="s">
        <v>97</v>
      </c>
      <c r="B34" s="37">
        <v>190703775</v>
      </c>
      <c r="C34" s="12" t="s">
        <v>55</v>
      </c>
      <c r="D34" s="5">
        <v>2</v>
      </c>
      <c r="E34" s="37"/>
      <c r="F34" s="74">
        <v>40</v>
      </c>
      <c r="G34" s="74">
        <f t="shared" si="0"/>
        <v>80</v>
      </c>
      <c r="N34" s="6"/>
      <c r="O34" s="6"/>
    </row>
    <row r="35" spans="1:15" s="7" customFormat="1" ht="20.100000000000001" customHeight="1" x14ac:dyDescent="0.25">
      <c r="A35" s="11" t="s">
        <v>7</v>
      </c>
      <c r="B35" s="37">
        <v>2000316799</v>
      </c>
      <c r="C35" s="12" t="s">
        <v>8</v>
      </c>
      <c r="D35" s="5">
        <v>3</v>
      </c>
      <c r="E35" s="37"/>
      <c r="F35" s="74">
        <v>40</v>
      </c>
      <c r="G35" s="74">
        <f t="shared" si="0"/>
        <v>120</v>
      </c>
      <c r="N35" s="6"/>
      <c r="O35" s="6"/>
    </row>
    <row r="36" spans="1:15" s="7" customFormat="1" ht="20.100000000000001" customHeight="1" x14ac:dyDescent="0.25">
      <c r="A36" s="11" t="s">
        <v>9</v>
      </c>
      <c r="B36" s="37">
        <v>201225242</v>
      </c>
      <c r="C36" s="12" t="s">
        <v>10</v>
      </c>
      <c r="D36" s="5">
        <v>8</v>
      </c>
      <c r="E36" s="37"/>
      <c r="F36" s="74">
        <v>40</v>
      </c>
      <c r="G36" s="74">
        <f t="shared" si="0"/>
        <v>320</v>
      </c>
      <c r="N36" s="6"/>
      <c r="O36" s="6"/>
    </row>
    <row r="37" spans="1:15" s="7" customFormat="1" ht="20.100000000000001" customHeight="1" x14ac:dyDescent="0.25">
      <c r="A37" s="11" t="s">
        <v>11</v>
      </c>
      <c r="B37" s="37">
        <v>201225243</v>
      </c>
      <c r="C37" s="12" t="s">
        <v>12</v>
      </c>
      <c r="D37" s="5">
        <v>16</v>
      </c>
      <c r="E37" s="37"/>
      <c r="F37" s="74">
        <v>41</v>
      </c>
      <c r="G37" s="74">
        <f t="shared" si="0"/>
        <v>656</v>
      </c>
      <c r="N37" s="6"/>
      <c r="O37" s="6"/>
    </row>
    <row r="38" spans="1:15" s="7" customFormat="1" ht="20.100000000000001" customHeight="1" x14ac:dyDescent="0.25">
      <c r="A38" s="24" t="s">
        <v>13</v>
      </c>
      <c r="B38" s="37">
        <v>201225586</v>
      </c>
      <c r="C38" s="25" t="s">
        <v>14</v>
      </c>
      <c r="D38" s="24">
        <v>16</v>
      </c>
      <c r="E38" s="37"/>
      <c r="F38" s="74">
        <v>40</v>
      </c>
      <c r="G38" s="74">
        <f t="shared" si="0"/>
        <v>640</v>
      </c>
      <c r="N38" s="6"/>
      <c r="O38" s="6"/>
    </row>
    <row r="39" spans="1:15" s="7" customFormat="1" ht="20.100000000000001" customHeight="1" x14ac:dyDescent="0.25">
      <c r="A39" s="24" t="s">
        <v>15</v>
      </c>
      <c r="B39" s="37">
        <v>201225245</v>
      </c>
      <c r="C39" s="25" t="s">
        <v>16</v>
      </c>
      <c r="D39" s="24">
        <v>16</v>
      </c>
      <c r="E39" s="37"/>
      <c r="F39" s="74">
        <v>40</v>
      </c>
      <c r="G39" s="74">
        <f t="shared" si="0"/>
        <v>640</v>
      </c>
      <c r="N39" s="6"/>
      <c r="O39" s="6"/>
    </row>
    <row r="40" spans="1:15" s="7" customFormat="1" ht="20.100000000000001" customHeight="1" x14ac:dyDescent="0.25">
      <c r="A40" s="24" t="s">
        <v>17</v>
      </c>
      <c r="B40" s="37">
        <v>201225246</v>
      </c>
      <c r="C40" s="25" t="s">
        <v>18</v>
      </c>
      <c r="D40" s="24">
        <v>8</v>
      </c>
      <c r="E40" s="37"/>
      <c r="F40" s="74">
        <v>40</v>
      </c>
      <c r="G40" s="74">
        <f t="shared" si="0"/>
        <v>320</v>
      </c>
      <c r="N40" s="6"/>
      <c r="O40" s="6"/>
    </row>
    <row r="41" spans="1:15" s="7" customFormat="1" ht="20.100000000000001" customHeight="1" x14ac:dyDescent="0.25">
      <c r="A41" s="24" t="s">
        <v>19</v>
      </c>
      <c r="B41" s="37">
        <v>201225588</v>
      </c>
      <c r="C41" s="25" t="s">
        <v>20</v>
      </c>
      <c r="D41" s="24">
        <v>8</v>
      </c>
      <c r="E41" s="37"/>
      <c r="F41" s="74">
        <v>40</v>
      </c>
      <c r="G41" s="74">
        <f t="shared" si="0"/>
        <v>320</v>
      </c>
      <c r="N41" s="6"/>
      <c r="O41" s="6"/>
    </row>
    <row r="42" spans="1:15" s="7" customFormat="1" ht="20.100000000000001" customHeight="1" x14ac:dyDescent="0.25">
      <c r="A42" s="24" t="s">
        <v>21</v>
      </c>
      <c r="B42" s="37">
        <v>201225589</v>
      </c>
      <c r="C42" s="25" t="s">
        <v>22</v>
      </c>
      <c r="D42" s="24">
        <v>8</v>
      </c>
      <c r="E42" s="37"/>
      <c r="F42" s="74">
        <v>40</v>
      </c>
      <c r="G42" s="74">
        <f t="shared" si="0"/>
        <v>320</v>
      </c>
      <c r="N42" s="6"/>
      <c r="O42" s="6"/>
    </row>
    <row r="43" spans="1:15" s="7" customFormat="1" ht="20.100000000000001" customHeight="1" x14ac:dyDescent="0.25">
      <c r="A43" s="24" t="s">
        <v>49</v>
      </c>
      <c r="B43" s="37" t="s">
        <v>61</v>
      </c>
      <c r="C43" s="25" t="s">
        <v>23</v>
      </c>
      <c r="D43" s="24">
        <v>3</v>
      </c>
      <c r="E43" s="37"/>
      <c r="F43" s="74">
        <v>40</v>
      </c>
      <c r="G43" s="74">
        <f t="shared" si="0"/>
        <v>120</v>
      </c>
      <c r="N43" s="6"/>
      <c r="O43" s="6"/>
    </row>
    <row r="44" spans="1:15" s="7" customFormat="1" ht="20.100000000000001" customHeight="1" x14ac:dyDescent="0.25">
      <c r="A44" s="24" t="s">
        <v>98</v>
      </c>
      <c r="B44" s="37">
        <v>190703755</v>
      </c>
      <c r="C44" s="25" t="s">
        <v>56</v>
      </c>
      <c r="D44" s="24">
        <v>2</v>
      </c>
      <c r="E44" s="37"/>
      <c r="F44" s="74">
        <v>40</v>
      </c>
      <c r="G44" s="74">
        <f t="shared" si="0"/>
        <v>80</v>
      </c>
      <c r="N44" s="6"/>
      <c r="O44" s="6"/>
    </row>
    <row r="45" spans="1:15" s="7" customFormat="1" ht="20.100000000000001" customHeight="1" x14ac:dyDescent="0.25">
      <c r="A45" s="24" t="s">
        <v>99</v>
      </c>
      <c r="B45" s="37">
        <v>190703754</v>
      </c>
      <c r="C45" s="25" t="s">
        <v>57</v>
      </c>
      <c r="D45" s="24">
        <v>4</v>
      </c>
      <c r="E45" s="37"/>
      <c r="F45" s="74">
        <v>40</v>
      </c>
      <c r="G45" s="74">
        <f t="shared" si="0"/>
        <v>160</v>
      </c>
      <c r="N45" s="6"/>
      <c r="O45" s="6"/>
    </row>
    <row r="46" spans="1:15" s="7" customFormat="1" ht="20.100000000000001" customHeight="1" x14ac:dyDescent="0.25">
      <c r="A46" s="24" t="s">
        <v>59</v>
      </c>
      <c r="B46" s="37" t="s">
        <v>64</v>
      </c>
      <c r="C46" s="25" t="s">
        <v>58</v>
      </c>
      <c r="D46" s="24">
        <v>4</v>
      </c>
      <c r="E46" s="37"/>
      <c r="F46" s="74">
        <v>40</v>
      </c>
      <c r="G46" s="74">
        <f t="shared" si="0"/>
        <v>160</v>
      </c>
      <c r="N46" s="6"/>
      <c r="O46" s="6"/>
    </row>
    <row r="47" spans="1:15" s="7" customFormat="1" ht="20.100000000000001" customHeight="1" x14ac:dyDescent="0.3">
      <c r="A47" s="38"/>
      <c r="B47" s="39"/>
      <c r="C47" s="39"/>
      <c r="D47" s="38"/>
      <c r="E47" s="38"/>
      <c r="F47" s="75" t="s">
        <v>83</v>
      </c>
      <c r="G47" s="76">
        <f>SUM(G23:G46)</f>
        <v>6616</v>
      </c>
      <c r="N47" s="6"/>
      <c r="O47" s="6"/>
    </row>
    <row r="48" spans="1:15" s="7" customFormat="1" ht="20.100000000000001" customHeight="1" x14ac:dyDescent="0.3">
      <c r="A48" s="38"/>
      <c r="B48" s="39"/>
      <c r="C48" s="39"/>
      <c r="D48" s="38"/>
      <c r="E48" s="38"/>
      <c r="F48" s="75" t="s">
        <v>84</v>
      </c>
      <c r="G48" s="76">
        <f>+G47*0.12</f>
        <v>793.92</v>
      </c>
      <c r="N48" s="6"/>
      <c r="O48" s="6"/>
    </row>
    <row r="49" spans="1:15" s="7" customFormat="1" ht="20.100000000000001" customHeight="1" x14ac:dyDescent="0.3">
      <c r="A49" s="38"/>
      <c r="B49" s="39"/>
      <c r="C49" s="39"/>
      <c r="D49" s="38"/>
      <c r="E49" s="38"/>
      <c r="F49" s="75" t="s">
        <v>85</v>
      </c>
      <c r="G49" s="76">
        <f>+G47+G48</f>
        <v>7409.92</v>
      </c>
      <c r="N49" s="6"/>
      <c r="O49" s="6"/>
    </row>
    <row r="50" spans="1:15" s="7" customFormat="1" ht="20.100000000000001" customHeight="1" x14ac:dyDescent="0.25">
      <c r="A50" s="38"/>
      <c r="B50" s="39"/>
      <c r="C50" s="39"/>
      <c r="D50" s="38"/>
      <c r="E50" s="38"/>
      <c r="F50" s="40"/>
      <c r="G50" s="40"/>
      <c r="N50" s="6"/>
      <c r="O50" s="6"/>
    </row>
    <row r="52" spans="1:15" ht="20.100000000000001" customHeight="1" x14ac:dyDescent="0.3">
      <c r="B52" s="70"/>
      <c r="C52" s="71"/>
      <c r="F52" s="23"/>
      <c r="G52" s="10"/>
      <c r="H52" s="1"/>
    </row>
    <row r="53" spans="1:15" ht="20.100000000000001" customHeight="1" x14ac:dyDescent="0.3">
      <c r="B53" s="13" t="s">
        <v>2</v>
      </c>
      <c r="C53" s="13" t="s">
        <v>34</v>
      </c>
      <c r="F53" s="23"/>
      <c r="G53" s="10"/>
      <c r="H53" s="1"/>
    </row>
    <row r="54" spans="1:15" ht="20.100000000000001" customHeight="1" x14ac:dyDescent="0.3">
      <c r="B54" s="14"/>
      <c r="C54" s="22" t="s">
        <v>35</v>
      </c>
      <c r="F54" s="19"/>
      <c r="G54" s="10"/>
      <c r="H54" s="1"/>
    </row>
    <row r="55" spans="1:15" ht="20.100000000000001" customHeight="1" x14ac:dyDescent="0.3">
      <c r="B55" s="15"/>
      <c r="C55" s="15" t="s">
        <v>37</v>
      </c>
      <c r="F55" s="20"/>
      <c r="G55" s="10"/>
      <c r="H55" s="1"/>
    </row>
    <row r="56" spans="1:15" ht="20.100000000000001" customHeight="1" x14ac:dyDescent="0.25">
      <c r="B56" s="16"/>
      <c r="C56" s="18" t="s">
        <v>37</v>
      </c>
      <c r="F56" s="21"/>
      <c r="G56" s="10"/>
      <c r="H56" s="1"/>
    </row>
    <row r="57" spans="1:15" ht="20.100000000000001" customHeight="1" x14ac:dyDescent="0.25">
      <c r="B57" s="16"/>
      <c r="C57" s="18" t="s">
        <v>38</v>
      </c>
      <c r="F57" s="21"/>
      <c r="G57" s="10"/>
      <c r="H57" s="1"/>
    </row>
    <row r="58" spans="1:15" ht="20.100000000000001" customHeight="1" x14ac:dyDescent="0.25">
      <c r="B58" s="16"/>
      <c r="C58" s="18" t="s">
        <v>39</v>
      </c>
      <c r="F58" s="21"/>
      <c r="G58" s="10"/>
      <c r="H58" s="1"/>
    </row>
    <row r="59" spans="1:15" ht="20.100000000000001" customHeight="1" x14ac:dyDescent="0.25">
      <c r="B59" s="16"/>
      <c r="C59" s="18" t="s">
        <v>40</v>
      </c>
      <c r="F59" s="21"/>
      <c r="G59" s="10"/>
      <c r="H59" s="1"/>
    </row>
    <row r="60" spans="1:15" ht="20.100000000000001" customHeight="1" x14ac:dyDescent="0.25">
      <c r="B60" s="16"/>
      <c r="C60" s="18" t="s">
        <v>36</v>
      </c>
      <c r="F60" s="21"/>
      <c r="G60" s="10"/>
      <c r="H60" s="1"/>
    </row>
    <row r="61" spans="1:15" ht="20.100000000000001" customHeight="1" x14ac:dyDescent="0.25">
      <c r="B61" s="16"/>
      <c r="C61" s="18" t="s">
        <v>41</v>
      </c>
      <c r="F61" s="21"/>
      <c r="G61" s="10"/>
      <c r="H61" s="1"/>
    </row>
    <row r="62" spans="1:15" ht="20.100000000000001" customHeight="1" x14ac:dyDescent="0.25">
      <c r="B62" s="16"/>
      <c r="C62" s="18" t="s">
        <v>42</v>
      </c>
      <c r="F62" s="21"/>
      <c r="G62" s="10"/>
      <c r="H62" s="1"/>
    </row>
    <row r="63" spans="1:15" ht="20.100000000000001" customHeight="1" x14ac:dyDescent="0.25">
      <c r="B63" s="16"/>
      <c r="C63" s="18" t="s">
        <v>43</v>
      </c>
      <c r="F63" s="21"/>
      <c r="G63" s="10"/>
      <c r="H63" s="1"/>
    </row>
    <row r="64" spans="1:15" ht="20.100000000000001" customHeight="1" x14ac:dyDescent="0.25">
      <c r="B64" s="16"/>
      <c r="C64" s="18" t="s">
        <v>44</v>
      </c>
      <c r="F64" s="21"/>
      <c r="G64" s="10"/>
      <c r="H64" s="1"/>
    </row>
    <row r="65" spans="1:8" ht="20.100000000000001" customHeight="1" x14ac:dyDescent="0.25">
      <c r="B65" s="16"/>
      <c r="C65" s="18" t="s">
        <v>45</v>
      </c>
      <c r="F65" s="21"/>
      <c r="G65" s="10"/>
      <c r="H65" s="1"/>
    </row>
    <row r="66" spans="1:8" ht="20.100000000000001" customHeight="1" x14ac:dyDescent="0.25">
      <c r="B66" s="15"/>
      <c r="C66" s="18" t="s">
        <v>46</v>
      </c>
      <c r="F66" s="21"/>
      <c r="G66" s="10"/>
      <c r="H66" s="1"/>
    </row>
    <row r="67" spans="1:8" ht="20.100000000000001" customHeight="1" x14ac:dyDescent="0.3">
      <c r="B67" s="26"/>
      <c r="C67" s="27" t="s">
        <v>60</v>
      </c>
      <c r="F67" s="17"/>
      <c r="H67" s="1"/>
    </row>
    <row r="69" spans="1:8" ht="20.100000000000001" customHeight="1" x14ac:dyDescent="0.25">
      <c r="B69" s="4"/>
      <c r="H69" s="1"/>
    </row>
    <row r="70" spans="1:8" s="28" customFormat="1" ht="20.100000000000001" customHeight="1" x14ac:dyDescent="0.3">
      <c r="B70" s="41"/>
      <c r="D70" s="34"/>
      <c r="E70" s="34"/>
    </row>
    <row r="71" spans="1:8" s="29" customFormat="1" ht="16.2" thickBot="1" x14ac:dyDescent="0.35">
      <c r="A71" s="29" t="s">
        <v>1</v>
      </c>
      <c r="C71" s="44"/>
    </row>
    <row r="72" spans="1:8" s="29" customFormat="1" ht="15.6" x14ac:dyDescent="0.3">
      <c r="H72" s="30"/>
    </row>
    <row r="73" spans="1:8" s="29" customFormat="1" ht="15.6" x14ac:dyDescent="0.3">
      <c r="H73" s="30"/>
    </row>
    <row r="74" spans="1:8" s="29" customFormat="1" ht="15.6" x14ac:dyDescent="0.3">
      <c r="H74" s="30"/>
    </row>
    <row r="75" spans="1:8" s="29" customFormat="1" ht="16.2" thickBot="1" x14ac:dyDescent="0.35">
      <c r="A75" s="29" t="s">
        <v>0</v>
      </c>
      <c r="C75" s="44"/>
      <c r="H75" s="30"/>
    </row>
    <row r="76" spans="1:8" s="29" customFormat="1" ht="15.6" x14ac:dyDescent="0.3">
      <c r="H76" s="30"/>
    </row>
    <row r="77" spans="1:8" customFormat="1" ht="14.4" x14ac:dyDescent="0.3"/>
    <row r="78" spans="1:8" customFormat="1" ht="14.4" x14ac:dyDescent="0.3"/>
    <row r="79" spans="1:8" s="29" customFormat="1" ht="16.2" thickBot="1" x14ac:dyDescent="0.35">
      <c r="A79" s="29" t="s">
        <v>89</v>
      </c>
      <c r="C79" s="44"/>
      <c r="H79" s="30"/>
    </row>
    <row r="80" spans="1:8" s="29" customFormat="1" ht="15.6" x14ac:dyDescent="0.3">
      <c r="H80" s="30"/>
    </row>
    <row r="81" spans="1:3" s="60" customFormat="1" ht="20.100000000000001" customHeight="1" x14ac:dyDescent="0.25">
      <c r="A81" s="58"/>
      <c r="B81" s="58"/>
      <c r="C81" s="59"/>
    </row>
    <row r="82" spans="1:3" s="60" customFormat="1" ht="20.100000000000001" customHeight="1" thickBot="1" x14ac:dyDescent="0.35">
      <c r="A82" s="29" t="s">
        <v>90</v>
      </c>
      <c r="B82" s="29"/>
      <c r="C82" s="44"/>
    </row>
  </sheetData>
  <mergeCells count="13">
    <mergeCell ref="N4:O5"/>
    <mergeCell ref="B52:C52"/>
    <mergeCell ref="A21:G21"/>
    <mergeCell ref="A13:B13"/>
    <mergeCell ref="A15:B15"/>
    <mergeCell ref="A17:B17"/>
    <mergeCell ref="A19:B19"/>
    <mergeCell ref="A2:G2"/>
    <mergeCell ref="A3:G3"/>
    <mergeCell ref="A9:B9"/>
    <mergeCell ref="A11:B11"/>
    <mergeCell ref="A7:B7"/>
    <mergeCell ref="A4:G4"/>
  </mergeCells>
  <phoneticPr fontId="9" type="noConversion"/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13DB-22DC-4986-8B3D-0A3A109116B8}">
  <sheetPr>
    <pageSetUpPr fitToPage="1"/>
  </sheetPr>
  <dimension ref="A1:P82"/>
  <sheetViews>
    <sheetView showGridLines="0" zoomScale="83" zoomScaleNormal="83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88671875" style="1" bestFit="1" customWidth="1"/>
    <col min="2" max="2" width="13.44140625" style="3" bestFit="1" customWidth="1"/>
    <col min="3" max="3" width="86.33203125" style="2" customWidth="1"/>
    <col min="4" max="4" width="23.5546875" style="1" bestFit="1" customWidth="1"/>
    <col min="5" max="5" width="19.6640625" style="1" bestFit="1" customWidth="1"/>
    <col min="6" max="6" width="19.6640625" style="1" customWidth="1"/>
    <col min="7" max="7" width="18.109375" style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6" t="s">
        <v>6</v>
      </c>
      <c r="B2" s="66"/>
      <c r="C2" s="66"/>
      <c r="D2" s="66"/>
      <c r="E2" s="66"/>
      <c r="F2" s="66"/>
      <c r="G2" s="66"/>
      <c r="H2" s="62"/>
      <c r="I2" s="62"/>
      <c r="J2" s="62"/>
      <c r="K2" s="62"/>
      <c r="L2" s="63"/>
      <c r="M2" s="64"/>
    </row>
    <row r="3" spans="1:16" customFormat="1" ht="22.8" x14ac:dyDescent="0.4">
      <c r="A3" s="66" t="s">
        <v>5</v>
      </c>
      <c r="B3" s="66"/>
      <c r="C3" s="66"/>
      <c r="D3" s="66"/>
      <c r="E3" s="66"/>
      <c r="F3" s="66"/>
      <c r="G3" s="66"/>
      <c r="H3" s="65"/>
      <c r="I3" s="65"/>
      <c r="J3" s="65"/>
      <c r="K3" s="65"/>
      <c r="L3" s="65"/>
      <c r="M3" s="65"/>
    </row>
    <row r="4" spans="1:16" customFormat="1" ht="22.8" x14ac:dyDescent="0.4">
      <c r="A4" s="73" t="s">
        <v>67</v>
      </c>
      <c r="B4" s="73"/>
      <c r="C4" s="73"/>
      <c r="D4" s="73"/>
      <c r="E4" s="73"/>
      <c r="F4" s="73"/>
      <c r="G4" s="73"/>
      <c r="H4" s="65"/>
      <c r="I4" s="65"/>
      <c r="J4" s="65"/>
      <c r="K4" s="65"/>
      <c r="L4" s="65"/>
      <c r="M4" s="65"/>
      <c r="N4" s="69"/>
      <c r="O4" s="69"/>
      <c r="P4" s="1"/>
    </row>
    <row r="5" spans="1:16" ht="20.100000000000001" customHeight="1" x14ac:dyDescent="0.3">
      <c r="A5" s="48"/>
      <c r="B5" s="48"/>
      <c r="C5" s="48"/>
      <c r="D5" s="48"/>
      <c r="E5" s="48"/>
      <c r="F5" s="48"/>
      <c r="G5" s="48"/>
      <c r="H5" s="1"/>
      <c r="N5" s="69"/>
      <c r="O5" s="69"/>
    </row>
    <row r="6" spans="1:16" ht="20.100000000000001" customHeight="1" x14ac:dyDescent="0.3">
      <c r="A6" s="48"/>
      <c r="B6" s="48"/>
      <c r="C6" s="48"/>
      <c r="D6" s="48"/>
      <c r="E6" s="48"/>
      <c r="F6" s="48"/>
      <c r="G6" s="48"/>
      <c r="H6" s="1"/>
      <c r="N6" s="42"/>
      <c r="O6" s="42"/>
    </row>
    <row r="7" spans="1:16" ht="20.100000000000001" customHeight="1" x14ac:dyDescent="0.25">
      <c r="A7" s="67" t="s">
        <v>68</v>
      </c>
      <c r="B7" s="68"/>
      <c r="C7" s="77">
        <f ca="1">NOW()</f>
        <v>44798.495079976849</v>
      </c>
      <c r="D7" s="49" t="s">
        <v>69</v>
      </c>
      <c r="E7" s="47"/>
      <c r="F7" s="50"/>
      <c r="G7" s="50"/>
      <c r="H7" s="1"/>
      <c r="N7" s="42"/>
      <c r="O7" s="42"/>
    </row>
    <row r="8" spans="1:16" ht="20.100000000000001" customHeight="1" x14ac:dyDescent="0.3">
      <c r="A8" s="28"/>
      <c r="B8" s="32"/>
      <c r="C8" s="32"/>
      <c r="D8" s="32"/>
      <c r="E8" s="32"/>
      <c r="F8" s="32"/>
      <c r="G8" s="28"/>
      <c r="H8" s="1"/>
      <c r="N8" s="42"/>
      <c r="O8" s="42"/>
    </row>
    <row r="9" spans="1:16" ht="20.100000000000001" customHeight="1" x14ac:dyDescent="0.25">
      <c r="A9" s="67" t="s">
        <v>70</v>
      </c>
      <c r="B9" s="68"/>
      <c r="C9" s="45"/>
      <c r="D9" s="51" t="s">
        <v>71</v>
      </c>
      <c r="E9" s="52"/>
      <c r="F9" s="53"/>
      <c r="G9" s="53"/>
      <c r="H9" s="1"/>
      <c r="N9" s="42"/>
      <c r="O9" s="42"/>
    </row>
    <row r="10" spans="1:16" ht="20.100000000000001" customHeight="1" x14ac:dyDescent="0.3">
      <c r="A10" s="28"/>
      <c r="B10" s="32"/>
      <c r="C10" s="32"/>
      <c r="D10" s="32"/>
      <c r="E10" s="32"/>
      <c r="F10" s="32"/>
      <c r="G10" s="28"/>
      <c r="H10" s="1"/>
      <c r="N10" s="42"/>
      <c r="O10" s="42"/>
    </row>
    <row r="11" spans="1:16" ht="20.100000000000001" customHeight="1" x14ac:dyDescent="0.25">
      <c r="A11" s="67" t="s">
        <v>72</v>
      </c>
      <c r="B11" s="68"/>
      <c r="C11" s="46"/>
      <c r="D11" s="51" t="s">
        <v>73</v>
      </c>
      <c r="E11" s="45" t="s">
        <v>87</v>
      </c>
      <c r="F11" s="33"/>
      <c r="G11" s="33"/>
      <c r="H11" s="1"/>
      <c r="N11" s="42"/>
      <c r="O11" s="42"/>
    </row>
    <row r="12" spans="1:16" ht="20.100000000000001" customHeight="1" x14ac:dyDescent="0.3">
      <c r="A12" s="28"/>
      <c r="B12" s="32"/>
      <c r="C12" s="32"/>
      <c r="D12" s="32"/>
      <c r="E12" s="32"/>
      <c r="F12" s="32"/>
      <c r="G12" s="28"/>
      <c r="H12" s="1"/>
      <c r="N12" s="9"/>
      <c r="O12" s="9"/>
    </row>
    <row r="13" spans="1:16" ht="20.100000000000001" customHeight="1" x14ac:dyDescent="0.25">
      <c r="A13" s="67" t="s">
        <v>74</v>
      </c>
      <c r="B13" s="68"/>
      <c r="C13" s="77"/>
      <c r="D13" s="51" t="s">
        <v>75</v>
      </c>
      <c r="E13" s="54"/>
      <c r="F13" s="55"/>
      <c r="G13" s="55"/>
      <c r="H13" s="1"/>
      <c r="N13" s="9"/>
      <c r="O13" s="9"/>
    </row>
    <row r="14" spans="1:16" ht="20.100000000000001" customHeight="1" x14ac:dyDescent="0.3">
      <c r="A14" s="28"/>
      <c r="B14" s="32"/>
      <c r="C14" s="32"/>
      <c r="D14" s="32"/>
      <c r="E14" s="32"/>
      <c r="F14" s="32"/>
      <c r="G14" s="31"/>
      <c r="H14" s="1"/>
      <c r="N14" s="8"/>
      <c r="O14" s="8"/>
    </row>
    <row r="15" spans="1:16" ht="20.100000000000001" customHeight="1" x14ac:dyDescent="0.25">
      <c r="A15" s="67" t="s">
        <v>76</v>
      </c>
      <c r="B15" s="68"/>
      <c r="C15" s="45"/>
      <c r="D15" s="33"/>
      <c r="E15" s="56"/>
      <c r="F15" s="56"/>
      <c r="G15" s="33"/>
      <c r="H15" s="1"/>
      <c r="N15" s="8"/>
      <c r="O15" s="8"/>
    </row>
    <row r="16" spans="1:16" ht="20.100000000000001" customHeight="1" x14ac:dyDescent="0.3">
      <c r="A16" s="28"/>
      <c r="B16" s="32"/>
      <c r="C16" s="32"/>
      <c r="D16" s="32"/>
      <c r="E16" s="32"/>
      <c r="F16" s="32"/>
      <c r="G16" s="31"/>
      <c r="H16" s="1"/>
      <c r="N16" s="8"/>
      <c r="O16" s="8"/>
    </row>
    <row r="17" spans="1:15" ht="20.100000000000001" customHeight="1" x14ac:dyDescent="0.25">
      <c r="A17" s="67" t="s">
        <v>77</v>
      </c>
      <c r="B17" s="68"/>
      <c r="C17" s="45"/>
      <c r="D17" s="51" t="s">
        <v>91</v>
      </c>
      <c r="E17" s="54"/>
      <c r="F17" s="56"/>
      <c r="G17" s="33"/>
      <c r="H17" s="1"/>
      <c r="N17" s="8"/>
      <c r="O17" s="8"/>
    </row>
    <row r="18" spans="1:15" ht="20.100000000000001" customHeight="1" x14ac:dyDescent="0.3">
      <c r="A18" s="28"/>
      <c r="B18" s="32"/>
      <c r="C18" s="32"/>
      <c r="D18" s="32"/>
      <c r="E18" s="32"/>
      <c r="F18" s="32"/>
      <c r="G18" s="31"/>
      <c r="H18" s="1"/>
      <c r="N18" s="6"/>
      <c r="O18" s="6"/>
    </row>
    <row r="19" spans="1:15" ht="20.100000000000001" customHeight="1" x14ac:dyDescent="0.25">
      <c r="A19" s="67" t="s">
        <v>78</v>
      </c>
      <c r="B19" s="68"/>
      <c r="C19" s="47"/>
      <c r="D19" s="50"/>
      <c r="E19" s="57"/>
      <c r="F19" s="57"/>
      <c r="G19" s="43"/>
      <c r="H19" s="1"/>
      <c r="N19" s="6"/>
      <c r="O19" s="6"/>
    </row>
    <row r="20" spans="1:15" ht="20.100000000000001" customHeight="1" x14ac:dyDescent="0.25">
      <c r="A20" s="28"/>
      <c r="B20" s="34"/>
      <c r="C20" s="28"/>
      <c r="D20" s="28"/>
      <c r="E20" s="28"/>
      <c r="F20" s="28"/>
      <c r="G20" s="28"/>
      <c r="H20" s="1"/>
      <c r="N20" s="6"/>
      <c r="O20" s="6"/>
    </row>
    <row r="21" spans="1:15" ht="20.100000000000001" customHeight="1" x14ac:dyDescent="0.3">
      <c r="A21" s="72" t="s">
        <v>88</v>
      </c>
      <c r="B21" s="72"/>
      <c r="C21" s="72"/>
      <c r="D21" s="72"/>
      <c r="E21" s="72"/>
      <c r="F21" s="72"/>
      <c r="G21" s="72"/>
      <c r="H21" s="1"/>
      <c r="N21" s="6"/>
      <c r="O21" s="6"/>
    </row>
    <row r="22" spans="1:15" ht="30" customHeight="1" x14ac:dyDescent="0.25">
      <c r="A22" s="35" t="s">
        <v>80</v>
      </c>
      <c r="B22" s="35" t="s">
        <v>82</v>
      </c>
      <c r="C22" s="35" t="s">
        <v>81</v>
      </c>
      <c r="D22" s="35" t="s">
        <v>79</v>
      </c>
      <c r="E22" s="35" t="s">
        <v>86</v>
      </c>
      <c r="F22" s="36" t="s">
        <v>4</v>
      </c>
      <c r="G22" s="36" t="s">
        <v>3</v>
      </c>
      <c r="H22" s="1"/>
      <c r="N22" s="6"/>
      <c r="O22" s="6"/>
    </row>
    <row r="23" spans="1:15" s="7" customFormat="1" ht="20.100000000000001" customHeight="1" x14ac:dyDescent="0.25">
      <c r="A23" s="11" t="s">
        <v>24</v>
      </c>
      <c r="B23" s="37" t="s">
        <v>100</v>
      </c>
      <c r="C23" s="12" t="s">
        <v>25</v>
      </c>
      <c r="D23" s="5">
        <v>4</v>
      </c>
      <c r="E23" s="37"/>
      <c r="F23" s="74">
        <v>40</v>
      </c>
      <c r="G23" s="74">
        <f t="shared" ref="G23:G46" si="0">D23*F23</f>
        <v>160</v>
      </c>
      <c r="N23" s="6"/>
      <c r="O23" s="6"/>
    </row>
    <row r="24" spans="1:15" s="7" customFormat="1" ht="20.100000000000001" customHeight="1" x14ac:dyDescent="0.25">
      <c r="A24" s="11" t="s">
        <v>26</v>
      </c>
      <c r="B24" s="37" t="s">
        <v>101</v>
      </c>
      <c r="C24" s="12" t="s">
        <v>27</v>
      </c>
      <c r="D24" s="5">
        <v>8</v>
      </c>
      <c r="E24" s="37"/>
      <c r="F24" s="74">
        <v>40</v>
      </c>
      <c r="G24" s="74">
        <f t="shared" si="0"/>
        <v>320</v>
      </c>
      <c r="N24" s="6"/>
      <c r="O24" s="6"/>
    </row>
    <row r="25" spans="1:15" s="7" customFormat="1" ht="20.100000000000001" customHeight="1" x14ac:dyDescent="0.25">
      <c r="A25" s="11" t="s">
        <v>28</v>
      </c>
      <c r="B25" s="37">
        <v>201124284</v>
      </c>
      <c r="C25" s="12" t="s">
        <v>29</v>
      </c>
      <c r="D25" s="5">
        <v>8</v>
      </c>
      <c r="E25" s="37"/>
      <c r="F25" s="74">
        <v>40</v>
      </c>
      <c r="G25" s="74">
        <f t="shared" si="0"/>
        <v>320</v>
      </c>
      <c r="N25" s="6"/>
      <c r="O25" s="6"/>
    </row>
    <row r="26" spans="1:15" s="7" customFormat="1" ht="20.100000000000001" customHeight="1" x14ac:dyDescent="0.25">
      <c r="A26" s="11" t="s">
        <v>30</v>
      </c>
      <c r="B26" s="37" t="s">
        <v>62</v>
      </c>
      <c r="C26" s="12" t="s">
        <v>31</v>
      </c>
      <c r="D26" s="5">
        <v>8</v>
      </c>
      <c r="E26" s="37"/>
      <c r="F26" s="74">
        <v>40</v>
      </c>
      <c r="G26" s="74">
        <f t="shared" si="0"/>
        <v>320</v>
      </c>
      <c r="N26" s="6"/>
      <c r="O26" s="6"/>
    </row>
    <row r="27" spans="1:15" s="7" customFormat="1" ht="20.100000000000001" customHeight="1" x14ac:dyDescent="0.25">
      <c r="A27" s="11" t="s">
        <v>32</v>
      </c>
      <c r="B27" s="37" t="s">
        <v>63</v>
      </c>
      <c r="C27" s="12" t="s">
        <v>33</v>
      </c>
      <c r="D27" s="5">
        <v>4</v>
      </c>
      <c r="E27" s="37"/>
      <c r="F27" s="74">
        <v>40</v>
      </c>
      <c r="G27" s="74">
        <f t="shared" si="0"/>
        <v>160</v>
      </c>
      <c r="N27" s="6"/>
      <c r="O27" s="6"/>
    </row>
    <row r="28" spans="1:15" s="7" customFormat="1" ht="20.100000000000001" customHeight="1" x14ac:dyDescent="0.25">
      <c r="A28" s="11" t="s">
        <v>48</v>
      </c>
      <c r="B28" s="37" t="s">
        <v>63</v>
      </c>
      <c r="C28" s="12" t="s">
        <v>47</v>
      </c>
      <c r="D28" s="5">
        <v>4</v>
      </c>
      <c r="E28" s="37"/>
      <c r="F28" s="74">
        <v>40</v>
      </c>
      <c r="G28" s="74">
        <f t="shared" si="0"/>
        <v>160</v>
      </c>
      <c r="N28" s="6"/>
      <c r="O28" s="6"/>
    </row>
    <row r="29" spans="1:15" s="7" customFormat="1" ht="20.100000000000001" customHeight="1" x14ac:dyDescent="0.25">
      <c r="A29" s="11" t="s">
        <v>92</v>
      </c>
      <c r="B29" s="37">
        <v>190703780</v>
      </c>
      <c r="C29" s="12" t="s">
        <v>50</v>
      </c>
      <c r="D29" s="5">
        <v>3</v>
      </c>
      <c r="E29" s="37"/>
      <c r="F29" s="74">
        <v>40</v>
      </c>
      <c r="G29" s="74">
        <f t="shared" si="0"/>
        <v>120</v>
      </c>
      <c r="N29" s="6"/>
      <c r="O29" s="6"/>
    </row>
    <row r="30" spans="1:15" s="7" customFormat="1" ht="20.100000000000001" customHeight="1" x14ac:dyDescent="0.25">
      <c r="A30" s="11" t="s">
        <v>93</v>
      </c>
      <c r="B30" s="37">
        <v>190703779</v>
      </c>
      <c r="C30" s="12" t="s">
        <v>51</v>
      </c>
      <c r="D30" s="5">
        <v>4</v>
      </c>
      <c r="E30" s="37"/>
      <c r="F30" s="74">
        <v>40</v>
      </c>
      <c r="G30" s="74">
        <f t="shared" si="0"/>
        <v>160</v>
      </c>
      <c r="N30" s="6"/>
      <c r="O30" s="6"/>
    </row>
    <row r="31" spans="1:15" s="7" customFormat="1" ht="20.100000000000001" customHeight="1" x14ac:dyDescent="0.25">
      <c r="A31" s="11" t="s">
        <v>94</v>
      </c>
      <c r="B31" s="37">
        <v>190703778</v>
      </c>
      <c r="C31" s="12" t="s">
        <v>52</v>
      </c>
      <c r="D31" s="5">
        <v>8</v>
      </c>
      <c r="E31" s="37"/>
      <c r="F31" s="74">
        <v>40</v>
      </c>
      <c r="G31" s="74">
        <f t="shared" si="0"/>
        <v>320</v>
      </c>
      <c r="N31" s="6"/>
      <c r="O31" s="6"/>
    </row>
    <row r="32" spans="1:15" s="7" customFormat="1" ht="20.100000000000001" customHeight="1" x14ac:dyDescent="0.25">
      <c r="A32" s="11" t="s">
        <v>95</v>
      </c>
      <c r="B32" s="37">
        <v>190703777</v>
      </c>
      <c r="C32" s="12" t="s">
        <v>53</v>
      </c>
      <c r="D32" s="5">
        <v>8</v>
      </c>
      <c r="E32" s="37"/>
      <c r="F32" s="74">
        <v>40</v>
      </c>
      <c r="G32" s="74">
        <f t="shared" si="0"/>
        <v>320</v>
      </c>
      <c r="N32" s="6"/>
      <c r="O32" s="6"/>
    </row>
    <row r="33" spans="1:15" s="7" customFormat="1" ht="20.100000000000001" customHeight="1" x14ac:dyDescent="0.25">
      <c r="A33" s="11" t="s">
        <v>96</v>
      </c>
      <c r="B33" s="37">
        <v>190703776</v>
      </c>
      <c r="C33" s="12" t="s">
        <v>54</v>
      </c>
      <c r="D33" s="5">
        <v>8</v>
      </c>
      <c r="E33" s="37"/>
      <c r="F33" s="74">
        <v>40</v>
      </c>
      <c r="G33" s="74">
        <f t="shared" si="0"/>
        <v>320</v>
      </c>
      <c r="N33" s="6"/>
      <c r="O33" s="6"/>
    </row>
    <row r="34" spans="1:15" s="7" customFormat="1" ht="20.100000000000001" customHeight="1" x14ac:dyDescent="0.25">
      <c r="A34" s="11" t="s">
        <v>97</v>
      </c>
      <c r="B34" s="37">
        <v>190703775</v>
      </c>
      <c r="C34" s="12" t="s">
        <v>55</v>
      </c>
      <c r="D34" s="5">
        <v>2</v>
      </c>
      <c r="E34" s="37"/>
      <c r="F34" s="74">
        <v>40</v>
      </c>
      <c r="G34" s="74">
        <f t="shared" si="0"/>
        <v>80</v>
      </c>
      <c r="N34" s="6"/>
      <c r="O34" s="6"/>
    </row>
    <row r="35" spans="1:15" s="7" customFormat="1" ht="20.100000000000001" customHeight="1" x14ac:dyDescent="0.25">
      <c r="A35" s="11" t="s">
        <v>7</v>
      </c>
      <c r="B35" s="37">
        <v>2000316799</v>
      </c>
      <c r="C35" s="12" t="s">
        <v>8</v>
      </c>
      <c r="D35" s="5">
        <v>3</v>
      </c>
      <c r="E35" s="37"/>
      <c r="F35" s="74">
        <v>40</v>
      </c>
      <c r="G35" s="74">
        <f t="shared" si="0"/>
        <v>120</v>
      </c>
      <c r="N35" s="6"/>
      <c r="O35" s="6"/>
    </row>
    <row r="36" spans="1:15" s="7" customFormat="1" ht="20.100000000000001" customHeight="1" x14ac:dyDescent="0.25">
      <c r="A36" s="11" t="s">
        <v>9</v>
      </c>
      <c r="B36" s="37">
        <v>201225242</v>
      </c>
      <c r="C36" s="12" t="s">
        <v>10</v>
      </c>
      <c r="D36" s="5">
        <v>8</v>
      </c>
      <c r="E36" s="37"/>
      <c r="F36" s="74">
        <v>40</v>
      </c>
      <c r="G36" s="74">
        <f t="shared" si="0"/>
        <v>320</v>
      </c>
      <c r="N36" s="6"/>
      <c r="O36" s="6"/>
    </row>
    <row r="37" spans="1:15" s="7" customFormat="1" ht="20.100000000000001" customHeight="1" x14ac:dyDescent="0.25">
      <c r="A37" s="11" t="s">
        <v>11</v>
      </c>
      <c r="B37" s="37">
        <v>201225243</v>
      </c>
      <c r="C37" s="12" t="s">
        <v>12</v>
      </c>
      <c r="D37" s="5">
        <v>16</v>
      </c>
      <c r="E37" s="37"/>
      <c r="F37" s="74">
        <v>41</v>
      </c>
      <c r="G37" s="74">
        <f t="shared" si="0"/>
        <v>656</v>
      </c>
      <c r="N37" s="6"/>
      <c r="O37" s="6"/>
    </row>
    <row r="38" spans="1:15" s="7" customFormat="1" ht="20.100000000000001" customHeight="1" x14ac:dyDescent="0.25">
      <c r="A38" s="24" t="s">
        <v>13</v>
      </c>
      <c r="B38" s="37">
        <v>201225586</v>
      </c>
      <c r="C38" s="25" t="s">
        <v>14</v>
      </c>
      <c r="D38" s="24">
        <v>16</v>
      </c>
      <c r="E38" s="37"/>
      <c r="F38" s="74">
        <v>40</v>
      </c>
      <c r="G38" s="74">
        <f t="shared" si="0"/>
        <v>640</v>
      </c>
      <c r="N38" s="6"/>
      <c r="O38" s="6"/>
    </row>
    <row r="39" spans="1:15" s="7" customFormat="1" ht="20.100000000000001" customHeight="1" x14ac:dyDescent="0.25">
      <c r="A39" s="24" t="s">
        <v>15</v>
      </c>
      <c r="B39" s="37">
        <v>201225245</v>
      </c>
      <c r="C39" s="25" t="s">
        <v>16</v>
      </c>
      <c r="D39" s="24">
        <v>16</v>
      </c>
      <c r="E39" s="37"/>
      <c r="F39" s="74">
        <v>40</v>
      </c>
      <c r="G39" s="74">
        <f t="shared" si="0"/>
        <v>640</v>
      </c>
      <c r="N39" s="6"/>
      <c r="O39" s="6"/>
    </row>
    <row r="40" spans="1:15" s="7" customFormat="1" ht="20.100000000000001" customHeight="1" x14ac:dyDescent="0.25">
      <c r="A40" s="24" t="s">
        <v>17</v>
      </c>
      <c r="B40" s="37">
        <v>201225246</v>
      </c>
      <c r="C40" s="25" t="s">
        <v>18</v>
      </c>
      <c r="D40" s="24">
        <v>8</v>
      </c>
      <c r="E40" s="37"/>
      <c r="F40" s="74">
        <v>40</v>
      </c>
      <c r="G40" s="74">
        <f t="shared" si="0"/>
        <v>320</v>
      </c>
      <c r="N40" s="6"/>
      <c r="O40" s="6"/>
    </row>
    <row r="41" spans="1:15" s="7" customFormat="1" ht="20.100000000000001" customHeight="1" x14ac:dyDescent="0.25">
      <c r="A41" s="24" t="s">
        <v>19</v>
      </c>
      <c r="B41" s="37">
        <v>201225588</v>
      </c>
      <c r="C41" s="25" t="s">
        <v>20</v>
      </c>
      <c r="D41" s="24">
        <v>8</v>
      </c>
      <c r="E41" s="37"/>
      <c r="F41" s="74">
        <v>40</v>
      </c>
      <c r="G41" s="74">
        <f t="shared" si="0"/>
        <v>320</v>
      </c>
      <c r="N41" s="6"/>
      <c r="O41" s="6"/>
    </row>
    <row r="42" spans="1:15" s="7" customFormat="1" ht="20.100000000000001" customHeight="1" x14ac:dyDescent="0.25">
      <c r="A42" s="24" t="s">
        <v>21</v>
      </c>
      <c r="B42" s="37">
        <v>201225589</v>
      </c>
      <c r="C42" s="25" t="s">
        <v>22</v>
      </c>
      <c r="D42" s="24">
        <v>8</v>
      </c>
      <c r="E42" s="37"/>
      <c r="F42" s="74">
        <v>40</v>
      </c>
      <c r="G42" s="74">
        <f t="shared" si="0"/>
        <v>320</v>
      </c>
      <c r="N42" s="6"/>
      <c r="O42" s="6"/>
    </row>
    <row r="43" spans="1:15" s="7" customFormat="1" ht="20.100000000000001" customHeight="1" x14ac:dyDescent="0.25">
      <c r="A43" s="24" t="s">
        <v>49</v>
      </c>
      <c r="B43" s="37" t="s">
        <v>61</v>
      </c>
      <c r="C43" s="25" t="s">
        <v>23</v>
      </c>
      <c r="D43" s="24">
        <v>3</v>
      </c>
      <c r="E43" s="37"/>
      <c r="F43" s="74">
        <v>40</v>
      </c>
      <c r="G43" s="74">
        <f t="shared" si="0"/>
        <v>120</v>
      </c>
      <c r="N43" s="6"/>
      <c r="O43" s="6"/>
    </row>
    <row r="44" spans="1:15" s="7" customFormat="1" ht="20.100000000000001" customHeight="1" x14ac:dyDescent="0.25">
      <c r="A44" s="24" t="s">
        <v>98</v>
      </c>
      <c r="B44" s="37">
        <v>190703755</v>
      </c>
      <c r="C44" s="25" t="s">
        <v>56</v>
      </c>
      <c r="D44" s="24">
        <v>2</v>
      </c>
      <c r="E44" s="37"/>
      <c r="F44" s="74">
        <v>40</v>
      </c>
      <c r="G44" s="74">
        <f t="shared" si="0"/>
        <v>80</v>
      </c>
      <c r="N44" s="6"/>
      <c r="O44" s="6"/>
    </row>
    <row r="45" spans="1:15" s="7" customFormat="1" ht="20.100000000000001" customHeight="1" x14ac:dyDescent="0.25">
      <c r="A45" s="24" t="s">
        <v>99</v>
      </c>
      <c r="B45" s="37">
        <v>190703754</v>
      </c>
      <c r="C45" s="25" t="s">
        <v>57</v>
      </c>
      <c r="D45" s="24">
        <v>4</v>
      </c>
      <c r="E45" s="37"/>
      <c r="F45" s="74">
        <v>40</v>
      </c>
      <c r="G45" s="74">
        <f t="shared" si="0"/>
        <v>160</v>
      </c>
      <c r="N45" s="6"/>
      <c r="O45" s="6"/>
    </row>
    <row r="46" spans="1:15" s="7" customFormat="1" ht="20.100000000000001" customHeight="1" x14ac:dyDescent="0.25">
      <c r="A46" s="24" t="s">
        <v>59</v>
      </c>
      <c r="B46" s="37" t="s">
        <v>64</v>
      </c>
      <c r="C46" s="25" t="s">
        <v>58</v>
      </c>
      <c r="D46" s="24">
        <v>4</v>
      </c>
      <c r="E46" s="37"/>
      <c r="F46" s="74">
        <v>40</v>
      </c>
      <c r="G46" s="74">
        <f t="shared" si="0"/>
        <v>160</v>
      </c>
      <c r="N46" s="6"/>
      <c r="O46" s="6"/>
    </row>
    <row r="47" spans="1:15" s="7" customFormat="1" ht="20.100000000000001" customHeight="1" x14ac:dyDescent="0.3">
      <c r="A47" s="38"/>
      <c r="B47" s="39"/>
      <c r="C47" s="39"/>
      <c r="D47" s="38"/>
      <c r="E47" s="38"/>
      <c r="F47" s="75" t="s">
        <v>83</v>
      </c>
      <c r="G47" s="76">
        <f>SUM(G23:G46)</f>
        <v>6616</v>
      </c>
      <c r="N47" s="6"/>
      <c r="O47" s="6"/>
    </row>
    <row r="48" spans="1:15" s="7" customFormat="1" ht="20.100000000000001" customHeight="1" x14ac:dyDescent="0.3">
      <c r="A48" s="38"/>
      <c r="B48" s="39"/>
      <c r="C48" s="39"/>
      <c r="D48" s="38"/>
      <c r="E48" s="38"/>
      <c r="F48" s="75" t="s">
        <v>84</v>
      </c>
      <c r="G48" s="76">
        <f>+G47*0.12</f>
        <v>793.92</v>
      </c>
      <c r="N48" s="6"/>
      <c r="O48" s="6"/>
    </row>
    <row r="49" spans="1:15" s="7" customFormat="1" ht="20.100000000000001" customHeight="1" x14ac:dyDescent="0.3">
      <c r="A49" s="38"/>
      <c r="B49" s="39"/>
      <c r="C49" s="39"/>
      <c r="D49" s="38"/>
      <c r="E49" s="38"/>
      <c r="F49" s="75" t="s">
        <v>85</v>
      </c>
      <c r="G49" s="76">
        <f>+G47+G48</f>
        <v>7409.92</v>
      </c>
      <c r="N49" s="6"/>
      <c r="O49" s="6"/>
    </row>
    <row r="50" spans="1:15" s="7" customFormat="1" ht="20.100000000000001" customHeight="1" x14ac:dyDescent="0.25">
      <c r="A50" s="38"/>
      <c r="B50" s="39"/>
      <c r="C50" s="39"/>
      <c r="D50" s="38"/>
      <c r="E50" s="38"/>
      <c r="F50" s="40"/>
      <c r="G50" s="40"/>
      <c r="N50" s="6"/>
      <c r="O50" s="6"/>
    </row>
    <row r="52" spans="1:15" ht="20.100000000000001" customHeight="1" x14ac:dyDescent="0.3">
      <c r="B52" s="70"/>
      <c r="C52" s="71"/>
      <c r="F52" s="23"/>
      <c r="G52" s="10"/>
      <c r="H52" s="1"/>
    </row>
    <row r="53" spans="1:15" ht="20.100000000000001" customHeight="1" x14ac:dyDescent="0.3">
      <c r="B53" s="13" t="s">
        <v>2</v>
      </c>
      <c r="C53" s="13" t="s">
        <v>34</v>
      </c>
      <c r="F53" s="23"/>
      <c r="G53" s="10"/>
      <c r="H53" s="1"/>
    </row>
    <row r="54" spans="1:15" ht="20.100000000000001" customHeight="1" x14ac:dyDescent="0.3">
      <c r="B54" s="14"/>
      <c r="C54" s="22" t="s">
        <v>35</v>
      </c>
      <c r="F54" s="19"/>
      <c r="G54" s="10"/>
      <c r="H54" s="1"/>
    </row>
    <row r="55" spans="1:15" ht="20.100000000000001" customHeight="1" x14ac:dyDescent="0.3">
      <c r="B55" s="15"/>
      <c r="C55" s="15" t="s">
        <v>37</v>
      </c>
      <c r="F55" s="20"/>
      <c r="G55" s="10"/>
      <c r="H55" s="1"/>
    </row>
    <row r="56" spans="1:15" ht="20.100000000000001" customHeight="1" x14ac:dyDescent="0.25">
      <c r="B56" s="16"/>
      <c r="C56" s="18" t="s">
        <v>37</v>
      </c>
      <c r="F56" s="21"/>
      <c r="G56" s="10"/>
      <c r="H56" s="1"/>
    </row>
    <row r="57" spans="1:15" ht="20.100000000000001" customHeight="1" x14ac:dyDescent="0.25">
      <c r="B57" s="16"/>
      <c r="C57" s="18" t="s">
        <v>38</v>
      </c>
      <c r="F57" s="21"/>
      <c r="G57" s="10"/>
      <c r="H57" s="1"/>
    </row>
    <row r="58" spans="1:15" ht="20.100000000000001" customHeight="1" x14ac:dyDescent="0.25">
      <c r="B58" s="16"/>
      <c r="C58" s="18" t="s">
        <v>39</v>
      </c>
      <c r="F58" s="21"/>
      <c r="G58" s="10"/>
      <c r="H58" s="1"/>
    </row>
    <row r="59" spans="1:15" ht="20.100000000000001" customHeight="1" x14ac:dyDescent="0.25">
      <c r="B59" s="16"/>
      <c r="C59" s="18" t="s">
        <v>40</v>
      </c>
      <c r="F59" s="21"/>
      <c r="G59" s="10"/>
      <c r="H59" s="1"/>
    </row>
    <row r="60" spans="1:15" ht="20.100000000000001" customHeight="1" x14ac:dyDescent="0.25">
      <c r="B60" s="16"/>
      <c r="C60" s="18" t="s">
        <v>36</v>
      </c>
      <c r="F60" s="21"/>
      <c r="G60" s="10"/>
      <c r="H60" s="1"/>
    </row>
    <row r="61" spans="1:15" ht="20.100000000000001" customHeight="1" x14ac:dyDescent="0.25">
      <c r="B61" s="16"/>
      <c r="C61" s="18" t="s">
        <v>41</v>
      </c>
      <c r="F61" s="21"/>
      <c r="G61" s="10"/>
      <c r="H61" s="1"/>
    </row>
    <row r="62" spans="1:15" ht="20.100000000000001" customHeight="1" x14ac:dyDescent="0.25">
      <c r="B62" s="16"/>
      <c r="C62" s="18" t="s">
        <v>42</v>
      </c>
      <c r="F62" s="21"/>
      <c r="G62" s="10"/>
      <c r="H62" s="1"/>
    </row>
    <row r="63" spans="1:15" ht="20.100000000000001" customHeight="1" x14ac:dyDescent="0.25">
      <c r="B63" s="16"/>
      <c r="C63" s="18" t="s">
        <v>43</v>
      </c>
      <c r="F63" s="21"/>
      <c r="G63" s="10"/>
      <c r="H63" s="1"/>
    </row>
    <row r="64" spans="1:15" ht="20.100000000000001" customHeight="1" x14ac:dyDescent="0.25">
      <c r="B64" s="16"/>
      <c r="C64" s="18" t="s">
        <v>44</v>
      </c>
      <c r="F64" s="21"/>
      <c r="G64" s="10"/>
      <c r="H64" s="1"/>
    </row>
    <row r="65" spans="1:8" ht="20.100000000000001" customHeight="1" x14ac:dyDescent="0.25">
      <c r="B65" s="16"/>
      <c r="C65" s="18" t="s">
        <v>45</v>
      </c>
      <c r="F65" s="21"/>
      <c r="G65" s="10"/>
      <c r="H65" s="1"/>
    </row>
    <row r="66" spans="1:8" ht="20.100000000000001" customHeight="1" x14ac:dyDescent="0.25">
      <c r="B66" s="15"/>
      <c r="C66" s="18" t="s">
        <v>46</v>
      </c>
      <c r="F66" s="21"/>
      <c r="G66" s="10"/>
      <c r="H66" s="1"/>
    </row>
    <row r="67" spans="1:8" ht="20.100000000000001" customHeight="1" x14ac:dyDescent="0.3">
      <c r="B67" s="26"/>
      <c r="C67" s="27" t="s">
        <v>60</v>
      </c>
      <c r="F67" s="17"/>
      <c r="H67" s="1"/>
    </row>
    <row r="69" spans="1:8" ht="20.100000000000001" customHeight="1" x14ac:dyDescent="0.25">
      <c r="B69" s="4"/>
      <c r="H69" s="1"/>
    </row>
    <row r="70" spans="1:8" s="28" customFormat="1" ht="20.100000000000001" customHeight="1" x14ac:dyDescent="0.3">
      <c r="B70" s="41"/>
      <c r="D70" s="34"/>
      <c r="E70" s="34"/>
    </row>
    <row r="71" spans="1:8" s="29" customFormat="1" ht="16.2" thickBot="1" x14ac:dyDescent="0.35">
      <c r="A71" s="29" t="s">
        <v>1</v>
      </c>
      <c r="C71" s="44"/>
    </row>
    <row r="72" spans="1:8" s="29" customFormat="1" ht="15.6" x14ac:dyDescent="0.3">
      <c r="H72" s="30"/>
    </row>
    <row r="73" spans="1:8" s="29" customFormat="1" ht="15.6" x14ac:dyDescent="0.3">
      <c r="H73" s="30"/>
    </row>
    <row r="74" spans="1:8" s="29" customFormat="1" ht="15.6" x14ac:dyDescent="0.3">
      <c r="H74" s="30"/>
    </row>
    <row r="75" spans="1:8" s="29" customFormat="1" ht="16.2" thickBot="1" x14ac:dyDescent="0.35">
      <c r="A75" s="29" t="s">
        <v>0</v>
      </c>
      <c r="C75" s="44"/>
      <c r="H75" s="30"/>
    </row>
    <row r="76" spans="1:8" s="29" customFormat="1" ht="15.6" x14ac:dyDescent="0.3">
      <c r="H76" s="30"/>
    </row>
    <row r="77" spans="1:8" customFormat="1" ht="14.4" x14ac:dyDescent="0.3"/>
    <row r="78" spans="1:8" customFormat="1" ht="14.4" x14ac:dyDescent="0.3"/>
    <row r="79" spans="1:8" s="29" customFormat="1" ht="16.2" thickBot="1" x14ac:dyDescent="0.35">
      <c r="A79" s="29" t="s">
        <v>89</v>
      </c>
      <c r="C79" s="44"/>
      <c r="H79" s="30"/>
    </row>
    <row r="80" spans="1:8" s="29" customFormat="1" ht="15.6" x14ac:dyDescent="0.3">
      <c r="H80" s="30"/>
    </row>
    <row r="81" spans="1:3" s="60" customFormat="1" ht="20.100000000000001" customHeight="1" x14ac:dyDescent="0.25">
      <c r="A81" s="58"/>
      <c r="B81" s="58"/>
      <c r="C81" s="59"/>
    </row>
    <row r="82" spans="1:3" s="60" customFormat="1" ht="20.100000000000001" customHeight="1" thickBot="1" x14ac:dyDescent="0.35">
      <c r="A82" s="29" t="s">
        <v>90</v>
      </c>
      <c r="B82" s="29"/>
      <c r="C82" s="44"/>
    </row>
  </sheetData>
  <mergeCells count="13">
    <mergeCell ref="A9:B9"/>
    <mergeCell ref="A2:G2"/>
    <mergeCell ref="A3:G3"/>
    <mergeCell ref="A4:G4"/>
    <mergeCell ref="N4:O5"/>
    <mergeCell ref="A7:B7"/>
    <mergeCell ref="B52:C52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2022-08-05T17:34:32Z</cp:lastPrinted>
  <dcterms:created xsi:type="dcterms:W3CDTF">2022-06-24T16:55:21Z</dcterms:created>
  <dcterms:modified xsi:type="dcterms:W3CDTF">2022-08-25T16:53:04Z</dcterms:modified>
</cp:coreProperties>
</file>