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"/>
    </mc:Choice>
  </mc:AlternateContent>
  <xr:revisionPtr revIDLastSave="0" documentId="13_ncr:1_{40414311-EADE-4F19-B800-B54EF792239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INQUIO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3" l="1"/>
  <c r="G30" i="3"/>
  <c r="D66" i="3" l="1"/>
  <c r="D48" i="3" l="1"/>
  <c r="D38" i="3"/>
  <c r="D26" i="3"/>
  <c r="G47" i="3"/>
  <c r="G46" i="3"/>
  <c r="G45" i="3"/>
  <c r="G44" i="3"/>
  <c r="G43" i="3"/>
  <c r="G42" i="3"/>
  <c r="G41" i="3"/>
  <c r="G40" i="3"/>
  <c r="G39" i="3"/>
  <c r="G37" i="3"/>
  <c r="G36" i="3"/>
  <c r="G35" i="3"/>
  <c r="G33" i="3"/>
  <c r="G32" i="3"/>
  <c r="G31" i="3"/>
  <c r="G29" i="3"/>
  <c r="G28" i="3"/>
  <c r="G27" i="3"/>
  <c r="G25" i="3"/>
  <c r="G24" i="3"/>
  <c r="G49" i="3" l="1"/>
  <c r="G50" i="3" s="1"/>
  <c r="G5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2FE38A9-56FB-4BD0-A44D-68A8CC9ABA7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74891E8-3579-49B2-A53F-00EE9EF077D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7A153C6-F2A3-44C7-B332-232FC21EA64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AA4AA07-C7A0-4D75-9305-99DAACF8B07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<sst xmlns="http://schemas.openxmlformats.org/spreadsheetml/2006/main" count="139" uniqueCount="131">
  <si>
    <t>CANT.</t>
  </si>
  <si>
    <t>COD. ARTICULO</t>
  </si>
  <si>
    <t xml:space="preserve">DESCRIPCION ARTICULO </t>
  </si>
  <si>
    <t>PRECIO UNITARIO</t>
  </si>
  <si>
    <t>PRECIO TOTAL</t>
  </si>
  <si>
    <t>25L-SO-008-TA</t>
  </si>
  <si>
    <t>25L-SO-010-TA</t>
  </si>
  <si>
    <t>25L-SO-012-TA</t>
  </si>
  <si>
    <t>25L-SO-014-TA</t>
  </si>
  <si>
    <t>25L-SO-016-TA</t>
  </si>
  <si>
    <t>25L-SO-018-TA</t>
  </si>
  <si>
    <t>25L-SO-020-TA</t>
  </si>
  <si>
    <t>25L-SO-022-TA</t>
  </si>
  <si>
    <t>25L-SO-024-TA</t>
  </si>
  <si>
    <t>INSTRUMENTAL ARIX Clavicle System 2.5/ 3.5 Clavicle Plate</t>
  </si>
  <si>
    <t>CANTIDAD</t>
  </si>
  <si>
    <t>CODIGO</t>
  </si>
  <si>
    <t>DESCRIPCIÓN</t>
  </si>
  <si>
    <t>111-101</t>
  </si>
  <si>
    <t>111-103</t>
  </si>
  <si>
    <t>111-157</t>
  </si>
  <si>
    <t>112-25-701</t>
  </si>
  <si>
    <t>113-HF-613</t>
  </si>
  <si>
    <t>111-075</t>
  </si>
  <si>
    <t>111-080</t>
  </si>
  <si>
    <t xml:space="preserve">MANGO DE ATORNILLADOR </t>
  </si>
  <si>
    <t>J220111-L007</t>
  </si>
  <si>
    <t>J220126-L109</t>
  </si>
  <si>
    <t>J211015-L044</t>
  </si>
  <si>
    <t>J220112-L089</t>
  </si>
  <si>
    <t>J211222-L021</t>
  </si>
  <si>
    <t>R211222-L051</t>
  </si>
  <si>
    <t>25-CAFU-006</t>
  </si>
  <si>
    <t>25-CAFU-007</t>
  </si>
  <si>
    <t>25-SO-008-TA</t>
  </si>
  <si>
    <t>25-SO-010-TA</t>
  </si>
  <si>
    <t>25-SO-012-TA</t>
  </si>
  <si>
    <t>25-SO-014-TA</t>
  </si>
  <si>
    <t>25-SO-016-TA</t>
  </si>
  <si>
    <t>25-SO-018-TA</t>
  </si>
  <si>
    <t>25-SO-020-TA</t>
  </si>
  <si>
    <t>25-SO-022-TA</t>
  </si>
  <si>
    <t>25-SO-024-TA</t>
  </si>
  <si>
    <t>111-010</t>
  </si>
  <si>
    <t>114-009</t>
  </si>
  <si>
    <t>111-165</t>
  </si>
  <si>
    <t xml:space="preserve">PINZA DE SUJECCION </t>
  </si>
  <si>
    <t>MEDIDOR DE PROFUNDIDAD</t>
  </si>
  <si>
    <t>BROCA 2.0, 20mm, 84mm, 110mm, AO</t>
  </si>
  <si>
    <t xml:space="preserve">GUIA DE BLOQUEO ANGULO VARIABLE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</si>
  <si>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</si>
  <si>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</si>
  <si>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</si>
  <si>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</si>
  <si>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</si>
  <si>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</si>
  <si>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</si>
  <si>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</si>
  <si>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</si>
  <si>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</si>
  <si>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</si>
  <si>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Subtotal</t>
  </si>
  <si>
    <t>12% IVA</t>
  </si>
  <si>
    <t>Total</t>
  </si>
  <si>
    <t>NOTA</t>
  </si>
  <si>
    <t>PLACA CARPAL STARIX 2.5 *6H SMALL TIT.</t>
  </si>
  <si>
    <t>PLACA CARPAL STARIX 2.5 *7H SMALL TIT.</t>
  </si>
  <si>
    <t>J220809-L047</t>
  </si>
  <si>
    <t>J210204-L052</t>
  </si>
  <si>
    <t>J210929-L073</t>
  </si>
  <si>
    <t>J211025-L043</t>
  </si>
  <si>
    <t>J210610-L086</t>
  </si>
  <si>
    <t>R211208-L028</t>
  </si>
  <si>
    <t>R211208-L010</t>
  </si>
  <si>
    <t xml:space="preserve">GUIA DE BLOQUEO 2.0mm </t>
  </si>
  <si>
    <t>REAMER</t>
  </si>
  <si>
    <t>GUIA DE BROCA DOBLE 2.0MM</t>
  </si>
  <si>
    <t xml:space="preserve">ATORNILLADOR ANCLAJE RAPIDO 2.5mm </t>
  </si>
  <si>
    <t>REGISTRO DE NOTA DE ENTREGA</t>
  </si>
  <si>
    <t>Código: R-ORT-02</t>
  </si>
  <si>
    <t>ANEXO AL PROCEDIMIENTO DE DESPACHO</t>
  </si>
  <si>
    <t>INSTITUCION/CLINICA/HOSPITAL</t>
  </si>
  <si>
    <t xml:space="preserve">TIPO DE SEGURO </t>
  </si>
  <si>
    <t xml:space="preserve">IDENTIFICACION DEL PACIENTE </t>
  </si>
  <si>
    <t>NON LOCKING CORTICAL STARIX SILVER 2.5*8mm</t>
  </si>
  <si>
    <t>NON LOCKING CORTICAL STARIX SILVER 2.5*10mm</t>
  </si>
  <si>
    <t>NON LOCKING CORTICAL STARIX SILVER 2.5*12mm</t>
  </si>
  <si>
    <t>NON LOCKING CORTICAL STARIX SILVER 2.5*14mm</t>
  </si>
  <si>
    <t>NON LOCKING CORTICAL STARIX SILVER 2.5*16mm</t>
  </si>
  <si>
    <t>NON LOCKING CORTICAL STARIX SILVER 2.5*18mm</t>
  </si>
  <si>
    <t>NON LOCKING CORTICAL STARIX SILVER 2.5*20mm</t>
  </si>
  <si>
    <t>NON LOCKING CORTICAL STARIX SILVER 2.5*22mm</t>
  </si>
  <si>
    <t>NON LOCKING CORTICAL STARIX SILVER 2.5*24mm</t>
  </si>
  <si>
    <t>LOCKING CORTICAL STARIX BLUE 2.5*10mm</t>
  </si>
  <si>
    <t>LOCKING CORTICAL STARIX BLUE 2.5*8mm</t>
  </si>
  <si>
    <t>LOCKING CORTICAL STARIX BLUE 2.5*12mm</t>
  </si>
  <si>
    <t>LOCKING CORTICAL STARIX BLUE 2.5*14mm</t>
  </si>
  <si>
    <t>LOCKING CORTICAL STARIX BLUE 2.5*16mm</t>
  </si>
  <si>
    <t>LOCKING CORTICAL STARIX BLUE 2.5*18mm</t>
  </si>
  <si>
    <t>LOCKING CORTICAL STARIX BLUE 2.5*20mm</t>
  </si>
  <si>
    <t>LOCKING CORTICAL STARIX BLUE 2.5*22mm</t>
  </si>
  <si>
    <t>LOCKING CORTICAL STARIX BLUE 2.5*24mm</t>
  </si>
  <si>
    <t xml:space="preserve">DRILL DE GUIA ANGULO VARIABLE  </t>
  </si>
  <si>
    <t xml:space="preserve">ENTREGADO </t>
  </si>
  <si>
    <t xml:space="preserve">RECIBIDO </t>
  </si>
  <si>
    <t>INSTRUMENTADOR</t>
  </si>
  <si>
    <t xml:space="preserve">VERIFICADO </t>
  </si>
  <si>
    <t>J230803-L098</t>
  </si>
  <si>
    <t>J230711-L056</t>
  </si>
  <si>
    <t>J230620-L062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</si>
  <si>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</si>
  <si>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</si>
  <si>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</si>
  <si>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</si>
  <si>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</si>
  <si>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</si>
  <si>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</si>
  <si>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</si>
  <si>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</si>
  <si>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OBSERVACIONES</t>
  </si>
  <si>
    <t>111-169</t>
  </si>
  <si>
    <t xml:space="preserve">TORNILLO PORTA PLACA </t>
  </si>
  <si>
    <t>J210804-L067</t>
  </si>
  <si>
    <t>J221226-L059</t>
  </si>
  <si>
    <t>J220714-L007</t>
  </si>
  <si>
    <t>VERSION: 01</t>
  </si>
  <si>
    <t>Fecha de elaboración: 22/02/2023</t>
  </si>
  <si>
    <t>Vigente hasta: 22/02/2026</t>
  </si>
  <si>
    <t>INQ</t>
  </si>
  <si>
    <t>VENTA-CIRUGIA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</si>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</sst>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_-[$$-240A]\ * #,##0.00_-;\-[$$-240A]\ * #,##0.00_-;_-[$$-240A]\ * &quot;-&quot;??_-;_-@_-"/>
    <numFmt numFmtId="166" formatCode="0_);[Red]\(0\)"/>
    <numFmt numFmtId="167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27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1" xfId="3" applyNumberFormat="1" applyFont="1" applyFill="1" applyBorder="1" applyAlignment="1"/>
    <xf numFmtId="0" fontId="3" fillId="0" borderId="0" xfId="2" applyFont="1" applyAlignment="1">
      <alignment horizontal="center" wrapText="1"/>
    </xf>
    <xf numFmtId="0" fontId="3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10" fillId="0" borderId="0" xfId="0" applyFont="1" applyAlignment="1">
      <alignment horizontal="left" vertical="center"/>
    </xf>
    <xf numFmtId="0" fontId="4" fillId="0" borderId="1" xfId="0" applyFont="1" applyBorder="1"/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vertical="center" wrapText="1"/>
    </xf>
    <xf numFmtId="0" fontId="3" fillId="0" borderId="0" xfId="2" applyFont="1" applyAlignment="1">
      <alignment horizontal="right" wrapText="1"/>
    </xf>
    <xf numFmtId="9" fontId="3" fillId="0" borderId="0" xfId="2" applyNumberFormat="1" applyFont="1" applyAlignment="1">
      <alignment horizontal="right" wrapText="1"/>
    </xf>
    <xf numFmtId="44" fontId="3" fillId="0" borderId="4" xfId="1" applyFont="1" applyFill="1" applyBorder="1" applyAlignment="1"/>
    <xf numFmtId="44" fontId="3" fillId="0" borderId="1" xfId="1" applyFont="1" applyFill="1" applyBorder="1" applyAlignment="1"/>
    <xf numFmtId="44" fontId="3" fillId="0" borderId="0" xfId="1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66" fontId="5" fillId="0" borderId="1" xfId="0" applyNumberFormat="1" applyFont="1" applyBorder="1" applyAlignment="1">
      <alignment horizontal="center"/>
    </xf>
    <xf numFmtId="2" fontId="5" fillId="0" borderId="0" xfId="0" applyNumberFormat="1" applyFont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166" fontId="3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left"/>
    </xf>
    <xf numFmtId="166" fontId="7" fillId="0" borderId="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8" fillId="0" borderId="10" xfId="2" applyFont="1" applyBorder="1"/>
    <xf numFmtId="0" fontId="8" fillId="0" borderId="11" xfId="2" applyFont="1" applyBorder="1"/>
    <xf numFmtId="0" fontId="8" fillId="0" borderId="0" xfId="2" applyFont="1"/>
    <xf numFmtId="0" fontId="4" fillId="0" borderId="5" xfId="0" applyFont="1" applyBorder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2" applyFont="1" applyAlignment="1">
      <alignment horizontal="center"/>
    </xf>
    <xf numFmtId="0" fontId="11" fillId="0" borderId="0" xfId="2" applyFont="1" applyAlignment="1">
      <alignment horizontal="left"/>
    </xf>
    <xf numFmtId="0" fontId="17" fillId="0" borderId="0" xfId="0" applyFont="1"/>
    <xf numFmtId="0" fontId="18" fillId="0" borderId="0" xfId="0" applyFont="1"/>
    <xf numFmtId="167" fontId="10" fillId="0" borderId="1" xfId="0" applyNumberFormat="1" applyFont="1" applyBorder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9" fillId="6" borderId="12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19" fillId="0" borderId="8" xfId="0" applyFont="1" applyBorder="1" applyAlignment="1">
      <alignment vertical="center" wrapText="1"/>
    </xf>
    <xf numFmtId="0" fontId="20" fillId="0" borderId="17" xfId="0" applyFont="1" applyBorder="1" applyAlignment="1">
      <alignment vertical="center" wrapText="1"/>
    </xf>
    <xf numFmtId="0" fontId="12" fillId="0" borderId="13" xfId="0" applyFont="1" applyBorder="1" applyAlignment="1">
      <alignment horizontal="center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center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3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vertical="center" wrapText="1"/>
    </xf>
    <xf numFmtId="49" fontId="10" fillId="5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20" fontId="10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20" fontId="10" fillId="0" borderId="0" xfId="0" applyNumberFormat="1" applyFont="1" applyAlignment="1">
      <alignment vertical="center"/>
    </xf>
    <xf numFmtId="49" fontId="13" fillId="0" borderId="1" xfId="0" applyNumberFormat="1" applyFont="1" applyBorder="1" applyAlignment="1">
      <alignment horizontal="left" vertical="center"/>
    </xf>
    <xf numFmtId="0" fontId="4" fillId="5" borderId="0" xfId="0" applyFont="1" applyFill="1"/>
    <xf numFmtId="0" fontId="4" fillId="0" borderId="0" xfId="0" applyFont="1" applyBorder="1"/>
  </cellXfs>
  <cellStyles count="27">
    <cellStyle name="Moneda" xfId="1" builtinId="4"/>
    <cellStyle name="Moneda [0] 2" xfId="3" xr:uid="{00000000-0005-0000-0000-000001000000}"/>
    <cellStyle name="Moneda [0] 2 2" xfId="13" xr:uid="{00000000-0005-0000-0000-000002000000}"/>
    <cellStyle name="Moneda [0] 2 3" xfId="7" xr:uid="{00000000-0005-0000-0000-000003000000}"/>
    <cellStyle name="Moneda [0] 3" xfId="12" xr:uid="{00000000-0005-0000-0000-000004000000}"/>
    <cellStyle name="Moneda [0] 4" xfId="6" xr:uid="{00000000-0005-0000-0000-000005000000}"/>
    <cellStyle name="Moneda 10" xfId="18" xr:uid="{00000000-0005-0000-0000-000006000000}"/>
    <cellStyle name="Moneda 11" xfId="19" xr:uid="{00000000-0005-0000-0000-000007000000}"/>
    <cellStyle name="Moneda 12" xfId="20" xr:uid="{00000000-0005-0000-0000-000008000000}"/>
    <cellStyle name="Moneda 13" xfId="21" xr:uid="{00000000-0005-0000-0000-000009000000}"/>
    <cellStyle name="Moneda 14" xfId="16" xr:uid="{00000000-0005-0000-0000-00000A000000}"/>
    <cellStyle name="Moneda 15" xfId="22" xr:uid="{00000000-0005-0000-0000-00000B000000}"/>
    <cellStyle name="Moneda 16" xfId="23" xr:uid="{00000000-0005-0000-0000-00000C000000}"/>
    <cellStyle name="Moneda 17" xfId="24" xr:uid="{00000000-0005-0000-0000-00000D000000}"/>
    <cellStyle name="Moneda 18" xfId="25" xr:uid="{00000000-0005-0000-0000-00000E000000}"/>
    <cellStyle name="Moneda 19" xfId="26" xr:uid="{00000000-0005-0000-0000-00000F000000}"/>
    <cellStyle name="Moneda 2" xfId="11" xr:uid="{00000000-0005-0000-0000-000010000000}"/>
    <cellStyle name="Moneda 2 2" xfId="14" xr:uid="{00000000-0005-0000-0000-000011000000}"/>
    <cellStyle name="Moneda 3" xfId="10" xr:uid="{00000000-0005-0000-0000-000012000000}"/>
    <cellStyle name="Moneda 4" xfId="15" xr:uid="{00000000-0005-0000-0000-000013000000}"/>
    <cellStyle name="Moneda 5" xfId="5" xr:uid="{00000000-0005-0000-0000-000014000000}"/>
    <cellStyle name="Moneda 6" xfId="4" xr:uid="{00000000-0005-0000-0000-000015000000}"/>
    <cellStyle name="Moneda 7" xfId="8" xr:uid="{00000000-0005-0000-0000-000016000000}"/>
    <cellStyle name="Moneda 8" xfId="9" xr:uid="{00000000-0005-0000-0000-000017000000}"/>
    <cellStyle name="Moneda 9" xfId="17" xr:uid="{00000000-0005-0000-0000-000018000000}"/>
    <cellStyle name="Normal" xfId="0" builtinId="0"/>
    <cellStyle name="Normal 2" xfId="2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4" name="Imagen 3">
          <a:extLst>
            <a:ext uri="{FF2B5EF4-FFF2-40B4-BE49-F238E27FC236}">
              <a16:creationId xmlns:a16="http://schemas.microsoft.com/office/drawing/2014/main" id="{D7122287-D89D-4996-82F6-27FF4E8FCE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98"/>
  <sheetViews>
    <sheetView showGridLines="0" tabSelected="1" topLeftCell="A69" zoomScale="60" zoomScaleNormal="60" workbookViewId="0">
      <selection activeCell="C87" sqref="C87:C88"/>
    </sheetView>
  </sheetViews>
  <sheetFormatPr baseColWidth="10" defaultColWidth="11.42578125" defaultRowHeight="20.100000000000001" customHeight="1" x14ac:dyDescent="0.2"/>
  <cols>
    <col min="1" max="1" width="20.7109375" style="1" bestFit="1" customWidth="1"/>
    <col min="2" max="2" width="20.28515625" style="1" customWidth="1"/>
    <col min="3" max="3" width="64.5703125" style="1" bestFit="1" customWidth="1"/>
    <col min="4" max="4" width="22.85546875" style="1" bestFit="1" customWidth="1"/>
    <col min="5" max="5" width="25" style="1" customWidth="1"/>
    <col min="6" max="6" width="20.42578125" style="1" bestFit="1" customWidth="1"/>
    <col min="7" max="7" width="20.42578125" style="1" customWidth="1"/>
    <col min="8" max="16384" width="11.42578125" style="1"/>
  </cols>
  <sheetData>
    <row r="1" spans="1:7" ht="20.100000000000001" customHeight="1" thickBot="1" x14ac:dyDescent="0.25">
      <c r="A1" s="2"/>
      <c r="B1" s="10"/>
      <c r="C1" s="11"/>
      <c r="D1" s="11"/>
      <c r="E1" s="11"/>
      <c r="F1" s="78"/>
      <c r="G1" s="78"/>
    </row>
    <row r="2" spans="1:7" ht="20.100000000000001" customHeight="1" thickBot="1" x14ac:dyDescent="0.3">
      <c r="A2" s="39"/>
      <c r="B2" s="40"/>
      <c r="C2" s="54" t="s">
        <v>78</v>
      </c>
      <c r="D2" s="55" t="s">
        <v>79</v>
      </c>
      <c r="E2" s="56"/>
      <c r="F2" s="78"/>
      <c r="G2" s="78"/>
    </row>
    <row r="3" spans="1:7" ht="20.100000000000001" customHeight="1" thickBot="1" x14ac:dyDescent="0.3">
      <c r="A3" s="57"/>
      <c r="B3" s="58"/>
      <c r="C3" s="59"/>
      <c r="D3" s="60" t="s">
        <v>125</v>
      </c>
      <c r="E3" s="61"/>
      <c r="F3" s="78"/>
      <c r="G3" s="78"/>
    </row>
    <row r="4" spans="1:7" ht="20.100000000000001" customHeight="1" thickBot="1" x14ac:dyDescent="0.3">
      <c r="A4" s="57"/>
      <c r="B4" s="58"/>
      <c r="C4" s="62" t="s">
        <v>80</v>
      </c>
      <c r="D4" s="63" t="s">
        <v>126</v>
      </c>
      <c r="E4" s="64"/>
      <c r="F4" s="78"/>
      <c r="G4" s="78"/>
    </row>
    <row r="5" spans="1:7" ht="20.100000000000001" customHeight="1" thickBot="1" x14ac:dyDescent="0.3">
      <c r="A5" s="41"/>
      <c r="B5" s="42"/>
      <c r="C5" s="65"/>
      <c r="D5" s="66" t="s">
        <v>127</v>
      </c>
      <c r="E5" s="67"/>
      <c r="F5" s="78"/>
      <c r="G5" s="78"/>
    </row>
    <row r="6" spans="1:7" ht="20.100000000000001" customHeight="1" x14ac:dyDescent="0.25">
      <c r="A6" s="43"/>
      <c r="B6" s="43"/>
      <c r="C6" s="43"/>
      <c r="D6" s="43"/>
      <c r="E6" s="43"/>
      <c r="F6" s="78"/>
      <c r="G6" s="78"/>
    </row>
    <row r="7" spans="1:7" ht="20.100000000000001" customHeight="1" x14ac:dyDescent="0.2">
      <c r="A7" s="19" t="s">
        <v>50</v>
      </c>
      <c r="B7" s="19"/>
      <c r="C7" s="51"/>
      <c r="D7" s="19" t="s">
        <v>51</v>
      </c>
      <c r="E7" s="68"/>
      <c r="F7" s="78"/>
      <c r="G7" s="78"/>
    </row>
    <row r="8" spans="1:7" ht="20.100000000000001" customHeight="1" x14ac:dyDescent="0.25">
      <c r="A8" s="12"/>
      <c r="B8" s="12"/>
      <c r="C8" s="12"/>
      <c r="D8" s="12"/>
      <c r="E8" s="12"/>
      <c r="F8" s="78"/>
      <c r="G8" s="78"/>
    </row>
    <row r="9" spans="1:7" ht="20.100000000000001" customHeight="1" x14ac:dyDescent="0.2">
      <c r="A9" s="19" t="s">
        <v>52</v>
      </c>
      <c r="B9" s="19"/>
      <c r="C9" s="69"/>
      <c r="D9" s="20" t="s">
        <v>53</v>
      </c>
      <c r="E9" s="70"/>
      <c r="F9" s="78"/>
      <c r="G9" s="78"/>
    </row>
    <row r="10" spans="1:7" ht="20.100000000000001" customHeight="1" x14ac:dyDescent="0.25">
      <c r="A10" s="12"/>
      <c r="B10" s="12"/>
      <c r="C10" s="12"/>
      <c r="D10" s="12"/>
      <c r="E10" s="12"/>
      <c r="F10" s="78"/>
      <c r="G10" s="78"/>
    </row>
    <row r="11" spans="1:7" ht="20.100000000000001" customHeight="1" x14ac:dyDescent="0.2">
      <c r="A11" s="52" t="s">
        <v>81</v>
      </c>
      <c r="B11" s="53"/>
      <c r="C11" s="69"/>
      <c r="D11" s="20" t="s">
        <v>64</v>
      </c>
      <c r="E11" s="71" t="s">
        <v>128</v>
      </c>
      <c r="F11" s="78"/>
      <c r="G11" s="78"/>
    </row>
    <row r="12" spans="1:7" ht="20.100000000000001" customHeight="1" x14ac:dyDescent="0.25">
      <c r="A12" s="12"/>
      <c r="B12" s="12"/>
      <c r="C12" s="12"/>
      <c r="D12" s="12"/>
      <c r="E12" s="12"/>
      <c r="F12" s="78"/>
      <c r="G12" s="78"/>
    </row>
    <row r="13" spans="1:7" ht="20.100000000000001" customHeight="1" x14ac:dyDescent="0.2">
      <c r="A13" s="19" t="s">
        <v>54</v>
      </c>
      <c r="B13" s="19"/>
      <c r="C13" s="72"/>
      <c r="D13" s="20" t="s">
        <v>55</v>
      </c>
      <c r="E13" s="69" t="s">
        <v>129</v>
      </c>
      <c r="F13" s="78"/>
      <c r="G13" s="78"/>
    </row>
    <row r="14" spans="1:7" ht="20.100000000000001" customHeight="1" x14ac:dyDescent="0.25">
      <c r="A14" s="12"/>
      <c r="B14" s="12"/>
      <c r="C14" s="12"/>
      <c r="D14" s="73"/>
      <c r="E14" s="12"/>
      <c r="F14" s="78"/>
      <c r="G14" s="78"/>
    </row>
    <row r="15" spans="1:7" ht="20.100000000000001" customHeight="1" x14ac:dyDescent="0.2">
      <c r="A15" s="19" t="s">
        <v>56</v>
      </c>
      <c r="B15" s="19"/>
      <c r="C15" s="51"/>
      <c r="D15" s="20" t="s">
        <v>57</v>
      </c>
      <c r="E15" s="74"/>
      <c r="F15" s="78"/>
      <c r="G15" s="78"/>
    </row>
    <row r="16" spans="1:7" ht="20.100000000000001" customHeight="1" x14ac:dyDescent="0.25">
      <c r="A16" s="12"/>
      <c r="B16" s="12"/>
      <c r="C16" s="12"/>
      <c r="D16" s="12"/>
      <c r="E16" s="12"/>
      <c r="F16" s="78"/>
      <c r="G16" s="78"/>
    </row>
    <row r="17" spans="1:7" ht="20.100000000000001" customHeight="1" x14ac:dyDescent="0.2">
      <c r="A17" s="19" t="s">
        <v>58</v>
      </c>
      <c r="B17" s="19"/>
      <c r="C17" s="69"/>
      <c r="D17" s="13"/>
      <c r="E17" s="17"/>
      <c r="F17" s="78"/>
      <c r="G17" s="78"/>
    </row>
    <row r="18" spans="1:7" ht="20.100000000000001" customHeight="1" x14ac:dyDescent="0.25">
      <c r="A18" s="12"/>
      <c r="B18" s="12"/>
      <c r="C18" s="12"/>
      <c r="D18" s="12"/>
      <c r="E18" s="12"/>
      <c r="F18" s="78"/>
      <c r="G18" s="78"/>
    </row>
    <row r="19" spans="1:7" ht="20.100000000000001" customHeight="1" x14ac:dyDescent="0.2">
      <c r="A19" s="19" t="s">
        <v>59</v>
      </c>
      <c r="B19" s="19"/>
      <c r="C19" s="69"/>
      <c r="D19" s="20" t="s">
        <v>82</v>
      </c>
      <c r="E19" s="74"/>
      <c r="F19" s="78"/>
      <c r="G19" s="78"/>
    </row>
    <row r="20" spans="1:7" ht="20.100000000000001" customHeight="1" x14ac:dyDescent="0.2">
      <c r="A20" s="75"/>
      <c r="B20" s="75"/>
      <c r="C20" s="13"/>
      <c r="D20" s="73"/>
      <c r="E20" s="76"/>
      <c r="F20" s="78"/>
      <c r="G20" s="78"/>
    </row>
    <row r="21" spans="1:7" ht="20.100000000000001" customHeight="1" x14ac:dyDescent="0.2">
      <c r="A21" s="19" t="s">
        <v>83</v>
      </c>
      <c r="B21" s="19"/>
      <c r="C21" s="77"/>
      <c r="D21" s="73"/>
      <c r="E21" s="76"/>
      <c r="F21" s="78"/>
      <c r="G21" s="78"/>
    </row>
    <row r="22" spans="1:7" s="2" customFormat="1" ht="20.100000000000001" customHeight="1" x14ac:dyDescent="0.2">
      <c r="A22" s="14"/>
      <c r="B22" s="14"/>
      <c r="C22" s="1"/>
      <c r="D22" s="1"/>
      <c r="E22" s="1"/>
      <c r="F22" s="1"/>
      <c r="G22" s="1"/>
    </row>
    <row r="23" spans="1:7" s="2" customFormat="1" ht="31.15" customHeight="1" x14ac:dyDescent="0.2">
      <c r="A23" s="8" t="s">
        <v>1</v>
      </c>
      <c r="B23" s="8" t="s">
        <v>130</v>
      </c>
      <c r="C23" s="8" t="s">
        <v>2</v>
      </c>
      <c r="D23" s="8" t="s">
        <v>0</v>
      </c>
      <c r="E23" s="8" t="s">
        <v>60</v>
      </c>
      <c r="F23" s="9" t="s">
        <v>3</v>
      </c>
      <c r="G23" s="9" t="s">
        <v>4</v>
      </c>
    </row>
    <row r="24" spans="1:7" s="2" customFormat="1" ht="15" x14ac:dyDescent="0.2">
      <c r="A24" s="28" t="s">
        <v>32</v>
      </c>
      <c r="B24" s="29" t="s">
        <v>27</v>
      </c>
      <c r="C24" s="30" t="s">
        <v>65</v>
      </c>
      <c r="D24" s="31">
        <v>2</v>
      </c>
      <c r="E24" s="18"/>
      <c r="F24" s="3">
        <v>700</v>
      </c>
      <c r="G24" s="3">
        <f t="shared" ref="G24:G47" si="0">D24*F24</f>
        <v>1400</v>
      </c>
    </row>
    <row r="25" spans="1:7" ht="15" x14ac:dyDescent="0.2">
      <c r="A25" s="28" t="s">
        <v>33</v>
      </c>
      <c r="B25" s="29" t="s">
        <v>26</v>
      </c>
      <c r="C25" s="30" t="s">
        <v>66</v>
      </c>
      <c r="D25" s="31">
        <v>2</v>
      </c>
      <c r="E25" s="18"/>
      <c r="F25" s="3">
        <v>700</v>
      </c>
      <c r="G25" s="3">
        <f t="shared" si="0"/>
        <v>1400</v>
      </c>
    </row>
    <row r="26" spans="1:7" ht="20.100000000000001" customHeight="1" x14ac:dyDescent="0.25">
      <c r="A26" s="29"/>
      <c r="B26" s="29"/>
      <c r="C26" s="29"/>
      <c r="D26" s="33">
        <f>SUM(D24:D25)</f>
        <v>4</v>
      </c>
      <c r="E26" s="18"/>
      <c r="F26" s="3"/>
      <c r="G26" s="3"/>
    </row>
    <row r="27" spans="1:7" ht="20.100000000000001" customHeight="1" x14ac:dyDescent="0.2">
      <c r="A27" s="28" t="s">
        <v>5</v>
      </c>
      <c r="B27" s="29" t="s">
        <v>67</v>
      </c>
      <c r="C27" s="37" t="s">
        <v>94</v>
      </c>
      <c r="D27" s="31">
        <v>5</v>
      </c>
      <c r="E27" s="18"/>
      <c r="F27" s="3">
        <v>700</v>
      </c>
      <c r="G27" s="3">
        <f t="shared" si="0"/>
        <v>3500</v>
      </c>
    </row>
    <row r="28" spans="1:7" ht="20.100000000000001" customHeight="1" x14ac:dyDescent="0.2">
      <c r="A28" s="28" t="s">
        <v>6</v>
      </c>
      <c r="B28" s="29" t="s">
        <v>68</v>
      </c>
      <c r="C28" s="37" t="s">
        <v>93</v>
      </c>
      <c r="D28" s="31">
        <v>5</v>
      </c>
      <c r="E28" s="18"/>
      <c r="F28" s="3">
        <v>700</v>
      </c>
      <c r="G28" s="3">
        <f t="shared" si="0"/>
        <v>3500</v>
      </c>
    </row>
    <row r="29" spans="1:7" ht="20.100000000000001" customHeight="1" x14ac:dyDescent="0.2">
      <c r="A29" s="28" t="s">
        <v>7</v>
      </c>
      <c r="B29" s="29" t="s">
        <v>107</v>
      </c>
      <c r="C29" s="37" t="s">
        <v>95</v>
      </c>
      <c r="D29" s="31">
        <v>2</v>
      </c>
      <c r="E29" s="18"/>
      <c r="F29" s="3">
        <v>700</v>
      </c>
      <c r="G29" s="3">
        <f t="shared" si="0"/>
        <v>1400</v>
      </c>
    </row>
    <row r="30" spans="1:7" ht="20.100000000000001" customHeight="1" x14ac:dyDescent="0.2">
      <c r="A30" s="28" t="s">
        <v>7</v>
      </c>
      <c r="B30" s="29" t="s">
        <v>122</v>
      </c>
      <c r="C30" s="37" t="s">
        <v>95</v>
      </c>
      <c r="D30" s="31">
        <v>3</v>
      </c>
      <c r="E30" s="18"/>
      <c r="F30" s="3">
        <v>700</v>
      </c>
      <c r="G30" s="3">
        <f t="shared" ref="G30" si="1">D30*F30</f>
        <v>2100</v>
      </c>
    </row>
    <row r="31" spans="1:7" ht="20.100000000000001" customHeight="1" x14ac:dyDescent="0.2">
      <c r="A31" s="28" t="s">
        <v>8</v>
      </c>
      <c r="B31" s="29" t="s">
        <v>69</v>
      </c>
      <c r="C31" s="37" t="s">
        <v>96</v>
      </c>
      <c r="D31" s="31">
        <v>5</v>
      </c>
      <c r="E31" s="18"/>
      <c r="F31" s="3">
        <v>700</v>
      </c>
      <c r="G31" s="3">
        <f t="shared" si="0"/>
        <v>3500</v>
      </c>
    </row>
    <row r="32" spans="1:7" ht="20.100000000000001" customHeight="1" x14ac:dyDescent="0.2">
      <c r="A32" s="28" t="s">
        <v>9</v>
      </c>
      <c r="B32" s="29" t="s">
        <v>70</v>
      </c>
      <c r="C32" s="37" t="s">
        <v>97</v>
      </c>
      <c r="D32" s="31">
        <v>5</v>
      </c>
      <c r="E32" s="18"/>
      <c r="F32" s="3">
        <v>700</v>
      </c>
      <c r="G32" s="3">
        <f t="shared" si="0"/>
        <v>3500</v>
      </c>
    </row>
    <row r="33" spans="1:7" ht="20.100000000000001" customHeight="1" x14ac:dyDescent="0.2">
      <c r="A33" s="28" t="s">
        <v>10</v>
      </c>
      <c r="B33" s="29" t="s">
        <v>28</v>
      </c>
      <c r="C33" s="37" t="s">
        <v>98</v>
      </c>
      <c r="D33" s="31">
        <v>4</v>
      </c>
      <c r="E33" s="18"/>
      <c r="F33" s="3">
        <v>700</v>
      </c>
      <c r="G33" s="3">
        <f t="shared" si="0"/>
        <v>2800</v>
      </c>
    </row>
    <row r="34" spans="1:7" ht="20.100000000000001" customHeight="1" x14ac:dyDescent="0.2">
      <c r="A34" s="28" t="s">
        <v>10</v>
      </c>
      <c r="B34" s="29" t="s">
        <v>109</v>
      </c>
      <c r="C34" s="37" t="s">
        <v>98</v>
      </c>
      <c r="D34" s="31">
        <v>1</v>
      </c>
      <c r="E34" s="18"/>
      <c r="F34" s="3">
        <v>700</v>
      </c>
      <c r="G34" s="3">
        <f t="shared" ref="G34" si="2">D34*F34</f>
        <v>700</v>
      </c>
    </row>
    <row r="35" spans="1:7" ht="20.100000000000001" customHeight="1" x14ac:dyDescent="0.2">
      <c r="A35" s="28" t="s">
        <v>11</v>
      </c>
      <c r="B35" s="29" t="s">
        <v>108</v>
      </c>
      <c r="C35" s="37" t="s">
        <v>99</v>
      </c>
      <c r="D35" s="31">
        <v>5</v>
      </c>
      <c r="E35" s="18"/>
      <c r="F35" s="3">
        <v>700</v>
      </c>
      <c r="G35" s="3">
        <f t="shared" si="0"/>
        <v>3500</v>
      </c>
    </row>
    <row r="36" spans="1:7" ht="20.100000000000001" customHeight="1" x14ac:dyDescent="0.2">
      <c r="A36" s="28" t="s">
        <v>12</v>
      </c>
      <c r="B36" s="29" t="s">
        <v>71</v>
      </c>
      <c r="C36" s="37" t="s">
        <v>100</v>
      </c>
      <c r="D36" s="31">
        <v>5</v>
      </c>
      <c r="E36" s="18"/>
      <c r="F36" s="3">
        <v>700</v>
      </c>
      <c r="G36" s="3">
        <f t="shared" si="0"/>
        <v>3500</v>
      </c>
    </row>
    <row r="37" spans="1:7" ht="20.100000000000001" customHeight="1" x14ac:dyDescent="0.2">
      <c r="A37" s="28" t="s">
        <v>13</v>
      </c>
      <c r="B37" s="29" t="s">
        <v>29</v>
      </c>
      <c r="C37" s="37" t="s">
        <v>101</v>
      </c>
      <c r="D37" s="31">
        <v>5</v>
      </c>
      <c r="E37" s="18"/>
      <c r="F37" s="3">
        <v>700</v>
      </c>
      <c r="G37" s="3">
        <f t="shared" si="0"/>
        <v>3500</v>
      </c>
    </row>
    <row r="38" spans="1:7" ht="20.100000000000001" customHeight="1" x14ac:dyDescent="0.25">
      <c r="A38" s="28"/>
      <c r="B38" s="29"/>
      <c r="C38" s="30"/>
      <c r="D38" s="33">
        <f>SUM(D27:D37)</f>
        <v>45</v>
      </c>
      <c r="E38" s="18"/>
      <c r="F38" s="3"/>
      <c r="G38" s="3"/>
    </row>
    <row r="39" spans="1:7" ht="20.100000000000001" customHeight="1" x14ac:dyDescent="0.2">
      <c r="A39" s="28" t="s">
        <v>34</v>
      </c>
      <c r="B39" s="29" t="s">
        <v>30</v>
      </c>
      <c r="C39" s="37" t="s">
        <v>84</v>
      </c>
      <c r="D39" s="31">
        <v>5</v>
      </c>
      <c r="E39" s="18"/>
      <c r="F39" s="3">
        <v>700</v>
      </c>
      <c r="G39" s="3">
        <f t="shared" si="0"/>
        <v>3500</v>
      </c>
    </row>
    <row r="40" spans="1:7" ht="20.100000000000001" customHeight="1" x14ac:dyDescent="0.2">
      <c r="A40" s="28" t="s">
        <v>35</v>
      </c>
      <c r="B40" s="29" t="s">
        <v>30</v>
      </c>
      <c r="C40" s="37" t="s">
        <v>85</v>
      </c>
      <c r="D40" s="31">
        <v>5</v>
      </c>
      <c r="E40" s="18"/>
      <c r="F40" s="3">
        <v>700</v>
      </c>
      <c r="G40" s="3">
        <f t="shared" si="0"/>
        <v>3500</v>
      </c>
    </row>
    <row r="41" spans="1:7" ht="20.100000000000001" customHeight="1" x14ac:dyDescent="0.2">
      <c r="A41" s="28" t="s">
        <v>36</v>
      </c>
      <c r="B41" s="29" t="s">
        <v>30</v>
      </c>
      <c r="C41" s="37" t="s">
        <v>86</v>
      </c>
      <c r="D41" s="31">
        <v>5</v>
      </c>
      <c r="E41" s="18"/>
      <c r="F41" s="3">
        <v>700</v>
      </c>
      <c r="G41" s="3">
        <f t="shared" si="0"/>
        <v>3500</v>
      </c>
    </row>
    <row r="42" spans="1:7" ht="20.100000000000001" customHeight="1" x14ac:dyDescent="0.2">
      <c r="A42" s="28" t="s">
        <v>37</v>
      </c>
      <c r="B42" s="29" t="s">
        <v>123</v>
      </c>
      <c r="C42" s="37" t="s">
        <v>87</v>
      </c>
      <c r="D42" s="31">
        <v>5</v>
      </c>
      <c r="E42" s="18"/>
      <c r="F42" s="3">
        <v>700</v>
      </c>
      <c r="G42" s="3">
        <f t="shared" si="0"/>
        <v>3500</v>
      </c>
    </row>
    <row r="43" spans="1:7" ht="20.100000000000001" customHeight="1" x14ac:dyDescent="0.2">
      <c r="A43" s="28" t="s">
        <v>38</v>
      </c>
      <c r="B43" s="29" t="s">
        <v>124</v>
      </c>
      <c r="C43" s="37" t="s">
        <v>88</v>
      </c>
      <c r="D43" s="31">
        <v>5</v>
      </c>
      <c r="E43" s="18"/>
      <c r="F43" s="3">
        <v>700</v>
      </c>
      <c r="G43" s="3">
        <f t="shared" si="0"/>
        <v>3500</v>
      </c>
    </row>
    <row r="44" spans="1:7" ht="20.100000000000001" customHeight="1" x14ac:dyDescent="0.2">
      <c r="A44" s="28" t="s">
        <v>39</v>
      </c>
      <c r="B44" s="29" t="s">
        <v>72</v>
      </c>
      <c r="C44" s="37" t="s">
        <v>89</v>
      </c>
      <c r="D44" s="31">
        <v>5</v>
      </c>
      <c r="E44" s="18"/>
      <c r="F44" s="3">
        <v>700</v>
      </c>
      <c r="G44" s="3">
        <f t="shared" si="0"/>
        <v>3500</v>
      </c>
    </row>
    <row r="45" spans="1:7" ht="20.100000000000001" customHeight="1" x14ac:dyDescent="0.2">
      <c r="A45" s="28" t="s">
        <v>40</v>
      </c>
      <c r="B45" s="29" t="s">
        <v>73</v>
      </c>
      <c r="C45" s="37" t="s">
        <v>90</v>
      </c>
      <c r="D45" s="31">
        <v>5</v>
      </c>
      <c r="E45" s="18"/>
      <c r="F45" s="3">
        <v>700</v>
      </c>
      <c r="G45" s="3">
        <f t="shared" si="0"/>
        <v>3500</v>
      </c>
    </row>
    <row r="46" spans="1:7" ht="20.100000000000001" customHeight="1" x14ac:dyDescent="0.2">
      <c r="A46" s="28" t="s">
        <v>41</v>
      </c>
      <c r="B46" s="29" t="s">
        <v>31</v>
      </c>
      <c r="C46" s="37" t="s">
        <v>91</v>
      </c>
      <c r="D46" s="31">
        <v>5</v>
      </c>
      <c r="E46" s="18"/>
      <c r="F46" s="3">
        <v>700</v>
      </c>
      <c r="G46" s="3">
        <f t="shared" si="0"/>
        <v>3500</v>
      </c>
    </row>
    <row r="47" spans="1:7" ht="20.100000000000001" customHeight="1" x14ac:dyDescent="0.2">
      <c r="A47" s="28" t="s">
        <v>42</v>
      </c>
      <c r="B47" s="29" t="s">
        <v>30</v>
      </c>
      <c r="C47" s="37" t="s">
        <v>92</v>
      </c>
      <c r="D47" s="31">
        <v>5</v>
      </c>
      <c r="E47" s="18"/>
      <c r="F47" s="3">
        <v>700</v>
      </c>
      <c r="G47" s="3">
        <f t="shared" si="0"/>
        <v>3500</v>
      </c>
    </row>
    <row r="48" spans="1:7" ht="20.100000000000001" customHeight="1" x14ac:dyDescent="0.25">
      <c r="A48" s="28"/>
      <c r="B48" s="29"/>
      <c r="C48" s="30"/>
      <c r="D48" s="33">
        <f>SUM(D39:D47)</f>
        <v>45</v>
      </c>
      <c r="E48" s="18"/>
      <c r="F48" s="3"/>
      <c r="G48" s="3"/>
    </row>
    <row r="49" spans="1:7" ht="20.100000000000001" customHeight="1" x14ac:dyDescent="0.25">
      <c r="A49" s="21"/>
      <c r="B49" s="21"/>
      <c r="C49" s="21"/>
      <c r="D49" s="21"/>
      <c r="E49" s="21"/>
      <c r="F49" s="21" t="s">
        <v>61</v>
      </c>
      <c r="G49" s="23">
        <f>SUM(G24:G47)</f>
        <v>65800</v>
      </c>
    </row>
    <row r="50" spans="1:7" ht="20.100000000000001" customHeight="1" x14ac:dyDescent="0.25">
      <c r="A50" s="21"/>
      <c r="B50" s="21"/>
      <c r="C50" s="21"/>
      <c r="D50" s="21"/>
      <c r="E50" s="21"/>
      <c r="F50" s="22" t="s">
        <v>62</v>
      </c>
      <c r="G50" s="24">
        <f>+G49*0.12</f>
        <v>7896</v>
      </c>
    </row>
    <row r="51" spans="1:7" ht="20.100000000000001" customHeight="1" x14ac:dyDescent="0.25">
      <c r="A51" s="21"/>
      <c r="B51" s="21"/>
      <c r="C51" s="21"/>
      <c r="D51" s="21"/>
      <c r="E51" s="21"/>
      <c r="F51" s="21" t="s">
        <v>63</v>
      </c>
      <c r="G51" s="24">
        <f>+G49+G50</f>
        <v>73696</v>
      </c>
    </row>
    <row r="52" spans="1:7" ht="20.100000000000001" customHeight="1" x14ac:dyDescent="0.25">
      <c r="A52" s="4"/>
      <c r="B52" s="4"/>
      <c r="C52" s="4"/>
      <c r="D52" s="4"/>
      <c r="E52" s="4"/>
      <c r="F52" s="4"/>
      <c r="G52" s="25"/>
    </row>
    <row r="53" spans="1:7" ht="20.100000000000001" customHeight="1" x14ac:dyDescent="0.25">
      <c r="B53" s="26"/>
      <c r="C53" s="26" t="s">
        <v>14</v>
      </c>
      <c r="D53" s="27"/>
      <c r="E53" s="35"/>
      <c r="F53" s="15"/>
      <c r="G53" s="15"/>
    </row>
    <row r="54" spans="1:7" ht="20.100000000000001" customHeight="1" x14ac:dyDescent="0.25">
      <c r="B54" s="5" t="s">
        <v>16</v>
      </c>
      <c r="C54" s="5" t="s">
        <v>17</v>
      </c>
      <c r="D54" s="5" t="s">
        <v>15</v>
      </c>
      <c r="E54" s="34"/>
      <c r="G54" s="16"/>
    </row>
    <row r="55" spans="1:7" ht="20.100000000000001" customHeight="1" x14ac:dyDescent="0.25">
      <c r="B55" s="7" t="s">
        <v>44</v>
      </c>
      <c r="C55" s="30" t="s">
        <v>46</v>
      </c>
      <c r="D55" s="6">
        <v>1</v>
      </c>
      <c r="E55" s="34"/>
      <c r="G55" s="16"/>
    </row>
    <row r="56" spans="1:7" ht="20.100000000000001" customHeight="1" x14ac:dyDescent="0.25">
      <c r="B56" s="7" t="s">
        <v>23</v>
      </c>
      <c r="C56" s="30" t="s">
        <v>47</v>
      </c>
      <c r="D56" s="6">
        <v>1</v>
      </c>
      <c r="E56" s="34"/>
      <c r="G56" s="16"/>
    </row>
    <row r="57" spans="1:7" ht="20.100000000000001" customHeight="1" x14ac:dyDescent="0.25">
      <c r="B57" s="7" t="s">
        <v>43</v>
      </c>
      <c r="C57" s="30" t="s">
        <v>25</v>
      </c>
      <c r="D57" s="6">
        <v>1</v>
      </c>
      <c r="E57" s="34"/>
      <c r="G57" s="16"/>
    </row>
    <row r="58" spans="1:7" ht="20.100000000000001" customHeight="1" x14ac:dyDescent="0.25">
      <c r="B58" s="7" t="s">
        <v>45</v>
      </c>
      <c r="C58" s="30" t="s">
        <v>75</v>
      </c>
      <c r="D58" s="6">
        <v>1</v>
      </c>
      <c r="E58" s="34"/>
      <c r="G58" s="16"/>
    </row>
    <row r="59" spans="1:7" ht="20.100000000000001" customHeight="1" x14ac:dyDescent="0.25">
      <c r="B59" s="7" t="s">
        <v>20</v>
      </c>
      <c r="C59" s="30" t="s">
        <v>102</v>
      </c>
      <c r="D59" s="6">
        <v>1</v>
      </c>
      <c r="E59" s="34"/>
      <c r="G59" s="16"/>
    </row>
    <row r="60" spans="1:7" ht="20.100000000000001" customHeight="1" x14ac:dyDescent="0.25">
      <c r="B60" s="7" t="s">
        <v>19</v>
      </c>
      <c r="C60" s="30" t="s">
        <v>49</v>
      </c>
      <c r="D60" s="6">
        <v>1</v>
      </c>
      <c r="E60" s="34"/>
      <c r="G60" s="16"/>
    </row>
    <row r="61" spans="1:7" ht="20.100000000000001" customHeight="1" x14ac:dyDescent="0.25">
      <c r="B61" s="7" t="s">
        <v>18</v>
      </c>
      <c r="C61" s="30" t="s">
        <v>74</v>
      </c>
      <c r="D61" s="6">
        <v>1</v>
      </c>
      <c r="E61" s="34"/>
      <c r="G61" s="16"/>
    </row>
    <row r="62" spans="1:7" ht="20.100000000000001" customHeight="1" x14ac:dyDescent="0.25">
      <c r="B62" s="7" t="s">
        <v>24</v>
      </c>
      <c r="C62" s="30" t="s">
        <v>76</v>
      </c>
      <c r="D62" s="6">
        <v>1</v>
      </c>
      <c r="E62" s="34"/>
      <c r="G62" s="16"/>
    </row>
    <row r="63" spans="1:7" ht="20.100000000000001" customHeight="1" x14ac:dyDescent="0.25">
      <c r="B63" s="7" t="s">
        <v>22</v>
      </c>
      <c r="C63" s="30" t="s">
        <v>77</v>
      </c>
      <c r="D63" s="6">
        <v>2</v>
      </c>
      <c r="E63" s="34"/>
      <c r="G63" s="16"/>
    </row>
    <row r="64" spans="1:7" ht="20.100000000000001" customHeight="1" x14ac:dyDescent="0.25">
      <c r="B64" s="7" t="s">
        <v>21</v>
      </c>
      <c r="C64" s="30" t="s">
        <v>48</v>
      </c>
      <c r="D64" s="6">
        <v>2</v>
      </c>
      <c r="E64" s="34"/>
      <c r="G64" s="16"/>
    </row>
    <row r="65" spans="1:7" ht="20.100000000000001" customHeight="1" x14ac:dyDescent="0.25">
      <c r="B65" s="7" t="s">
        <v>120</v>
      </c>
      <c r="C65" s="30" t="s">
        <v>121</v>
      </c>
      <c r="D65" s="6">
        <v>1</v>
      </c>
      <c r="E65" s="34"/>
      <c r="G65" s="16"/>
    </row>
    <row r="66" spans="1:7" ht="20.100000000000001" customHeight="1" x14ac:dyDescent="0.25">
      <c r="B66" s="7"/>
      <c r="C66" s="30"/>
      <c r="D66" s="38">
        <f>SUM(D55:D65)</f>
        <v>13</v>
      </c>
      <c r="E66" s="34"/>
      <c r="G66" s="16"/>
    </row>
    <row r="67" spans="1:7" ht="20.100000000000001" customHeight="1" x14ac:dyDescent="0.25">
      <c r="B67" s="7"/>
      <c r="C67" s="30"/>
      <c r="D67" s="6"/>
      <c r="E67" s="34"/>
      <c r="G67" s="16"/>
    </row>
    <row r="68" spans="1:7" ht="20.100000000000001" customHeight="1" x14ac:dyDescent="0.25">
      <c r="D68" s="36"/>
    </row>
    <row r="69" spans="1:7" ht="20.100000000000001" customHeight="1" x14ac:dyDescent="0.3">
      <c r="B69" s="45" t="s">
        <v>110</v>
      </c>
      <c r="C69" s="46" t="s">
        <v>111</v>
      </c>
      <c r="D69" s="36"/>
    </row>
    <row r="70" spans="1:7" ht="20.100000000000001" customHeight="1" x14ac:dyDescent="0.3">
      <c r="B70" s="45"/>
      <c r="C70" s="46" t="s">
        <v>112</v>
      </c>
      <c r="D70" s="36"/>
    </row>
    <row r="71" spans="1:7" ht="20.100000000000001" customHeight="1" x14ac:dyDescent="0.3">
      <c r="B71" s="45"/>
      <c r="C71" s="46" t="s">
        <v>113</v>
      </c>
      <c r="D71" s="16"/>
    </row>
    <row r="72" spans="1:7" ht="20.100000000000001" customHeight="1" x14ac:dyDescent="0.3">
      <c r="A72" s="32"/>
      <c r="B72" s="45"/>
      <c r="C72" s="46" t="s">
        <v>114</v>
      </c>
    </row>
    <row r="73" spans="1:7" ht="20.100000000000001" customHeight="1" x14ac:dyDescent="0.3">
      <c r="A73" s="32"/>
      <c r="B73" s="45"/>
      <c r="C73" s="46" t="s">
        <v>115</v>
      </c>
    </row>
    <row r="74" spans="1:7" ht="20.100000000000001" customHeight="1" x14ac:dyDescent="0.3">
      <c r="A74" s="2"/>
      <c r="B74" s="45"/>
      <c r="C74" s="46"/>
    </row>
    <row r="75" spans="1:7" ht="20.100000000000001" customHeight="1" x14ac:dyDescent="0.3">
      <c r="B75" s="47" t="s">
        <v>64</v>
      </c>
      <c r="C75" s="48" t="s">
        <v>116</v>
      </c>
    </row>
    <row r="76" spans="1:7" ht="20.100000000000001" customHeight="1" x14ac:dyDescent="0.3">
      <c r="B76" s="47"/>
      <c r="C76" s="48" t="s">
        <v>117</v>
      </c>
    </row>
    <row r="77" spans="1:7" ht="20.100000000000001" customHeight="1" x14ac:dyDescent="0.3">
      <c r="B77" s="47"/>
      <c r="C77" s="48" t="s">
        <v>118</v>
      </c>
    </row>
    <row r="78" spans="1:7" ht="20.100000000000001" customHeight="1" x14ac:dyDescent="0.25">
      <c r="B78" s="49"/>
      <c r="C78" s="50"/>
    </row>
    <row r="79" spans="1:7" ht="20.100000000000001" customHeight="1" x14ac:dyDescent="0.25">
      <c r="B79" s="49"/>
      <c r="C79" s="50"/>
    </row>
    <row r="80" spans="1:7" ht="20.100000000000001" customHeight="1" x14ac:dyDescent="0.25">
      <c r="B80"/>
      <c r="C80" s="14"/>
    </row>
    <row r="81" spans="2:3" ht="20.100000000000001" customHeight="1" x14ac:dyDescent="0.2">
      <c r="B81" s="14"/>
      <c r="C81" s="14"/>
    </row>
    <row r="82" spans="2:3" ht="20.100000000000001" customHeight="1" x14ac:dyDescent="0.2">
      <c r="B82" s="14"/>
      <c r="C82" s="14"/>
    </row>
    <row r="83" spans="2:3" ht="20.100000000000001" customHeight="1" thickBot="1" x14ac:dyDescent="0.25">
      <c r="B83" s="1" t="s">
        <v>104</v>
      </c>
      <c r="C83" s="44"/>
    </row>
    <row r="84" spans="2:3" ht="20.100000000000001" customHeight="1" x14ac:dyDescent="0.25">
      <c r="B84"/>
      <c r="C84"/>
    </row>
    <row r="85" spans="2:3" ht="20.100000000000001" customHeight="1" x14ac:dyDescent="0.25">
      <c r="B85"/>
      <c r="C85"/>
    </row>
    <row r="86" spans="2:3" ht="20.100000000000001" customHeight="1" thickBot="1" x14ac:dyDescent="0.25">
      <c r="B86" s="1" t="s">
        <v>103</v>
      </c>
      <c r="C86" s="44"/>
    </row>
    <row r="87" spans="2:3" ht="20.100000000000001" customHeight="1" x14ac:dyDescent="0.2">
      <c r="C87" s="79"/>
    </row>
    <row r="88" spans="2:3" ht="20.100000000000001" customHeight="1" x14ac:dyDescent="0.2">
      <c r="C88" s="79"/>
    </row>
    <row r="89" spans="2:3" ht="20.100000000000001" customHeight="1" x14ac:dyDescent="0.25">
      <c r="B89"/>
      <c r="C89"/>
    </row>
    <row r="90" spans="2:3" ht="20.100000000000001" customHeight="1" x14ac:dyDescent="0.25">
      <c r="B90"/>
      <c r="C90"/>
    </row>
    <row r="91" spans="2:3" ht="20.100000000000001" customHeight="1" thickBot="1" x14ac:dyDescent="0.25">
      <c r="B91" s="1" t="s">
        <v>105</v>
      </c>
      <c r="C91" s="44"/>
    </row>
    <row r="92" spans="2:3" ht="20.100000000000001" customHeight="1" x14ac:dyDescent="0.25">
      <c r="B92"/>
      <c r="C92"/>
    </row>
    <row r="93" spans="2:3" ht="20.100000000000001" customHeight="1" x14ac:dyDescent="0.25">
      <c r="B93"/>
      <c r="C93"/>
    </row>
    <row r="94" spans="2:3" ht="20.100000000000001" customHeight="1" thickBot="1" x14ac:dyDescent="0.25">
      <c r="B94" s="1" t="s">
        <v>106</v>
      </c>
      <c r="C94" s="44"/>
    </row>
    <row r="95" spans="2:3" ht="20.100000000000001" customHeight="1" x14ac:dyDescent="0.25">
      <c r="B95"/>
      <c r="C95"/>
    </row>
    <row r="96" spans="2:3" ht="20.100000000000001" customHeight="1" x14ac:dyDescent="0.25">
      <c r="B96"/>
      <c r="C96"/>
    </row>
    <row r="97" spans="2:3" ht="20.100000000000001" customHeight="1" thickBot="1" x14ac:dyDescent="0.25">
      <c r="B97" s="1" t="s">
        <v>119</v>
      </c>
      <c r="C97" s="44"/>
    </row>
    <row r="98" spans="2:3" ht="20.100000000000001" customHeight="1" x14ac:dyDescent="0.25">
      <c r="B98"/>
      <c r="C98"/>
    </row>
  </sheetData>
  <mergeCells count="6">
    <mergeCell ref="A11:B11"/>
    <mergeCell ref="C2:C3"/>
    <mergeCell ref="D2:E2"/>
    <mergeCell ref="C4:C5"/>
    <mergeCell ref="D4:E4"/>
    <mergeCell ref="D5:E5"/>
  </mergeCells>
  <phoneticPr fontId="16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dcterms:created xsi:type="dcterms:W3CDTF">2022-06-21T14:57:40Z</dcterms:created>
  <dcterms:modified xsi:type="dcterms:W3CDTF">2024-03-09T00:06:41Z</dcterms:modified>
</cp:coreProperties>
</file>