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4_{AD5D14BC-E9E1-4D82-B171-843D56C799B9}" xr6:coauthVersionLast="47" xr6:coauthVersionMax="47" xr10:uidLastSave="{00000000-0000-0000-0000-000000000000}"/>
  <bookViews>
    <workbookView xWindow="13020" yWindow="45" windowWidth="10365" windowHeight="12450" xr2:uid="{00000000-000D-0000-FFFF-FFFF00000000}"/>
  </bookViews>
  <sheets>
    <sheet name="FIBULA 2" sheetId="4" r:id="rId1"/>
  </sheets>
  <definedNames>
    <definedName name="_xlnm._FilterDatabase" localSheetId="0" hidden="1">'FIBULA 2'!$A$23:$H$104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4" l="1"/>
  <c r="G71" i="4"/>
  <c r="G72" i="4"/>
  <c r="G61" i="4"/>
  <c r="G62" i="4"/>
  <c r="G43" i="4"/>
  <c r="G44" i="4"/>
  <c r="G45" i="4"/>
  <c r="G46" i="4"/>
  <c r="G47" i="4"/>
  <c r="G48" i="4"/>
  <c r="G49" i="4"/>
  <c r="G36" i="4"/>
  <c r="G37" i="4"/>
  <c r="G38" i="4"/>
  <c r="D101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73" i="4"/>
  <c r="G74" i="4"/>
  <c r="G75" i="4"/>
  <c r="G56" i="4"/>
  <c r="G58" i="4"/>
  <c r="G59" i="4"/>
  <c r="G60" i="4"/>
  <c r="G63" i="4"/>
  <c r="G64" i="4"/>
  <c r="G65" i="4"/>
  <c r="G66" i="4"/>
  <c r="G69" i="4"/>
  <c r="G54" i="4"/>
  <c r="G51" i="4"/>
  <c r="G33" i="4"/>
  <c r="G34" i="4"/>
  <c r="G35" i="4"/>
  <c r="G39" i="4"/>
  <c r="G40" i="4"/>
  <c r="G31" i="4"/>
  <c r="G25" i="4"/>
  <c r="G26" i="4"/>
  <c r="G27" i="4"/>
  <c r="G28" i="4"/>
  <c r="G29" i="4"/>
  <c r="G30" i="4"/>
  <c r="B127" i="4" l="1"/>
  <c r="D50" i="4"/>
  <c r="D41" i="4"/>
  <c r="D32" i="4"/>
  <c r="B136" i="4" l="1"/>
  <c r="G77" i="4" l="1"/>
  <c r="G52" i="4"/>
  <c r="G42" i="4"/>
  <c r="G24" i="4"/>
  <c r="G102" i="4" l="1"/>
  <c r="G103" i="4" l="1"/>
  <c r="G10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<sst xmlns="http://schemas.openxmlformats.org/spreadsheetml/2006/main" count="301" uniqueCount="262">
  <si>
    <t>CANT.</t>
  </si>
  <si>
    <t>COD. ARTICULO</t>
  </si>
  <si>
    <t xml:space="preserve">DESCRIPCION ARTICULO </t>
  </si>
  <si>
    <t>PRECIO UNITARIO</t>
  </si>
  <si>
    <t>PRECIO TOTAL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</si>
  <si>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</si>
  <si>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</si>
  <si>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</si>
  <si>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</si>
  <si>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</si>
  <si>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</si>
  <si>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</si>
  <si>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</si>
  <si>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</si>
  <si>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</si>
  <si>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</si>
  <si>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</si>
  <si>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</si>
  <si>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</si>
  <si>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</si>
  <si>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</si>
  <si>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CANTIDAD</t>
  </si>
  <si>
    <t>CODIGO</t>
  </si>
  <si>
    <t>DESCRIPCIÓN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</si>
  <si>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</si>
  <si>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</si>
  <si>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</si>
  <si>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</si>
  <si>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</si>
  <si>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</si>
  <si>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</si>
  <si>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</si>
  <si>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</si>
  <si>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</si>
  <si>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</si>
  <si>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</si>
  <si>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</si>
  <si>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</si>
  <si>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</si>
  <si>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</si>
  <si>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</si>
  <si>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</si>
  <si>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</si>
  <si>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</si>
  <si>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28L-SO-L10-TA</t>
  </si>
  <si>
    <t>28L-SO-L12-TA</t>
  </si>
  <si>
    <t>28L-SO-L14-TA</t>
  </si>
  <si>
    <t>28L-SO-L16-TA</t>
  </si>
  <si>
    <t>28L-SO-L18-TA</t>
  </si>
  <si>
    <t>35-SO-L50-T</t>
  </si>
  <si>
    <t>35-SO-L55-T</t>
  </si>
  <si>
    <t>35-SO-L60-T</t>
  </si>
  <si>
    <t>35-SO-L65-T</t>
  </si>
  <si>
    <t>35-SO-L70-T</t>
  </si>
  <si>
    <t xml:space="preserve">113-HF-616 </t>
  </si>
  <si>
    <t xml:space="preserve">114-009 </t>
  </si>
  <si>
    <t xml:space="preserve">111-096 </t>
  </si>
  <si>
    <t xml:space="preserve">111-172 </t>
  </si>
  <si>
    <t xml:space="preserve">111-201 </t>
  </si>
  <si>
    <t xml:space="preserve">111-088 </t>
  </si>
  <si>
    <t xml:space="preserve">MANGO DE ATORNILLADOR </t>
  </si>
  <si>
    <t xml:space="preserve">PINZA DE SUJECION </t>
  </si>
  <si>
    <t>MEDIDOR DE PROFUNDIDAD</t>
  </si>
  <si>
    <t>35L-SO-L26-TA</t>
  </si>
  <si>
    <t xml:space="preserve">GUIA Ø2.4 FIXED (Optional) </t>
  </si>
  <si>
    <t xml:space="preserve">DISPENSADOR DE PINES </t>
  </si>
  <si>
    <t>DOBLADORAS DE PLACA</t>
  </si>
  <si>
    <t>35-SO-L28-T</t>
  </si>
  <si>
    <t>35-SO-L30-T</t>
  </si>
  <si>
    <t>35-SO-L32-T</t>
  </si>
  <si>
    <t>R211202-L007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</si>
  <si>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</si>
  <si>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</si>
  <si>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</si>
  <si>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</si>
  <si>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</si>
  <si>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</si>
  <si>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</si>
  <si>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</si>
  <si>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</si>
  <si>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</si>
  <si>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</si>
  <si>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Lote</t>
  </si>
  <si>
    <t>R200827-L006</t>
  </si>
  <si>
    <t>R200827-L007</t>
  </si>
  <si>
    <t>J200821-L101</t>
  </si>
  <si>
    <t>R200827-L009</t>
  </si>
  <si>
    <t>J200727-L040</t>
  </si>
  <si>
    <t>J200727-L041</t>
  </si>
  <si>
    <t>J200727-L045</t>
  </si>
  <si>
    <t>J200821-L009</t>
  </si>
  <si>
    <t>J200821-L093</t>
  </si>
  <si>
    <t>J200821-L006</t>
  </si>
  <si>
    <t>J200821-L007</t>
  </si>
  <si>
    <t>R210120-L016</t>
  </si>
  <si>
    <t>R210120-L017</t>
  </si>
  <si>
    <t xml:space="preserve">TIPO DE SEGURO </t>
  </si>
  <si>
    <t xml:space="preserve">IDENTIFICACION DEL PACIENTE </t>
  </si>
  <si>
    <t>J220706-L213</t>
  </si>
  <si>
    <t>J220831-L067</t>
  </si>
  <si>
    <t>J220706-L149</t>
  </si>
  <si>
    <t>J211125-L067</t>
  </si>
  <si>
    <t>J210907-L102</t>
  </si>
  <si>
    <t>35-SO-L26-T</t>
  </si>
  <si>
    <t>J210907-L104</t>
  </si>
  <si>
    <t>J210907-L105</t>
  </si>
  <si>
    <t>J210907-L106</t>
  </si>
  <si>
    <t xml:space="preserve">SUBTOTAL </t>
  </si>
  <si>
    <t>TOTAL</t>
  </si>
  <si>
    <t>111-063</t>
  </si>
  <si>
    <t>GUIA DE ANGULO VARIABLE  2.8</t>
  </si>
  <si>
    <t>111-157</t>
  </si>
  <si>
    <t>GUIA DE ANGULO VARIABLE 3.5</t>
  </si>
  <si>
    <t>111-170</t>
  </si>
  <si>
    <t>111-100</t>
  </si>
  <si>
    <t>GUIA DOBLE 2.7/3.6</t>
  </si>
  <si>
    <t>111-260</t>
  </si>
  <si>
    <t xml:space="preserve">GUIA DOBLE 2.7 </t>
  </si>
  <si>
    <t>111-204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</si>
  <si>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</si>
  <si>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</si>
  <si>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</si>
  <si>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</si>
  <si>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</si>
  <si>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</si>
  <si>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</si>
  <si>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>111-086</t>
  </si>
  <si>
    <t>ADPTADORES ANCLAJE RAPIDO</t>
  </si>
  <si>
    <t>LLAVE JACOBS</t>
  </si>
  <si>
    <t>INTERCAMBIADOR DE BATERIA</t>
  </si>
  <si>
    <t>INSTRUMENTADOR</t>
  </si>
  <si>
    <t>NOTA</t>
  </si>
  <si>
    <t>OBSERVACIONES</t>
  </si>
  <si>
    <t>MOTOR ACCULAN</t>
  </si>
  <si>
    <t>PROLONGADOR CLAVOS KIRSCHNER</t>
  </si>
  <si>
    <t>BATERIAS</t>
  </si>
  <si>
    <t>J220831-L045</t>
  </si>
  <si>
    <t>L220831-L046</t>
  </si>
  <si>
    <t>J211223-L034</t>
  </si>
  <si>
    <t>J210121-L116</t>
  </si>
  <si>
    <t>J211223-L021</t>
  </si>
  <si>
    <t>J220120-L065</t>
  </si>
  <si>
    <t>J211223-L022</t>
  </si>
  <si>
    <t>R211202-L018</t>
  </si>
  <si>
    <t>J211223-L024</t>
  </si>
  <si>
    <t>REGISTRO DE NOTA DE ENTREGA</t>
  </si>
  <si>
    <t>Código: R-ORT-02</t>
  </si>
  <si>
    <t>ANEXO AL PROCEDIMIENTO DE DESPACHO</t>
  </si>
  <si>
    <t>INSTITUCION/CLINICA/HOSPITAL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</si>
  <si>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</si>
  <si>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</si>
  <si>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</si>
  <si>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</si>
  <si>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</si>
  <si>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</si>
  <si>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</si>
  <si>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</si>
  <si>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NON LOCKING CORTICAL SILVER  STARIX 3.5*28mm</t>
  </si>
  <si>
    <t>NON LOCKING CORTICAL SILVER  STARIX 3.5*30mm</t>
  </si>
  <si>
    <t>NON LOCKING CORTICAL SILVER  STARIX 3.5*32mm</t>
  </si>
  <si>
    <t>1/3 TYPE ALL THICKNESS 5HOLE</t>
  </si>
  <si>
    <t>1/3 TYPE ALL THICKNESS 6HOLE</t>
  </si>
  <si>
    <t>1/3 TYPE ALL THICKNESS 7HOLE</t>
  </si>
  <si>
    <t>1/3 TYPE ALL THICKNESS 8HOLE</t>
  </si>
  <si>
    <t>1/3 TYPE ALL THICKNESS 9HOLE</t>
  </si>
  <si>
    <t>1/3 TYPE ALL THICKNESS 10HOLE</t>
  </si>
  <si>
    <t>1/3 TYPE ALL THICKNESS 11HOLE</t>
  </si>
  <si>
    <t>1/3 TYPE ALL THICKNESS 12HOLE</t>
  </si>
  <si>
    <t>DISTAL FIBULA PLATE RIGHT 3H</t>
  </si>
  <si>
    <t>DISTAL FIBULA PLATE RIGHT 4H</t>
  </si>
  <si>
    <t>DISTAL FIBULA PLATE RIGHT 5H</t>
  </si>
  <si>
    <t>DISTAL FIBULA PLATE RIGHT 6H</t>
  </si>
  <si>
    <t>DISTAL FIBULA PLATE RIGHT 7H</t>
  </si>
  <si>
    <t>DISTAL FIBULA PLATE RIGHT 8H</t>
  </si>
  <si>
    <t>DISTAL FIBULA PLATE LEFT 3H</t>
  </si>
  <si>
    <t>DISTAL FIBULA PLATE LEFT 4H</t>
  </si>
  <si>
    <t>DISTAL FIBULA PLATE LEFT 5H</t>
  </si>
  <si>
    <t>DISTAL FIBULA PLATE LEFT 6H</t>
  </si>
  <si>
    <t>DISTAL FIBULA PLATE LEFT 7H</t>
  </si>
  <si>
    <t>DISTAL FIBULA PLATE LEFT 8H</t>
  </si>
  <si>
    <t>INSTRUMENTAL ARIX Ankle System 2.8 / 3.5 Lateral Distal Fibula Plate # 2</t>
  </si>
  <si>
    <t>28L-SO-L20-TA</t>
  </si>
  <si>
    <t>J230207-L090</t>
  </si>
  <si>
    <t>J220914-L047</t>
  </si>
  <si>
    <t>J220519-L023</t>
  </si>
  <si>
    <t>J221215-L029</t>
  </si>
  <si>
    <t>J221215-L030</t>
  </si>
  <si>
    <t>J221229-L025</t>
  </si>
  <si>
    <t>J221101-L063</t>
  </si>
  <si>
    <t>J221215-L054</t>
  </si>
  <si>
    <t>J220907-L086</t>
  </si>
  <si>
    <t>J220907-L080</t>
  </si>
  <si>
    <t>J230120-L014</t>
  </si>
  <si>
    <t>GUIA DE BLOQUEO LARGA 2.8MM</t>
  </si>
  <si>
    <t>GUIA DE BLOQUEO CORTA 3.5MM</t>
  </si>
  <si>
    <t>111-202</t>
  </si>
  <si>
    <t>LOCKING CORTICAL STARIX GREEN 3.5*26mm</t>
  </si>
  <si>
    <t>Locking Body Screw 2.8*10MM</t>
  </si>
  <si>
    <t>Locking Body Screw 2.8*12MM</t>
  </si>
  <si>
    <t>Locking Body Screw 2.8*14MM</t>
  </si>
  <si>
    <t>Locking Body Screw 2.8*16MM</t>
  </si>
  <si>
    <t>Locking Body Screw 2.8*18MM</t>
  </si>
  <si>
    <t>Locking Body Screw 2.8*20MM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</si>
  <si>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</si>
  <si>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</si>
  <si>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</si>
  <si>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</si>
  <si>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</si>
  <si>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</si>
  <si>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</si>
  <si>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NON LOCKING CORTICAL SILVER STARIX 3.5*24mm</t>
  </si>
  <si>
    <t>NON LOCKING CORTICAL SILVER STARIX 3.5*26mm</t>
  </si>
  <si>
    <t>NON LOCKING CORTICAL SILVER STARIX 3.5*28mm</t>
  </si>
  <si>
    <t>NON LOCKING CORTICAL SILVER STARIX 3.5*55mm</t>
  </si>
  <si>
    <t>NON LOCKING CORTICAL SILVER STARIX 3.5*50mm</t>
  </si>
  <si>
    <t>NON LOCKING CORTICAL SILVER STARIX 3.5*60mm</t>
  </si>
  <si>
    <t>NON LOCKING CORTICAL SILVER STARIX 3.5*65mm</t>
  </si>
  <si>
    <t>NON LOCKING CORTICAL SILVER STARIX 3.5*70mm</t>
  </si>
  <si>
    <t>J220804-L088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</si>
  <si>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</si>
  <si>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</si>
  <si>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</si>
  <si>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</si>
  <si>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</si>
  <si>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</si>
  <si>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J230905-L018</t>
  </si>
  <si>
    <t>J230905-L019</t>
  </si>
  <si>
    <t>J230727-L113</t>
  </si>
  <si>
    <t>J230804-L071</t>
  </si>
  <si>
    <t>J230804-L072</t>
  </si>
  <si>
    <t>J230804-L073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</si>
  <si>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</si>
  <si>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</si>
  <si>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</si>
  <si>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</si>
  <si>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</si>
  <si>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</si>
  <si>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</si>
  <si>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</si>
  <si>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</si>
  <si>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</si>
  <si>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</si>
  <si>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</si>
  <si>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VERSION: 01</t>
  </si>
  <si>
    <t>Fecha de elaboración: 22/02/2023</t>
  </si>
  <si>
    <t>Vigente hasta: 22/02/2026</t>
  </si>
  <si>
    <t>J230706-L062</t>
  </si>
  <si>
    <t>J220714-L082</t>
  </si>
  <si>
    <t>J221101-L065</t>
  </si>
  <si>
    <t>J230804-L074</t>
  </si>
  <si>
    <t>J221229-L028</t>
  </si>
  <si>
    <t>DRILL DE GUIA DE ANGULO VARIABLE  2.8</t>
  </si>
  <si>
    <t>DRILL DE GUIA DE ANGULO VARIABLE  3.5</t>
  </si>
  <si>
    <t>J230808-L172</t>
  </si>
  <si>
    <t>J230721-L008</t>
  </si>
  <si>
    <t>J230727-L033/230112-A2551</t>
  </si>
  <si>
    <t>J220916-L041</t>
  </si>
  <si>
    <t>J230602-L021</t>
  </si>
  <si>
    <t>J180305-L063</t>
  </si>
  <si>
    <t>J230602-L027</t>
  </si>
  <si>
    <t>J211223-L031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</si>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</sst>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&quot;$&quot;\ * #,##0.00_-;\-&quot;$&quot;\ * #,##0.00_-;_-&quot;$&quot;\ * &quot;-&quot;??_-;_-@_-"/>
    <numFmt numFmtId="167" formatCode="_-[$$-240A]\ * #,##0.00_-;\-[$$-240A]\ * #,##0.00_-;_-[$$-240A]\ * &quot;-&quot;??_-;_-@_-"/>
    <numFmt numFmtId="168" formatCode="[$-F800]dddd\,\ mmmm\ dd\,\ yyyy"/>
    <numFmt numFmtId="169" formatCode="&quot;$&quot;#,##0.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indexed="8"/>
      <name val="Arial"/>
      <family val="2"/>
    </font>
    <font>
      <sz val="12"/>
      <name val="宋体"/>
      <charset val="134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8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0" fontId="2" fillId="0" borderId="0"/>
  </cellStyleXfs>
  <cellXfs count="86">
    <xf numFmtId="0" fontId="0" fillId="0" borderId="0" xfId="0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9" fillId="0" borderId="0" xfId="2" applyFont="1"/>
    <xf numFmtId="0" fontId="13" fillId="5" borderId="1" xfId="0" applyFont="1" applyFill="1" applyBorder="1" applyAlignment="1">
      <alignment horizontal="center" vertical="center" wrapText="1"/>
    </xf>
    <xf numFmtId="169" fontId="5" fillId="0" borderId="1" xfId="0" applyNumberFormat="1" applyFont="1" applyBorder="1"/>
    <xf numFmtId="167" fontId="4" fillId="0" borderId="1" xfId="3" applyNumberFormat="1" applyFont="1" applyFill="1" applyBorder="1" applyAlignment="1"/>
    <xf numFmtId="0" fontId="5" fillId="0" borderId="1" xfId="0" applyFont="1" applyBorder="1" applyAlignment="1">
      <alignment horizontal="center" wrapText="1"/>
    </xf>
    <xf numFmtId="49" fontId="0" fillId="7" borderId="0" xfId="0" applyNumberFormat="1" applyFill="1" applyAlignment="1">
      <alignment horizontal="center"/>
    </xf>
    <xf numFmtId="49" fontId="14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0" fontId="4" fillId="0" borderId="0" xfId="0" applyFont="1" applyAlignment="1">
      <alignment horizontal="center"/>
    </xf>
    <xf numFmtId="169" fontId="3" fillId="0" borderId="3" xfId="1" applyNumberFormat="1" applyFont="1" applyBorder="1" applyAlignment="1">
      <alignment horizontal="right"/>
    </xf>
    <xf numFmtId="169" fontId="3" fillId="0" borderId="1" xfId="1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9" fillId="0" borderId="9" xfId="2" applyFont="1" applyBorder="1"/>
    <xf numFmtId="0" fontId="9" fillId="0" borderId="10" xfId="2" applyFont="1" applyBorder="1"/>
    <xf numFmtId="49" fontId="5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left"/>
    </xf>
    <xf numFmtId="1" fontId="7" fillId="0" borderId="1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6" fontId="4" fillId="7" borderId="1" xfId="14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5" fillId="0" borderId="4" xfId="0" applyFont="1" applyBorder="1"/>
    <xf numFmtId="0" fontId="16" fillId="0" borderId="0" xfId="0" applyFont="1"/>
    <xf numFmtId="0" fontId="15" fillId="0" borderId="0" xfId="0" applyFont="1"/>
    <xf numFmtId="168" fontId="11" fillId="0" borderId="1" xfId="0" applyNumberFormat="1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4" fillId="0" borderId="7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2" applyFont="1" applyAlignment="1">
      <alignment horizontal="center"/>
    </xf>
    <xf numFmtId="0" fontId="15" fillId="0" borderId="0" xfId="2" applyFont="1" applyAlignment="1">
      <alignment horizontal="left"/>
    </xf>
    <xf numFmtId="169" fontId="3" fillId="0" borderId="1" xfId="2" applyNumberFormat="1" applyFont="1" applyBorder="1" applyAlignment="1">
      <alignment horizontal="right" wrapText="1"/>
    </xf>
    <xf numFmtId="0" fontId="10" fillId="4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24" fillId="0" borderId="7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</cellXfs>
  <cellStyles count="18">
    <cellStyle name="Moneda" xfId="1" builtinId="4"/>
    <cellStyle name="Moneda [0] 2" xfId="3" xr:uid="{00000000-0005-0000-0000-000001000000}"/>
    <cellStyle name="Moneda [0] 2 2" xfId="11" xr:uid="{00000000-0005-0000-0000-000002000000}"/>
    <cellStyle name="Moneda [0] 2 3" xfId="6" xr:uid="{00000000-0005-0000-0000-000003000000}"/>
    <cellStyle name="Moneda [0] 3" xfId="10" xr:uid="{00000000-0005-0000-0000-000004000000}"/>
    <cellStyle name="Moneda [0] 4" xfId="5" xr:uid="{00000000-0005-0000-0000-000005000000}"/>
    <cellStyle name="Moneda 2" xfId="9" xr:uid="{00000000-0005-0000-0000-000006000000}"/>
    <cellStyle name="Moneda 2 2" xfId="12" xr:uid="{00000000-0005-0000-0000-000007000000}"/>
    <cellStyle name="Moneda 3" xfId="8" xr:uid="{00000000-0005-0000-0000-000008000000}"/>
    <cellStyle name="Moneda 4" xfId="13" xr:uid="{00000000-0005-0000-0000-000009000000}"/>
    <cellStyle name="Moneda 5" xfId="4" xr:uid="{00000000-0005-0000-0000-00000A000000}"/>
    <cellStyle name="Moneda 6" xfId="15" xr:uid="{00000000-0005-0000-0000-00000B000000}"/>
    <cellStyle name="Moneda 7" xfId="14" xr:uid="{00000000-0005-0000-0000-00000C000000}"/>
    <cellStyle name="Moneda 8" xfId="7" xr:uid="{00000000-0005-0000-0000-00000D000000}"/>
    <cellStyle name="Normal" xfId="0" builtinId="0"/>
    <cellStyle name="Normal 2" xfId="2" xr:uid="{00000000-0005-0000-0000-00000F000000}"/>
    <cellStyle name="Normal 3" xfId="16" xr:uid="{00000000-0005-0000-0000-000010000000}"/>
    <cellStyle name="Normal 3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1ACBBB0-21DB-45FF-9820-3A85F62D49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"/>
  <sheetViews>
    <sheetView showGridLines="0" tabSelected="1" topLeftCell="A42" zoomScale="70" zoomScaleNormal="70" workbookViewId="0">
      <selection activeCell="A79" sqref="A79"/>
    </sheetView>
  </sheetViews>
  <sheetFormatPr baseColWidth="10" defaultColWidth="17.5703125" defaultRowHeight="25.15" customHeight="1"/>
  <cols>
    <col min="1" max="1" width="30.5703125" style="1" customWidth="1"/>
    <col min="2" max="2" width="33.28515625" style="1" customWidth="1"/>
    <col min="3" max="3" width="80.28515625" style="1" customWidth="1"/>
    <col min="4" max="4" width="21.7109375" style="3" customWidth="1"/>
    <col min="5" max="5" width="25.7109375" style="3" customWidth="1"/>
    <col min="6" max="6" width="17.5703125" style="1"/>
    <col min="7" max="7" width="16.5703125" style="1" customWidth="1"/>
    <col min="8" max="8" width="1.7109375" style="1" customWidth="1"/>
    <col min="9" max="10" width="17.5703125" style="1" hidden="1" customWidth="1"/>
    <col min="11" max="16384" width="17.5703125" style="1"/>
  </cols>
  <sheetData>
    <row r="1" spans="1:5" ht="25.15" customHeight="1" thickBot="1">
      <c r="A1" s="2"/>
      <c r="B1" s="33"/>
      <c r="C1" s="34"/>
      <c r="D1" s="34"/>
      <c r="E1" s="34"/>
    </row>
    <row r="2" spans="1:5" ht="25.15" customHeight="1" thickBot="1">
      <c r="A2" s="35"/>
      <c r="B2" s="36"/>
      <c r="C2" s="76" t="s">
        <v>145</v>
      </c>
      <c r="D2" s="78" t="s">
        <v>146</v>
      </c>
      <c r="E2" s="79"/>
    </row>
    <row r="3" spans="1:5" ht="25.15" customHeight="1" thickBot="1">
      <c r="A3" s="54"/>
      <c r="B3" s="55"/>
      <c r="C3" s="77"/>
      <c r="D3" s="56" t="s">
        <v>243</v>
      </c>
      <c r="E3" s="57"/>
    </row>
    <row r="4" spans="1:5" ht="25.15" customHeight="1" thickBot="1">
      <c r="A4" s="54"/>
      <c r="B4" s="55"/>
      <c r="C4" s="80" t="s">
        <v>147</v>
      </c>
      <c r="D4" s="82" t="s">
        <v>244</v>
      </c>
      <c r="E4" s="83"/>
    </row>
    <row r="5" spans="1:5" ht="25.15" customHeight="1" thickBot="1">
      <c r="A5" s="37"/>
      <c r="B5" s="38"/>
      <c r="C5" s="81"/>
      <c r="D5" s="84" t="s">
        <v>245</v>
      </c>
      <c r="E5" s="85"/>
    </row>
    <row r="6" spans="1:5" ht="25.15" customHeight="1">
      <c r="A6" s="17"/>
      <c r="B6" s="17"/>
      <c r="C6" s="17"/>
      <c r="D6" s="17"/>
      <c r="E6" s="17"/>
    </row>
    <row r="7" spans="1:5" ht="25.15" customHeight="1">
      <c r="A7" s="13" t="s">
        <v>71</v>
      </c>
      <c r="B7" s="13"/>
      <c r="C7" s="53"/>
      <c r="D7" s="13" t="s">
        <v>72</v>
      </c>
      <c r="E7" s="58"/>
    </row>
    <row r="8" spans="1:5" ht="25.15" customHeight="1">
      <c r="A8" s="8"/>
      <c r="B8" s="8"/>
      <c r="C8" s="8"/>
      <c r="D8" s="8"/>
      <c r="E8" s="8"/>
    </row>
    <row r="9" spans="1:5" ht="25.15" customHeight="1">
      <c r="A9" s="13" t="s">
        <v>73</v>
      </c>
      <c r="B9" s="13"/>
      <c r="C9" s="59"/>
      <c r="D9" s="14" t="s">
        <v>74</v>
      </c>
      <c r="E9" s="60"/>
    </row>
    <row r="10" spans="1:5" ht="25.15" customHeight="1">
      <c r="A10" s="8"/>
      <c r="B10" s="8"/>
      <c r="C10" s="8"/>
      <c r="D10" s="8"/>
      <c r="E10" s="8"/>
    </row>
    <row r="11" spans="1:5" ht="25.15" customHeight="1">
      <c r="A11" s="74" t="s">
        <v>148</v>
      </c>
      <c r="B11" s="75"/>
      <c r="C11" s="59"/>
      <c r="D11" s="14" t="s">
        <v>131</v>
      </c>
      <c r="E11" s="61"/>
    </row>
    <row r="12" spans="1:5" ht="25.15" customHeight="1">
      <c r="A12" s="8"/>
      <c r="B12" s="8"/>
      <c r="C12" s="8"/>
      <c r="D12" s="8"/>
      <c r="E12" s="8"/>
    </row>
    <row r="13" spans="1:5" ht="39" customHeight="1">
      <c r="A13" s="13" t="s">
        <v>75</v>
      </c>
      <c r="B13" s="13"/>
      <c r="C13" s="62"/>
      <c r="D13" s="14" t="s">
        <v>76</v>
      </c>
      <c r="E13" s="59"/>
    </row>
    <row r="14" spans="1:5" ht="25.15" customHeight="1">
      <c r="A14" s="8"/>
      <c r="B14" s="8"/>
      <c r="C14" s="8"/>
      <c r="D14" s="8"/>
      <c r="E14" s="8"/>
    </row>
    <row r="15" spans="1:5" ht="25.15" customHeight="1">
      <c r="A15" s="13" t="s">
        <v>77</v>
      </c>
      <c r="B15" s="13"/>
      <c r="C15" s="53"/>
      <c r="D15" s="14" t="s">
        <v>78</v>
      </c>
      <c r="E15" s="63"/>
    </row>
    <row r="16" spans="1:5" ht="25.15" customHeight="1">
      <c r="A16" s="8"/>
      <c r="B16" s="8"/>
      <c r="C16" s="8"/>
      <c r="D16" s="8"/>
      <c r="E16" s="8"/>
    </row>
    <row r="17" spans="1:7" ht="25.15" customHeight="1">
      <c r="A17" s="13" t="s">
        <v>79</v>
      </c>
      <c r="B17" s="13"/>
      <c r="C17" s="59"/>
      <c r="D17" s="9"/>
      <c r="E17" s="12"/>
    </row>
    <row r="18" spans="1:7" ht="18.75" customHeight="1">
      <c r="A18" s="8"/>
      <c r="B18" s="8"/>
      <c r="C18" s="8"/>
      <c r="D18" s="8"/>
      <c r="E18" s="8"/>
    </row>
    <row r="19" spans="1:7" ht="45" customHeight="1">
      <c r="A19" s="13" t="s">
        <v>80</v>
      </c>
      <c r="B19" s="13"/>
      <c r="C19" s="59"/>
      <c r="D19" s="14" t="s">
        <v>96</v>
      </c>
      <c r="E19" s="63"/>
    </row>
    <row r="20" spans="1:7" ht="25.15" customHeight="1">
      <c r="A20" s="8"/>
      <c r="B20" s="8"/>
      <c r="C20" s="8"/>
      <c r="D20" s="8"/>
      <c r="E20" s="8"/>
    </row>
    <row r="21" spans="1:7" ht="25.15" customHeight="1">
      <c r="A21" s="13" t="s">
        <v>97</v>
      </c>
      <c r="B21" s="13"/>
      <c r="C21" s="64"/>
      <c r="D21" s="65"/>
      <c r="E21" s="15"/>
    </row>
    <row r="23" spans="1:7" s="2" customFormat="1" ht="28.9" customHeight="1">
      <c r="A23" s="10" t="s">
        <v>1</v>
      </c>
      <c r="B23" s="10" t="s">
        <v>82</v>
      </c>
      <c r="C23" s="10" t="s">
        <v>2</v>
      </c>
      <c r="D23" s="10" t="s">
        <v>0</v>
      </c>
      <c r="E23" s="18" t="s">
        <v>81</v>
      </c>
      <c r="F23" s="11" t="s">
        <v>3</v>
      </c>
      <c r="G23" s="11" t="s">
        <v>4</v>
      </c>
    </row>
    <row r="24" spans="1:7" ht="25.15" customHeight="1">
      <c r="A24" s="21" t="s">
        <v>24</v>
      </c>
      <c r="B24" s="4" t="s">
        <v>136</v>
      </c>
      <c r="C24" s="16" t="s">
        <v>160</v>
      </c>
      <c r="D24" s="4">
        <v>1</v>
      </c>
      <c r="E24" s="4"/>
      <c r="F24" s="19">
        <v>600</v>
      </c>
      <c r="G24" s="20">
        <f t="shared" ref="G24:G88" si="0">D24*F24</f>
        <v>600</v>
      </c>
    </row>
    <row r="25" spans="1:7" ht="25.15" customHeight="1">
      <c r="A25" s="21" t="s">
        <v>25</v>
      </c>
      <c r="B25" s="4" t="s">
        <v>137</v>
      </c>
      <c r="C25" s="16" t="s">
        <v>161</v>
      </c>
      <c r="D25" s="4">
        <v>1</v>
      </c>
      <c r="E25" s="4"/>
      <c r="F25" s="19">
        <v>600</v>
      </c>
      <c r="G25" s="20">
        <f t="shared" si="0"/>
        <v>600</v>
      </c>
    </row>
    <row r="26" spans="1:7" ht="25.15" customHeight="1">
      <c r="A26" s="21" t="s">
        <v>26</v>
      </c>
      <c r="B26" s="4" t="s">
        <v>257</v>
      </c>
      <c r="C26" s="16" t="s">
        <v>162</v>
      </c>
      <c r="D26" s="4">
        <v>1</v>
      </c>
      <c r="E26" s="4"/>
      <c r="F26" s="19">
        <v>600</v>
      </c>
      <c r="G26" s="20">
        <f t="shared" si="0"/>
        <v>600</v>
      </c>
    </row>
    <row r="27" spans="1:7" ht="25.15" customHeight="1">
      <c r="A27" s="21" t="s">
        <v>27</v>
      </c>
      <c r="B27" s="4" t="s">
        <v>189</v>
      </c>
      <c r="C27" s="16" t="s">
        <v>163</v>
      </c>
      <c r="D27" s="4">
        <v>1</v>
      </c>
      <c r="E27" s="4"/>
      <c r="F27" s="19">
        <v>600</v>
      </c>
      <c r="G27" s="20">
        <f t="shared" si="0"/>
        <v>600</v>
      </c>
    </row>
    <row r="28" spans="1:7" ht="25.15" customHeight="1">
      <c r="A28" s="21" t="s">
        <v>28</v>
      </c>
      <c r="B28" s="4" t="s">
        <v>83</v>
      </c>
      <c r="C28" s="16" t="s">
        <v>164</v>
      </c>
      <c r="D28" s="4">
        <v>1</v>
      </c>
      <c r="E28" s="4"/>
      <c r="F28" s="19">
        <v>600</v>
      </c>
      <c r="G28" s="20">
        <f t="shared" si="0"/>
        <v>600</v>
      </c>
    </row>
    <row r="29" spans="1:7" ht="25.15" customHeight="1">
      <c r="A29" s="21" t="s">
        <v>29</v>
      </c>
      <c r="B29" s="4" t="s">
        <v>84</v>
      </c>
      <c r="C29" s="16" t="s">
        <v>165</v>
      </c>
      <c r="D29" s="4">
        <v>1</v>
      </c>
      <c r="E29" s="4"/>
      <c r="F29" s="19">
        <v>600</v>
      </c>
      <c r="G29" s="20">
        <f t="shared" si="0"/>
        <v>600</v>
      </c>
    </row>
    <row r="30" spans="1:7" ht="25.15" customHeight="1">
      <c r="A30" s="21" t="s">
        <v>30</v>
      </c>
      <c r="B30" s="4" t="s">
        <v>85</v>
      </c>
      <c r="C30" s="16" t="s">
        <v>166</v>
      </c>
      <c r="D30" s="4">
        <v>1</v>
      </c>
      <c r="E30" s="4"/>
      <c r="F30" s="19">
        <v>600</v>
      </c>
      <c r="G30" s="20">
        <f t="shared" si="0"/>
        <v>600</v>
      </c>
    </row>
    <row r="31" spans="1:7" ht="25.15" customHeight="1">
      <c r="A31" s="21" t="s">
        <v>31</v>
      </c>
      <c r="B31" s="4" t="s">
        <v>86</v>
      </c>
      <c r="C31" s="16" t="s">
        <v>167</v>
      </c>
      <c r="D31" s="4">
        <v>1</v>
      </c>
      <c r="E31" s="4"/>
      <c r="F31" s="19">
        <v>600</v>
      </c>
      <c r="G31" s="20">
        <f t="shared" si="0"/>
        <v>600</v>
      </c>
    </row>
    <row r="32" spans="1:7" ht="25.15" customHeight="1">
      <c r="A32" s="21"/>
      <c r="B32" s="4"/>
      <c r="C32" s="16"/>
      <c r="D32" s="32">
        <f>SUM(D24:D31)</f>
        <v>8</v>
      </c>
      <c r="E32" s="4"/>
      <c r="F32" s="19"/>
      <c r="G32" s="20"/>
    </row>
    <row r="33" spans="1:7" ht="25.15" customHeight="1">
      <c r="A33" s="21" t="s">
        <v>32</v>
      </c>
      <c r="B33" s="49" t="s">
        <v>260</v>
      </c>
      <c r="C33" s="16" t="s">
        <v>168</v>
      </c>
      <c r="D33" s="4">
        <v>1</v>
      </c>
      <c r="E33" s="4"/>
      <c r="F33" s="19">
        <v>840</v>
      </c>
      <c r="G33" s="20">
        <f t="shared" si="0"/>
        <v>840</v>
      </c>
    </row>
    <row r="34" spans="1:7" ht="25.15" customHeight="1">
      <c r="A34" s="21" t="s">
        <v>33</v>
      </c>
      <c r="B34" s="4"/>
      <c r="C34" s="16" t="s">
        <v>169</v>
      </c>
      <c r="D34" s="4">
        <v>0</v>
      </c>
      <c r="E34" s="4"/>
      <c r="F34" s="19">
        <v>840</v>
      </c>
      <c r="G34" s="20">
        <f t="shared" si="0"/>
        <v>0</v>
      </c>
    </row>
    <row r="35" spans="1:7" ht="25.15" customHeight="1">
      <c r="A35" s="21" t="s">
        <v>34</v>
      </c>
      <c r="B35" s="4"/>
      <c r="C35" s="16" t="s">
        <v>170</v>
      </c>
      <c r="D35" s="4">
        <v>0</v>
      </c>
      <c r="E35" s="4"/>
      <c r="F35" s="19">
        <v>840</v>
      </c>
      <c r="G35" s="20">
        <f t="shared" si="0"/>
        <v>0</v>
      </c>
    </row>
    <row r="36" spans="1:7" ht="25.15" customHeight="1">
      <c r="A36" s="21" t="s">
        <v>34</v>
      </c>
      <c r="B36" s="4" t="s">
        <v>254</v>
      </c>
      <c r="C36" s="16" t="s">
        <v>170</v>
      </c>
      <c r="D36" s="4">
        <v>1</v>
      </c>
      <c r="E36" s="4"/>
      <c r="F36" s="19">
        <v>840</v>
      </c>
      <c r="G36" s="20">
        <f t="shared" si="0"/>
        <v>840</v>
      </c>
    </row>
    <row r="37" spans="1:7" ht="25.15" customHeight="1">
      <c r="A37" s="21" t="s">
        <v>35</v>
      </c>
      <c r="B37" s="4" t="s">
        <v>87</v>
      </c>
      <c r="C37" s="16" t="s">
        <v>171</v>
      </c>
      <c r="D37" s="4">
        <v>1</v>
      </c>
      <c r="E37" s="4"/>
      <c r="F37" s="19">
        <v>840</v>
      </c>
      <c r="G37" s="20">
        <f t="shared" si="0"/>
        <v>840</v>
      </c>
    </row>
    <row r="38" spans="1:7" ht="25.15" customHeight="1">
      <c r="A38" s="21" t="s">
        <v>35</v>
      </c>
      <c r="B38" s="4" t="s">
        <v>218</v>
      </c>
      <c r="C38" s="16" t="s">
        <v>171</v>
      </c>
      <c r="D38" s="4">
        <v>1</v>
      </c>
      <c r="E38" s="4"/>
      <c r="F38" s="19">
        <v>840</v>
      </c>
      <c r="G38" s="20">
        <f t="shared" si="0"/>
        <v>840</v>
      </c>
    </row>
    <row r="39" spans="1:7" ht="25.15" customHeight="1">
      <c r="A39" s="21" t="s">
        <v>36</v>
      </c>
      <c r="B39" s="4" t="s">
        <v>88</v>
      </c>
      <c r="C39" s="16" t="s">
        <v>172</v>
      </c>
      <c r="D39" s="4">
        <v>1</v>
      </c>
      <c r="E39" s="4"/>
      <c r="F39" s="19">
        <v>840</v>
      </c>
      <c r="G39" s="20">
        <f t="shared" si="0"/>
        <v>840</v>
      </c>
    </row>
    <row r="40" spans="1:7" ht="25.15" customHeight="1">
      <c r="A40" s="21" t="s">
        <v>37</v>
      </c>
      <c r="B40" s="4" t="s">
        <v>88</v>
      </c>
      <c r="C40" s="16" t="s">
        <v>173</v>
      </c>
      <c r="D40" s="4">
        <v>2</v>
      </c>
      <c r="E40" s="4"/>
      <c r="F40" s="19">
        <v>840</v>
      </c>
      <c r="G40" s="20">
        <f t="shared" si="0"/>
        <v>1680</v>
      </c>
    </row>
    <row r="41" spans="1:7" ht="25.15" customHeight="1">
      <c r="A41" s="21"/>
      <c r="B41" s="4"/>
      <c r="C41" s="16"/>
      <c r="D41" s="32">
        <f>SUM(D33:D40)</f>
        <v>7</v>
      </c>
      <c r="E41" s="4"/>
      <c r="F41" s="19"/>
      <c r="G41" s="20"/>
    </row>
    <row r="42" spans="1:7" ht="25.15" customHeight="1">
      <c r="A42" s="21" t="s">
        <v>38</v>
      </c>
      <c r="B42" s="4" t="s">
        <v>138</v>
      </c>
      <c r="C42" s="16" t="s">
        <v>174</v>
      </c>
      <c r="D42" s="4">
        <v>2</v>
      </c>
      <c r="E42" s="4"/>
      <c r="F42" s="19">
        <v>840</v>
      </c>
      <c r="G42" s="20">
        <f t="shared" si="0"/>
        <v>1680</v>
      </c>
    </row>
    <row r="43" spans="1:7" ht="25.15" customHeight="1">
      <c r="A43" s="21" t="s">
        <v>39</v>
      </c>
      <c r="B43" s="4" t="s">
        <v>259</v>
      </c>
      <c r="C43" s="16" t="s">
        <v>175</v>
      </c>
      <c r="D43" s="4">
        <v>1</v>
      </c>
      <c r="E43" s="4"/>
      <c r="F43" s="19">
        <v>840</v>
      </c>
      <c r="G43" s="20">
        <f t="shared" si="0"/>
        <v>840</v>
      </c>
    </row>
    <row r="44" spans="1:7" ht="25.15" customHeight="1">
      <c r="A44" s="21" t="s">
        <v>39</v>
      </c>
      <c r="B44" s="4" t="s">
        <v>255</v>
      </c>
      <c r="C44" s="16" t="s">
        <v>175</v>
      </c>
      <c r="D44" s="4">
        <v>1</v>
      </c>
      <c r="E44" s="4"/>
      <c r="F44" s="19">
        <v>840</v>
      </c>
      <c r="G44" s="20">
        <f t="shared" si="0"/>
        <v>840</v>
      </c>
    </row>
    <row r="45" spans="1:7" ht="25.15" customHeight="1">
      <c r="A45" s="21" t="s">
        <v>40</v>
      </c>
      <c r="B45" s="4" t="s">
        <v>192</v>
      </c>
      <c r="C45" s="16" t="s">
        <v>176</v>
      </c>
      <c r="D45" s="4">
        <v>1</v>
      </c>
      <c r="E45" s="4"/>
      <c r="F45" s="19">
        <v>840</v>
      </c>
      <c r="G45" s="20">
        <f t="shared" si="0"/>
        <v>840</v>
      </c>
    </row>
    <row r="46" spans="1:7" ht="25.15" customHeight="1">
      <c r="A46" s="21" t="s">
        <v>41</v>
      </c>
      <c r="B46" s="4" t="s">
        <v>89</v>
      </c>
      <c r="C46" s="16" t="s">
        <v>177</v>
      </c>
      <c r="D46" s="4">
        <v>1</v>
      </c>
      <c r="E46" s="4"/>
      <c r="F46" s="19">
        <v>840</v>
      </c>
      <c r="G46" s="20">
        <f t="shared" si="0"/>
        <v>840</v>
      </c>
    </row>
    <row r="47" spans="1:7" ht="25.15" customHeight="1">
      <c r="A47" s="21" t="s">
        <v>41</v>
      </c>
      <c r="B47" s="4" t="s">
        <v>247</v>
      </c>
      <c r="C47" s="16" t="s">
        <v>177</v>
      </c>
      <c r="D47" s="4">
        <v>1</v>
      </c>
      <c r="E47" s="4"/>
      <c r="F47" s="19">
        <v>840</v>
      </c>
      <c r="G47" s="20">
        <f t="shared" si="0"/>
        <v>840</v>
      </c>
    </row>
    <row r="48" spans="1:7" ht="25.15" customHeight="1">
      <c r="A48" s="21" t="s">
        <v>42</v>
      </c>
      <c r="B48" s="4" t="s">
        <v>139</v>
      </c>
      <c r="C48" s="16" t="s">
        <v>178</v>
      </c>
      <c r="D48" s="4">
        <v>2</v>
      </c>
      <c r="E48" s="4"/>
      <c r="F48" s="19">
        <v>840</v>
      </c>
      <c r="G48" s="20">
        <f t="shared" si="0"/>
        <v>1680</v>
      </c>
    </row>
    <row r="49" spans="1:7" ht="25.15" customHeight="1">
      <c r="A49" s="21" t="s">
        <v>43</v>
      </c>
      <c r="B49" s="4" t="s">
        <v>90</v>
      </c>
      <c r="C49" s="16" t="s">
        <v>179</v>
      </c>
      <c r="D49" s="4">
        <v>2</v>
      </c>
      <c r="E49" s="4"/>
      <c r="F49" s="19">
        <v>840</v>
      </c>
      <c r="G49" s="20">
        <f t="shared" si="0"/>
        <v>1680</v>
      </c>
    </row>
    <row r="50" spans="1:7" ht="25.15" customHeight="1">
      <c r="A50" s="21"/>
      <c r="B50" s="4"/>
      <c r="C50" s="16"/>
      <c r="D50" s="32">
        <f>SUM(D42:D49)</f>
        <v>11</v>
      </c>
      <c r="E50" s="4"/>
      <c r="F50" s="19"/>
      <c r="G50" s="20"/>
    </row>
    <row r="51" spans="1:7" ht="25.15" customHeight="1">
      <c r="A51" s="39" t="s">
        <v>219</v>
      </c>
      <c r="B51" s="39" t="s">
        <v>220</v>
      </c>
      <c r="C51" s="40" t="s">
        <v>221</v>
      </c>
      <c r="D51" s="41">
        <v>1</v>
      </c>
      <c r="E51" s="4"/>
      <c r="F51" s="19">
        <v>840</v>
      </c>
      <c r="G51" s="20">
        <f t="shared" ref="G51" si="1">D51*F51</f>
        <v>840</v>
      </c>
    </row>
    <row r="52" spans="1:7" ht="25.15" customHeight="1">
      <c r="A52" s="42" t="s">
        <v>222</v>
      </c>
      <c r="B52" s="4" t="s">
        <v>223</v>
      </c>
      <c r="C52" s="40" t="s">
        <v>224</v>
      </c>
      <c r="D52" s="41">
        <v>1</v>
      </c>
      <c r="E52" s="4"/>
      <c r="F52" s="19">
        <v>840</v>
      </c>
      <c r="G52" s="20">
        <f t="shared" si="0"/>
        <v>840</v>
      </c>
    </row>
    <row r="53" spans="1:7" ht="25.15" customHeight="1">
      <c r="A53" s="43"/>
      <c r="B53" s="4"/>
      <c r="C53" s="40"/>
      <c r="D53" s="44">
        <v>2</v>
      </c>
      <c r="E53" s="4"/>
      <c r="F53" s="19"/>
      <c r="G53" s="20"/>
    </row>
    <row r="54" spans="1:7" ht="25.15" customHeight="1">
      <c r="A54" s="45" t="s">
        <v>5</v>
      </c>
      <c r="B54" s="45" t="s">
        <v>70</v>
      </c>
      <c r="C54" s="46" t="s">
        <v>149</v>
      </c>
      <c r="D54" s="4">
        <v>4</v>
      </c>
      <c r="E54" s="4"/>
      <c r="F54" s="19">
        <v>66</v>
      </c>
      <c r="G54" s="20">
        <f t="shared" ref="G54:G66" si="2">D54*F54</f>
        <v>264</v>
      </c>
    </row>
    <row r="55" spans="1:7" ht="25.15" customHeight="1">
      <c r="A55" s="45" t="s">
        <v>5</v>
      </c>
      <c r="B55" s="45" t="s">
        <v>258</v>
      </c>
      <c r="C55" s="46" t="s">
        <v>149</v>
      </c>
      <c r="D55" s="4">
        <v>6</v>
      </c>
      <c r="E55" s="4"/>
      <c r="F55" s="19"/>
      <c r="G55" s="20"/>
    </row>
    <row r="56" spans="1:7" ht="25.15" customHeight="1">
      <c r="A56" s="45" t="s">
        <v>6</v>
      </c>
      <c r="B56" s="45" t="s">
        <v>188</v>
      </c>
      <c r="C56" s="46" t="s">
        <v>150</v>
      </c>
      <c r="D56" s="4">
        <v>2</v>
      </c>
      <c r="E56" s="4"/>
      <c r="F56" s="19">
        <v>66</v>
      </c>
      <c r="G56" s="20">
        <f t="shared" si="2"/>
        <v>132</v>
      </c>
    </row>
    <row r="57" spans="1:7" ht="25.15" customHeight="1">
      <c r="A57" s="45" t="s">
        <v>6</v>
      </c>
      <c r="B57" s="45" t="s">
        <v>70</v>
      </c>
      <c r="C57" s="46" t="s">
        <v>150</v>
      </c>
      <c r="D57" s="4">
        <v>3</v>
      </c>
      <c r="E57" s="4"/>
      <c r="F57" s="19"/>
      <c r="G57" s="20"/>
    </row>
    <row r="58" spans="1:7" ht="25.15" customHeight="1">
      <c r="A58" s="45" t="s">
        <v>7</v>
      </c>
      <c r="B58" s="45" t="s">
        <v>190</v>
      </c>
      <c r="C58" s="46" t="s">
        <v>151</v>
      </c>
      <c r="D58" s="4">
        <v>1</v>
      </c>
      <c r="E58" s="4"/>
      <c r="F58" s="19">
        <v>66</v>
      </c>
      <c r="G58" s="20">
        <f t="shared" si="2"/>
        <v>66</v>
      </c>
    </row>
    <row r="59" spans="1:7" ht="25.15" customHeight="1">
      <c r="A59" s="45" t="s">
        <v>7</v>
      </c>
      <c r="B59" s="45" t="s">
        <v>246</v>
      </c>
      <c r="C59" s="46" t="s">
        <v>151</v>
      </c>
      <c r="D59" s="4">
        <v>14</v>
      </c>
      <c r="E59" s="4"/>
      <c r="F59" s="19">
        <v>66</v>
      </c>
      <c r="G59" s="20">
        <f t="shared" si="2"/>
        <v>924</v>
      </c>
    </row>
    <row r="60" spans="1:7" ht="25.15" customHeight="1">
      <c r="A60" s="45" t="s">
        <v>8</v>
      </c>
      <c r="B60" s="47" t="s">
        <v>140</v>
      </c>
      <c r="C60" s="46" t="s">
        <v>152</v>
      </c>
      <c r="D60" s="4">
        <v>10</v>
      </c>
      <c r="E60" s="4"/>
      <c r="F60" s="19">
        <v>66</v>
      </c>
      <c r="G60" s="20">
        <f t="shared" si="2"/>
        <v>660</v>
      </c>
    </row>
    <row r="61" spans="1:7" ht="25.15" customHeight="1">
      <c r="A61" s="45" t="s">
        <v>8</v>
      </c>
      <c r="B61" s="47" t="s">
        <v>256</v>
      </c>
      <c r="C61" s="46" t="s">
        <v>152</v>
      </c>
      <c r="D61" s="4">
        <v>5</v>
      </c>
      <c r="E61" s="4"/>
      <c r="F61" s="19">
        <v>66</v>
      </c>
      <c r="G61" s="20">
        <f t="shared" si="2"/>
        <v>330</v>
      </c>
    </row>
    <row r="62" spans="1:7" ht="25.15" customHeight="1">
      <c r="A62" s="45" t="s">
        <v>9</v>
      </c>
      <c r="B62" s="48" t="s">
        <v>141</v>
      </c>
      <c r="C62" s="46" t="s">
        <v>153</v>
      </c>
      <c r="D62" s="4">
        <v>8</v>
      </c>
      <c r="E62" s="4"/>
      <c r="F62" s="19">
        <v>66</v>
      </c>
      <c r="G62" s="20">
        <f t="shared" si="2"/>
        <v>528</v>
      </c>
    </row>
    <row r="63" spans="1:7" ht="25.15" customHeight="1">
      <c r="A63" s="45" t="s">
        <v>9</v>
      </c>
      <c r="B63" s="48" t="s">
        <v>191</v>
      </c>
      <c r="C63" s="46" t="s">
        <v>153</v>
      </c>
      <c r="D63" s="4">
        <v>2</v>
      </c>
      <c r="E63" s="4"/>
      <c r="F63" s="19">
        <v>66</v>
      </c>
      <c r="G63" s="20">
        <f t="shared" si="2"/>
        <v>132</v>
      </c>
    </row>
    <row r="64" spans="1:7" ht="25.15" customHeight="1">
      <c r="A64" s="45" t="s">
        <v>10</v>
      </c>
      <c r="B64" s="49" t="s">
        <v>142</v>
      </c>
      <c r="C64" s="46" t="s">
        <v>154</v>
      </c>
      <c r="D64" s="4">
        <v>10</v>
      </c>
      <c r="E64" s="4"/>
      <c r="F64" s="19">
        <v>66</v>
      </c>
      <c r="G64" s="20">
        <f t="shared" si="2"/>
        <v>660</v>
      </c>
    </row>
    <row r="65" spans="1:7" ht="25.15" customHeight="1">
      <c r="A65" s="45" t="s">
        <v>11</v>
      </c>
      <c r="B65" s="48" t="s">
        <v>143</v>
      </c>
      <c r="C65" s="46" t="s">
        <v>155</v>
      </c>
      <c r="D65" s="4">
        <v>10</v>
      </c>
      <c r="E65" s="4"/>
      <c r="F65" s="19">
        <v>66</v>
      </c>
      <c r="G65" s="20">
        <f t="shared" si="2"/>
        <v>660</v>
      </c>
    </row>
    <row r="66" spans="1:7" ht="25.15" customHeight="1">
      <c r="A66" s="45" t="s">
        <v>12</v>
      </c>
      <c r="B66" s="49" t="s">
        <v>144</v>
      </c>
      <c r="C66" s="46" t="s">
        <v>156</v>
      </c>
      <c r="D66" s="4">
        <v>10</v>
      </c>
      <c r="E66" s="4"/>
      <c r="F66" s="19">
        <v>66</v>
      </c>
      <c r="G66" s="20">
        <f t="shared" si="2"/>
        <v>660</v>
      </c>
    </row>
    <row r="67" spans="1:7" ht="25.15" customHeight="1">
      <c r="A67" s="45" t="s">
        <v>63</v>
      </c>
      <c r="B67" s="48" t="s">
        <v>248</v>
      </c>
      <c r="C67" s="46" t="s">
        <v>196</v>
      </c>
      <c r="D67" s="4">
        <v>10</v>
      </c>
      <c r="E67" s="4"/>
      <c r="F67" s="19"/>
      <c r="G67" s="20"/>
    </row>
    <row r="68" spans="1:7" ht="25.15" customHeight="1">
      <c r="A68" s="45"/>
      <c r="B68" s="48"/>
      <c r="C68" s="46"/>
      <c r="D68" s="32">
        <v>103</v>
      </c>
      <c r="E68" s="4"/>
      <c r="F68" s="19"/>
      <c r="G68" s="20"/>
    </row>
    <row r="69" spans="1:7" ht="25.15" customHeight="1">
      <c r="A69" s="21" t="s">
        <v>44</v>
      </c>
      <c r="B69" s="4" t="s">
        <v>98</v>
      </c>
      <c r="C69" s="16" t="s">
        <v>197</v>
      </c>
      <c r="D69" s="4">
        <v>10</v>
      </c>
      <c r="E69" s="4"/>
      <c r="F69" s="19">
        <v>66</v>
      </c>
      <c r="G69" s="20">
        <f t="shared" ref="G69:G75" si="3">D69*F69</f>
        <v>660</v>
      </c>
    </row>
    <row r="70" spans="1:7" ht="25.15" customHeight="1">
      <c r="A70" s="21" t="s">
        <v>45</v>
      </c>
      <c r="B70" s="4" t="s">
        <v>99</v>
      </c>
      <c r="C70" s="16" t="s">
        <v>198</v>
      </c>
      <c r="D70" s="4">
        <v>7</v>
      </c>
      <c r="E70" s="4"/>
      <c r="F70" s="19">
        <v>66</v>
      </c>
      <c r="G70" s="20">
        <f t="shared" si="3"/>
        <v>462</v>
      </c>
    </row>
    <row r="71" spans="1:7" ht="25.15" customHeight="1">
      <c r="A71" s="21" t="s">
        <v>46</v>
      </c>
      <c r="B71" s="4" t="s">
        <v>225</v>
      </c>
      <c r="C71" s="16" t="s">
        <v>199</v>
      </c>
      <c r="D71" s="4">
        <v>0</v>
      </c>
      <c r="E71" s="4"/>
      <c r="F71" s="19">
        <v>66</v>
      </c>
      <c r="G71" s="20">
        <f t="shared" si="3"/>
        <v>0</v>
      </c>
    </row>
    <row r="72" spans="1:7" ht="25.15" customHeight="1">
      <c r="A72" s="21" t="s">
        <v>46</v>
      </c>
      <c r="B72" s="4" t="s">
        <v>253</v>
      </c>
      <c r="C72" s="16" t="s">
        <v>199</v>
      </c>
      <c r="D72" s="4">
        <v>0</v>
      </c>
      <c r="E72" s="4"/>
      <c r="F72" s="19">
        <v>66</v>
      </c>
      <c r="G72" s="20">
        <f t="shared" si="3"/>
        <v>0</v>
      </c>
    </row>
    <row r="73" spans="1:7" ht="25.15" customHeight="1">
      <c r="A73" s="21" t="s">
        <v>47</v>
      </c>
      <c r="B73" s="4" t="s">
        <v>226</v>
      </c>
      <c r="C73" s="16" t="s">
        <v>200</v>
      </c>
      <c r="D73" s="4">
        <v>0</v>
      </c>
      <c r="E73" s="4"/>
      <c r="F73" s="19">
        <v>66</v>
      </c>
      <c r="G73" s="20">
        <f t="shared" si="3"/>
        <v>0</v>
      </c>
    </row>
    <row r="74" spans="1:7" ht="25.15" customHeight="1">
      <c r="A74" s="21" t="s">
        <v>48</v>
      </c>
      <c r="B74" s="4" t="s">
        <v>227</v>
      </c>
      <c r="C74" s="16" t="s">
        <v>201</v>
      </c>
      <c r="D74" s="4">
        <v>10</v>
      </c>
      <c r="E74" s="4"/>
      <c r="F74" s="19">
        <v>66</v>
      </c>
      <c r="G74" s="20">
        <f t="shared" si="3"/>
        <v>660</v>
      </c>
    </row>
    <row r="75" spans="1:7" ht="25.15" customHeight="1">
      <c r="A75" s="21" t="s">
        <v>181</v>
      </c>
      <c r="B75" s="4" t="s">
        <v>100</v>
      </c>
      <c r="C75" s="16" t="s">
        <v>202</v>
      </c>
      <c r="D75" s="4">
        <v>2</v>
      </c>
      <c r="E75" s="4"/>
      <c r="F75" s="19">
        <v>66</v>
      </c>
      <c r="G75" s="20">
        <f t="shared" si="3"/>
        <v>132</v>
      </c>
    </row>
    <row r="76" spans="1:7" ht="25.15" customHeight="1">
      <c r="A76" s="21"/>
      <c r="B76" s="4"/>
      <c r="C76" s="16"/>
      <c r="D76" s="32">
        <v>52</v>
      </c>
      <c r="E76" s="4"/>
      <c r="F76" s="19"/>
      <c r="G76" s="20"/>
    </row>
    <row r="77" spans="1:7" ht="25.15" customHeight="1">
      <c r="A77" s="49" t="s">
        <v>13</v>
      </c>
      <c r="B77" s="49" t="s">
        <v>70</v>
      </c>
      <c r="C77" s="46" t="s">
        <v>203</v>
      </c>
      <c r="D77" s="4">
        <v>5</v>
      </c>
      <c r="E77" s="4"/>
      <c r="F77" s="19">
        <v>54</v>
      </c>
      <c r="G77" s="20">
        <f t="shared" si="0"/>
        <v>270</v>
      </c>
    </row>
    <row r="78" spans="1:7" ht="25.15" customHeight="1">
      <c r="A78" s="48" t="s">
        <v>14</v>
      </c>
      <c r="B78" s="48" t="s">
        <v>228</v>
      </c>
      <c r="C78" s="46" t="s">
        <v>204</v>
      </c>
      <c r="D78" s="4">
        <v>4</v>
      </c>
      <c r="E78" s="4"/>
      <c r="F78" s="19">
        <v>54</v>
      </c>
      <c r="G78" s="20">
        <f t="shared" si="0"/>
        <v>216</v>
      </c>
    </row>
    <row r="79" spans="1:7" ht="25.15" customHeight="1">
      <c r="A79" s="49" t="s">
        <v>15</v>
      </c>
      <c r="B79" s="49" t="s">
        <v>229</v>
      </c>
      <c r="C79" s="46" t="s">
        <v>205</v>
      </c>
      <c r="D79" s="4">
        <v>4</v>
      </c>
      <c r="E79" s="4"/>
      <c r="F79" s="19">
        <v>54</v>
      </c>
      <c r="G79" s="20">
        <f t="shared" si="0"/>
        <v>216</v>
      </c>
    </row>
    <row r="80" spans="1:7" ht="25.15" customHeight="1">
      <c r="A80" s="48" t="s">
        <v>16</v>
      </c>
      <c r="B80" s="48" t="s">
        <v>230</v>
      </c>
      <c r="C80" s="46" t="s">
        <v>206</v>
      </c>
      <c r="D80" s="4">
        <v>4</v>
      </c>
      <c r="E80" s="4"/>
      <c r="F80" s="19">
        <v>54</v>
      </c>
      <c r="G80" s="20">
        <f t="shared" si="0"/>
        <v>216</v>
      </c>
    </row>
    <row r="81" spans="1:7" ht="25.15" customHeight="1">
      <c r="A81" s="49" t="s">
        <v>17</v>
      </c>
      <c r="B81" s="49" t="s">
        <v>249</v>
      </c>
      <c r="C81" s="46" t="s">
        <v>207</v>
      </c>
      <c r="D81" s="4">
        <v>1</v>
      </c>
      <c r="E81" s="4"/>
      <c r="F81" s="19">
        <v>54</v>
      </c>
      <c r="G81" s="20">
        <f t="shared" si="0"/>
        <v>54</v>
      </c>
    </row>
    <row r="82" spans="1:7" ht="25.15" customHeight="1">
      <c r="A82" s="49" t="s">
        <v>17</v>
      </c>
      <c r="B82" s="49" t="s">
        <v>187</v>
      </c>
      <c r="C82" s="46" t="s">
        <v>207</v>
      </c>
      <c r="D82" s="4">
        <v>3</v>
      </c>
      <c r="E82" s="4"/>
      <c r="F82" s="19">
        <v>54</v>
      </c>
      <c r="G82" s="20">
        <f t="shared" si="0"/>
        <v>162</v>
      </c>
    </row>
    <row r="83" spans="1:7" ht="25.15" customHeight="1">
      <c r="A83" s="48" t="s">
        <v>18</v>
      </c>
      <c r="B83" s="48" t="s">
        <v>101</v>
      </c>
      <c r="C83" s="46" t="s">
        <v>208</v>
      </c>
      <c r="D83" s="4">
        <v>3</v>
      </c>
      <c r="E83" s="4"/>
      <c r="F83" s="19">
        <v>54</v>
      </c>
      <c r="G83" s="20">
        <f t="shared" si="0"/>
        <v>162</v>
      </c>
    </row>
    <row r="84" spans="1:7" ht="25.15" customHeight="1">
      <c r="A84" s="48" t="s">
        <v>18</v>
      </c>
      <c r="B84" s="48" t="s">
        <v>185</v>
      </c>
      <c r="C84" s="46" t="s">
        <v>208</v>
      </c>
      <c r="D84" s="4">
        <v>1</v>
      </c>
      <c r="E84" s="4"/>
      <c r="F84" s="19">
        <v>54</v>
      </c>
      <c r="G84" s="20">
        <f t="shared" si="0"/>
        <v>54</v>
      </c>
    </row>
    <row r="85" spans="1:7" ht="25.15" customHeight="1">
      <c r="A85" s="49" t="s">
        <v>19</v>
      </c>
      <c r="B85" s="49" t="s">
        <v>102</v>
      </c>
      <c r="C85" s="46" t="s">
        <v>209</v>
      </c>
      <c r="D85" s="4">
        <v>4</v>
      </c>
      <c r="E85" s="4"/>
      <c r="F85" s="19">
        <v>54</v>
      </c>
      <c r="G85" s="20">
        <f t="shared" si="0"/>
        <v>216</v>
      </c>
    </row>
    <row r="86" spans="1:7" ht="25.15" customHeight="1">
      <c r="A86" s="48" t="s">
        <v>20</v>
      </c>
      <c r="B86" s="48" t="s">
        <v>102</v>
      </c>
      <c r="C86" s="46" t="s">
        <v>210</v>
      </c>
      <c r="D86" s="4">
        <v>2</v>
      </c>
      <c r="E86" s="4"/>
      <c r="F86" s="19">
        <v>54</v>
      </c>
      <c r="G86" s="20">
        <f t="shared" si="0"/>
        <v>108</v>
      </c>
    </row>
    <row r="87" spans="1:7" ht="25.15" customHeight="1">
      <c r="A87" s="48" t="s">
        <v>20</v>
      </c>
      <c r="B87" s="48" t="s">
        <v>250</v>
      </c>
      <c r="C87" s="46" t="s">
        <v>210</v>
      </c>
      <c r="D87" s="4">
        <v>2</v>
      </c>
      <c r="E87" s="4"/>
      <c r="F87" s="19">
        <v>54</v>
      </c>
      <c r="G87" s="20">
        <f t="shared" si="0"/>
        <v>108</v>
      </c>
    </row>
    <row r="88" spans="1:7" ht="25.15" customHeight="1">
      <c r="A88" s="48" t="s">
        <v>103</v>
      </c>
      <c r="B88" s="48" t="s">
        <v>102</v>
      </c>
      <c r="C88" s="46" t="s">
        <v>211</v>
      </c>
      <c r="D88" s="4">
        <v>2</v>
      </c>
      <c r="E88" s="4"/>
      <c r="F88" s="19">
        <v>54</v>
      </c>
      <c r="G88" s="20">
        <f t="shared" si="0"/>
        <v>108</v>
      </c>
    </row>
    <row r="89" spans="1:7" ht="25.15" customHeight="1">
      <c r="A89" s="48" t="s">
        <v>103</v>
      </c>
      <c r="B89" s="45" t="s">
        <v>182</v>
      </c>
      <c r="C89" s="46" t="s">
        <v>211</v>
      </c>
      <c r="D89" s="4">
        <v>2</v>
      </c>
      <c r="E89" s="4"/>
      <c r="F89" s="19">
        <v>54</v>
      </c>
      <c r="G89" s="20">
        <f t="shared" ref="G89:G100" si="4">D89*F89</f>
        <v>108</v>
      </c>
    </row>
    <row r="90" spans="1:7" ht="25.15" customHeight="1">
      <c r="A90" s="48" t="s">
        <v>67</v>
      </c>
      <c r="B90" s="48" t="s">
        <v>104</v>
      </c>
      <c r="C90" s="46" t="s">
        <v>212</v>
      </c>
      <c r="D90" s="4">
        <v>2</v>
      </c>
      <c r="E90" s="4"/>
      <c r="F90" s="19">
        <v>54</v>
      </c>
      <c r="G90" s="20">
        <f t="shared" si="4"/>
        <v>108</v>
      </c>
    </row>
    <row r="91" spans="1:7" ht="25.15" customHeight="1">
      <c r="A91" s="48" t="s">
        <v>67</v>
      </c>
      <c r="B91" s="48" t="s">
        <v>183</v>
      </c>
      <c r="C91" s="46" t="s">
        <v>157</v>
      </c>
      <c r="D91" s="4">
        <v>2</v>
      </c>
      <c r="E91" s="4"/>
      <c r="F91" s="19">
        <v>54</v>
      </c>
      <c r="G91" s="20">
        <f t="shared" si="4"/>
        <v>108</v>
      </c>
    </row>
    <row r="92" spans="1:7" ht="25.15" customHeight="1">
      <c r="A92" s="48" t="s">
        <v>68</v>
      </c>
      <c r="B92" s="48" t="s">
        <v>105</v>
      </c>
      <c r="C92" s="46" t="s">
        <v>158</v>
      </c>
      <c r="D92" s="4">
        <v>2</v>
      </c>
      <c r="E92" s="4"/>
      <c r="F92" s="19">
        <v>54</v>
      </c>
      <c r="G92" s="20">
        <f t="shared" si="4"/>
        <v>108</v>
      </c>
    </row>
    <row r="93" spans="1:7" ht="25.15" customHeight="1">
      <c r="A93" s="48" t="s">
        <v>68</v>
      </c>
      <c r="B93" s="48" t="s">
        <v>184</v>
      </c>
      <c r="C93" s="46" t="s">
        <v>158</v>
      </c>
      <c r="D93" s="4">
        <v>2</v>
      </c>
      <c r="E93" s="4"/>
      <c r="F93" s="19">
        <v>54</v>
      </c>
      <c r="G93" s="20">
        <f t="shared" si="4"/>
        <v>108</v>
      </c>
    </row>
    <row r="94" spans="1:7" ht="25.15" customHeight="1">
      <c r="A94" s="48" t="s">
        <v>69</v>
      </c>
      <c r="B94" s="48" t="s">
        <v>106</v>
      </c>
      <c r="C94" s="46" t="s">
        <v>159</v>
      </c>
      <c r="D94" s="4">
        <v>2</v>
      </c>
      <c r="E94" s="4"/>
      <c r="F94" s="19">
        <v>54</v>
      </c>
      <c r="G94" s="20">
        <f t="shared" si="4"/>
        <v>108</v>
      </c>
    </row>
    <row r="95" spans="1:7" ht="25.15" customHeight="1">
      <c r="A95" s="48" t="s">
        <v>69</v>
      </c>
      <c r="B95" s="48" t="s">
        <v>186</v>
      </c>
      <c r="C95" s="46" t="s">
        <v>159</v>
      </c>
      <c r="D95" s="4">
        <v>2</v>
      </c>
      <c r="E95" s="4"/>
      <c r="F95" s="19">
        <v>54</v>
      </c>
      <c r="G95" s="20">
        <f t="shared" si="4"/>
        <v>108</v>
      </c>
    </row>
    <row r="96" spans="1:7" ht="25.15" customHeight="1">
      <c r="A96" s="21" t="s">
        <v>49</v>
      </c>
      <c r="B96" s="4" t="s">
        <v>91</v>
      </c>
      <c r="C96" s="46" t="s">
        <v>214</v>
      </c>
      <c r="D96" s="4">
        <v>2</v>
      </c>
      <c r="E96" s="4"/>
      <c r="F96" s="19">
        <v>54</v>
      </c>
      <c r="G96" s="20">
        <f t="shared" si="4"/>
        <v>108</v>
      </c>
    </row>
    <row r="97" spans="1:7" ht="25.15" customHeight="1">
      <c r="A97" s="21" t="s">
        <v>50</v>
      </c>
      <c r="B97" s="4" t="s">
        <v>92</v>
      </c>
      <c r="C97" s="46" t="s">
        <v>213</v>
      </c>
      <c r="D97" s="4">
        <v>4</v>
      </c>
      <c r="E97" s="4"/>
      <c r="F97" s="19">
        <v>54</v>
      </c>
      <c r="G97" s="20">
        <f t="shared" si="4"/>
        <v>216</v>
      </c>
    </row>
    <row r="98" spans="1:7" ht="25.15" customHeight="1">
      <c r="A98" s="21" t="s">
        <v>51</v>
      </c>
      <c r="B98" s="4" t="s">
        <v>93</v>
      </c>
      <c r="C98" s="46" t="s">
        <v>215</v>
      </c>
      <c r="D98" s="4">
        <v>4</v>
      </c>
      <c r="E98" s="4"/>
      <c r="F98" s="19">
        <v>54</v>
      </c>
      <c r="G98" s="20">
        <f t="shared" si="4"/>
        <v>216</v>
      </c>
    </row>
    <row r="99" spans="1:7" ht="25.15" customHeight="1">
      <c r="A99" s="21" t="s">
        <v>52</v>
      </c>
      <c r="B99" s="4" t="s">
        <v>94</v>
      </c>
      <c r="C99" s="46" t="s">
        <v>216</v>
      </c>
      <c r="D99" s="4">
        <v>4</v>
      </c>
      <c r="E99" s="4"/>
      <c r="F99" s="19">
        <v>54</v>
      </c>
      <c r="G99" s="20">
        <f t="shared" si="4"/>
        <v>216</v>
      </c>
    </row>
    <row r="100" spans="1:7" ht="25.15" customHeight="1">
      <c r="A100" s="21" t="s">
        <v>53</v>
      </c>
      <c r="B100" s="4" t="s">
        <v>95</v>
      </c>
      <c r="C100" s="46" t="s">
        <v>217</v>
      </c>
      <c r="D100" s="4">
        <v>4</v>
      </c>
      <c r="E100" s="4"/>
      <c r="F100" s="19">
        <v>54</v>
      </c>
      <c r="G100" s="20">
        <f t="shared" si="4"/>
        <v>216</v>
      </c>
    </row>
    <row r="101" spans="1:7" ht="25.15" customHeight="1">
      <c r="A101" s="21"/>
      <c r="B101" s="4"/>
      <c r="C101" s="16"/>
      <c r="D101" s="32">
        <f>SUM(D77:D100)</f>
        <v>67</v>
      </c>
      <c r="E101" s="4"/>
      <c r="F101" s="19"/>
      <c r="G101" s="20"/>
    </row>
    <row r="102" spans="1:7" ht="25.15" customHeight="1">
      <c r="A102" s="22"/>
      <c r="B102" s="23"/>
      <c r="C102" s="24"/>
      <c r="D102" s="25"/>
      <c r="F102" s="73" t="s">
        <v>107</v>
      </c>
      <c r="G102" s="26">
        <f>SUM(G24:G101)</f>
        <v>32148</v>
      </c>
    </row>
    <row r="103" spans="1:7" ht="25.15" customHeight="1">
      <c r="A103" s="22"/>
      <c r="B103" s="23"/>
      <c r="C103" s="24"/>
      <c r="D103" s="25"/>
      <c r="F103" s="73" t="s">
        <v>261</v>
      </c>
      <c r="G103" s="27">
        <f>+G102*0.15</f>
        <v>4822.2</v>
      </c>
    </row>
    <row r="104" spans="1:7" ht="25.15" customHeight="1">
      <c r="A104" s="22"/>
      <c r="B104" s="23"/>
      <c r="C104" s="24"/>
      <c r="D104" s="25"/>
      <c r="F104" s="73" t="s">
        <v>108</v>
      </c>
      <c r="G104" s="27">
        <f>+G102+G103</f>
        <v>36970.199999999997</v>
      </c>
    </row>
    <row r="105" spans="1:7" ht="25.15" customHeight="1">
      <c r="A105" s="22"/>
      <c r="B105" s="23"/>
      <c r="C105" s="24"/>
      <c r="D105" s="25"/>
    </row>
    <row r="106" spans="1:7" ht="25.15" customHeight="1">
      <c r="A106" s="22"/>
      <c r="B106" s="23"/>
      <c r="C106" s="24"/>
      <c r="D106" s="25"/>
      <c r="E106" s="6"/>
      <c r="F106" s="6"/>
      <c r="G106" s="6"/>
    </row>
    <row r="107" spans="1:7" ht="25.15" customHeight="1">
      <c r="A107" s="28"/>
      <c r="B107" s="66"/>
      <c r="C107" s="66" t="s">
        <v>180</v>
      </c>
      <c r="D107" s="66"/>
      <c r="E107" s="67"/>
      <c r="F107" s="6"/>
      <c r="G107" s="6"/>
    </row>
    <row r="108" spans="1:7" ht="25.15" customHeight="1">
      <c r="A108" s="28"/>
      <c r="B108" s="29" t="s">
        <v>21</v>
      </c>
      <c r="C108" s="29" t="s">
        <v>23</v>
      </c>
      <c r="D108" s="29" t="s">
        <v>22</v>
      </c>
      <c r="F108" s="6"/>
      <c r="G108" s="6"/>
    </row>
    <row r="109" spans="1:7" ht="25.15" customHeight="1">
      <c r="B109" s="4">
        <v>2</v>
      </c>
      <c r="C109" s="4" t="s">
        <v>60</v>
      </c>
      <c r="D109" s="4" t="s">
        <v>109</v>
      </c>
      <c r="F109" s="6"/>
      <c r="G109" s="6"/>
    </row>
    <row r="110" spans="1:7" ht="25.15" customHeight="1">
      <c r="B110" s="4">
        <v>1</v>
      </c>
      <c r="C110" s="4" t="s">
        <v>61</v>
      </c>
      <c r="D110" s="4" t="s">
        <v>55</v>
      </c>
      <c r="F110" s="6"/>
      <c r="G110" s="6"/>
    </row>
    <row r="111" spans="1:7" ht="25.15" customHeight="1">
      <c r="B111" s="4">
        <v>1</v>
      </c>
      <c r="C111" s="4" t="s">
        <v>251</v>
      </c>
      <c r="D111" s="4" t="s">
        <v>111</v>
      </c>
      <c r="F111" s="6"/>
      <c r="G111" s="6"/>
    </row>
    <row r="112" spans="1:7" ht="25.15" customHeight="1">
      <c r="B112" s="4">
        <v>1</v>
      </c>
      <c r="C112" s="4" t="s">
        <v>110</v>
      </c>
      <c r="D112" s="4" t="s">
        <v>195</v>
      </c>
      <c r="F112" s="6"/>
      <c r="G112" s="6"/>
    </row>
    <row r="113" spans="2:7" ht="25.15" customHeight="1">
      <c r="B113" s="4">
        <v>0</v>
      </c>
      <c r="C113" s="4" t="s">
        <v>252</v>
      </c>
      <c r="D113" s="4"/>
      <c r="F113" s="6"/>
      <c r="G113" s="6"/>
    </row>
    <row r="114" spans="2:7" ht="25.15" customHeight="1">
      <c r="B114" s="4">
        <v>0</v>
      </c>
      <c r="C114" s="4" t="s">
        <v>112</v>
      </c>
      <c r="D114" s="4" t="s">
        <v>57</v>
      </c>
      <c r="F114" s="6"/>
      <c r="G114" s="6"/>
    </row>
    <row r="115" spans="2:7" ht="25.15" customHeight="1">
      <c r="B115" s="4">
        <v>1</v>
      </c>
      <c r="C115" s="4" t="s">
        <v>193</v>
      </c>
      <c r="D115" s="4" t="s">
        <v>58</v>
      </c>
      <c r="F115" s="6"/>
      <c r="G115" s="6"/>
    </row>
    <row r="116" spans="2:7" ht="25.15" customHeight="1">
      <c r="B116" s="4">
        <v>1</v>
      </c>
      <c r="C116" s="4" t="s">
        <v>194</v>
      </c>
      <c r="D116" s="4" t="s">
        <v>113</v>
      </c>
      <c r="F116" s="6"/>
      <c r="G116" s="6"/>
    </row>
    <row r="117" spans="2:7" ht="25.15" customHeight="1">
      <c r="B117" s="4">
        <v>1</v>
      </c>
      <c r="C117" s="4" t="s">
        <v>115</v>
      </c>
      <c r="D117" s="4" t="s">
        <v>114</v>
      </c>
      <c r="F117" s="6"/>
      <c r="G117" s="6"/>
    </row>
    <row r="118" spans="2:7" ht="25.15" customHeight="1">
      <c r="B118" s="4">
        <v>1</v>
      </c>
      <c r="C118" s="4" t="s">
        <v>117</v>
      </c>
      <c r="D118" s="4" t="s">
        <v>116</v>
      </c>
      <c r="F118" s="6"/>
      <c r="G118" s="6"/>
    </row>
    <row r="119" spans="2:7" ht="25.15" customHeight="1">
      <c r="B119" s="4">
        <v>1</v>
      </c>
      <c r="C119" s="4" t="s">
        <v>64</v>
      </c>
      <c r="D119" s="4" t="s">
        <v>118</v>
      </c>
    </row>
    <row r="120" spans="2:7" ht="25.15" customHeight="1">
      <c r="B120" s="4">
        <v>2</v>
      </c>
      <c r="C120" s="4" t="s">
        <v>119</v>
      </c>
      <c r="D120" s="4" t="s">
        <v>54</v>
      </c>
    </row>
    <row r="121" spans="2:7" ht="25.15" customHeight="1">
      <c r="B121" s="4">
        <v>1</v>
      </c>
      <c r="C121" s="4" t="s">
        <v>121</v>
      </c>
      <c r="D121" s="4" t="s">
        <v>120</v>
      </c>
    </row>
    <row r="122" spans="2:7" ht="25.15" customHeight="1">
      <c r="B122" s="4">
        <v>3</v>
      </c>
      <c r="C122" s="4" t="s">
        <v>123</v>
      </c>
      <c r="D122" s="4" t="s">
        <v>122</v>
      </c>
    </row>
    <row r="123" spans="2:7" ht="25.15" customHeight="1">
      <c r="B123" s="4">
        <v>2</v>
      </c>
      <c r="C123" s="4" t="s">
        <v>125</v>
      </c>
      <c r="D123" s="4" t="s">
        <v>124</v>
      </c>
    </row>
    <row r="124" spans="2:7" ht="25.15" customHeight="1">
      <c r="B124" s="4">
        <v>1</v>
      </c>
      <c r="C124" s="4" t="s">
        <v>65</v>
      </c>
      <c r="D124" s="4" t="s">
        <v>56</v>
      </c>
    </row>
    <row r="125" spans="2:7" ht="25.15" customHeight="1">
      <c r="B125" s="4">
        <v>1</v>
      </c>
      <c r="C125" s="4" t="s">
        <v>62</v>
      </c>
      <c r="D125" s="4" t="s">
        <v>126</v>
      </c>
    </row>
    <row r="126" spans="2:7" ht="25.15" customHeight="1">
      <c r="B126" s="4">
        <v>2</v>
      </c>
      <c r="C126" s="4" t="s">
        <v>66</v>
      </c>
      <c r="D126" s="4" t="s">
        <v>59</v>
      </c>
    </row>
    <row r="127" spans="2:7" ht="25.15" customHeight="1">
      <c r="B127" s="32">
        <f>SUM(B109:B126)</f>
        <v>22</v>
      </c>
      <c r="C127" s="4"/>
      <c r="D127" s="4"/>
    </row>
    <row r="128" spans="2:7" ht="25.15" customHeight="1">
      <c r="B128" s="3"/>
      <c r="C128" s="3"/>
    </row>
    <row r="129" spans="2:5" ht="25.15" customHeight="1">
      <c r="B129" s="3"/>
    </row>
    <row r="130" spans="2:5" ht="25.15" customHeight="1">
      <c r="B130" s="4">
        <v>1</v>
      </c>
      <c r="C130" s="5" t="s">
        <v>133</v>
      </c>
    </row>
    <row r="131" spans="2:5" ht="25.15" customHeight="1">
      <c r="B131" s="4">
        <v>3</v>
      </c>
      <c r="C131" s="5" t="s">
        <v>127</v>
      </c>
    </row>
    <row r="132" spans="2:5" ht="25.15" customHeight="1">
      <c r="B132" s="4">
        <v>1</v>
      </c>
      <c r="C132" s="5" t="s">
        <v>128</v>
      </c>
    </row>
    <row r="133" spans="2:5" ht="25.15" customHeight="1">
      <c r="B133" s="4">
        <v>1</v>
      </c>
      <c r="C133" s="5" t="s">
        <v>134</v>
      </c>
    </row>
    <row r="134" spans="2:5" ht="25.15" customHeight="1">
      <c r="B134" s="4">
        <v>1</v>
      </c>
      <c r="C134" s="5" t="s">
        <v>129</v>
      </c>
    </row>
    <row r="135" spans="2:5" ht="25.15" customHeight="1">
      <c r="B135" s="4">
        <v>2</v>
      </c>
      <c r="C135" s="5" t="s">
        <v>135</v>
      </c>
    </row>
    <row r="136" spans="2:5" ht="25.15" customHeight="1">
      <c r="B136" s="32">
        <f>SUM(B130:B135)</f>
        <v>9</v>
      </c>
      <c r="C136" s="5"/>
    </row>
    <row r="138" spans="2:5" ht="25.15" customHeight="1">
      <c r="B138" s="30"/>
      <c r="C138" s="30"/>
      <c r="D138" s="30"/>
      <c r="E138" s="30"/>
    </row>
    <row r="139" spans="2:5" ht="25.15" customHeight="1">
      <c r="B139" s="68" t="s">
        <v>231</v>
      </c>
      <c r="C139" s="69" t="s">
        <v>232</v>
      </c>
      <c r="D139" s="1"/>
      <c r="E139" s="31"/>
    </row>
    <row r="140" spans="2:5" ht="25.15" customHeight="1">
      <c r="B140" s="70"/>
      <c r="C140" s="69" t="s">
        <v>233</v>
      </c>
      <c r="D140" s="1"/>
    </row>
    <row r="141" spans="2:5" ht="25.15" customHeight="1">
      <c r="B141" s="70"/>
      <c r="C141" s="69" t="s">
        <v>234</v>
      </c>
      <c r="D141" s="1"/>
    </row>
    <row r="142" spans="2:5" ht="25.15" customHeight="1">
      <c r="B142" s="70"/>
      <c r="C142" s="69" t="s">
        <v>235</v>
      </c>
      <c r="D142" s="7"/>
      <c r="E142" s="6"/>
    </row>
    <row r="143" spans="2:5" ht="25.15" customHeight="1">
      <c r="B143" s="70"/>
      <c r="C143" s="69" t="s">
        <v>236</v>
      </c>
      <c r="D143" s="1"/>
    </row>
    <row r="144" spans="2:5" ht="25.15" customHeight="1">
      <c r="B144" s="70"/>
      <c r="C144" s="69"/>
      <c r="D144" s="7"/>
    </row>
    <row r="145" spans="2:5" ht="25.15" customHeight="1">
      <c r="B145" s="71" t="s">
        <v>131</v>
      </c>
      <c r="C145" s="72" t="s">
        <v>237</v>
      </c>
      <c r="D145" s="1"/>
    </row>
    <row r="146" spans="2:5" ht="25.15" customHeight="1">
      <c r="B146" s="71"/>
      <c r="C146" s="72" t="s">
        <v>238</v>
      </c>
      <c r="D146" s="1"/>
    </row>
    <row r="147" spans="2:5" ht="25.15" customHeight="1">
      <c r="B147" s="71"/>
      <c r="C147" s="72" t="s">
        <v>239</v>
      </c>
      <c r="D147" s="1"/>
    </row>
    <row r="148" spans="2:5" ht="25.15" customHeight="1">
      <c r="B148" s="51"/>
      <c r="C148" s="52"/>
      <c r="D148" s="1"/>
      <c r="E148" s="1"/>
    </row>
    <row r="149" spans="2:5" ht="25.15" customHeight="1">
      <c r="B149" s="51"/>
      <c r="C149" s="52"/>
      <c r="D149" s="1"/>
      <c r="E149" s="1"/>
    </row>
    <row r="150" spans="2:5" ht="25.15" customHeight="1">
      <c r="C150" s="3"/>
      <c r="D150" s="1"/>
      <c r="E150" s="1"/>
    </row>
    <row r="151" spans="2:5" ht="25.15" customHeight="1">
      <c r="B151"/>
      <c r="C151" s="3"/>
      <c r="D151" s="1"/>
      <c r="E151" s="1"/>
    </row>
    <row r="152" spans="2:5" ht="25.15" customHeight="1">
      <c r="B152"/>
      <c r="C152" s="3"/>
      <c r="D152" s="1"/>
      <c r="E152" s="1"/>
    </row>
    <row r="153" spans="2:5" ht="25.15" customHeight="1" thickBot="1">
      <c r="B153" s="1" t="s">
        <v>240</v>
      </c>
      <c r="C153" s="50"/>
      <c r="D153" s="1"/>
      <c r="E153" s="1"/>
    </row>
    <row r="154" spans="2:5" ht="25.15" customHeight="1">
      <c r="C154"/>
      <c r="D154" s="1"/>
      <c r="E154" s="1"/>
    </row>
    <row r="155" spans="2:5" ht="25.15" customHeight="1">
      <c r="C155"/>
      <c r="D155" s="1"/>
      <c r="E155" s="1"/>
    </row>
    <row r="156" spans="2:5" ht="25.15" customHeight="1" thickBot="1">
      <c r="B156" s="1" t="s">
        <v>241</v>
      </c>
      <c r="C156" s="50"/>
      <c r="D156" s="1"/>
      <c r="E156" s="1"/>
    </row>
    <row r="157" spans="2:5" ht="25.15" customHeight="1">
      <c r="D157" s="1"/>
      <c r="E157" s="1"/>
    </row>
    <row r="158" spans="2:5" ht="25.15" customHeight="1">
      <c r="D158" s="1"/>
      <c r="E158" s="1"/>
    </row>
    <row r="159" spans="2:5" ht="25.15" customHeight="1">
      <c r="C159"/>
      <c r="D159" s="1"/>
      <c r="E159" s="1"/>
    </row>
    <row r="160" spans="2:5" ht="25.15" customHeight="1">
      <c r="C160"/>
      <c r="D160" s="1"/>
      <c r="E160" s="1"/>
    </row>
    <row r="161" spans="2:3" ht="25.15" customHeight="1" thickBot="1">
      <c r="B161" s="1" t="s">
        <v>130</v>
      </c>
      <c r="C161" s="50"/>
    </row>
    <row r="162" spans="2:3" ht="25.15" customHeight="1">
      <c r="C162"/>
    </row>
    <row r="163" spans="2:3" ht="25.15" customHeight="1">
      <c r="C163"/>
    </row>
    <row r="164" spans="2:3" ht="25.15" customHeight="1" thickBot="1">
      <c r="B164" s="1" t="s">
        <v>242</v>
      </c>
      <c r="C164" s="50"/>
    </row>
    <row r="165" spans="2:3" ht="25.15" customHeight="1">
      <c r="C165"/>
    </row>
    <row r="166" spans="2:3" ht="25.15" customHeight="1">
      <c r="C166"/>
    </row>
    <row r="167" spans="2:3" ht="25.15" customHeight="1" thickBot="1">
      <c r="B167" s="1" t="s">
        <v>132</v>
      </c>
      <c r="C167" s="50"/>
    </row>
  </sheetData>
  <mergeCells count="6">
    <mergeCell ref="A11:B11"/>
    <mergeCell ref="C2:C3"/>
    <mergeCell ref="D2:E2"/>
    <mergeCell ref="C4:C5"/>
    <mergeCell ref="D4:E4"/>
    <mergeCell ref="D5:E5"/>
  </mergeCells>
  <phoneticPr fontId="2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FIBULA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dcterms:created xsi:type="dcterms:W3CDTF">2022-06-03T20:13:27Z</dcterms:created>
  <dcterms:modified xsi:type="dcterms:W3CDTF">2024-04-16T02:57:01Z</dcterms:modified>
</cp:coreProperties>
</file>