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BD30C8F9-E8DD-4BDC-ACE8-9266628A5F56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CALCANEO" sheetId="2" r:id="rId1"/>
  </sheets>
  <definedNames>
    <definedName name="_xlnm._FilterDatabase" localSheetId="0" hidden="1">CALCANEO!$A$24:$H$104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2" l="1"/>
  <c r="G55" i="2"/>
  <c r="G56" i="2"/>
  <c r="G57" i="2"/>
  <c r="G58" i="2"/>
  <c r="G59" i="2"/>
  <c r="G60" i="2"/>
  <c r="G61" i="2"/>
  <c r="G62" i="2"/>
  <c r="G63" i="2"/>
  <c r="G65" i="2"/>
  <c r="G66" i="2"/>
  <c r="G67" i="2"/>
  <c r="G68" i="2"/>
  <c r="G69" i="2"/>
  <c r="G36" i="2"/>
  <c r="G37" i="2"/>
  <c r="G38" i="2"/>
  <c r="G40" i="2"/>
  <c r="G41" i="2"/>
  <c r="G42" i="2"/>
  <c r="G43" i="2"/>
  <c r="G77" i="2"/>
  <c r="G93" i="2" l="1"/>
  <c r="G95" i="2" l="1"/>
  <c r="G87" i="2"/>
  <c r="G91" i="2"/>
  <c r="G89" i="2"/>
  <c r="G85" i="2"/>
  <c r="G83" i="2"/>
  <c r="G81" i="2" l="1"/>
  <c r="D44" i="2"/>
  <c r="D39" i="2"/>
  <c r="G39" i="2" s="1"/>
  <c r="D34" i="2"/>
  <c r="D29" i="2"/>
  <c r="B124" i="2" l="1"/>
  <c r="D101" i="2"/>
  <c r="D70" i="2"/>
  <c r="D45" i="2"/>
  <c r="G47" i="2"/>
  <c r="G30" i="2"/>
  <c r="G31" i="2"/>
  <c r="G32" i="2"/>
  <c r="G100" i="2" l="1"/>
  <c r="G99" i="2"/>
  <c r="G98" i="2"/>
  <c r="G97" i="2"/>
  <c r="G96" i="2"/>
  <c r="G94" i="2"/>
  <c r="G92" i="2"/>
  <c r="G90" i="2"/>
  <c r="G88" i="2"/>
  <c r="G86" i="2"/>
  <c r="G84" i="2"/>
  <c r="G82" i="2"/>
  <c r="G80" i="2"/>
  <c r="G79" i="2"/>
  <c r="G78" i="2"/>
  <c r="G76" i="2"/>
  <c r="G75" i="2"/>
  <c r="G74" i="2"/>
  <c r="G73" i="2"/>
  <c r="G72" i="2"/>
  <c r="G71" i="2"/>
  <c r="G54" i="2"/>
  <c r="G53" i="2"/>
  <c r="G52" i="2"/>
  <c r="G51" i="2"/>
  <c r="G50" i="2"/>
  <c r="G49" i="2"/>
  <c r="G48" i="2"/>
  <c r="G46" i="2"/>
  <c r="G35" i="2"/>
  <c r="G33" i="2"/>
  <c r="G28" i="2"/>
  <c r="G27" i="2"/>
  <c r="G26" i="2"/>
  <c r="G25" i="2"/>
  <c r="G102" i="2" l="1"/>
  <c r="G10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20" authorId="0" shapeId="0" xr:uid="{00000000-0006-0000-0000-000005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<sst xmlns="http://schemas.openxmlformats.org/spreadsheetml/2006/main" count="291" uniqueCount="249">
  <si>
    <t>CANT.</t>
  </si>
  <si>
    <t>PRECIO UNITARIO</t>
  </si>
  <si>
    <t>PRECIO TOTAL</t>
  </si>
  <si>
    <t>35L-CLCC-012-L</t>
  </si>
  <si>
    <t>35L-CLCC-113-L</t>
  </si>
  <si>
    <t>35L-CLCC-213-L</t>
  </si>
  <si>
    <t>35L-CLCC-313-L</t>
  </si>
  <si>
    <t>35L-CLCC-012-R</t>
  </si>
  <si>
    <t>35L-CLCC-113-R</t>
  </si>
  <si>
    <t>35L-CLCC-213-R</t>
  </si>
  <si>
    <t>35L-CLCC-313-R</t>
  </si>
  <si>
    <t>35M-CLCC-005-L</t>
  </si>
  <si>
    <t>35M-CLCC-106-L</t>
  </si>
  <si>
    <t>35M-CLCC-206-L</t>
  </si>
  <si>
    <t>35M-CLCC-306-L</t>
  </si>
  <si>
    <t>35M-CLCC-005-R</t>
  </si>
  <si>
    <t>35M-CLCC-106-R</t>
  </si>
  <si>
    <t>35M-CLCC-206-R</t>
  </si>
  <si>
    <t>35M-CLCC-306-R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</si>
  <si>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</si>
  <si>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</si>
  <si>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</si>
  <si>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</si>
  <si>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</si>
  <si>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</si>
  <si>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</si>
  <si>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</si>
  <si>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</si>
  <si>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</si>
  <si>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</si>
  <si>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</si>
  <si>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</si>
  <si>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35L-SO-L36-TA</t>
  </si>
  <si>
    <t>35L-SO-L38-TA</t>
  </si>
  <si>
    <t>35L-SO-L40-TA</t>
  </si>
  <si>
    <t>35L-SO-L42-TA</t>
  </si>
  <si>
    <t>35L-SO-L44-TA</t>
  </si>
  <si>
    <t>35L-SO-L46-TA</t>
  </si>
  <si>
    <t>35L-SO-L48-TA</t>
  </si>
  <si>
    <t>35L-SO-L50-TA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</si>
  <si>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</si>
  <si>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</si>
  <si>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</si>
  <si>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</si>
  <si>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</si>
  <si>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</si>
  <si>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</si>
  <si>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</si>
  <si>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35-SO-L26-T</t>
  </si>
  <si>
    <t>35-SO-L28-T</t>
  </si>
  <si>
    <t>35-SO-L30-T</t>
  </si>
  <si>
    <t>35-SO-L32-T</t>
  </si>
  <si>
    <t>35-SO-L34-T</t>
  </si>
  <si>
    <t>35-SO-L36-T</t>
  </si>
  <si>
    <t>35-SO-L38-T</t>
  </si>
  <si>
    <t>35-SO-L40-T</t>
  </si>
  <si>
    <t>35-SO-L42-T</t>
  </si>
  <si>
    <t>35-SO-L44-T</t>
  </si>
  <si>
    <t>35-SO-L46-T</t>
  </si>
  <si>
    <t>35-SO-L48-T</t>
  </si>
  <si>
    <t>35-SO-L50-T</t>
  </si>
  <si>
    <t>INSTRUMENTAL ARIX 3.5 CALCANEAL PLATE</t>
  </si>
  <si>
    <t>CANTIDAD</t>
  </si>
  <si>
    <t>CODIGO</t>
  </si>
  <si>
    <t>DESCRIPCIÓN</t>
  </si>
  <si>
    <t>114-009</t>
  </si>
  <si>
    <t>112-35-704</t>
  </si>
  <si>
    <t>112-35-701-L</t>
  </si>
  <si>
    <t>113-HF-616</t>
  </si>
  <si>
    <t>111-143</t>
  </si>
  <si>
    <t>111-063</t>
  </si>
  <si>
    <t>111-086</t>
  </si>
  <si>
    <t>111-056</t>
  </si>
  <si>
    <t>111-140</t>
  </si>
  <si>
    <t>111-144</t>
  </si>
  <si>
    <t>111-068-3</t>
  </si>
  <si>
    <t>111-096</t>
  </si>
  <si>
    <t xml:space="preserve">MEDIDOR DE PROFUNDIDAD 3.5 </t>
  </si>
  <si>
    <t xml:space="preserve">GUIAS DE BLOQUEO </t>
  </si>
  <si>
    <t xml:space="preserve">AVELLANADOR DE ANCLAJE RAPIDO </t>
  </si>
  <si>
    <t>PINZA DE SUJECION</t>
  </si>
  <si>
    <t>GUIA ANGULO VARIABLE  3.5</t>
  </si>
  <si>
    <t xml:space="preserve">DISPENSADOR DE PINES </t>
  </si>
  <si>
    <t>BROCA DE 3.6(AO)</t>
  </si>
  <si>
    <t>R211202-L007</t>
  </si>
  <si>
    <t>J211125-L066</t>
  </si>
  <si>
    <t>COD. ARTICULO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</si>
  <si>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</si>
  <si>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</si>
  <si>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</si>
  <si>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</si>
  <si>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</si>
  <si>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</si>
  <si>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</si>
  <si>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</si>
  <si>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</si>
  <si>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</si>
  <si>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</si>
  <si>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VENTA -CIRUGÍA</t>
  </si>
  <si>
    <t>Lote</t>
  </si>
  <si>
    <t>J210127-L033</t>
  </si>
  <si>
    <t>J210202-L015</t>
  </si>
  <si>
    <t>R210202-L006</t>
  </si>
  <si>
    <t>J210202-L017</t>
  </si>
  <si>
    <t>J191204-L029</t>
  </si>
  <si>
    <t>J210202-L018</t>
  </si>
  <si>
    <t>J210202-L019</t>
  </si>
  <si>
    <t>J210202-L020</t>
  </si>
  <si>
    <t>J210127-L035</t>
  </si>
  <si>
    <t>J210202-L021</t>
  </si>
  <si>
    <t>J210202-L022</t>
  </si>
  <si>
    <t>J210202-L023</t>
  </si>
  <si>
    <t>R210202-L005</t>
  </si>
  <si>
    <t>J220714-L115</t>
  </si>
  <si>
    <t>J211125-L067</t>
  </si>
  <si>
    <t>J210907-L102</t>
  </si>
  <si>
    <t>J211125-L068</t>
  </si>
  <si>
    <t>J211125-L069</t>
  </si>
  <si>
    <t>J211125-L070</t>
  </si>
  <si>
    <t>GUIA DOBLE  2.9/3.6</t>
  </si>
  <si>
    <t xml:space="preserve">BROCA DE 2.7mm </t>
  </si>
  <si>
    <t>NOTA</t>
  </si>
  <si>
    <t>INSTRUMENTADOR</t>
  </si>
  <si>
    <t>OBSERVACIONES</t>
  </si>
  <si>
    <t>SUBTOTAL</t>
  </si>
  <si>
    <t>TOTAL</t>
  </si>
  <si>
    <t>PINES</t>
  </si>
  <si>
    <t>LINK TYPE SMALL LEFT 1.8T</t>
  </si>
  <si>
    <t>LINK TYPE MEDIUM LEFT 1.8T</t>
  </si>
  <si>
    <t>LINK TYPE LARGE LEFT 1.8T</t>
  </si>
  <si>
    <t>LINK TYPE EX LARGE LEFT 1.8T</t>
  </si>
  <si>
    <t>MIPO TYPE SMALL LEFT1.8T</t>
  </si>
  <si>
    <t>MIPO TYPE MEDIUM LEFT,1.8T</t>
  </si>
  <si>
    <t>MIPO TYPE LARGE LEFT 1.8T</t>
  </si>
  <si>
    <t>MIPO TYPE EX LARGE LEFT 1.8T</t>
  </si>
  <si>
    <t>LINK TYPE SMALL RIGHT 1.8T</t>
  </si>
  <si>
    <t>LINK TYPE MEDIUM RIGHT 1.8T</t>
  </si>
  <si>
    <t>LINK TYPE LARGE RIGHT 1.8T</t>
  </si>
  <si>
    <t>LINK TYPE EX LARGE RIGHT 1.8T</t>
  </si>
  <si>
    <t>MIPO TYPE SMALL RIGHT 1.8T</t>
  </si>
  <si>
    <t>MIPO TYPE MEDIUM RIGHT 1.8T</t>
  </si>
  <si>
    <t>MIPO TYPE LARGE RIGHT 1.8T</t>
  </si>
  <si>
    <t>MIPO TYPE EX LARGE RIGHT 1.8T</t>
  </si>
  <si>
    <t>J211223-L021</t>
  </si>
  <si>
    <t>J220120-L065</t>
  </si>
  <si>
    <t>J211223-L022</t>
  </si>
  <si>
    <t>R211202-L018</t>
  </si>
  <si>
    <t>J211223-L024</t>
  </si>
  <si>
    <t>J210525-L185</t>
  </si>
  <si>
    <t>R210826-L058</t>
  </si>
  <si>
    <t>J211223-L114</t>
  </si>
  <si>
    <t>R210826-L055</t>
  </si>
  <si>
    <t>R200422-L020</t>
  </si>
  <si>
    <t>J220112-L066</t>
  </si>
  <si>
    <t>J211022-LO77</t>
  </si>
  <si>
    <t>R220112-LO67</t>
  </si>
  <si>
    <t>REGISTRO DE NOTA DE ENTREGA</t>
  </si>
  <si>
    <t>Código: R-ORT-02</t>
  </si>
  <si>
    <t>ANEXO AL PROCEDIMIENTO DE DESPACHO</t>
  </si>
  <si>
    <t>INSTITUCION/CLINICA/HOSPITAL</t>
  </si>
  <si>
    <t xml:space="preserve">TIPO DE SEGURO </t>
  </si>
  <si>
    <t xml:space="preserve">IDENTIFICACION DEL PACIENTE </t>
  </si>
  <si>
    <t>ANEO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</si>
  <si>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</si>
  <si>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</si>
  <si>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</si>
  <si>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</si>
  <si>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</si>
  <si>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</si>
  <si>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</si>
  <si>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</si>
  <si>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LOCKING CORTICAL STARIX GREEN 3.5*26mm</t>
  </si>
  <si>
    <t>LOCKING CORTICAL STARIX GREEN 3.5*28mm</t>
  </si>
  <si>
    <t>LOCKING CORTICAL STARIX GREEN 3.5*30mm</t>
  </si>
  <si>
    <t>LOCKING CORTICAL STARIX GREEN 3.5*32mm</t>
  </si>
  <si>
    <t>LOCKING CORTICAL STARIX GREEN 3.5*34mm</t>
  </si>
  <si>
    <t>LOCKING CORTICAL STARIX GREEN 3.5*36mm</t>
  </si>
  <si>
    <t>LOCKING CORTICAL STARIX GREEN 3.5*38mm</t>
  </si>
  <si>
    <t>LOCKING CORTICAL STARIX GREEN 3.5*40mm</t>
  </si>
  <si>
    <t>LOCKING CORTICAL STARIX GREEN 3.5*42mm</t>
  </si>
  <si>
    <t>LOCKING CORTICAL STARIX GREEN 3.5*44mm</t>
  </si>
  <si>
    <t>LOCKING CORTICAL STARIX GREEN 3.5*46mm</t>
  </si>
  <si>
    <t>LOCKING CORTICAL STARIX GREEN 3.5*48mm</t>
  </si>
  <si>
    <t>LOCKING CORTICAL STARIX GREEN 3.5*50mm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</si>
  <si>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</si>
  <si>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</si>
  <si>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</si>
  <si>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</si>
  <si>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</si>
  <si>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</si>
  <si>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</si>
  <si>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NON LOCKING CORTICAL SILVER STARIX 3.5*24mm</t>
  </si>
  <si>
    <t>NON LOCKING CORTICAL SILVER STARIX 3.5*26mm</t>
  </si>
  <si>
    <t>NON LOCKING CORTICAL SILVER STARIX 3.5*28mm</t>
  </si>
  <si>
    <t>NON LOCKING CORTICAL SILVER STARIX 3.5*30mm</t>
  </si>
  <si>
    <t>NON LOCKING CORTICAL SILVER STARIX 3.5*32mm</t>
  </si>
  <si>
    <t>NON LOCKING CORTICAL SILVER STARIX 3.5*34mm</t>
  </si>
  <si>
    <t>NON LOCKING CORTICAL SILVER STARIX 3.5*36mm</t>
  </si>
  <si>
    <t>NON LOCKING CORTICAL SILVER STARIX 3.5*38mm</t>
  </si>
  <si>
    <t>NON LOCKING CORTICAL SILVER STARIX 3.5*40mm</t>
  </si>
  <si>
    <t>NON LOCKING CORTICAL SILVER STARIX 3.5*42mm</t>
  </si>
  <si>
    <t>NON LOCKING CORTICAL SILVER STARIX 3.5*44mm</t>
  </si>
  <si>
    <t>NON LOCKING CORTICAL SILVER STARIX 3.5*46mm</t>
  </si>
  <si>
    <t>NON LOCKING CORTICAL SILVER STARIX 3.5*48mm</t>
  </si>
  <si>
    <t>NON LOCKING CORTICAL SILVER STARIX 3.5*50mm</t>
  </si>
  <si>
    <t>J230207-L090</t>
  </si>
  <si>
    <t>J220914-L047</t>
  </si>
  <si>
    <t>J220519-L023</t>
  </si>
  <si>
    <t>J221215-L031</t>
  </si>
  <si>
    <t>J220620-L130</t>
  </si>
  <si>
    <t>J221215-L030</t>
  </si>
  <si>
    <t>J230207-L091</t>
  </si>
  <si>
    <t>J221101-L074</t>
  </si>
  <si>
    <t>J221215-L028</t>
  </si>
  <si>
    <t>J221215-L029</t>
  </si>
  <si>
    <t>J230130-L009</t>
  </si>
  <si>
    <t>J221229-L025</t>
  </si>
  <si>
    <t>J221101-L063</t>
  </si>
  <si>
    <t>J221215-L025</t>
  </si>
  <si>
    <t>J230207-L089</t>
  </si>
  <si>
    <t>J211015-L034</t>
  </si>
  <si>
    <t>J221101-L065</t>
  </si>
  <si>
    <t>VERSION: 01</t>
  </si>
  <si>
    <t>Fecha de elaboración: 22/02/2023</t>
  </si>
  <si>
    <t>Vigente hasta: 22/02/2026</t>
  </si>
  <si>
    <t xml:space="preserve">10:00AM </t>
  </si>
  <si>
    <t>J230314-L077</t>
  </si>
  <si>
    <t>J230314-L078</t>
  </si>
  <si>
    <t>J230314-L080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</si>
  <si>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</si>
  <si>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</si>
  <si>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</si>
  <si>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</si>
  <si>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</si>
  <si>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</si>
  <si>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</si>
  <si>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</si>
  <si>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</si>
  <si>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 </t>
  </si>
  <si>
    <t>CLAVOS SCHANZ 4.5</t>
  </si>
  <si>
    <t>113-HF-619</t>
  </si>
  <si>
    <t xml:space="preserve"> ATORNILLADO ANCLAJE RAPIDO</t>
  </si>
  <si>
    <t xml:space="preserve">MANGO DE ATORNILLADOR </t>
  </si>
  <si>
    <t>111-092</t>
  </si>
  <si>
    <t>J210701-L037</t>
  </si>
  <si>
    <t xml:space="preserve">RECIBIDO </t>
  </si>
  <si>
    <t xml:space="preserve">ENTREGADO </t>
  </si>
  <si>
    <t xml:space="preserve">VERIFICADO 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</si>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</sst>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-[$$-240A]\ * #,##0.00_-;\-[$$-240A]\ * #,##0.00_-;_-[$$-240A]\ * &quot;-&quot;??_-;_-@_-"/>
    <numFmt numFmtId="166" formatCode="[$-F800]dddd\,\ mmmm\ dd\,\ yyyy"/>
    <numFmt numFmtId="167" formatCode="[$-C0A]d\ &quot;de&quot;\ mmmm\ &quot;de&quot;\ yy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99">
    <xf numFmtId="0" fontId="0" fillId="0" borderId="0" xfId="0"/>
    <xf numFmtId="0" fontId="3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165" fontId="9" fillId="0" borderId="1" xfId="2" applyNumberFormat="1" applyFont="1" applyBorder="1"/>
    <xf numFmtId="165" fontId="9" fillId="0" borderId="2" xfId="2" applyNumberFormat="1" applyFont="1" applyBorder="1"/>
    <xf numFmtId="165" fontId="9" fillId="0" borderId="0" xfId="2" applyNumberFormat="1" applyFont="1" applyBorder="1"/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5" fontId="8" fillId="0" borderId="1" xfId="0" applyNumberFormat="1" applyFont="1" applyBorder="1"/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6" fillId="0" borderId="0" xfId="3" applyFont="1" applyAlignment="1">
      <alignment horizontal="center" wrapText="1"/>
    </xf>
    <xf numFmtId="44" fontId="8" fillId="0" borderId="0" xfId="1" applyFont="1" applyFill="1" applyBorder="1" applyAlignment="1"/>
    <xf numFmtId="0" fontId="9" fillId="0" borderId="0" xfId="0" applyFont="1" applyAlignment="1">
      <alignment horizontal="center"/>
    </xf>
    <xf numFmtId="165" fontId="8" fillId="0" borderId="0" xfId="0" applyNumberFormat="1" applyFo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1" xfId="0" applyBorder="1"/>
    <xf numFmtId="0" fontId="4" fillId="0" borderId="0" xfId="0" applyFont="1" applyAlignment="1">
      <alignment horizontal="left"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12" fillId="0" borderId="0" xfId="0" applyFont="1" applyAlignment="1">
      <alignment horizontal="left" vertical="center"/>
    </xf>
    <xf numFmtId="0" fontId="5" fillId="2" borderId="5" xfId="0" applyFont="1" applyFill="1" applyBorder="1"/>
    <xf numFmtId="0" fontId="5" fillId="5" borderId="0" xfId="0" applyFont="1" applyFill="1"/>
    <xf numFmtId="49" fontId="9" fillId="7" borderId="1" xfId="0" applyNumberFormat="1" applyFont="1" applyFill="1" applyBorder="1" applyAlignment="1">
      <alignment horizontal="center"/>
    </xf>
    <xf numFmtId="49" fontId="9" fillId="5" borderId="1" xfId="0" applyNumberFormat="1" applyFont="1" applyFill="1" applyBorder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0" xfId="3" applyFont="1" applyAlignment="1">
      <alignment horizontal="right" wrapText="1"/>
    </xf>
    <xf numFmtId="44" fontId="6" fillId="0" borderId="1" xfId="1" applyFont="1" applyFill="1" applyBorder="1" applyAlignment="1"/>
    <xf numFmtId="0" fontId="5" fillId="5" borderId="0" xfId="0" applyFont="1" applyFill="1" applyAlignment="1">
      <alignment horizontal="center"/>
    </xf>
    <xf numFmtId="0" fontId="5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/>
    </xf>
    <xf numFmtId="49" fontId="9" fillId="5" borderId="1" xfId="0" applyNumberFormat="1" applyFont="1" applyFill="1" applyBorder="1" applyAlignment="1">
      <alignment horizontal="left"/>
    </xf>
    <xf numFmtId="0" fontId="6" fillId="0" borderId="0" xfId="3" applyFont="1" applyAlignment="1">
      <alignment horizontal="left" wrapText="1"/>
    </xf>
    <xf numFmtId="0" fontId="5" fillId="2" borderId="4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3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10" fillId="0" borderId="10" xfId="3" applyFont="1" applyBorder="1"/>
    <xf numFmtId="0" fontId="10" fillId="0" borderId="11" xfId="3" applyFont="1" applyBorder="1"/>
    <xf numFmtId="166" fontId="4" fillId="0" borderId="1" xfId="0" applyNumberFormat="1" applyFont="1" applyBorder="1" applyAlignment="1">
      <alignment horizontal="left" vertic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0" fillId="0" borderId="12" xfId="3" applyFont="1" applyBorder="1"/>
    <xf numFmtId="167" fontId="4" fillId="0" borderId="1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/>
    </xf>
    <xf numFmtId="0" fontId="4" fillId="5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20" fontId="4" fillId="0" borderId="1" xfId="0" applyNumberFormat="1" applyFont="1" applyBorder="1" applyAlignment="1">
      <alignment vertical="center"/>
    </xf>
    <xf numFmtId="49" fontId="15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2" fillId="0" borderId="0" xfId="3" applyFont="1" applyAlignment="1">
      <alignment horizontal="center"/>
    </xf>
    <xf numFmtId="0" fontId="22" fillId="0" borderId="0" xfId="3" applyFont="1" applyAlignment="1">
      <alignment horizontal="left"/>
    </xf>
    <xf numFmtId="0" fontId="8" fillId="0" borderId="6" xfId="0" applyFont="1" applyBorder="1"/>
    <xf numFmtId="0" fontId="8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3" applyFont="1" applyAlignment="1">
      <alignment horizontal="left"/>
    </xf>
    <xf numFmtId="0" fontId="15" fillId="0" borderId="0" xfId="0" applyFont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11" fillId="6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8" fillId="0" borderId="9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9" xfId="0" applyFont="1" applyBorder="1" applyAlignment="1">
      <alignment horizontal="left" vertical="center" wrapText="1"/>
    </xf>
    <xf numFmtId="0" fontId="6" fillId="0" borderId="1" xfId="3" applyFont="1" applyBorder="1" applyAlignment="1">
      <alignment horizontal="right" wrapText="1"/>
    </xf>
    <xf numFmtId="9" fontId="6" fillId="0" borderId="1" xfId="3" applyNumberFormat="1" applyFont="1" applyBorder="1" applyAlignment="1">
      <alignment horizontal="right" wrapText="1"/>
    </xf>
  </cellXfs>
  <cellStyles count="11">
    <cellStyle name="Moneda" xfId="1" builtinId="4"/>
    <cellStyle name="Moneda [0]" xfId="2" builtinId="7"/>
    <cellStyle name="Moneda [0] 2" xfId="6" xr:uid="{00000000-0005-0000-0000-000002000000}"/>
    <cellStyle name="Moneda [0] 3" xfId="5" xr:uid="{00000000-0005-0000-0000-000003000000}"/>
    <cellStyle name="Moneda 2" xfId="4" xr:uid="{00000000-0005-0000-0000-000004000000}"/>
    <cellStyle name="Moneda 3" xfId="8" xr:uid="{00000000-0005-0000-0000-000005000000}"/>
    <cellStyle name="Moneda 4" xfId="9" xr:uid="{00000000-0005-0000-0000-000006000000}"/>
    <cellStyle name="Moneda 8" xfId="7" xr:uid="{00000000-0005-0000-0000-000007000000}"/>
    <cellStyle name="Normal" xfId="0" builtinId="0"/>
    <cellStyle name="Normal 2" xfId="3" xr:uid="{00000000-0005-0000-0000-000009000000}"/>
    <cellStyle name="Normal 3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8FA3A529-EF4D-4D31-BC2D-E678223BDE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5"/>
  <sheetViews>
    <sheetView showGridLines="0" tabSelected="1" topLeftCell="A106" zoomScale="84" zoomScaleNormal="84" workbookViewId="0">
      <selection activeCell="G104" sqref="G104"/>
    </sheetView>
  </sheetViews>
  <sheetFormatPr baseColWidth="10" defaultRowHeight="15" x14ac:dyDescent="0.25"/>
  <cols>
    <col min="1" max="1" width="21.28515625" bestFit="1" customWidth="1"/>
    <col min="2" max="2" width="20" style="52" customWidth="1"/>
    <col min="3" max="3" width="66.42578125" bestFit="1" customWidth="1"/>
    <col min="4" max="4" width="22.85546875" bestFit="1" customWidth="1"/>
    <col min="5" max="5" width="20" customWidth="1"/>
    <col min="6" max="6" width="19.28515625" bestFit="1" customWidth="1"/>
    <col min="7" max="7" width="17.140625" customWidth="1"/>
    <col min="8" max="8" width="5" customWidth="1"/>
    <col min="9" max="10" width="11.42578125" hidden="1" customWidth="1"/>
  </cols>
  <sheetData>
    <row r="1" spans="1:6" ht="16.5" thickBot="1" x14ac:dyDescent="0.3">
      <c r="A1" s="7"/>
      <c r="B1" s="5"/>
      <c r="C1" s="6"/>
      <c r="D1" s="6"/>
      <c r="E1" s="6"/>
    </row>
    <row r="2" spans="1:6" ht="15.75" customHeight="1" thickBot="1" x14ac:dyDescent="0.3">
      <c r="A2" s="54"/>
      <c r="B2" s="55"/>
      <c r="C2" s="87" t="s">
        <v>156</v>
      </c>
      <c r="D2" s="89" t="s">
        <v>157</v>
      </c>
      <c r="E2" s="90"/>
    </row>
    <row r="3" spans="1:6" ht="15.75" customHeight="1" thickBot="1" x14ac:dyDescent="0.3">
      <c r="A3" s="59"/>
      <c r="B3" s="60"/>
      <c r="C3" s="88"/>
      <c r="D3" s="61" t="s">
        <v>222</v>
      </c>
      <c r="E3" s="62"/>
    </row>
    <row r="4" spans="1:6" ht="15.75" customHeight="1" thickBot="1" x14ac:dyDescent="0.3">
      <c r="A4" s="59"/>
      <c r="B4" s="60"/>
      <c r="C4" s="91" t="s">
        <v>158</v>
      </c>
      <c r="D4" s="93" t="s">
        <v>223</v>
      </c>
      <c r="E4" s="94"/>
    </row>
    <row r="5" spans="1:6" ht="18.75" thickBot="1" x14ac:dyDescent="0.3">
      <c r="A5" s="56"/>
      <c r="B5" s="57"/>
      <c r="C5" s="92"/>
      <c r="D5" s="95" t="s">
        <v>224</v>
      </c>
      <c r="E5" s="96"/>
    </row>
    <row r="6" spans="1:6" ht="18" x14ac:dyDescent="0.25">
      <c r="A6" s="53"/>
      <c r="B6" s="53"/>
      <c r="C6" s="53"/>
      <c r="D6" s="53"/>
      <c r="E6" s="63"/>
    </row>
    <row r="7" spans="1:6" ht="15.75" x14ac:dyDescent="0.25">
      <c r="A7" s="31" t="s">
        <v>87</v>
      </c>
      <c r="B7" s="31"/>
      <c r="C7" s="64"/>
      <c r="D7" s="31" t="s">
        <v>88</v>
      </c>
      <c r="E7" s="65"/>
    </row>
    <row r="8" spans="1:6" ht="15.75" x14ac:dyDescent="0.25">
      <c r="A8" s="9"/>
      <c r="B8" s="9"/>
      <c r="C8" s="9"/>
      <c r="D8" s="9"/>
      <c r="E8" s="66"/>
    </row>
    <row r="9" spans="1:6" ht="15.75" x14ac:dyDescent="0.25">
      <c r="A9" s="31" t="s">
        <v>89</v>
      </c>
      <c r="B9" s="31"/>
      <c r="C9" s="67"/>
      <c r="D9" s="32" t="s">
        <v>90</v>
      </c>
      <c r="E9" s="68"/>
    </row>
    <row r="10" spans="1:6" ht="15.75" x14ac:dyDescent="0.25">
      <c r="A10" s="9"/>
      <c r="B10" s="9"/>
      <c r="C10" s="9"/>
      <c r="D10" s="9"/>
      <c r="E10" s="66"/>
    </row>
    <row r="11" spans="1:6" ht="15.75" x14ac:dyDescent="0.25">
      <c r="A11" s="85" t="s">
        <v>159</v>
      </c>
      <c r="B11" s="86"/>
      <c r="C11" s="69"/>
      <c r="D11" s="32" t="s">
        <v>121</v>
      </c>
      <c r="E11" s="70"/>
    </row>
    <row r="12" spans="1:6" ht="15.75" x14ac:dyDescent="0.25">
      <c r="A12" s="9"/>
      <c r="B12" s="9"/>
      <c r="C12" s="9"/>
      <c r="D12" s="9"/>
      <c r="E12" s="66"/>
    </row>
    <row r="13" spans="1:6" ht="31.5" x14ac:dyDescent="0.25">
      <c r="A13" s="31" t="s">
        <v>91</v>
      </c>
      <c r="B13" s="31"/>
      <c r="C13" s="71"/>
      <c r="D13" s="32" t="s">
        <v>92</v>
      </c>
      <c r="E13" s="69" t="s">
        <v>98</v>
      </c>
    </row>
    <row r="14" spans="1:6" ht="15.75" x14ac:dyDescent="0.25">
      <c r="A14" s="9"/>
      <c r="B14" s="9"/>
      <c r="C14" s="9"/>
      <c r="D14" s="9"/>
      <c r="E14" s="66"/>
    </row>
    <row r="15" spans="1:6" ht="15.75" x14ac:dyDescent="0.25">
      <c r="A15" s="31" t="s">
        <v>93</v>
      </c>
      <c r="B15" s="31"/>
      <c r="C15" s="58"/>
      <c r="D15" s="32" t="s">
        <v>94</v>
      </c>
      <c r="E15" s="72" t="s">
        <v>225</v>
      </c>
    </row>
    <row r="16" spans="1:6" s="7" customFormat="1" ht="20.100000000000001" customHeight="1" x14ac:dyDescent="0.25">
      <c r="A16" s="9"/>
      <c r="B16" s="9"/>
      <c r="C16" s="9"/>
      <c r="D16" s="9"/>
      <c r="E16" s="9"/>
      <c r="F16" s="6"/>
    </row>
    <row r="17" spans="1:9" s="7" customFormat="1" ht="24" customHeight="1" x14ac:dyDescent="0.25">
      <c r="A17" s="31" t="s">
        <v>95</v>
      </c>
      <c r="B17" s="31"/>
      <c r="C17" s="69"/>
      <c r="D17" s="10"/>
      <c r="E17" s="30"/>
      <c r="F17" s="82"/>
      <c r="G17" s="82"/>
      <c r="H17" s="53"/>
    </row>
    <row r="18" spans="1:9" s="7" customFormat="1" ht="24" customHeight="1" x14ac:dyDescent="0.25">
      <c r="A18" s="9"/>
      <c r="B18" s="9"/>
      <c r="C18" s="9"/>
      <c r="D18" s="9"/>
      <c r="E18" s="9"/>
      <c r="F18" s="83"/>
      <c r="G18" s="83"/>
      <c r="H18" s="53"/>
    </row>
    <row r="19" spans="1:9" s="7" customFormat="1" ht="20.100000000000001" customHeight="1" x14ac:dyDescent="0.25">
      <c r="A19" s="31" t="s">
        <v>96</v>
      </c>
      <c r="B19" s="31"/>
      <c r="C19" s="69"/>
      <c r="D19" s="32" t="s">
        <v>160</v>
      </c>
      <c r="E19" s="72"/>
      <c r="F19" s="53"/>
      <c r="G19" s="53"/>
      <c r="H19" s="53"/>
    </row>
    <row r="20" spans="1:9" s="7" customFormat="1" ht="20.100000000000001" customHeight="1" x14ac:dyDescent="0.25">
      <c r="A20" s="9"/>
      <c r="B20" s="9"/>
      <c r="C20" s="9"/>
      <c r="D20" s="9"/>
      <c r="E20" s="9"/>
      <c r="F20" s="84"/>
      <c r="G20" s="84"/>
    </row>
    <row r="21" spans="1:9" s="7" customFormat="1" ht="20.100000000000001" customHeight="1" x14ac:dyDescent="0.25">
      <c r="A21" s="31" t="s">
        <v>161</v>
      </c>
      <c r="B21" s="31"/>
      <c r="C21" s="73"/>
      <c r="D21" s="74"/>
      <c r="E21" s="33"/>
      <c r="F21" s="9"/>
    </row>
    <row r="22" spans="1:9" s="7" customFormat="1" ht="20.100000000000001" customHeight="1" x14ac:dyDescent="0.2">
      <c r="A22" s="11"/>
      <c r="B22" s="39"/>
      <c r="C22" s="4"/>
      <c r="D22" s="4"/>
      <c r="E22" s="4"/>
      <c r="F22" s="4"/>
      <c r="G22" s="4"/>
      <c r="H22" s="4"/>
    </row>
    <row r="23" spans="1:9" s="7" customFormat="1" ht="20.100000000000001" customHeight="1" x14ac:dyDescent="0.2">
      <c r="A23" s="34"/>
      <c r="B23" s="45"/>
      <c r="C23" s="34"/>
      <c r="D23" s="34"/>
      <c r="E23" s="34"/>
      <c r="F23" s="34"/>
      <c r="G23" s="34"/>
      <c r="H23" s="35"/>
    </row>
    <row r="24" spans="1:9" s="7" customFormat="1" ht="30" customHeight="1" x14ac:dyDescent="0.2">
      <c r="A24" s="2" t="s">
        <v>86</v>
      </c>
      <c r="B24" s="46" t="s">
        <v>99</v>
      </c>
      <c r="C24" s="2" t="s">
        <v>162</v>
      </c>
      <c r="D24" s="2" t="s">
        <v>0</v>
      </c>
      <c r="E24" s="2" t="s">
        <v>97</v>
      </c>
      <c r="F24" s="3" t="s">
        <v>1</v>
      </c>
      <c r="G24" s="3" t="s">
        <v>2</v>
      </c>
      <c r="I24" s="16"/>
    </row>
    <row r="25" spans="1:9" ht="15.75" x14ac:dyDescent="0.25">
      <c r="A25" s="16" t="s">
        <v>3</v>
      </c>
      <c r="B25" s="16" t="s">
        <v>226</v>
      </c>
      <c r="C25" s="17" t="s">
        <v>127</v>
      </c>
      <c r="D25" s="15">
        <v>1</v>
      </c>
      <c r="E25" s="29"/>
      <c r="F25" s="12">
        <v>700</v>
      </c>
      <c r="G25" s="18">
        <f t="shared" ref="G25:G69" si="0">D25*F25</f>
        <v>700</v>
      </c>
    </row>
    <row r="26" spans="1:9" ht="15.75" x14ac:dyDescent="0.25">
      <c r="A26" s="16" t="s">
        <v>4</v>
      </c>
      <c r="B26" s="16" t="s">
        <v>100</v>
      </c>
      <c r="C26" s="17" t="s">
        <v>128</v>
      </c>
      <c r="D26" s="15">
        <v>1</v>
      </c>
      <c r="E26" s="29"/>
      <c r="F26" s="12">
        <v>700</v>
      </c>
      <c r="G26" s="18">
        <f t="shared" si="0"/>
        <v>700</v>
      </c>
    </row>
    <row r="27" spans="1:9" ht="15.75" x14ac:dyDescent="0.25">
      <c r="A27" s="16" t="s">
        <v>5</v>
      </c>
      <c r="B27" s="16" t="s">
        <v>101</v>
      </c>
      <c r="C27" s="17" t="s">
        <v>129</v>
      </c>
      <c r="D27" s="15">
        <v>1</v>
      </c>
      <c r="E27" s="29"/>
      <c r="F27" s="12">
        <v>700</v>
      </c>
      <c r="G27" s="18">
        <f t="shared" si="0"/>
        <v>700</v>
      </c>
    </row>
    <row r="28" spans="1:9" ht="15.75" x14ac:dyDescent="0.25">
      <c r="A28" s="16" t="s">
        <v>6</v>
      </c>
      <c r="B28" s="16" t="s">
        <v>102</v>
      </c>
      <c r="C28" s="17" t="s">
        <v>130</v>
      </c>
      <c r="D28" s="15">
        <v>1</v>
      </c>
      <c r="E28" s="29"/>
      <c r="F28" s="12">
        <v>700</v>
      </c>
      <c r="G28" s="18">
        <f t="shared" si="0"/>
        <v>700</v>
      </c>
    </row>
    <row r="29" spans="1:9" ht="15.75" x14ac:dyDescent="0.25">
      <c r="A29" s="16"/>
      <c r="B29" s="16"/>
      <c r="C29" s="17"/>
      <c r="D29" s="25">
        <f>SUM(D25:D28)</f>
        <v>4</v>
      </c>
      <c r="E29" s="29"/>
      <c r="F29" s="12"/>
      <c r="G29" s="18"/>
    </row>
    <row r="30" spans="1:9" ht="15.75" x14ac:dyDescent="0.25">
      <c r="A30" s="16" t="s">
        <v>11</v>
      </c>
      <c r="B30" s="16" t="s">
        <v>105</v>
      </c>
      <c r="C30" s="17" t="s">
        <v>131</v>
      </c>
      <c r="D30" s="15">
        <v>1</v>
      </c>
      <c r="E30" s="29"/>
      <c r="F30" s="12">
        <v>700</v>
      </c>
      <c r="G30" s="18">
        <f t="shared" si="0"/>
        <v>700</v>
      </c>
    </row>
    <row r="31" spans="1:9" ht="15.75" x14ac:dyDescent="0.25">
      <c r="A31" s="16" t="s">
        <v>12</v>
      </c>
      <c r="B31" s="16" t="s">
        <v>106</v>
      </c>
      <c r="C31" s="17" t="s">
        <v>132</v>
      </c>
      <c r="D31" s="15">
        <v>1</v>
      </c>
      <c r="E31" s="29"/>
      <c r="F31" s="12">
        <v>700</v>
      </c>
      <c r="G31" s="18">
        <f t="shared" si="0"/>
        <v>700</v>
      </c>
    </row>
    <row r="32" spans="1:9" ht="15.75" x14ac:dyDescent="0.25">
      <c r="A32" s="16" t="s">
        <v>13</v>
      </c>
      <c r="B32" s="16" t="s">
        <v>107</v>
      </c>
      <c r="C32" s="17" t="s">
        <v>133</v>
      </c>
      <c r="D32" s="15">
        <v>1</v>
      </c>
      <c r="E32" s="29"/>
      <c r="F32" s="12">
        <v>700</v>
      </c>
      <c r="G32" s="18">
        <f t="shared" si="0"/>
        <v>700</v>
      </c>
    </row>
    <row r="33" spans="1:7" ht="15.75" x14ac:dyDescent="0.25">
      <c r="A33" s="16" t="s">
        <v>14</v>
      </c>
      <c r="B33" s="16" t="s">
        <v>108</v>
      </c>
      <c r="C33" s="17" t="s">
        <v>134</v>
      </c>
      <c r="D33" s="15">
        <v>1</v>
      </c>
      <c r="E33" s="29"/>
      <c r="F33" s="12">
        <v>700</v>
      </c>
      <c r="G33" s="18">
        <f t="shared" si="0"/>
        <v>700</v>
      </c>
    </row>
    <row r="34" spans="1:7" ht="15.75" x14ac:dyDescent="0.25">
      <c r="A34" s="16"/>
      <c r="B34" s="16"/>
      <c r="C34" s="17"/>
      <c r="D34" s="25">
        <f>SUM(D30:D33)</f>
        <v>4</v>
      </c>
      <c r="E34" s="29"/>
      <c r="F34" s="12"/>
      <c r="G34" s="18"/>
    </row>
    <row r="35" spans="1:7" ht="15.75" x14ac:dyDescent="0.25">
      <c r="A35" s="16" t="s">
        <v>7</v>
      </c>
      <c r="B35" s="16" t="s">
        <v>227</v>
      </c>
      <c r="C35" s="17" t="s">
        <v>135</v>
      </c>
      <c r="D35" s="15">
        <v>0</v>
      </c>
      <c r="E35" s="29"/>
      <c r="F35" s="12">
        <v>700</v>
      </c>
      <c r="G35" s="18">
        <f t="shared" si="0"/>
        <v>0</v>
      </c>
    </row>
    <row r="36" spans="1:7" ht="15.75" x14ac:dyDescent="0.25">
      <c r="A36" s="16" t="s">
        <v>8</v>
      </c>
      <c r="B36" s="16" t="s">
        <v>228</v>
      </c>
      <c r="C36" s="17" t="s">
        <v>136</v>
      </c>
      <c r="D36" s="15">
        <v>1</v>
      </c>
      <c r="E36" s="29"/>
      <c r="F36" s="12">
        <v>700</v>
      </c>
      <c r="G36" s="18">
        <f t="shared" si="0"/>
        <v>700</v>
      </c>
    </row>
    <row r="37" spans="1:7" ht="15.75" x14ac:dyDescent="0.25">
      <c r="A37" s="16" t="s">
        <v>9</v>
      </c>
      <c r="B37" s="16" t="s">
        <v>103</v>
      </c>
      <c r="C37" s="17" t="s">
        <v>137</v>
      </c>
      <c r="D37" s="15">
        <v>1</v>
      </c>
      <c r="E37" s="29"/>
      <c r="F37" s="12">
        <v>700</v>
      </c>
      <c r="G37" s="18">
        <f t="shared" si="0"/>
        <v>700</v>
      </c>
    </row>
    <row r="38" spans="1:7" ht="15.75" x14ac:dyDescent="0.25">
      <c r="A38" s="16" t="s">
        <v>10</v>
      </c>
      <c r="B38" s="16" t="s">
        <v>104</v>
      </c>
      <c r="C38" s="17" t="s">
        <v>138</v>
      </c>
      <c r="D38" s="15">
        <v>1</v>
      </c>
      <c r="E38" s="29"/>
      <c r="F38" s="12">
        <v>700</v>
      </c>
      <c r="G38" s="18">
        <f t="shared" si="0"/>
        <v>700</v>
      </c>
    </row>
    <row r="39" spans="1:7" ht="15.75" x14ac:dyDescent="0.25">
      <c r="A39" s="16"/>
      <c r="B39" s="16"/>
      <c r="C39" s="17"/>
      <c r="D39" s="25">
        <f>SUM(D35:D38)</f>
        <v>3</v>
      </c>
      <c r="E39" s="29"/>
      <c r="F39" s="12">
        <v>700</v>
      </c>
      <c r="G39" s="18">
        <f t="shared" si="0"/>
        <v>2100</v>
      </c>
    </row>
    <row r="40" spans="1:7" ht="15.75" x14ac:dyDescent="0.25">
      <c r="A40" s="16" t="s">
        <v>15</v>
      </c>
      <c r="B40" s="16" t="s">
        <v>109</v>
      </c>
      <c r="C40" s="17" t="s">
        <v>139</v>
      </c>
      <c r="D40" s="15">
        <v>0</v>
      </c>
      <c r="E40" s="29"/>
      <c r="F40" s="12">
        <v>700</v>
      </c>
      <c r="G40" s="18">
        <f t="shared" si="0"/>
        <v>0</v>
      </c>
    </row>
    <row r="41" spans="1:7" ht="15.75" x14ac:dyDescent="0.25">
      <c r="A41" s="16" t="s">
        <v>16</v>
      </c>
      <c r="B41" s="16" t="s">
        <v>110</v>
      </c>
      <c r="C41" s="17" t="s">
        <v>140</v>
      </c>
      <c r="D41" s="15">
        <v>1</v>
      </c>
      <c r="E41" s="29"/>
      <c r="F41" s="12">
        <v>700</v>
      </c>
      <c r="G41" s="18">
        <f t="shared" si="0"/>
        <v>700</v>
      </c>
    </row>
    <row r="42" spans="1:7" ht="15.75" x14ac:dyDescent="0.25">
      <c r="A42" s="16" t="s">
        <v>17</v>
      </c>
      <c r="B42" s="16" t="s">
        <v>111</v>
      </c>
      <c r="C42" s="17" t="s">
        <v>141</v>
      </c>
      <c r="D42" s="15">
        <v>1</v>
      </c>
      <c r="E42" s="29"/>
      <c r="F42" s="12">
        <v>700</v>
      </c>
      <c r="G42" s="18">
        <f t="shared" si="0"/>
        <v>700</v>
      </c>
    </row>
    <row r="43" spans="1:7" ht="15.75" x14ac:dyDescent="0.25">
      <c r="A43" s="16" t="s">
        <v>18</v>
      </c>
      <c r="B43" s="16" t="s">
        <v>112</v>
      </c>
      <c r="C43" s="17" t="s">
        <v>142</v>
      </c>
      <c r="D43" s="15">
        <v>0</v>
      </c>
      <c r="E43" s="29"/>
      <c r="F43" s="12">
        <v>700</v>
      </c>
      <c r="G43" s="18">
        <f t="shared" si="0"/>
        <v>0</v>
      </c>
    </row>
    <row r="44" spans="1:7" ht="15.75" x14ac:dyDescent="0.25">
      <c r="A44" s="16"/>
      <c r="B44" s="17"/>
      <c r="C44" s="17"/>
      <c r="D44" s="25">
        <f>SUM(D40:D43)</f>
        <v>2</v>
      </c>
      <c r="E44" s="29"/>
      <c r="F44" s="12"/>
      <c r="G44" s="18"/>
    </row>
    <row r="45" spans="1:7" ht="15.75" x14ac:dyDescent="0.25">
      <c r="A45" s="16"/>
      <c r="B45" s="17"/>
      <c r="C45" s="17"/>
      <c r="D45" s="25">
        <f>SUM(D25:D40)</f>
        <v>22</v>
      </c>
      <c r="E45" s="29"/>
      <c r="F45" s="12"/>
      <c r="G45" s="18"/>
    </row>
    <row r="46" spans="1:7" ht="15.75" x14ac:dyDescent="0.25">
      <c r="A46" s="16" t="s">
        <v>19</v>
      </c>
      <c r="B46" s="17" t="s">
        <v>84</v>
      </c>
      <c r="C46" s="17" t="s">
        <v>163</v>
      </c>
      <c r="D46" s="15">
        <v>5</v>
      </c>
      <c r="E46" s="29"/>
      <c r="F46" s="12">
        <v>55</v>
      </c>
      <c r="G46" s="18">
        <f t="shared" si="0"/>
        <v>275</v>
      </c>
    </row>
    <row r="47" spans="1:7" ht="15.75" x14ac:dyDescent="0.25">
      <c r="A47" s="16" t="s">
        <v>20</v>
      </c>
      <c r="B47" s="17" t="s">
        <v>217</v>
      </c>
      <c r="C47" s="17" t="s">
        <v>164</v>
      </c>
      <c r="D47" s="15">
        <v>0</v>
      </c>
      <c r="E47" s="29"/>
      <c r="F47" s="12">
        <v>55</v>
      </c>
      <c r="G47" s="18">
        <f t="shared" si="0"/>
        <v>0</v>
      </c>
    </row>
    <row r="48" spans="1:7" ht="15.75" x14ac:dyDescent="0.25">
      <c r="A48" s="16" t="s">
        <v>21</v>
      </c>
      <c r="B48" s="17" t="s">
        <v>113</v>
      </c>
      <c r="C48" s="17" t="s">
        <v>165</v>
      </c>
      <c r="D48" s="15">
        <v>5</v>
      </c>
      <c r="E48" s="29"/>
      <c r="F48" s="12">
        <v>55</v>
      </c>
      <c r="G48" s="18">
        <f t="shared" si="0"/>
        <v>275</v>
      </c>
    </row>
    <row r="49" spans="1:7" ht="15.75" x14ac:dyDescent="0.25">
      <c r="A49" s="16" t="s">
        <v>22</v>
      </c>
      <c r="B49" s="17" t="s">
        <v>143</v>
      </c>
      <c r="C49" s="17" t="s">
        <v>166</v>
      </c>
      <c r="D49" s="15">
        <v>5</v>
      </c>
      <c r="E49" s="29"/>
      <c r="F49" s="12">
        <v>55</v>
      </c>
      <c r="G49" s="18">
        <f t="shared" si="0"/>
        <v>275</v>
      </c>
    </row>
    <row r="50" spans="1:7" ht="15.75" x14ac:dyDescent="0.25">
      <c r="A50" s="16" t="s">
        <v>23</v>
      </c>
      <c r="B50" s="17" t="s">
        <v>144</v>
      </c>
      <c r="C50" s="17" t="s">
        <v>167</v>
      </c>
      <c r="D50" s="15">
        <v>5</v>
      </c>
      <c r="E50" s="29"/>
      <c r="F50" s="12">
        <v>55</v>
      </c>
      <c r="G50" s="18">
        <f t="shared" si="0"/>
        <v>275</v>
      </c>
    </row>
    <row r="51" spans="1:7" ht="15.75" x14ac:dyDescent="0.25">
      <c r="A51" s="16" t="s">
        <v>24</v>
      </c>
      <c r="B51" s="17" t="s">
        <v>145</v>
      </c>
      <c r="C51" s="17" t="s">
        <v>168</v>
      </c>
      <c r="D51" s="15">
        <v>5</v>
      </c>
      <c r="E51" s="29"/>
      <c r="F51" s="12">
        <v>55</v>
      </c>
      <c r="G51" s="18">
        <f t="shared" si="0"/>
        <v>275</v>
      </c>
    </row>
    <row r="52" spans="1:7" ht="15.75" x14ac:dyDescent="0.25">
      <c r="A52" s="16" t="s">
        <v>25</v>
      </c>
      <c r="B52" s="17" t="s">
        <v>146</v>
      </c>
      <c r="C52" s="17" t="s">
        <v>169</v>
      </c>
      <c r="D52" s="15">
        <v>5</v>
      </c>
      <c r="E52" s="29"/>
      <c r="F52" s="12">
        <v>55</v>
      </c>
      <c r="G52" s="18">
        <f t="shared" si="0"/>
        <v>275</v>
      </c>
    </row>
    <row r="53" spans="1:7" ht="15.75" x14ac:dyDescent="0.25">
      <c r="A53" s="16" t="s">
        <v>26</v>
      </c>
      <c r="B53" s="17" t="s">
        <v>147</v>
      </c>
      <c r="C53" s="17" t="s">
        <v>170</v>
      </c>
      <c r="D53" s="15">
        <v>5</v>
      </c>
      <c r="E53" s="29"/>
      <c r="F53" s="12">
        <v>55</v>
      </c>
      <c r="G53" s="18">
        <f t="shared" si="0"/>
        <v>275</v>
      </c>
    </row>
    <row r="54" spans="1:7" ht="15.75" x14ac:dyDescent="0.25">
      <c r="A54" s="16" t="s">
        <v>27</v>
      </c>
      <c r="B54" s="17" t="s">
        <v>147</v>
      </c>
      <c r="C54" s="17" t="s">
        <v>171</v>
      </c>
      <c r="D54" s="15">
        <v>3</v>
      </c>
      <c r="E54" s="29"/>
      <c r="F54" s="12">
        <v>55</v>
      </c>
      <c r="G54" s="18">
        <f t="shared" si="0"/>
        <v>165</v>
      </c>
    </row>
    <row r="55" spans="1:7" ht="15.75" x14ac:dyDescent="0.25">
      <c r="A55" s="16" t="s">
        <v>27</v>
      </c>
      <c r="B55" s="17" t="s">
        <v>221</v>
      </c>
      <c r="C55" s="17" t="s">
        <v>171</v>
      </c>
      <c r="D55" s="15">
        <v>2</v>
      </c>
      <c r="E55" s="29"/>
      <c r="F55" s="12">
        <v>55</v>
      </c>
      <c r="G55" s="18">
        <f t="shared" si="0"/>
        <v>110</v>
      </c>
    </row>
    <row r="56" spans="1:7" ht="15.75" x14ac:dyDescent="0.25">
      <c r="A56" s="16" t="s">
        <v>28</v>
      </c>
      <c r="B56" s="17" t="s">
        <v>148</v>
      </c>
      <c r="C56" s="17" t="s">
        <v>172</v>
      </c>
      <c r="D56" s="15">
        <v>5</v>
      </c>
      <c r="E56" s="29"/>
      <c r="F56" s="12">
        <v>55</v>
      </c>
      <c r="G56" s="18">
        <f t="shared" si="0"/>
        <v>275</v>
      </c>
    </row>
    <row r="57" spans="1:7" ht="15.75" x14ac:dyDescent="0.25">
      <c r="A57" s="16" t="s">
        <v>29</v>
      </c>
      <c r="B57" s="17" t="s">
        <v>149</v>
      </c>
      <c r="C57" s="17" t="s">
        <v>173</v>
      </c>
      <c r="D57" s="15">
        <v>5</v>
      </c>
      <c r="E57" s="29"/>
      <c r="F57" s="12">
        <v>55</v>
      </c>
      <c r="G57" s="18">
        <f t="shared" si="0"/>
        <v>275</v>
      </c>
    </row>
    <row r="58" spans="1:7" ht="15.75" x14ac:dyDescent="0.25">
      <c r="A58" s="16" t="s">
        <v>30</v>
      </c>
      <c r="B58" s="17" t="s">
        <v>150</v>
      </c>
      <c r="C58" s="17" t="s">
        <v>174</v>
      </c>
      <c r="D58" s="15">
        <v>5</v>
      </c>
      <c r="E58" s="29"/>
      <c r="F58" s="12">
        <v>55</v>
      </c>
      <c r="G58" s="18">
        <f t="shared" si="0"/>
        <v>275</v>
      </c>
    </row>
    <row r="59" spans="1:7" ht="15.75" x14ac:dyDescent="0.25">
      <c r="A59" s="16" t="s">
        <v>31</v>
      </c>
      <c r="B59" s="17" t="s">
        <v>151</v>
      </c>
      <c r="C59" s="17" t="s">
        <v>175</v>
      </c>
      <c r="D59" s="15">
        <v>5</v>
      </c>
      <c r="E59" s="29"/>
      <c r="F59" s="12">
        <v>55</v>
      </c>
      <c r="G59" s="18">
        <f t="shared" si="0"/>
        <v>275</v>
      </c>
    </row>
    <row r="60" spans="1:7" ht="15.75" x14ac:dyDescent="0.25">
      <c r="A60" s="16" t="s">
        <v>32</v>
      </c>
      <c r="B60" s="17" t="s">
        <v>152</v>
      </c>
      <c r="C60" s="17" t="s">
        <v>176</v>
      </c>
      <c r="D60" s="15">
        <v>5</v>
      </c>
      <c r="E60" s="29"/>
      <c r="F60" s="12">
        <v>55</v>
      </c>
      <c r="G60" s="18">
        <f t="shared" si="0"/>
        <v>275</v>
      </c>
    </row>
    <row r="61" spans="1:7" ht="15.75" x14ac:dyDescent="0.25">
      <c r="A61" s="16" t="s">
        <v>33</v>
      </c>
      <c r="B61" s="17" t="s">
        <v>218</v>
      </c>
      <c r="C61" s="17" t="s">
        <v>177</v>
      </c>
      <c r="D61" s="15">
        <v>4</v>
      </c>
      <c r="E61" s="29"/>
      <c r="F61" s="12">
        <v>55</v>
      </c>
      <c r="G61" s="18">
        <f t="shared" si="0"/>
        <v>220</v>
      </c>
    </row>
    <row r="62" spans="1:7" ht="15.75" x14ac:dyDescent="0.25">
      <c r="A62" s="16" t="s">
        <v>33</v>
      </c>
      <c r="B62" s="17" t="s">
        <v>244</v>
      </c>
      <c r="C62" s="17" t="s">
        <v>177</v>
      </c>
      <c r="D62" s="15">
        <v>1</v>
      </c>
      <c r="E62" s="29"/>
      <c r="F62" s="12">
        <v>55</v>
      </c>
      <c r="G62" s="18">
        <f t="shared" si="0"/>
        <v>55</v>
      </c>
    </row>
    <row r="63" spans="1:7" ht="15.75" x14ac:dyDescent="0.25">
      <c r="A63" s="16" t="s">
        <v>34</v>
      </c>
      <c r="B63" s="17" t="s">
        <v>153</v>
      </c>
      <c r="C63" s="17" t="s">
        <v>178</v>
      </c>
      <c r="D63" s="15">
        <v>5</v>
      </c>
      <c r="E63" s="29"/>
      <c r="F63" s="12">
        <v>55</v>
      </c>
      <c r="G63" s="18">
        <f t="shared" si="0"/>
        <v>275</v>
      </c>
    </row>
    <row r="64" spans="1:7" ht="15.75" x14ac:dyDescent="0.25">
      <c r="A64" s="16" t="s">
        <v>35</v>
      </c>
      <c r="B64" s="17" t="s">
        <v>219</v>
      </c>
      <c r="C64" s="17" t="s">
        <v>179</v>
      </c>
      <c r="D64" s="15">
        <v>2</v>
      </c>
      <c r="E64" s="29"/>
      <c r="F64" s="12"/>
      <c r="G64" s="18"/>
    </row>
    <row r="65" spans="1:7" ht="15.75" x14ac:dyDescent="0.25">
      <c r="A65" s="16" t="s">
        <v>35</v>
      </c>
      <c r="B65" s="17" t="s">
        <v>85</v>
      </c>
      <c r="C65" s="17" t="s">
        <v>179</v>
      </c>
      <c r="D65" s="15">
        <v>3</v>
      </c>
      <c r="E65" s="29"/>
      <c r="F65" s="12">
        <v>55</v>
      </c>
      <c r="G65" s="18">
        <f t="shared" si="0"/>
        <v>165</v>
      </c>
    </row>
    <row r="66" spans="1:7" ht="15.75" x14ac:dyDescent="0.25">
      <c r="A66" s="16" t="s">
        <v>36</v>
      </c>
      <c r="B66" s="17" t="s">
        <v>154</v>
      </c>
      <c r="C66" s="17" t="s">
        <v>180</v>
      </c>
      <c r="D66" s="15">
        <v>5</v>
      </c>
      <c r="E66" s="29"/>
      <c r="F66" s="12">
        <v>55</v>
      </c>
      <c r="G66" s="18">
        <f t="shared" si="0"/>
        <v>275</v>
      </c>
    </row>
    <row r="67" spans="1:7" ht="15.75" x14ac:dyDescent="0.25">
      <c r="A67" s="16" t="s">
        <v>37</v>
      </c>
      <c r="B67" s="17" t="s">
        <v>85</v>
      </c>
      <c r="C67" s="17" t="s">
        <v>181</v>
      </c>
      <c r="D67" s="15">
        <v>5</v>
      </c>
      <c r="E67" s="29"/>
      <c r="F67" s="12">
        <v>55</v>
      </c>
      <c r="G67" s="18">
        <f t="shared" si="0"/>
        <v>275</v>
      </c>
    </row>
    <row r="68" spans="1:7" ht="15.75" x14ac:dyDescent="0.25">
      <c r="A68" s="16" t="s">
        <v>38</v>
      </c>
      <c r="B68" s="17" t="s">
        <v>220</v>
      </c>
      <c r="C68" s="17" t="s">
        <v>182</v>
      </c>
      <c r="D68" s="15">
        <v>5</v>
      </c>
      <c r="E68" s="29"/>
      <c r="F68" s="12">
        <v>55</v>
      </c>
      <c r="G68" s="18">
        <f t="shared" si="0"/>
        <v>275</v>
      </c>
    </row>
    <row r="69" spans="1:7" ht="15.75" x14ac:dyDescent="0.25">
      <c r="A69" s="16" t="s">
        <v>39</v>
      </c>
      <c r="B69" s="17" t="s">
        <v>155</v>
      </c>
      <c r="C69" s="17" t="s">
        <v>183</v>
      </c>
      <c r="D69" s="15">
        <v>5</v>
      </c>
      <c r="E69" s="29"/>
      <c r="F69" s="12">
        <v>55</v>
      </c>
      <c r="G69" s="18">
        <f t="shared" si="0"/>
        <v>275</v>
      </c>
    </row>
    <row r="70" spans="1:7" ht="15.75" x14ac:dyDescent="0.25">
      <c r="A70" s="16"/>
      <c r="B70" s="17"/>
      <c r="C70" s="17"/>
      <c r="D70" s="25">
        <f>SUM(D46:D69)</f>
        <v>100</v>
      </c>
      <c r="E70" s="29"/>
      <c r="F70" s="12"/>
      <c r="G70" s="18"/>
    </row>
    <row r="71" spans="1:7" ht="15.75" x14ac:dyDescent="0.25">
      <c r="A71" s="36" t="s">
        <v>40</v>
      </c>
      <c r="B71" s="47" t="s">
        <v>84</v>
      </c>
      <c r="C71" s="17" t="s">
        <v>184</v>
      </c>
      <c r="D71" s="15">
        <v>5</v>
      </c>
      <c r="E71" s="29"/>
      <c r="F71" s="12">
        <v>45</v>
      </c>
      <c r="G71" s="18">
        <f t="shared" ref="G71:G100" si="1">D71*F71</f>
        <v>225</v>
      </c>
    </row>
    <row r="72" spans="1:7" ht="15.75" x14ac:dyDescent="0.25">
      <c r="A72" s="37" t="s">
        <v>41</v>
      </c>
      <c r="B72" s="48" t="s">
        <v>217</v>
      </c>
      <c r="C72" s="17" t="s">
        <v>185</v>
      </c>
      <c r="D72" s="15">
        <v>5</v>
      </c>
      <c r="E72" s="29"/>
      <c r="F72" s="12">
        <v>45</v>
      </c>
      <c r="G72" s="18">
        <f t="shared" si="1"/>
        <v>225</v>
      </c>
    </row>
    <row r="73" spans="1:7" ht="15.75" x14ac:dyDescent="0.25">
      <c r="A73" s="36" t="s">
        <v>42</v>
      </c>
      <c r="B73" s="36" t="s">
        <v>215</v>
      </c>
      <c r="C73" s="17" t="s">
        <v>186</v>
      </c>
      <c r="D73" s="15">
        <v>5</v>
      </c>
      <c r="E73" s="29"/>
      <c r="F73" s="12">
        <v>45</v>
      </c>
      <c r="G73" s="18">
        <f t="shared" si="1"/>
        <v>225</v>
      </c>
    </row>
    <row r="74" spans="1:7" ht="15.75" x14ac:dyDescent="0.25">
      <c r="A74" s="37" t="s">
        <v>43</v>
      </c>
      <c r="B74" s="48" t="s">
        <v>213</v>
      </c>
      <c r="C74" s="17" t="s">
        <v>187</v>
      </c>
      <c r="D74" s="15">
        <v>5</v>
      </c>
      <c r="E74" s="29"/>
      <c r="F74" s="12">
        <v>45</v>
      </c>
      <c r="G74" s="18">
        <f t="shared" si="1"/>
        <v>225</v>
      </c>
    </row>
    <row r="75" spans="1:7" ht="15.75" x14ac:dyDescent="0.25">
      <c r="A75" s="36" t="s">
        <v>44</v>
      </c>
      <c r="B75" s="36" t="s">
        <v>216</v>
      </c>
      <c r="C75" s="17" t="s">
        <v>188</v>
      </c>
      <c r="D75" s="15">
        <v>5</v>
      </c>
      <c r="E75" s="29"/>
      <c r="F75" s="12">
        <v>45</v>
      </c>
      <c r="G75" s="18">
        <f t="shared" si="1"/>
        <v>225</v>
      </c>
    </row>
    <row r="76" spans="1:7" ht="15.75" x14ac:dyDescent="0.25">
      <c r="A76" s="37" t="s">
        <v>45</v>
      </c>
      <c r="B76" s="48" t="s">
        <v>114</v>
      </c>
      <c r="C76" s="17" t="s">
        <v>189</v>
      </c>
      <c r="D76" s="15">
        <v>3</v>
      </c>
      <c r="E76" s="29"/>
      <c r="F76" s="12">
        <v>45</v>
      </c>
      <c r="G76" s="18">
        <f t="shared" si="1"/>
        <v>135</v>
      </c>
    </row>
    <row r="77" spans="1:7" ht="15.75" x14ac:dyDescent="0.25">
      <c r="A77" s="37" t="s">
        <v>45</v>
      </c>
      <c r="B77" s="48" t="s">
        <v>214</v>
      </c>
      <c r="C77" s="17" t="s">
        <v>189</v>
      </c>
      <c r="D77" s="15">
        <v>2</v>
      </c>
      <c r="E77" s="29"/>
      <c r="F77" s="12">
        <v>45</v>
      </c>
      <c r="G77" s="18">
        <f t="shared" ref="G77" si="2">D77*F77</f>
        <v>90</v>
      </c>
    </row>
    <row r="78" spans="1:7" ht="15.75" x14ac:dyDescent="0.25">
      <c r="A78" s="36" t="s">
        <v>46</v>
      </c>
      <c r="B78" s="47" t="s">
        <v>115</v>
      </c>
      <c r="C78" s="17" t="s">
        <v>190</v>
      </c>
      <c r="D78" s="15">
        <v>5</v>
      </c>
      <c r="E78" s="29"/>
      <c r="F78" s="12">
        <v>45</v>
      </c>
      <c r="G78" s="18">
        <f t="shared" si="1"/>
        <v>225</v>
      </c>
    </row>
    <row r="79" spans="1:7" ht="15.75" x14ac:dyDescent="0.25">
      <c r="A79" s="37" t="s">
        <v>47</v>
      </c>
      <c r="B79" s="48" t="s">
        <v>115</v>
      </c>
      <c r="C79" s="17" t="s">
        <v>191</v>
      </c>
      <c r="D79" s="15">
        <v>5</v>
      </c>
      <c r="E79" s="29"/>
      <c r="F79" s="12">
        <v>45</v>
      </c>
      <c r="G79" s="18">
        <f t="shared" si="1"/>
        <v>225</v>
      </c>
    </row>
    <row r="80" spans="1:7" ht="15.75" x14ac:dyDescent="0.25">
      <c r="A80" s="16" t="s">
        <v>48</v>
      </c>
      <c r="B80" s="17" t="s">
        <v>115</v>
      </c>
      <c r="C80" s="17" t="s">
        <v>192</v>
      </c>
      <c r="D80" s="15">
        <v>2</v>
      </c>
      <c r="E80" s="29"/>
      <c r="F80" s="12">
        <v>45</v>
      </c>
      <c r="G80" s="18">
        <f t="shared" si="1"/>
        <v>90</v>
      </c>
    </row>
    <row r="81" spans="1:7" ht="15.75" x14ac:dyDescent="0.25">
      <c r="A81" s="16" t="s">
        <v>48</v>
      </c>
      <c r="B81" s="17" t="s">
        <v>205</v>
      </c>
      <c r="C81" s="17" t="s">
        <v>192</v>
      </c>
      <c r="D81" s="15">
        <v>3</v>
      </c>
      <c r="E81" s="29"/>
      <c r="F81" s="12">
        <v>45</v>
      </c>
      <c r="G81" s="18">
        <f t="shared" ref="G81" si="3">D81*F81</f>
        <v>135</v>
      </c>
    </row>
    <row r="82" spans="1:7" ht="15.75" x14ac:dyDescent="0.25">
      <c r="A82" s="16" t="s">
        <v>49</v>
      </c>
      <c r="B82" s="17" t="s">
        <v>114</v>
      </c>
      <c r="C82" s="17" t="s">
        <v>193</v>
      </c>
      <c r="D82" s="15">
        <v>2</v>
      </c>
      <c r="E82" s="29"/>
      <c r="F82" s="12">
        <v>45</v>
      </c>
      <c r="G82" s="18">
        <f t="shared" si="1"/>
        <v>90</v>
      </c>
    </row>
    <row r="83" spans="1:7" ht="15.75" x14ac:dyDescent="0.25">
      <c r="A83" s="16" t="s">
        <v>49</v>
      </c>
      <c r="B83" s="17" t="s">
        <v>206</v>
      </c>
      <c r="C83" s="17" t="s">
        <v>193</v>
      </c>
      <c r="D83" s="15">
        <v>3</v>
      </c>
      <c r="E83" s="29"/>
      <c r="F83" s="12">
        <v>45</v>
      </c>
      <c r="G83" s="18">
        <f t="shared" ref="G83" si="4">D83*F83</f>
        <v>135</v>
      </c>
    </row>
    <row r="84" spans="1:7" ht="15.75" x14ac:dyDescent="0.25">
      <c r="A84" s="16" t="s">
        <v>50</v>
      </c>
      <c r="B84" s="17" t="s">
        <v>116</v>
      </c>
      <c r="C84" s="17" t="s">
        <v>194</v>
      </c>
      <c r="D84" s="15">
        <v>4</v>
      </c>
      <c r="E84" s="29"/>
      <c r="F84" s="12">
        <v>45</v>
      </c>
      <c r="G84" s="18">
        <f t="shared" si="1"/>
        <v>180</v>
      </c>
    </row>
    <row r="85" spans="1:7" ht="15.75" x14ac:dyDescent="0.25">
      <c r="A85" s="16" t="s">
        <v>50</v>
      </c>
      <c r="B85" s="37" t="s">
        <v>207</v>
      </c>
      <c r="C85" s="17" t="s">
        <v>194</v>
      </c>
      <c r="D85" s="15">
        <v>1</v>
      </c>
      <c r="E85" s="29"/>
      <c r="F85" s="12">
        <v>45</v>
      </c>
      <c r="G85" s="18">
        <f t="shared" ref="G85" si="5">D85*F85</f>
        <v>45</v>
      </c>
    </row>
    <row r="86" spans="1:7" ht="15.75" x14ac:dyDescent="0.25">
      <c r="A86" s="16" t="s">
        <v>51</v>
      </c>
      <c r="B86" s="17" t="s">
        <v>117</v>
      </c>
      <c r="C86" s="17" t="s">
        <v>195</v>
      </c>
      <c r="D86" s="15">
        <v>1</v>
      </c>
      <c r="E86" s="29"/>
      <c r="F86" s="12">
        <v>45</v>
      </c>
      <c r="G86" s="18">
        <f t="shared" si="1"/>
        <v>45</v>
      </c>
    </row>
    <row r="87" spans="1:7" ht="15.75" x14ac:dyDescent="0.25">
      <c r="A87" s="16" t="s">
        <v>51</v>
      </c>
      <c r="B87" s="17" t="s">
        <v>210</v>
      </c>
      <c r="C87" s="17" t="s">
        <v>195</v>
      </c>
      <c r="D87" s="15">
        <v>4</v>
      </c>
      <c r="E87" s="29"/>
      <c r="F87" s="12">
        <v>45</v>
      </c>
      <c r="G87" s="18">
        <f t="shared" ref="G87" si="6">D87*F87</f>
        <v>180</v>
      </c>
    </row>
    <row r="88" spans="1:7" ht="15.75" x14ac:dyDescent="0.25">
      <c r="A88" s="20" t="s">
        <v>52</v>
      </c>
      <c r="B88" s="17" t="s">
        <v>118</v>
      </c>
      <c r="C88" s="17" t="s">
        <v>196</v>
      </c>
      <c r="D88" s="15">
        <v>1</v>
      </c>
      <c r="E88" s="29"/>
      <c r="F88" s="12">
        <v>45</v>
      </c>
      <c r="G88" s="18">
        <f t="shared" si="1"/>
        <v>45</v>
      </c>
    </row>
    <row r="89" spans="1:7" ht="15.75" x14ac:dyDescent="0.25">
      <c r="A89" s="20" t="s">
        <v>52</v>
      </c>
      <c r="B89" s="17" t="s">
        <v>208</v>
      </c>
      <c r="C89" s="17" t="s">
        <v>196</v>
      </c>
      <c r="D89" s="15">
        <v>4</v>
      </c>
      <c r="E89" s="29"/>
      <c r="F89" s="12">
        <v>45</v>
      </c>
      <c r="G89" s="18">
        <f t="shared" ref="G89" si="7">D89*F89</f>
        <v>180</v>
      </c>
    </row>
    <row r="90" spans="1:7" ht="15.6" customHeight="1" x14ac:dyDescent="0.25">
      <c r="A90" s="16" t="s">
        <v>53</v>
      </c>
      <c r="B90" s="17" t="s">
        <v>85</v>
      </c>
      <c r="C90" s="17" t="s">
        <v>197</v>
      </c>
      <c r="D90" s="15">
        <v>2</v>
      </c>
      <c r="E90" s="29"/>
      <c r="F90" s="12">
        <v>45</v>
      </c>
      <c r="G90" s="18">
        <f t="shared" si="1"/>
        <v>90</v>
      </c>
    </row>
    <row r="91" spans="1:7" ht="15.6" customHeight="1" x14ac:dyDescent="0.25">
      <c r="A91" s="16" t="s">
        <v>53</v>
      </c>
      <c r="B91" s="17" t="s">
        <v>209</v>
      </c>
      <c r="C91" s="17" t="s">
        <v>197</v>
      </c>
      <c r="D91" s="15">
        <v>3</v>
      </c>
      <c r="E91" s="29"/>
      <c r="F91" s="12">
        <v>45</v>
      </c>
      <c r="G91" s="18">
        <f t="shared" ref="G91" si="8">D91*F91</f>
        <v>135</v>
      </c>
    </row>
    <row r="92" spans="1:7" ht="15.6" customHeight="1" x14ac:dyDescent="0.25">
      <c r="A92" s="16" t="s">
        <v>54</v>
      </c>
      <c r="B92" s="17" t="s">
        <v>85</v>
      </c>
      <c r="C92" s="17" t="s">
        <v>198</v>
      </c>
      <c r="D92" s="15">
        <v>3</v>
      </c>
      <c r="E92" s="29"/>
      <c r="F92" s="12">
        <v>45</v>
      </c>
      <c r="G92" s="18">
        <f t="shared" si="1"/>
        <v>135</v>
      </c>
    </row>
    <row r="93" spans="1:7" ht="15.6" customHeight="1" x14ac:dyDescent="0.25">
      <c r="A93" s="16" t="s">
        <v>54</v>
      </c>
      <c r="B93" s="17" t="s">
        <v>212</v>
      </c>
      <c r="C93" s="17" t="s">
        <v>198</v>
      </c>
      <c r="D93" s="15">
        <v>2</v>
      </c>
      <c r="E93" s="29"/>
      <c r="F93" s="12">
        <v>45</v>
      </c>
      <c r="G93" s="18">
        <f t="shared" ref="G93" si="9">D93*F93</f>
        <v>90</v>
      </c>
    </row>
    <row r="94" spans="1:7" ht="15.6" customHeight="1" x14ac:dyDescent="0.25">
      <c r="A94" s="16" t="s">
        <v>55</v>
      </c>
      <c r="B94" s="17" t="s">
        <v>85</v>
      </c>
      <c r="C94" s="17" t="s">
        <v>199</v>
      </c>
      <c r="D94" s="15">
        <v>2</v>
      </c>
      <c r="E94" s="29"/>
      <c r="F94" s="12">
        <v>45</v>
      </c>
      <c r="G94" s="18">
        <f t="shared" si="1"/>
        <v>90</v>
      </c>
    </row>
    <row r="95" spans="1:7" ht="15.6" customHeight="1" x14ac:dyDescent="0.25">
      <c r="A95" s="16" t="s">
        <v>55</v>
      </c>
      <c r="B95" s="17" t="s">
        <v>211</v>
      </c>
      <c r="C95" s="17" t="s">
        <v>199</v>
      </c>
      <c r="D95" s="15">
        <v>3</v>
      </c>
      <c r="E95" s="29"/>
      <c r="F95" s="12">
        <v>45</v>
      </c>
      <c r="G95" s="18">
        <f t="shared" ref="G95" si="10">D95*F95</f>
        <v>135</v>
      </c>
    </row>
    <row r="96" spans="1:7" ht="15.6" customHeight="1" x14ac:dyDescent="0.25">
      <c r="A96" s="16" t="s">
        <v>56</v>
      </c>
      <c r="B96" s="17" t="s">
        <v>85</v>
      </c>
      <c r="C96" s="17" t="s">
        <v>200</v>
      </c>
      <c r="D96" s="15">
        <v>5</v>
      </c>
      <c r="E96" s="29"/>
      <c r="F96" s="12">
        <v>45</v>
      </c>
      <c r="G96" s="18">
        <f t="shared" si="1"/>
        <v>225</v>
      </c>
    </row>
    <row r="97" spans="1:7" ht="15.6" customHeight="1" x14ac:dyDescent="0.25">
      <c r="A97" s="16" t="s">
        <v>57</v>
      </c>
      <c r="B97" s="17" t="s">
        <v>85</v>
      </c>
      <c r="C97" s="17" t="s">
        <v>201</v>
      </c>
      <c r="D97" s="15">
        <v>4</v>
      </c>
      <c r="E97" s="29"/>
      <c r="F97" s="12">
        <v>45</v>
      </c>
      <c r="G97" s="18">
        <f t="shared" si="1"/>
        <v>180</v>
      </c>
    </row>
    <row r="98" spans="1:7" ht="15.6" customHeight="1" x14ac:dyDescent="0.25">
      <c r="A98" s="16" t="s">
        <v>58</v>
      </c>
      <c r="B98" s="17" t="s">
        <v>85</v>
      </c>
      <c r="C98" s="17" t="s">
        <v>202</v>
      </c>
      <c r="D98" s="15">
        <v>4</v>
      </c>
      <c r="E98" s="29"/>
      <c r="F98" s="12">
        <v>45</v>
      </c>
      <c r="G98" s="18">
        <f t="shared" si="1"/>
        <v>180</v>
      </c>
    </row>
    <row r="99" spans="1:7" ht="15.6" customHeight="1" x14ac:dyDescent="0.25">
      <c r="A99" s="16" t="s">
        <v>59</v>
      </c>
      <c r="B99" s="17" t="s">
        <v>85</v>
      </c>
      <c r="C99" s="17" t="s">
        <v>203</v>
      </c>
      <c r="D99" s="15">
        <v>5</v>
      </c>
      <c r="E99" s="29"/>
      <c r="F99" s="12">
        <v>45</v>
      </c>
      <c r="G99" s="18">
        <f t="shared" si="1"/>
        <v>225</v>
      </c>
    </row>
    <row r="100" spans="1:7" ht="15.6" customHeight="1" x14ac:dyDescent="0.25">
      <c r="A100" s="20" t="s">
        <v>60</v>
      </c>
      <c r="B100" s="17" t="s">
        <v>85</v>
      </c>
      <c r="C100" s="17" t="s">
        <v>204</v>
      </c>
      <c r="D100" s="19">
        <v>5</v>
      </c>
      <c r="E100" s="29"/>
      <c r="F100" s="13">
        <v>45</v>
      </c>
      <c r="G100" s="18">
        <f t="shared" si="1"/>
        <v>225</v>
      </c>
    </row>
    <row r="101" spans="1:7" ht="15.6" customHeight="1" x14ac:dyDescent="0.25">
      <c r="A101" s="16"/>
      <c r="B101" s="17"/>
      <c r="C101" s="17"/>
      <c r="D101" s="25">
        <f>SUM(D71:D100)</f>
        <v>103</v>
      </c>
      <c r="E101" s="29"/>
      <c r="F101" s="12"/>
      <c r="G101" s="18"/>
    </row>
    <row r="102" spans="1:7" ht="15.6" customHeight="1" x14ac:dyDescent="0.25">
      <c r="A102" s="42"/>
      <c r="B102" s="49"/>
      <c r="C102" s="42"/>
      <c r="D102" s="42"/>
      <c r="E102" s="42"/>
      <c r="F102" s="97" t="s">
        <v>124</v>
      </c>
      <c r="G102" s="43">
        <f>SUM(G25:G100)</f>
        <v>21225</v>
      </c>
    </row>
    <row r="103" spans="1:7" ht="15.6" customHeight="1" x14ac:dyDescent="0.25">
      <c r="A103" s="42"/>
      <c r="B103" s="49"/>
      <c r="C103" s="42"/>
      <c r="D103" s="42"/>
      <c r="E103" s="42"/>
      <c r="F103" s="98" t="s">
        <v>248</v>
      </c>
      <c r="G103" s="43">
        <f>G102*0.15</f>
        <v>3183.75</v>
      </c>
    </row>
    <row r="104" spans="1:7" ht="15.6" customHeight="1" x14ac:dyDescent="0.25">
      <c r="A104" s="42"/>
      <c r="B104" s="49"/>
      <c r="C104" s="42"/>
      <c r="D104" s="42"/>
      <c r="E104" s="42"/>
      <c r="F104" s="97" t="s">
        <v>125</v>
      </c>
      <c r="G104" s="43">
        <f>+G102+G103</f>
        <v>24408.75</v>
      </c>
    </row>
    <row r="105" spans="1:7" ht="15.75" x14ac:dyDescent="0.25">
      <c r="A105" s="21"/>
      <c r="B105" s="49"/>
      <c r="C105" s="21"/>
      <c r="D105" s="21"/>
      <c r="E105" s="21"/>
      <c r="F105" s="21"/>
      <c r="G105" s="22"/>
    </row>
    <row r="106" spans="1:7" ht="15.75" x14ac:dyDescent="0.25">
      <c r="A106" s="21"/>
      <c r="B106" s="49"/>
      <c r="C106" s="21"/>
      <c r="D106" s="21"/>
      <c r="E106" s="21"/>
      <c r="F106" s="21"/>
      <c r="G106" s="22"/>
    </row>
    <row r="107" spans="1:7" ht="15.75" x14ac:dyDescent="0.25">
      <c r="A107" s="11"/>
      <c r="B107" s="5"/>
      <c r="C107" s="23"/>
      <c r="D107" s="23"/>
      <c r="E107" s="23"/>
      <c r="F107" s="14"/>
      <c r="G107" s="24"/>
    </row>
    <row r="108" spans="1:7" ht="15.75" x14ac:dyDescent="0.25">
      <c r="A108" s="44"/>
      <c r="B108" s="50"/>
      <c r="C108" s="40" t="s">
        <v>61</v>
      </c>
      <c r="D108" s="41"/>
      <c r="E108" s="28"/>
      <c r="F108" s="28"/>
      <c r="G108" s="28"/>
    </row>
    <row r="109" spans="1:7" ht="15.75" x14ac:dyDescent="0.25">
      <c r="B109" s="25" t="s">
        <v>62</v>
      </c>
      <c r="C109" s="25" t="s">
        <v>64</v>
      </c>
      <c r="D109" s="25" t="s">
        <v>63</v>
      </c>
      <c r="G109" s="27"/>
    </row>
    <row r="110" spans="1:7" ht="15.75" x14ac:dyDescent="0.25">
      <c r="B110" s="15">
        <v>1</v>
      </c>
      <c r="C110" s="16" t="s">
        <v>77</v>
      </c>
      <c r="D110" s="17" t="s">
        <v>71</v>
      </c>
      <c r="G110" s="27"/>
    </row>
    <row r="111" spans="1:7" ht="15.75" x14ac:dyDescent="0.25">
      <c r="B111" s="15">
        <v>1</v>
      </c>
      <c r="C111" s="16" t="s">
        <v>80</v>
      </c>
      <c r="D111" s="17" t="s">
        <v>65</v>
      </c>
      <c r="G111" s="27"/>
    </row>
    <row r="112" spans="1:7" ht="15.75" x14ac:dyDescent="0.25">
      <c r="B112" s="15">
        <v>1</v>
      </c>
      <c r="C112" s="16" t="s">
        <v>79</v>
      </c>
      <c r="D112" s="17" t="s">
        <v>69</v>
      </c>
      <c r="G112" s="27"/>
    </row>
    <row r="113" spans="2:7" ht="15.75" x14ac:dyDescent="0.25">
      <c r="B113" s="15">
        <v>1</v>
      </c>
      <c r="C113" s="16" t="s">
        <v>83</v>
      </c>
      <c r="D113" s="17" t="s">
        <v>67</v>
      </c>
      <c r="G113" s="27"/>
    </row>
    <row r="114" spans="2:7" ht="15.75" x14ac:dyDescent="0.25">
      <c r="B114" s="15">
        <v>2</v>
      </c>
      <c r="C114" s="16" t="s">
        <v>78</v>
      </c>
      <c r="D114" s="17" t="s">
        <v>74</v>
      </c>
      <c r="G114" s="27"/>
    </row>
    <row r="115" spans="2:7" ht="15.75" x14ac:dyDescent="0.25">
      <c r="B115" s="15">
        <v>1</v>
      </c>
      <c r="C115" s="16" t="s">
        <v>81</v>
      </c>
      <c r="D115" s="17" t="s">
        <v>73</v>
      </c>
      <c r="G115" s="27"/>
    </row>
    <row r="116" spans="2:7" ht="15.75" x14ac:dyDescent="0.25">
      <c r="B116" s="15">
        <v>1</v>
      </c>
      <c r="C116" s="16" t="s">
        <v>242</v>
      </c>
      <c r="D116" s="17" t="s">
        <v>70</v>
      </c>
      <c r="G116" s="27"/>
    </row>
    <row r="117" spans="2:7" ht="15.75" x14ac:dyDescent="0.25">
      <c r="B117" s="15">
        <v>1</v>
      </c>
      <c r="C117" s="16" t="s">
        <v>242</v>
      </c>
      <c r="D117" s="17" t="s">
        <v>243</v>
      </c>
      <c r="G117" s="27"/>
    </row>
    <row r="118" spans="2:7" ht="15.75" x14ac:dyDescent="0.25">
      <c r="B118" s="15">
        <v>1</v>
      </c>
      <c r="C118" s="16" t="s">
        <v>241</v>
      </c>
      <c r="D118" s="17" t="s">
        <v>68</v>
      </c>
      <c r="G118" s="27"/>
    </row>
    <row r="119" spans="2:7" ht="15.75" x14ac:dyDescent="0.25">
      <c r="B119" s="15">
        <v>1</v>
      </c>
      <c r="C119" s="16" t="s">
        <v>241</v>
      </c>
      <c r="D119" s="17" t="s">
        <v>240</v>
      </c>
      <c r="G119" s="27"/>
    </row>
    <row r="120" spans="2:7" ht="15.75" x14ac:dyDescent="0.25">
      <c r="B120" s="15">
        <v>2</v>
      </c>
      <c r="C120" s="16" t="s">
        <v>120</v>
      </c>
      <c r="D120" s="17" t="s">
        <v>66</v>
      </c>
      <c r="G120" s="27"/>
    </row>
    <row r="121" spans="2:7" ht="15.75" x14ac:dyDescent="0.25">
      <c r="B121" s="15">
        <v>1</v>
      </c>
      <c r="C121" s="16" t="s">
        <v>119</v>
      </c>
      <c r="D121" s="17" t="s">
        <v>72</v>
      </c>
      <c r="G121" s="27"/>
    </row>
    <row r="122" spans="2:7" ht="15.75" x14ac:dyDescent="0.25">
      <c r="B122" s="15">
        <v>1</v>
      </c>
      <c r="C122" s="16" t="s">
        <v>82</v>
      </c>
      <c r="D122" s="17" t="s">
        <v>76</v>
      </c>
      <c r="G122" s="27"/>
    </row>
    <row r="123" spans="2:7" ht="15.75" x14ac:dyDescent="0.25">
      <c r="B123" s="15"/>
      <c r="C123" s="16" t="s">
        <v>126</v>
      </c>
      <c r="D123" s="17" t="s">
        <v>75</v>
      </c>
      <c r="G123" s="27"/>
    </row>
    <row r="124" spans="2:7" ht="15.75" x14ac:dyDescent="0.25">
      <c r="B124" s="25">
        <f>SUM(B110:B123)</f>
        <v>15</v>
      </c>
      <c r="C124" s="25"/>
      <c r="D124" s="51"/>
      <c r="G124" s="27"/>
    </row>
    <row r="125" spans="2:7" ht="15.75" x14ac:dyDescent="0.25">
      <c r="B125" s="25">
        <v>3</v>
      </c>
      <c r="C125" s="80" t="s">
        <v>239</v>
      </c>
      <c r="D125" s="51" t="s">
        <v>238</v>
      </c>
      <c r="G125" s="27"/>
    </row>
    <row r="126" spans="2:7" ht="15.75" x14ac:dyDescent="0.25">
      <c r="D126" s="23"/>
      <c r="E126" s="5"/>
      <c r="G126" s="4"/>
    </row>
    <row r="127" spans="2:7" ht="15.75" x14ac:dyDescent="0.25">
      <c r="B127" s="81"/>
      <c r="C127" s="29"/>
      <c r="D127" s="16"/>
      <c r="E127" s="5"/>
      <c r="G127" s="4"/>
    </row>
    <row r="128" spans="2:7" ht="15.75" x14ac:dyDescent="0.25">
      <c r="B128" s="81"/>
      <c r="C128" s="29"/>
      <c r="D128" s="16"/>
      <c r="E128" s="5"/>
      <c r="G128" s="4"/>
    </row>
    <row r="129" spans="1:7" ht="15.75" x14ac:dyDescent="0.25">
      <c r="B129" s="81"/>
      <c r="C129" s="29"/>
      <c r="D129" s="16"/>
      <c r="E129" s="5"/>
      <c r="G129" s="4"/>
    </row>
    <row r="130" spans="1:7" ht="15.75" x14ac:dyDescent="0.25">
      <c r="B130" s="81"/>
      <c r="C130" s="29"/>
      <c r="D130" s="16"/>
      <c r="E130" s="5"/>
      <c r="G130" s="4"/>
    </row>
    <row r="131" spans="1:7" ht="15.75" x14ac:dyDescent="0.25">
      <c r="B131" s="81"/>
      <c r="C131" s="29"/>
      <c r="D131" s="16"/>
      <c r="E131" s="5"/>
      <c r="G131" s="4"/>
    </row>
    <row r="132" spans="1:7" ht="15.75" x14ac:dyDescent="0.25">
      <c r="B132" s="81"/>
      <c r="C132" s="29"/>
      <c r="D132" s="16"/>
      <c r="E132" s="5"/>
      <c r="G132" s="4"/>
    </row>
    <row r="133" spans="1:7" ht="15.75" x14ac:dyDescent="0.25">
      <c r="B133" s="81"/>
      <c r="C133" s="29"/>
      <c r="D133" s="16"/>
      <c r="E133" s="5"/>
      <c r="G133" s="4"/>
    </row>
    <row r="134" spans="1:7" ht="15.75" x14ac:dyDescent="0.25">
      <c r="B134" s="81"/>
      <c r="C134" s="29"/>
      <c r="D134" s="16"/>
      <c r="E134" s="5"/>
      <c r="G134" s="4"/>
    </row>
    <row r="135" spans="1:7" ht="15.75" x14ac:dyDescent="0.25">
      <c r="B135" s="81"/>
      <c r="C135" s="29"/>
      <c r="D135" s="16"/>
      <c r="E135" s="5"/>
      <c r="G135" s="4"/>
    </row>
    <row r="136" spans="1:7" ht="15.75" x14ac:dyDescent="0.25">
      <c r="D136" s="23"/>
      <c r="E136" s="5"/>
      <c r="G136" s="4"/>
    </row>
    <row r="137" spans="1:7" ht="15.75" x14ac:dyDescent="0.25">
      <c r="A137" s="4"/>
      <c r="B137" s="26"/>
      <c r="C137" s="38"/>
      <c r="D137" s="38"/>
      <c r="E137" s="38"/>
    </row>
    <row r="138" spans="1:7" ht="20.25" x14ac:dyDescent="0.3">
      <c r="A138" s="4"/>
      <c r="B138" s="75" t="s">
        <v>229</v>
      </c>
      <c r="C138" s="76" t="s">
        <v>230</v>
      </c>
      <c r="D138" s="4"/>
      <c r="E138" s="39"/>
    </row>
    <row r="139" spans="1:7" ht="20.25" x14ac:dyDescent="0.3">
      <c r="A139" s="4"/>
      <c r="B139" s="75"/>
      <c r="C139" s="76" t="s">
        <v>231</v>
      </c>
      <c r="D139" s="4"/>
      <c r="E139" s="11"/>
    </row>
    <row r="140" spans="1:7" ht="20.25" x14ac:dyDescent="0.3">
      <c r="A140" s="4"/>
      <c r="B140" s="75"/>
      <c r="C140" s="76" t="s">
        <v>232</v>
      </c>
      <c r="D140" s="4"/>
      <c r="E140" s="11"/>
    </row>
    <row r="141" spans="1:7" ht="20.25" x14ac:dyDescent="0.3">
      <c r="A141" s="4"/>
      <c r="B141" s="75"/>
      <c r="C141" s="76" t="s">
        <v>233</v>
      </c>
      <c r="D141" s="8"/>
      <c r="E141" s="1"/>
    </row>
    <row r="142" spans="1:7" ht="20.25" x14ac:dyDescent="0.3">
      <c r="A142" s="4"/>
      <c r="B142" s="75"/>
      <c r="C142" s="76" t="s">
        <v>234</v>
      </c>
      <c r="D142" s="4"/>
      <c r="E142" s="11"/>
    </row>
    <row r="143" spans="1:7" ht="20.25" x14ac:dyDescent="0.3">
      <c r="A143" s="4"/>
      <c r="B143" s="75"/>
      <c r="C143" s="76"/>
      <c r="D143" s="8"/>
      <c r="E143" s="11"/>
    </row>
    <row r="144" spans="1:7" ht="20.25" x14ac:dyDescent="0.3">
      <c r="A144" s="4"/>
      <c r="B144" s="77" t="s">
        <v>121</v>
      </c>
      <c r="C144" s="78" t="s">
        <v>235</v>
      </c>
      <c r="D144" s="4"/>
      <c r="E144" s="11"/>
    </row>
    <row r="145" spans="1:5" ht="20.25" x14ac:dyDescent="0.3">
      <c r="A145" s="4"/>
      <c r="B145" s="77"/>
      <c r="C145" s="78" t="s">
        <v>236</v>
      </c>
      <c r="D145" s="4"/>
      <c r="E145" s="11"/>
    </row>
    <row r="146" spans="1:5" ht="20.25" x14ac:dyDescent="0.3">
      <c r="A146" s="4"/>
      <c r="B146" s="77"/>
      <c r="C146" s="78" t="s">
        <v>237</v>
      </c>
      <c r="D146" s="4"/>
      <c r="E146" s="11"/>
    </row>
    <row r="147" spans="1:5" ht="20.25" x14ac:dyDescent="0.3">
      <c r="A147" s="4"/>
      <c r="B147" s="77"/>
      <c r="C147" s="78"/>
      <c r="D147" s="4"/>
      <c r="E147" s="4"/>
    </row>
    <row r="148" spans="1:5" ht="20.25" x14ac:dyDescent="0.3">
      <c r="A148" s="4"/>
      <c r="B148" s="77"/>
      <c r="C148" s="78"/>
      <c r="D148" s="4"/>
      <c r="E148" s="4"/>
    </row>
    <row r="149" spans="1:5" ht="15.75" x14ac:dyDescent="0.25">
      <c r="A149" s="4"/>
      <c r="B149" s="11"/>
      <c r="C149" s="11"/>
      <c r="D149" s="4"/>
      <c r="E149" s="4"/>
    </row>
    <row r="150" spans="1:5" ht="15.75" x14ac:dyDescent="0.25">
      <c r="A150" s="4"/>
      <c r="B150" s="11"/>
      <c r="C150" s="11"/>
      <c r="D150" s="4"/>
      <c r="E150" s="4"/>
    </row>
    <row r="151" spans="1:5" ht="16.5" thickBot="1" x14ac:dyDescent="0.3">
      <c r="A151" s="4"/>
      <c r="B151" s="4" t="s">
        <v>245</v>
      </c>
      <c r="C151" s="79"/>
      <c r="D151" s="4"/>
      <c r="E151" s="4"/>
    </row>
    <row r="152" spans="1:5" ht="15.75" x14ac:dyDescent="0.25">
      <c r="A152" s="4"/>
      <c r="B152"/>
      <c r="D152" s="4"/>
      <c r="E152" s="4"/>
    </row>
    <row r="153" spans="1:5" ht="15.75" x14ac:dyDescent="0.25">
      <c r="A153" s="4"/>
      <c r="B153"/>
      <c r="D153" s="4"/>
      <c r="E153" s="4"/>
    </row>
    <row r="154" spans="1:5" ht="16.5" thickBot="1" x14ac:dyDescent="0.3">
      <c r="A154" s="4"/>
      <c r="B154" s="4" t="s">
        <v>246</v>
      </c>
      <c r="C154" s="79"/>
      <c r="D154" s="4"/>
      <c r="E154" s="4"/>
    </row>
    <row r="155" spans="1:5" ht="15.75" x14ac:dyDescent="0.25">
      <c r="A155" s="4"/>
      <c r="B155" s="4"/>
      <c r="C155" s="4"/>
      <c r="D155" s="4"/>
      <c r="E155" s="4"/>
    </row>
    <row r="156" spans="1:5" ht="15.75" x14ac:dyDescent="0.25">
      <c r="A156" s="4"/>
      <c r="B156" s="4"/>
      <c r="C156" s="4"/>
      <c r="D156" s="4"/>
      <c r="E156" s="4"/>
    </row>
    <row r="157" spans="1:5" ht="15.75" x14ac:dyDescent="0.25">
      <c r="A157" s="4"/>
      <c r="B157"/>
      <c r="D157" s="4"/>
      <c r="E157" s="4"/>
    </row>
    <row r="158" spans="1:5" ht="15.75" x14ac:dyDescent="0.25">
      <c r="A158" s="4"/>
      <c r="B158"/>
      <c r="D158" s="4"/>
      <c r="E158" s="4"/>
    </row>
    <row r="159" spans="1:5" ht="16.5" thickBot="1" x14ac:dyDescent="0.3">
      <c r="A159" s="4"/>
      <c r="B159" s="4" t="s">
        <v>122</v>
      </c>
      <c r="C159" s="79"/>
      <c r="D159" s="4"/>
      <c r="E159" s="4"/>
    </row>
    <row r="160" spans="1:5" x14ac:dyDescent="0.25">
      <c r="B160"/>
    </row>
    <row r="161" spans="2:3" x14ac:dyDescent="0.25">
      <c r="B161"/>
    </row>
    <row r="162" spans="2:3" ht="16.5" thickBot="1" x14ac:dyDescent="0.3">
      <c r="B162" s="4" t="s">
        <v>247</v>
      </c>
      <c r="C162" s="79"/>
    </row>
    <row r="163" spans="2:3" x14ac:dyDescent="0.25">
      <c r="B163"/>
    </row>
    <row r="164" spans="2:3" x14ac:dyDescent="0.25">
      <c r="B164"/>
    </row>
    <row r="165" spans="2:3" ht="16.5" thickBot="1" x14ac:dyDescent="0.3">
      <c r="B165" s="4" t="s">
        <v>123</v>
      </c>
      <c r="C165" s="79"/>
    </row>
  </sheetData>
  <mergeCells count="9">
    <mergeCell ref="F17:G17"/>
    <mergeCell ref="F18:G18"/>
    <mergeCell ref="F20:G20"/>
    <mergeCell ref="A11:B11"/>
    <mergeCell ref="C2:C3"/>
    <mergeCell ref="D2:E2"/>
    <mergeCell ref="C4:C5"/>
    <mergeCell ref="D4:E4"/>
    <mergeCell ref="D5:E5"/>
  </mergeCells>
  <phoneticPr fontId="2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CALCANEO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2022-06-03T19:55:21Z</dcterms:created>
  <dcterms:modified xsi:type="dcterms:W3CDTF">2024-04-10T20:58:12Z</dcterms:modified>
</cp:coreProperties>
</file>