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F31E9135-BD59-4B4B-B660-ABEF67E7730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Hoja1!$A$22:$E$58</definedName>
    <definedName name="_xlnm.Print_Area" localSheetId="0">Hoja1!$A$1:$E$119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61" i="1" s="1"/>
  <c r="G62" i="1" l="1"/>
  <c r="G45" i="1" l="1"/>
  <c r="G46" i="1"/>
  <c r="G47" i="1"/>
  <c r="G48" i="1"/>
  <c r="G49" i="1"/>
  <c r="G50" i="1"/>
  <c r="G52" i="1"/>
  <c r="G53" i="1"/>
  <c r="G54" i="1"/>
  <c r="G44" i="1"/>
  <c r="G30" i="1"/>
  <c r="G55" i="1"/>
  <c r="G56" i="1"/>
  <c r="G57" i="1"/>
  <c r="G42" i="1"/>
  <c r="G41" i="1"/>
  <c r="G40" i="1"/>
  <c r="G39" i="1"/>
  <c r="G38" i="1"/>
  <c r="G35" i="1"/>
  <c r="G34" i="1"/>
  <c r="G33" i="1"/>
  <c r="G32" i="1"/>
  <c r="G31" i="1"/>
  <c r="G28" i="1"/>
  <c r="G27" i="1"/>
  <c r="G26" i="1"/>
  <c r="G25" i="1"/>
  <c r="G24" i="1"/>
  <c r="G23" i="1"/>
  <c r="D81" i="1"/>
  <c r="D58" i="1"/>
  <c r="D43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<sst xmlns="http://schemas.openxmlformats.org/spreadsheetml/2006/main" count="170" uniqueCount="161">
  <si>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</si>
  <si>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</si>
  <si>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</si>
  <si>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</si>
  <si>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</si>
  <si>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</si>
  <si>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</si>
  <si>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</si>
  <si>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</si>
  <si>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</si>
  <si>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</si>
  <si>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</si>
  <si>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</si>
  <si>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</si>
  <si>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</si>
  <si>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</si>
  <si>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</si>
  <si>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</si>
  <si>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</si>
  <si>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</si>
  <si>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</si>
  <si>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</si>
  <si>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</si>
  <si>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</si>
  <si>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20-PLRA-107</t>
  </si>
  <si>
    <t>20-PLRA-109</t>
  </si>
  <si>
    <t>20-PLRA-208</t>
  </si>
  <si>
    <t>20-PLRA-210</t>
  </si>
  <si>
    <t>20-PLRA-308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</si>
  <si>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</si>
  <si>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</si>
  <si>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</si>
  <si>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</si>
  <si>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</si>
  <si>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</si>
  <si>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</si>
  <si>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</si>
  <si>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</si>
  <si>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</si>
  <si>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Locking Screw 2.0*16mm</t>
  </si>
  <si>
    <t>20L-SO-018-TA</t>
  </si>
  <si>
    <t>Locking Screw 2.0*18mm</t>
  </si>
  <si>
    <t>20L-SO-020-TA</t>
  </si>
  <si>
    <t>Locking Screw 2.0*20mm</t>
  </si>
  <si>
    <t>20L-SO-022-TA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</si>
  <si>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</si>
  <si>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</si>
  <si>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</si>
  <si>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</si>
  <si>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</si>
  <si>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</si>
  <si>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</si>
  <si>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</si>
  <si>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</si>
  <si>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</si>
  <si>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</si>
  <si>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</si>
  <si>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</si>
  <si>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</si>
  <si>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</si>
  <si>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</si>
  <si>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</si>
  <si>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20-SO-016-TA</t>
  </si>
  <si>
    <t>Cortical Screw 2.0*16mm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</si>
  <si>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</si>
  <si>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</si>
  <si>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</si>
  <si>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</si>
  <si>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</si>
  <si>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</si>
  <si>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</si>
  <si>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</si>
  <si>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</si>
  <si>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</si>
  <si>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</si>
  <si>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</si>
  <si>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</si>
  <si>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</si>
  <si>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 xml:space="preserve">INSTRUMENTAL  CUPULA RADIAL ARIX </t>
  </si>
  <si>
    <t>CODIGO</t>
  </si>
  <si>
    <t>DESCRIPCION</t>
  </si>
  <si>
    <t>CANTIDAD</t>
  </si>
  <si>
    <t>111-261</t>
  </si>
  <si>
    <t>MEDIDOR DE PROFUNDIDAD</t>
  </si>
  <si>
    <t>111-161</t>
  </si>
  <si>
    <t>GUIA DE BROCA DOBLE 1.6</t>
  </si>
  <si>
    <t>114-009</t>
  </si>
  <si>
    <t>PINZA SUJECCION</t>
  </si>
  <si>
    <t>111-262</t>
  </si>
  <si>
    <t>MANGO ATORNILLADOR</t>
  </si>
  <si>
    <t>111-159</t>
  </si>
  <si>
    <t xml:space="preserve">GUIA BLOQUEO </t>
  </si>
  <si>
    <t>111-157</t>
  </si>
  <si>
    <t>DRILL GUIA BLOQUEO ANGULO VARIABLE</t>
  </si>
  <si>
    <t>111-160</t>
  </si>
  <si>
    <t>GUIA BLOQUEO ANGULO VARIABLE</t>
  </si>
  <si>
    <t>113-ST-001</t>
  </si>
  <si>
    <t xml:space="preserve">ATORNILLADOR ANCLAJE RAPIDO </t>
  </si>
  <si>
    <t>112-20-701</t>
  </si>
  <si>
    <t>BROCA 1.6</t>
  </si>
  <si>
    <t xml:space="preserve">ENTREGADO </t>
  </si>
  <si>
    <t>INSTRUMENTADOR</t>
  </si>
  <si>
    <t xml:space="preserve">VERIFICADO </t>
  </si>
  <si>
    <t>OBSERVACIONES</t>
  </si>
  <si>
    <t xml:space="preserve">CUALQUIER DAÑO PRESENTADO </t>
  </si>
  <si>
    <t xml:space="preserve">LAS BATERIAS NO SE ESTERILIZAN </t>
  </si>
  <si>
    <t>J230904-L004</t>
  </si>
  <si>
    <t>J230316-L097</t>
  </si>
  <si>
    <t>R230907-L005</t>
  </si>
  <si>
    <t>J230905-L010</t>
  </si>
  <si>
    <t>J230804-L068</t>
  </si>
  <si>
    <t>J230612-L125</t>
  </si>
  <si>
    <t>J220823-L050</t>
  </si>
  <si>
    <t>J211220-L073</t>
  </si>
  <si>
    <t>J200317-L075</t>
  </si>
  <si>
    <t>J221205-L027</t>
  </si>
  <si>
    <t>J201019-L014</t>
  </si>
  <si>
    <t>J201019-L015</t>
  </si>
  <si>
    <t>J210804-L047</t>
  </si>
  <si>
    <t>J200728-L071</t>
  </si>
  <si>
    <t>R200305-L030</t>
  </si>
  <si>
    <t>J200317-L061</t>
  </si>
  <si>
    <t>J201019-L028</t>
  </si>
  <si>
    <t>J220809-L070</t>
  </si>
  <si>
    <t>J220809-L043</t>
  </si>
  <si>
    <t>J220810-058</t>
  </si>
  <si>
    <t>J221116-L040</t>
  </si>
  <si>
    <t>J201020-L018</t>
  </si>
  <si>
    <t>J200317-L066</t>
  </si>
  <si>
    <t>J201020-L020</t>
  </si>
  <si>
    <t>J200514-L005</t>
  </si>
  <si>
    <t>J200317-L068</t>
  </si>
  <si>
    <t>J230316-L096</t>
  </si>
  <si>
    <t>J230905-L009</t>
  </si>
  <si>
    <t>J230804-L078</t>
  </si>
  <si>
    <t>PRECIO UNITARIO</t>
  </si>
  <si>
    <t>PRECIO 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</si>
  <si>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</si>
  <si>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</si>
  <si>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</si>
  <si>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</si>
  <si>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</si>
  <si>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</si>
  <si>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</si>
  <si>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</si>
  <si>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>J190701-L063</t>
  </si>
  <si>
    <t xml:space="preserve">J230905-L027 </t>
  </si>
  <si>
    <t>PROXIMAL RADIUS, HEAD, LARGE GREEN 7H</t>
  </si>
  <si>
    <t>PROXIMAL RADIUS, HEAD, LARGE GREEN 9H</t>
  </si>
  <si>
    <t xml:space="preserve"> PROXIMAL RADIUS, HEAD, LARGE GREEN 8H</t>
  </si>
  <si>
    <t>PROXIMAL RADIUS, HEAD, LARGE GREEN 10H</t>
  </si>
  <si>
    <t>PROXIMAL RADIUS,NECK_8H</t>
  </si>
  <si>
    <t xml:space="preserve"> PROXIMAL RADIUS,NECK_10H</t>
  </si>
  <si>
    <t>MANGO ATORNILLADOR TORQUE</t>
  </si>
  <si>
    <t>MANGO ATORNILLADOR CAFÉ</t>
  </si>
  <si>
    <t>ANCLAJE</t>
  </si>
  <si>
    <t xml:space="preserve">CAMISA DE ANCLAJE </t>
  </si>
  <si>
    <t xml:space="preserve">PINZA SUJETADORA DE TORNILLOS </t>
  </si>
  <si>
    <t xml:space="preserve">SUBTOTAL </t>
  </si>
  <si>
    <t>TOTAL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</si>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</sst>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  <numFmt numFmtId="167" formatCode="_-[$$-240A]\ * #,##0.00_-;\-[$$-240A]\ * #,##0.00_-;_-[$$-240A]\ * &quot;-&quot;??_-;_-@_-"/>
  </numFmts>
  <fonts count="26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42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2" fillId="0" borderId="0"/>
    <xf numFmtId="0" fontId="23" fillId="0" borderId="0"/>
    <xf numFmtId="0" fontId="22" fillId="0" borderId="0"/>
    <xf numFmtId="0" fontId="24" fillId="0" borderId="0">
      <alignment vertical="center"/>
    </xf>
    <xf numFmtId="44" fontId="19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5" fillId="0" borderId="0"/>
    <xf numFmtId="44" fontId="19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10" xfId="1" applyFont="1" applyBorder="1"/>
    <xf numFmtId="0" fontId="9" fillId="0" borderId="0" xfId="1" applyFont="1"/>
    <xf numFmtId="0" fontId="8" fillId="0" borderId="0" xfId="1" applyFont="1"/>
    <xf numFmtId="0" fontId="11" fillId="3" borderId="0" xfId="0" applyFont="1" applyFill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49" fontId="1" fillId="5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vertical="top" wrapText="1"/>
    </xf>
    <xf numFmtId="0" fontId="14" fillId="0" borderId="12" xfId="1" applyFont="1" applyBorder="1" applyAlignment="1">
      <alignment wrapText="1"/>
    </xf>
    <xf numFmtId="49" fontId="1" fillId="2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49" fontId="14" fillId="5" borderId="0" xfId="0" applyNumberFormat="1" applyFont="1" applyFill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8" xfId="0" applyFont="1" applyBorder="1"/>
    <xf numFmtId="0" fontId="14" fillId="0" borderId="15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4" fillId="0" borderId="15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11" xfId="1" applyFont="1" applyBorder="1"/>
    <xf numFmtId="0" fontId="14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6" borderId="12" xfId="0" applyFont="1" applyFill="1" applyBorder="1" applyAlignment="1" applyProtection="1">
      <alignment horizontal="center" vertical="center" wrapText="1" readingOrder="1"/>
      <protection locked="0"/>
    </xf>
    <xf numFmtId="166" fontId="14" fillId="0" borderId="12" xfId="0" applyNumberFormat="1" applyFont="1" applyBorder="1"/>
    <xf numFmtId="167" fontId="1" fillId="0" borderId="12" xfId="5" applyNumberFormat="1" applyFont="1" applyFill="1" applyBorder="1" applyAlignment="1"/>
    <xf numFmtId="0" fontId="14" fillId="0" borderId="15" xfId="1" applyFont="1" applyBorder="1" applyAlignment="1">
      <alignment wrapText="1"/>
    </xf>
    <xf numFmtId="0" fontId="1" fillId="0" borderId="12" xfId="0" applyFont="1" applyBorder="1"/>
    <xf numFmtId="0" fontId="15" fillId="0" borderId="12" xfId="0" applyFont="1" applyBorder="1" applyAlignment="1">
      <alignment horizontal="left" vertical="top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1" fillId="0" borderId="0" xfId="0" applyFont="1"/>
    <xf numFmtId="0" fontId="20" fillId="0" borderId="0" xfId="0" applyFont="1"/>
    <xf numFmtId="0" fontId="14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1" fillId="0" borderId="0" xfId="0" applyFont="1" applyBorder="1"/>
    <xf numFmtId="0" fontId="15" fillId="0" borderId="0" xfId="0" applyFont="1" applyBorder="1" applyAlignment="1">
      <alignment horizontal="left" vertical="top"/>
    </xf>
    <xf numFmtId="166" fontId="2" fillId="0" borderId="12" xfId="17" applyNumberFormat="1" applyFont="1" applyBorder="1" applyAlignment="1">
      <alignment horizontal="right"/>
    </xf>
    <xf numFmtId="166" fontId="2" fillId="0" borderId="12" xfId="1" applyNumberFormat="1" applyFont="1" applyBorder="1" applyAlignment="1">
      <alignment horizontal="right" wrapText="1"/>
    </xf>
  </cellXfs>
  <cellStyles count="18">
    <cellStyle name="Moneda [0] 2" xfId="5" xr:uid="{00000000-0005-0000-0000-000000000000}"/>
    <cellStyle name="Moneda 10" xfId="17" xr:uid="{B8CB6419-8A47-4C93-A22F-9BA6E81C9E34}"/>
    <cellStyle name="Moneda 2" xfId="13" xr:uid="{00000000-0005-0000-0000-000001000000}"/>
    <cellStyle name="Moneda 2 2" xfId="2" xr:uid="{00000000-0005-0000-0000-000002000000}"/>
    <cellStyle name="Moneda 3" xfId="7" xr:uid="{00000000-0005-0000-0000-000003000000}"/>
    <cellStyle name="Moneda 3 2" xfId="3" xr:uid="{00000000-0005-0000-0000-000004000000}"/>
    <cellStyle name="Moneda 3 2 2" xfId="8" xr:uid="{00000000-0005-0000-0000-000005000000}"/>
    <cellStyle name="Moneda 4" xfId="6" xr:uid="{00000000-0005-0000-0000-000006000000}"/>
    <cellStyle name="Normal" xfId="0" builtinId="0"/>
    <cellStyle name="Normal 2" xfId="1" xr:uid="{00000000-0005-0000-0000-000008000000}"/>
    <cellStyle name="Normal 2 2" xfId="14" xr:uid="{00000000-0005-0000-0000-000009000000}"/>
    <cellStyle name="Normal 2 3" xfId="10" xr:uid="{00000000-0005-0000-0000-00000A000000}"/>
    <cellStyle name="Normal 3" xfId="4" xr:uid="{00000000-0005-0000-0000-00000B000000}"/>
    <cellStyle name="Porcentaje 2" xfId="15" xr:uid="{00000000-0005-0000-0000-00000C000000}"/>
    <cellStyle name="常规 3" xfId="11" xr:uid="{00000000-0005-0000-0000-00000D000000}"/>
    <cellStyle name="常规 4" xfId="9" xr:uid="{00000000-0005-0000-0000-00000E000000}"/>
    <cellStyle name="常规 5" xfId="12" xr:uid="{00000000-0005-0000-0000-00000F000000}"/>
    <cellStyle name="常规_PI2012BMC03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5CE16B4-C661-43C5-8545-EC959CB743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tabSelected="1" topLeftCell="A41" zoomScale="62" zoomScaleNormal="62" zoomScaleSheetLayoutView="57" workbookViewId="0">
      <selection activeCell="G64" sqref="G64"/>
    </sheetView>
  </sheetViews>
  <sheetFormatPr baseColWidth="10" defaultColWidth="11.42578125" defaultRowHeight="20.100000000000001" customHeight="1"/>
  <cols>
    <col min="1" max="1" width="21.28515625" style="1" customWidth="1"/>
    <col min="2" max="2" width="18.7109375" style="51" customWidth="1"/>
    <col min="3" max="3" width="84.5703125" style="2" customWidth="1"/>
    <col min="4" max="4" width="23.140625" style="2" customWidth="1"/>
    <col min="5" max="5" width="28" style="2" customWidth="1"/>
    <col min="6" max="6" width="15.85546875" style="1" customWidth="1"/>
    <col min="7" max="7" width="18.140625" style="1" customWidth="1"/>
    <col min="8" max="8" width="33.7109375" style="1" bestFit="1" customWidth="1"/>
    <col min="9" max="9" width="17.7109375" style="1" bestFit="1" customWidth="1"/>
    <col min="10" max="10" width="11.42578125" style="1"/>
    <col min="11" max="11" width="22.28515625" style="1" bestFit="1" customWidth="1"/>
    <col min="12" max="12" width="11.42578125" style="1"/>
    <col min="13" max="13" width="13.42578125" style="1" bestFit="1" customWidth="1"/>
    <col min="14" max="14" width="4.140625" style="1" customWidth="1"/>
    <col min="15" max="15" width="36.85546875" style="1" customWidth="1"/>
    <col min="16" max="253" width="11.42578125" style="1"/>
    <col min="254" max="254" width="13.140625" style="1" customWidth="1"/>
    <col min="255" max="255" width="15.140625" style="1" customWidth="1"/>
    <col min="256" max="256" width="42" style="1" customWidth="1"/>
    <col min="257" max="257" width="11.42578125" style="1"/>
    <col min="258" max="258" width="13.140625" style="1" customWidth="1"/>
    <col min="259" max="509" width="11.42578125" style="1"/>
    <col min="510" max="510" width="13.140625" style="1" customWidth="1"/>
    <col min="511" max="511" width="15.140625" style="1" customWidth="1"/>
    <col min="512" max="512" width="42" style="1" customWidth="1"/>
    <col min="513" max="513" width="11.42578125" style="1"/>
    <col min="514" max="514" width="13.140625" style="1" customWidth="1"/>
    <col min="515" max="765" width="11.42578125" style="1"/>
    <col min="766" max="766" width="13.140625" style="1" customWidth="1"/>
    <col min="767" max="767" width="15.140625" style="1" customWidth="1"/>
    <col min="768" max="768" width="42" style="1" customWidth="1"/>
    <col min="769" max="769" width="11.42578125" style="1"/>
    <col min="770" max="770" width="13.140625" style="1" customWidth="1"/>
    <col min="771" max="1021" width="11.42578125" style="1"/>
    <col min="1022" max="1022" width="13.140625" style="1" customWidth="1"/>
    <col min="1023" max="1023" width="15.140625" style="1" customWidth="1"/>
    <col min="1024" max="1024" width="42" style="1" customWidth="1"/>
    <col min="1025" max="1025" width="11.42578125" style="1"/>
    <col min="1026" max="1026" width="13.140625" style="1" customWidth="1"/>
    <col min="1027" max="1277" width="11.42578125" style="1"/>
    <col min="1278" max="1278" width="13.140625" style="1" customWidth="1"/>
    <col min="1279" max="1279" width="15.140625" style="1" customWidth="1"/>
    <col min="1280" max="1280" width="42" style="1" customWidth="1"/>
    <col min="1281" max="1281" width="11.42578125" style="1"/>
    <col min="1282" max="1282" width="13.140625" style="1" customWidth="1"/>
    <col min="1283" max="1533" width="11.42578125" style="1"/>
    <col min="1534" max="1534" width="13.140625" style="1" customWidth="1"/>
    <col min="1535" max="1535" width="15.140625" style="1" customWidth="1"/>
    <col min="1536" max="1536" width="42" style="1" customWidth="1"/>
    <col min="1537" max="1537" width="11.42578125" style="1"/>
    <col min="1538" max="1538" width="13.140625" style="1" customWidth="1"/>
    <col min="1539" max="1789" width="11.42578125" style="1"/>
    <col min="1790" max="1790" width="13.140625" style="1" customWidth="1"/>
    <col min="1791" max="1791" width="15.140625" style="1" customWidth="1"/>
    <col min="1792" max="1792" width="42" style="1" customWidth="1"/>
    <col min="1793" max="1793" width="11.42578125" style="1"/>
    <col min="1794" max="1794" width="13.140625" style="1" customWidth="1"/>
    <col min="1795" max="2045" width="11.42578125" style="1"/>
    <col min="2046" max="2046" width="13.140625" style="1" customWidth="1"/>
    <col min="2047" max="2047" width="15.140625" style="1" customWidth="1"/>
    <col min="2048" max="2048" width="42" style="1" customWidth="1"/>
    <col min="2049" max="2049" width="11.42578125" style="1"/>
    <col min="2050" max="2050" width="13.140625" style="1" customWidth="1"/>
    <col min="2051" max="2301" width="11.42578125" style="1"/>
    <col min="2302" max="2302" width="13.140625" style="1" customWidth="1"/>
    <col min="2303" max="2303" width="15.140625" style="1" customWidth="1"/>
    <col min="2304" max="2304" width="42" style="1" customWidth="1"/>
    <col min="2305" max="2305" width="11.42578125" style="1"/>
    <col min="2306" max="2306" width="13.140625" style="1" customWidth="1"/>
    <col min="2307" max="2557" width="11.42578125" style="1"/>
    <col min="2558" max="2558" width="13.140625" style="1" customWidth="1"/>
    <col min="2559" max="2559" width="15.140625" style="1" customWidth="1"/>
    <col min="2560" max="2560" width="42" style="1" customWidth="1"/>
    <col min="2561" max="2561" width="11.42578125" style="1"/>
    <col min="2562" max="2562" width="13.140625" style="1" customWidth="1"/>
    <col min="2563" max="2813" width="11.42578125" style="1"/>
    <col min="2814" max="2814" width="13.140625" style="1" customWidth="1"/>
    <col min="2815" max="2815" width="15.140625" style="1" customWidth="1"/>
    <col min="2816" max="2816" width="42" style="1" customWidth="1"/>
    <col min="2817" max="2817" width="11.42578125" style="1"/>
    <col min="2818" max="2818" width="13.140625" style="1" customWidth="1"/>
    <col min="2819" max="3069" width="11.42578125" style="1"/>
    <col min="3070" max="3070" width="13.140625" style="1" customWidth="1"/>
    <col min="3071" max="3071" width="15.140625" style="1" customWidth="1"/>
    <col min="3072" max="3072" width="42" style="1" customWidth="1"/>
    <col min="3073" max="3073" width="11.42578125" style="1"/>
    <col min="3074" max="3074" width="13.140625" style="1" customWidth="1"/>
    <col min="3075" max="3325" width="11.42578125" style="1"/>
    <col min="3326" max="3326" width="13.140625" style="1" customWidth="1"/>
    <col min="3327" max="3327" width="15.140625" style="1" customWidth="1"/>
    <col min="3328" max="3328" width="42" style="1" customWidth="1"/>
    <col min="3329" max="3329" width="11.42578125" style="1"/>
    <col min="3330" max="3330" width="13.140625" style="1" customWidth="1"/>
    <col min="3331" max="3581" width="11.42578125" style="1"/>
    <col min="3582" max="3582" width="13.140625" style="1" customWidth="1"/>
    <col min="3583" max="3583" width="15.140625" style="1" customWidth="1"/>
    <col min="3584" max="3584" width="42" style="1" customWidth="1"/>
    <col min="3585" max="3585" width="11.42578125" style="1"/>
    <col min="3586" max="3586" width="13.140625" style="1" customWidth="1"/>
    <col min="3587" max="3837" width="11.42578125" style="1"/>
    <col min="3838" max="3838" width="13.140625" style="1" customWidth="1"/>
    <col min="3839" max="3839" width="15.140625" style="1" customWidth="1"/>
    <col min="3840" max="3840" width="42" style="1" customWidth="1"/>
    <col min="3841" max="3841" width="11.42578125" style="1"/>
    <col min="3842" max="3842" width="13.140625" style="1" customWidth="1"/>
    <col min="3843" max="4093" width="11.42578125" style="1"/>
    <col min="4094" max="4094" width="13.140625" style="1" customWidth="1"/>
    <col min="4095" max="4095" width="15.140625" style="1" customWidth="1"/>
    <col min="4096" max="4096" width="42" style="1" customWidth="1"/>
    <col min="4097" max="4097" width="11.42578125" style="1"/>
    <col min="4098" max="4098" width="13.140625" style="1" customWidth="1"/>
    <col min="4099" max="4349" width="11.42578125" style="1"/>
    <col min="4350" max="4350" width="13.140625" style="1" customWidth="1"/>
    <col min="4351" max="4351" width="15.140625" style="1" customWidth="1"/>
    <col min="4352" max="4352" width="42" style="1" customWidth="1"/>
    <col min="4353" max="4353" width="11.42578125" style="1"/>
    <col min="4354" max="4354" width="13.140625" style="1" customWidth="1"/>
    <col min="4355" max="4605" width="11.42578125" style="1"/>
    <col min="4606" max="4606" width="13.140625" style="1" customWidth="1"/>
    <col min="4607" max="4607" width="15.140625" style="1" customWidth="1"/>
    <col min="4608" max="4608" width="42" style="1" customWidth="1"/>
    <col min="4609" max="4609" width="11.42578125" style="1"/>
    <col min="4610" max="4610" width="13.140625" style="1" customWidth="1"/>
    <col min="4611" max="4861" width="11.42578125" style="1"/>
    <col min="4862" max="4862" width="13.140625" style="1" customWidth="1"/>
    <col min="4863" max="4863" width="15.140625" style="1" customWidth="1"/>
    <col min="4864" max="4864" width="42" style="1" customWidth="1"/>
    <col min="4865" max="4865" width="11.42578125" style="1"/>
    <col min="4866" max="4866" width="13.140625" style="1" customWidth="1"/>
    <col min="4867" max="5117" width="11.42578125" style="1"/>
    <col min="5118" max="5118" width="13.140625" style="1" customWidth="1"/>
    <col min="5119" max="5119" width="15.140625" style="1" customWidth="1"/>
    <col min="5120" max="5120" width="42" style="1" customWidth="1"/>
    <col min="5121" max="5121" width="11.42578125" style="1"/>
    <col min="5122" max="5122" width="13.140625" style="1" customWidth="1"/>
    <col min="5123" max="5373" width="11.42578125" style="1"/>
    <col min="5374" max="5374" width="13.140625" style="1" customWidth="1"/>
    <col min="5375" max="5375" width="15.140625" style="1" customWidth="1"/>
    <col min="5376" max="5376" width="42" style="1" customWidth="1"/>
    <col min="5377" max="5377" width="11.42578125" style="1"/>
    <col min="5378" max="5378" width="13.140625" style="1" customWidth="1"/>
    <col min="5379" max="5629" width="11.42578125" style="1"/>
    <col min="5630" max="5630" width="13.140625" style="1" customWidth="1"/>
    <col min="5631" max="5631" width="15.140625" style="1" customWidth="1"/>
    <col min="5632" max="5632" width="42" style="1" customWidth="1"/>
    <col min="5633" max="5633" width="11.42578125" style="1"/>
    <col min="5634" max="5634" width="13.140625" style="1" customWidth="1"/>
    <col min="5635" max="5885" width="11.42578125" style="1"/>
    <col min="5886" max="5886" width="13.140625" style="1" customWidth="1"/>
    <col min="5887" max="5887" width="15.140625" style="1" customWidth="1"/>
    <col min="5888" max="5888" width="42" style="1" customWidth="1"/>
    <col min="5889" max="5889" width="11.42578125" style="1"/>
    <col min="5890" max="5890" width="13.140625" style="1" customWidth="1"/>
    <col min="5891" max="6141" width="11.42578125" style="1"/>
    <col min="6142" max="6142" width="13.140625" style="1" customWidth="1"/>
    <col min="6143" max="6143" width="15.140625" style="1" customWidth="1"/>
    <col min="6144" max="6144" width="42" style="1" customWidth="1"/>
    <col min="6145" max="6145" width="11.42578125" style="1"/>
    <col min="6146" max="6146" width="13.140625" style="1" customWidth="1"/>
    <col min="6147" max="6397" width="11.42578125" style="1"/>
    <col min="6398" max="6398" width="13.140625" style="1" customWidth="1"/>
    <col min="6399" max="6399" width="15.140625" style="1" customWidth="1"/>
    <col min="6400" max="6400" width="42" style="1" customWidth="1"/>
    <col min="6401" max="6401" width="11.42578125" style="1"/>
    <col min="6402" max="6402" width="13.140625" style="1" customWidth="1"/>
    <col min="6403" max="6653" width="11.42578125" style="1"/>
    <col min="6654" max="6654" width="13.140625" style="1" customWidth="1"/>
    <col min="6655" max="6655" width="15.140625" style="1" customWidth="1"/>
    <col min="6656" max="6656" width="42" style="1" customWidth="1"/>
    <col min="6657" max="6657" width="11.42578125" style="1"/>
    <col min="6658" max="6658" width="13.140625" style="1" customWidth="1"/>
    <col min="6659" max="6909" width="11.42578125" style="1"/>
    <col min="6910" max="6910" width="13.140625" style="1" customWidth="1"/>
    <col min="6911" max="6911" width="15.140625" style="1" customWidth="1"/>
    <col min="6912" max="6912" width="42" style="1" customWidth="1"/>
    <col min="6913" max="6913" width="11.42578125" style="1"/>
    <col min="6914" max="6914" width="13.140625" style="1" customWidth="1"/>
    <col min="6915" max="7165" width="11.42578125" style="1"/>
    <col min="7166" max="7166" width="13.140625" style="1" customWidth="1"/>
    <col min="7167" max="7167" width="15.140625" style="1" customWidth="1"/>
    <col min="7168" max="7168" width="42" style="1" customWidth="1"/>
    <col min="7169" max="7169" width="11.42578125" style="1"/>
    <col min="7170" max="7170" width="13.140625" style="1" customWidth="1"/>
    <col min="7171" max="7421" width="11.42578125" style="1"/>
    <col min="7422" max="7422" width="13.140625" style="1" customWidth="1"/>
    <col min="7423" max="7423" width="15.140625" style="1" customWidth="1"/>
    <col min="7424" max="7424" width="42" style="1" customWidth="1"/>
    <col min="7425" max="7425" width="11.42578125" style="1"/>
    <col min="7426" max="7426" width="13.140625" style="1" customWidth="1"/>
    <col min="7427" max="7677" width="11.42578125" style="1"/>
    <col min="7678" max="7678" width="13.140625" style="1" customWidth="1"/>
    <col min="7679" max="7679" width="15.140625" style="1" customWidth="1"/>
    <col min="7680" max="7680" width="42" style="1" customWidth="1"/>
    <col min="7681" max="7681" width="11.42578125" style="1"/>
    <col min="7682" max="7682" width="13.140625" style="1" customWidth="1"/>
    <col min="7683" max="7933" width="11.42578125" style="1"/>
    <col min="7934" max="7934" width="13.140625" style="1" customWidth="1"/>
    <col min="7935" max="7935" width="15.140625" style="1" customWidth="1"/>
    <col min="7936" max="7936" width="42" style="1" customWidth="1"/>
    <col min="7937" max="7937" width="11.42578125" style="1"/>
    <col min="7938" max="7938" width="13.140625" style="1" customWidth="1"/>
    <col min="7939" max="8189" width="11.42578125" style="1"/>
    <col min="8190" max="8190" width="13.140625" style="1" customWidth="1"/>
    <col min="8191" max="8191" width="15.140625" style="1" customWidth="1"/>
    <col min="8192" max="8192" width="42" style="1" customWidth="1"/>
    <col min="8193" max="8193" width="11.42578125" style="1"/>
    <col min="8194" max="8194" width="13.140625" style="1" customWidth="1"/>
    <col min="8195" max="8445" width="11.42578125" style="1"/>
    <col min="8446" max="8446" width="13.140625" style="1" customWidth="1"/>
    <col min="8447" max="8447" width="15.140625" style="1" customWidth="1"/>
    <col min="8448" max="8448" width="42" style="1" customWidth="1"/>
    <col min="8449" max="8449" width="11.42578125" style="1"/>
    <col min="8450" max="8450" width="13.140625" style="1" customWidth="1"/>
    <col min="8451" max="8701" width="11.42578125" style="1"/>
    <col min="8702" max="8702" width="13.140625" style="1" customWidth="1"/>
    <col min="8703" max="8703" width="15.140625" style="1" customWidth="1"/>
    <col min="8704" max="8704" width="42" style="1" customWidth="1"/>
    <col min="8705" max="8705" width="11.42578125" style="1"/>
    <col min="8706" max="8706" width="13.140625" style="1" customWidth="1"/>
    <col min="8707" max="8957" width="11.42578125" style="1"/>
    <col min="8958" max="8958" width="13.140625" style="1" customWidth="1"/>
    <col min="8959" max="8959" width="15.140625" style="1" customWidth="1"/>
    <col min="8960" max="8960" width="42" style="1" customWidth="1"/>
    <col min="8961" max="8961" width="11.42578125" style="1"/>
    <col min="8962" max="8962" width="13.140625" style="1" customWidth="1"/>
    <col min="8963" max="9213" width="11.42578125" style="1"/>
    <col min="9214" max="9214" width="13.140625" style="1" customWidth="1"/>
    <col min="9215" max="9215" width="15.140625" style="1" customWidth="1"/>
    <col min="9216" max="9216" width="42" style="1" customWidth="1"/>
    <col min="9217" max="9217" width="11.42578125" style="1"/>
    <col min="9218" max="9218" width="13.140625" style="1" customWidth="1"/>
    <col min="9219" max="9469" width="11.42578125" style="1"/>
    <col min="9470" max="9470" width="13.140625" style="1" customWidth="1"/>
    <col min="9471" max="9471" width="15.140625" style="1" customWidth="1"/>
    <col min="9472" max="9472" width="42" style="1" customWidth="1"/>
    <col min="9473" max="9473" width="11.42578125" style="1"/>
    <col min="9474" max="9474" width="13.140625" style="1" customWidth="1"/>
    <col min="9475" max="9725" width="11.42578125" style="1"/>
    <col min="9726" max="9726" width="13.140625" style="1" customWidth="1"/>
    <col min="9727" max="9727" width="15.140625" style="1" customWidth="1"/>
    <col min="9728" max="9728" width="42" style="1" customWidth="1"/>
    <col min="9729" max="9729" width="11.42578125" style="1"/>
    <col min="9730" max="9730" width="13.140625" style="1" customWidth="1"/>
    <col min="9731" max="9981" width="11.42578125" style="1"/>
    <col min="9982" max="9982" width="13.140625" style="1" customWidth="1"/>
    <col min="9983" max="9983" width="15.140625" style="1" customWidth="1"/>
    <col min="9984" max="9984" width="42" style="1" customWidth="1"/>
    <col min="9985" max="9985" width="11.42578125" style="1"/>
    <col min="9986" max="9986" width="13.140625" style="1" customWidth="1"/>
    <col min="9987" max="10237" width="11.42578125" style="1"/>
    <col min="10238" max="10238" width="13.140625" style="1" customWidth="1"/>
    <col min="10239" max="10239" width="15.140625" style="1" customWidth="1"/>
    <col min="10240" max="10240" width="42" style="1" customWidth="1"/>
    <col min="10241" max="10241" width="11.42578125" style="1"/>
    <col min="10242" max="10242" width="13.140625" style="1" customWidth="1"/>
    <col min="10243" max="10493" width="11.42578125" style="1"/>
    <col min="10494" max="10494" width="13.140625" style="1" customWidth="1"/>
    <col min="10495" max="10495" width="15.140625" style="1" customWidth="1"/>
    <col min="10496" max="10496" width="42" style="1" customWidth="1"/>
    <col min="10497" max="10497" width="11.42578125" style="1"/>
    <col min="10498" max="10498" width="13.140625" style="1" customWidth="1"/>
    <col min="10499" max="10749" width="11.42578125" style="1"/>
    <col min="10750" max="10750" width="13.140625" style="1" customWidth="1"/>
    <col min="10751" max="10751" width="15.140625" style="1" customWidth="1"/>
    <col min="10752" max="10752" width="42" style="1" customWidth="1"/>
    <col min="10753" max="10753" width="11.42578125" style="1"/>
    <col min="10754" max="10754" width="13.140625" style="1" customWidth="1"/>
    <col min="10755" max="11005" width="11.42578125" style="1"/>
    <col min="11006" max="11006" width="13.140625" style="1" customWidth="1"/>
    <col min="11007" max="11007" width="15.140625" style="1" customWidth="1"/>
    <col min="11008" max="11008" width="42" style="1" customWidth="1"/>
    <col min="11009" max="11009" width="11.42578125" style="1"/>
    <col min="11010" max="11010" width="13.140625" style="1" customWidth="1"/>
    <col min="11011" max="11261" width="11.42578125" style="1"/>
    <col min="11262" max="11262" width="13.140625" style="1" customWidth="1"/>
    <col min="11263" max="11263" width="15.140625" style="1" customWidth="1"/>
    <col min="11264" max="11264" width="42" style="1" customWidth="1"/>
    <col min="11265" max="11265" width="11.42578125" style="1"/>
    <col min="11266" max="11266" width="13.140625" style="1" customWidth="1"/>
    <col min="11267" max="11517" width="11.42578125" style="1"/>
    <col min="11518" max="11518" width="13.140625" style="1" customWidth="1"/>
    <col min="11519" max="11519" width="15.140625" style="1" customWidth="1"/>
    <col min="11520" max="11520" width="42" style="1" customWidth="1"/>
    <col min="11521" max="11521" width="11.42578125" style="1"/>
    <col min="11522" max="11522" width="13.140625" style="1" customWidth="1"/>
    <col min="11523" max="11773" width="11.42578125" style="1"/>
    <col min="11774" max="11774" width="13.140625" style="1" customWidth="1"/>
    <col min="11775" max="11775" width="15.140625" style="1" customWidth="1"/>
    <col min="11776" max="11776" width="42" style="1" customWidth="1"/>
    <col min="11777" max="11777" width="11.42578125" style="1"/>
    <col min="11778" max="11778" width="13.140625" style="1" customWidth="1"/>
    <col min="11779" max="12029" width="11.42578125" style="1"/>
    <col min="12030" max="12030" width="13.140625" style="1" customWidth="1"/>
    <col min="12031" max="12031" width="15.140625" style="1" customWidth="1"/>
    <col min="12032" max="12032" width="42" style="1" customWidth="1"/>
    <col min="12033" max="12033" width="11.42578125" style="1"/>
    <col min="12034" max="12034" width="13.140625" style="1" customWidth="1"/>
    <col min="12035" max="12285" width="11.42578125" style="1"/>
    <col min="12286" max="12286" width="13.140625" style="1" customWidth="1"/>
    <col min="12287" max="12287" width="15.140625" style="1" customWidth="1"/>
    <col min="12288" max="12288" width="42" style="1" customWidth="1"/>
    <col min="12289" max="12289" width="11.42578125" style="1"/>
    <col min="12290" max="12290" width="13.140625" style="1" customWidth="1"/>
    <col min="12291" max="12541" width="11.42578125" style="1"/>
    <col min="12542" max="12542" width="13.140625" style="1" customWidth="1"/>
    <col min="12543" max="12543" width="15.140625" style="1" customWidth="1"/>
    <col min="12544" max="12544" width="42" style="1" customWidth="1"/>
    <col min="12545" max="12545" width="11.42578125" style="1"/>
    <col min="12546" max="12546" width="13.140625" style="1" customWidth="1"/>
    <col min="12547" max="12797" width="11.42578125" style="1"/>
    <col min="12798" max="12798" width="13.140625" style="1" customWidth="1"/>
    <col min="12799" max="12799" width="15.140625" style="1" customWidth="1"/>
    <col min="12800" max="12800" width="42" style="1" customWidth="1"/>
    <col min="12801" max="12801" width="11.42578125" style="1"/>
    <col min="12802" max="12802" width="13.140625" style="1" customWidth="1"/>
    <col min="12803" max="13053" width="11.42578125" style="1"/>
    <col min="13054" max="13054" width="13.140625" style="1" customWidth="1"/>
    <col min="13055" max="13055" width="15.140625" style="1" customWidth="1"/>
    <col min="13056" max="13056" width="42" style="1" customWidth="1"/>
    <col min="13057" max="13057" width="11.42578125" style="1"/>
    <col min="13058" max="13058" width="13.140625" style="1" customWidth="1"/>
    <col min="13059" max="13309" width="11.42578125" style="1"/>
    <col min="13310" max="13310" width="13.140625" style="1" customWidth="1"/>
    <col min="13311" max="13311" width="15.140625" style="1" customWidth="1"/>
    <col min="13312" max="13312" width="42" style="1" customWidth="1"/>
    <col min="13313" max="13313" width="11.42578125" style="1"/>
    <col min="13314" max="13314" width="13.140625" style="1" customWidth="1"/>
    <col min="13315" max="13565" width="11.42578125" style="1"/>
    <col min="13566" max="13566" width="13.140625" style="1" customWidth="1"/>
    <col min="13567" max="13567" width="15.140625" style="1" customWidth="1"/>
    <col min="13568" max="13568" width="42" style="1" customWidth="1"/>
    <col min="13569" max="13569" width="11.42578125" style="1"/>
    <col min="13570" max="13570" width="13.140625" style="1" customWidth="1"/>
    <col min="13571" max="13821" width="11.42578125" style="1"/>
    <col min="13822" max="13822" width="13.140625" style="1" customWidth="1"/>
    <col min="13823" max="13823" width="15.140625" style="1" customWidth="1"/>
    <col min="13824" max="13824" width="42" style="1" customWidth="1"/>
    <col min="13825" max="13825" width="11.42578125" style="1"/>
    <col min="13826" max="13826" width="13.140625" style="1" customWidth="1"/>
    <col min="13827" max="14077" width="11.42578125" style="1"/>
    <col min="14078" max="14078" width="13.140625" style="1" customWidth="1"/>
    <col min="14079" max="14079" width="15.140625" style="1" customWidth="1"/>
    <col min="14080" max="14080" width="42" style="1" customWidth="1"/>
    <col min="14081" max="14081" width="11.42578125" style="1"/>
    <col min="14082" max="14082" width="13.140625" style="1" customWidth="1"/>
    <col min="14083" max="14333" width="11.42578125" style="1"/>
    <col min="14334" max="14334" width="13.140625" style="1" customWidth="1"/>
    <col min="14335" max="14335" width="15.140625" style="1" customWidth="1"/>
    <col min="14336" max="14336" width="42" style="1" customWidth="1"/>
    <col min="14337" max="14337" width="11.42578125" style="1"/>
    <col min="14338" max="14338" width="13.140625" style="1" customWidth="1"/>
    <col min="14339" max="14589" width="11.42578125" style="1"/>
    <col min="14590" max="14590" width="13.140625" style="1" customWidth="1"/>
    <col min="14591" max="14591" width="15.140625" style="1" customWidth="1"/>
    <col min="14592" max="14592" width="42" style="1" customWidth="1"/>
    <col min="14593" max="14593" width="11.42578125" style="1"/>
    <col min="14594" max="14594" width="13.140625" style="1" customWidth="1"/>
    <col min="14595" max="14845" width="11.42578125" style="1"/>
    <col min="14846" max="14846" width="13.140625" style="1" customWidth="1"/>
    <col min="14847" max="14847" width="15.140625" style="1" customWidth="1"/>
    <col min="14848" max="14848" width="42" style="1" customWidth="1"/>
    <col min="14849" max="14849" width="11.42578125" style="1"/>
    <col min="14850" max="14850" width="13.140625" style="1" customWidth="1"/>
    <col min="14851" max="15101" width="11.42578125" style="1"/>
    <col min="15102" max="15102" width="13.140625" style="1" customWidth="1"/>
    <col min="15103" max="15103" width="15.140625" style="1" customWidth="1"/>
    <col min="15104" max="15104" width="42" style="1" customWidth="1"/>
    <col min="15105" max="15105" width="11.42578125" style="1"/>
    <col min="15106" max="15106" width="13.140625" style="1" customWidth="1"/>
    <col min="15107" max="15357" width="11.42578125" style="1"/>
    <col min="15358" max="15358" width="13.140625" style="1" customWidth="1"/>
    <col min="15359" max="15359" width="15.140625" style="1" customWidth="1"/>
    <col min="15360" max="15360" width="42" style="1" customWidth="1"/>
    <col min="15361" max="15361" width="11.42578125" style="1"/>
    <col min="15362" max="15362" width="13.140625" style="1" customWidth="1"/>
    <col min="15363" max="15613" width="11.42578125" style="1"/>
    <col min="15614" max="15614" width="13.140625" style="1" customWidth="1"/>
    <col min="15615" max="15615" width="15.140625" style="1" customWidth="1"/>
    <col min="15616" max="15616" width="42" style="1" customWidth="1"/>
    <col min="15617" max="15617" width="11.42578125" style="1"/>
    <col min="15618" max="15618" width="13.140625" style="1" customWidth="1"/>
    <col min="15619" max="15869" width="11.42578125" style="1"/>
    <col min="15870" max="15870" width="13.140625" style="1" customWidth="1"/>
    <col min="15871" max="15871" width="15.140625" style="1" customWidth="1"/>
    <col min="15872" max="15872" width="42" style="1" customWidth="1"/>
    <col min="15873" max="15873" width="11.42578125" style="1"/>
    <col min="15874" max="15874" width="13.140625" style="1" customWidth="1"/>
    <col min="15875" max="16125" width="11.42578125" style="1"/>
    <col min="16126" max="16126" width="13.140625" style="1" customWidth="1"/>
    <col min="16127" max="16127" width="15.140625" style="1" customWidth="1"/>
    <col min="16128" max="16128" width="42" style="1" customWidth="1"/>
    <col min="16129" max="16129" width="11.42578125" style="1"/>
    <col min="16130" max="16130" width="13.140625" style="1" customWidth="1"/>
    <col min="16131" max="16384" width="11.42578125" style="1"/>
  </cols>
  <sheetData>
    <row r="1" spans="1:9" ht="20.100000000000001" customHeight="1" thickBot="1"/>
    <row r="2" spans="1:9" customFormat="1" ht="20.100000000000001" customHeight="1" thickBot="1">
      <c r="A2" s="3"/>
      <c r="B2" s="52"/>
      <c r="C2" s="81" t="s">
        <v>0</v>
      </c>
      <c r="D2" s="83" t="s">
        <v>1</v>
      </c>
      <c r="E2" s="84"/>
      <c r="F2" s="4"/>
    </row>
    <row r="3" spans="1:9" customFormat="1" ht="20.100000000000001" customHeight="1" thickBot="1">
      <c r="A3" s="5"/>
      <c r="B3" s="53"/>
      <c r="C3" s="82"/>
      <c r="D3" s="6" t="s">
        <v>2</v>
      </c>
      <c r="E3" s="7"/>
      <c r="F3" s="4"/>
    </row>
    <row r="4" spans="1:9" customFormat="1" ht="20.100000000000001" customHeight="1" thickBot="1">
      <c r="A4" s="5"/>
      <c r="B4" s="53"/>
      <c r="C4" s="85" t="s">
        <v>3</v>
      </c>
      <c r="D4" s="87" t="s">
        <v>4</v>
      </c>
      <c r="E4" s="88"/>
      <c r="F4" s="4"/>
    </row>
    <row r="5" spans="1:9" customFormat="1" ht="20.100000000000001" customHeight="1" thickBot="1">
      <c r="A5" s="8"/>
      <c r="B5" s="54"/>
      <c r="C5" s="86"/>
      <c r="D5" s="89" t="s">
        <v>5</v>
      </c>
      <c r="E5" s="90"/>
      <c r="F5" s="9"/>
      <c r="G5" s="80"/>
      <c r="H5" s="80"/>
      <c r="I5" s="1"/>
    </row>
    <row r="6" spans="1:9" ht="20.100000000000001" customHeight="1">
      <c r="A6" s="10"/>
      <c r="B6" s="10"/>
      <c r="C6" s="10"/>
      <c r="D6" s="10"/>
      <c r="E6" s="10"/>
      <c r="G6" s="80"/>
      <c r="H6" s="80"/>
    </row>
    <row r="7" spans="1:9" ht="20.100000000000001" customHeight="1">
      <c r="A7" s="11" t="s">
        <v>6</v>
      </c>
      <c r="B7" s="11"/>
      <c r="C7" s="12"/>
      <c r="D7" s="11" t="s">
        <v>7</v>
      </c>
      <c r="E7" s="13"/>
      <c r="G7" s="14"/>
      <c r="H7" s="14"/>
    </row>
    <row r="8" spans="1:9" ht="20.100000000000001" customHeight="1">
      <c r="A8" s="15"/>
      <c r="B8" s="15"/>
      <c r="C8" s="15"/>
      <c r="D8" s="15"/>
      <c r="E8" s="15"/>
      <c r="G8" s="14"/>
      <c r="H8" s="14"/>
    </row>
    <row r="9" spans="1:9" ht="20.100000000000001" customHeight="1">
      <c r="A9" s="11" t="s">
        <v>8</v>
      </c>
      <c r="B9" s="11"/>
      <c r="C9" s="50"/>
      <c r="D9" s="17" t="s">
        <v>9</v>
      </c>
      <c r="E9" s="49"/>
      <c r="G9" s="14"/>
      <c r="H9" s="14"/>
    </row>
    <row r="10" spans="1:9" ht="20.100000000000001" customHeight="1">
      <c r="A10" s="15"/>
      <c r="B10" s="15"/>
      <c r="C10" s="15"/>
      <c r="D10" s="15"/>
      <c r="E10" s="15"/>
      <c r="G10" s="14"/>
      <c r="H10" s="14"/>
    </row>
    <row r="11" spans="1:9" ht="20.100000000000001" customHeight="1">
      <c r="A11" s="75" t="s">
        <v>10</v>
      </c>
      <c r="B11" s="76"/>
      <c r="C11" s="16"/>
      <c r="D11" s="17" t="s">
        <v>11</v>
      </c>
      <c r="E11" s="18"/>
      <c r="G11" s="14"/>
      <c r="H11" s="14"/>
    </row>
    <row r="12" spans="1:9" ht="20.100000000000001" customHeight="1">
      <c r="A12" s="15"/>
      <c r="B12" s="15"/>
      <c r="C12" s="15"/>
      <c r="D12" s="15"/>
      <c r="E12" s="15"/>
      <c r="G12" s="14"/>
      <c r="H12" s="14"/>
    </row>
    <row r="13" spans="1:9" ht="20.100000000000001" customHeight="1">
      <c r="A13" s="11" t="s">
        <v>12</v>
      </c>
      <c r="B13" s="11"/>
      <c r="C13" s="19"/>
      <c r="D13" s="17" t="s">
        <v>13</v>
      </c>
      <c r="E13" s="16"/>
      <c r="G13" s="14"/>
      <c r="H13" s="14"/>
    </row>
    <row r="14" spans="1:9" ht="20.100000000000001" customHeight="1">
      <c r="A14" s="15"/>
      <c r="B14" s="15"/>
      <c r="C14" s="15"/>
      <c r="D14" s="15"/>
      <c r="E14" s="15"/>
      <c r="G14" s="14"/>
      <c r="H14" s="14"/>
    </row>
    <row r="15" spans="1:9" ht="20.100000000000001" customHeight="1">
      <c r="A15" s="11" t="s">
        <v>14</v>
      </c>
      <c r="B15" s="11"/>
      <c r="C15" s="12"/>
      <c r="D15" s="17" t="s">
        <v>15</v>
      </c>
      <c r="E15" s="20"/>
      <c r="G15" s="14"/>
      <c r="H15" s="14"/>
    </row>
    <row r="16" spans="1:9" ht="20.100000000000001" customHeight="1">
      <c r="A16" s="15"/>
      <c r="B16" s="15"/>
      <c r="C16" s="15"/>
      <c r="D16" s="15"/>
      <c r="E16" s="15"/>
      <c r="G16" s="14"/>
      <c r="H16" s="14"/>
    </row>
    <row r="17" spans="1:8" ht="20.100000000000001" customHeight="1">
      <c r="A17" s="11" t="s">
        <v>16</v>
      </c>
      <c r="B17" s="11"/>
      <c r="C17" s="16"/>
      <c r="D17" s="21"/>
      <c r="E17" s="22"/>
      <c r="G17" s="14"/>
      <c r="H17" s="14"/>
    </row>
    <row r="18" spans="1:8" ht="20.100000000000001" customHeight="1">
      <c r="A18" s="15"/>
      <c r="B18" s="15"/>
      <c r="C18" s="15"/>
      <c r="D18" s="15"/>
      <c r="E18" s="15"/>
      <c r="G18" s="14"/>
      <c r="H18" s="14"/>
    </row>
    <row r="19" spans="1:8" ht="20.100000000000001" customHeight="1">
      <c r="A19" s="11" t="s">
        <v>17</v>
      </c>
      <c r="B19" s="11"/>
      <c r="C19" s="16"/>
      <c r="D19" s="17" t="s">
        <v>18</v>
      </c>
      <c r="E19" s="20"/>
      <c r="G19" s="14"/>
      <c r="H19" s="14"/>
    </row>
    <row r="20" spans="1:8" ht="20.100000000000001" customHeight="1">
      <c r="A20" s="15"/>
      <c r="B20" s="15"/>
      <c r="C20" s="15"/>
      <c r="D20" s="15"/>
      <c r="E20" s="15"/>
      <c r="G20" s="14"/>
      <c r="H20" s="14"/>
    </row>
    <row r="21" spans="1:8" ht="20.100000000000001" customHeight="1">
      <c r="A21" s="23"/>
      <c r="B21" s="55"/>
      <c r="C21" s="23"/>
      <c r="D21" s="23"/>
      <c r="E21" s="23"/>
      <c r="G21" s="24"/>
      <c r="H21" s="24"/>
    </row>
    <row r="22" spans="1:8" ht="30.75" customHeight="1">
      <c r="A22" s="25" t="s">
        <v>19</v>
      </c>
      <c r="B22" s="25" t="s">
        <v>20</v>
      </c>
      <c r="C22" s="25" t="s">
        <v>21</v>
      </c>
      <c r="D22" s="25" t="s">
        <v>22</v>
      </c>
      <c r="E22" s="25" t="s">
        <v>23</v>
      </c>
      <c r="F22" s="60" t="s">
        <v>135</v>
      </c>
      <c r="G22" s="60" t="s">
        <v>136</v>
      </c>
      <c r="H22" s="24"/>
    </row>
    <row r="23" spans="1:8" ht="20.100000000000001" customHeight="1">
      <c r="A23" s="26" t="s">
        <v>24</v>
      </c>
      <c r="B23" s="27" t="s">
        <v>106</v>
      </c>
      <c r="C23" s="28" t="s">
        <v>147</v>
      </c>
      <c r="D23" s="29">
        <v>1</v>
      </c>
      <c r="E23" s="30"/>
      <c r="F23" s="61">
        <v>10</v>
      </c>
      <c r="G23" s="62">
        <f>F23*D23</f>
        <v>10</v>
      </c>
      <c r="H23" s="24"/>
    </row>
    <row r="24" spans="1:8" ht="20.100000000000001" customHeight="1">
      <c r="A24" s="26" t="s">
        <v>25</v>
      </c>
      <c r="B24" s="31" t="s">
        <v>112</v>
      </c>
      <c r="C24" s="28" t="s">
        <v>148</v>
      </c>
      <c r="D24" s="29">
        <v>1</v>
      </c>
      <c r="E24" s="30"/>
      <c r="F24" s="61">
        <v>0</v>
      </c>
      <c r="G24" s="62">
        <f t="shared" ref="G24:G54" si="0">F24*D24</f>
        <v>0</v>
      </c>
      <c r="H24" s="24"/>
    </row>
    <row r="25" spans="1:8" ht="20.100000000000001" customHeight="1">
      <c r="A25" s="26" t="s">
        <v>26</v>
      </c>
      <c r="B25" s="31" t="s">
        <v>132</v>
      </c>
      <c r="C25" s="28" t="s">
        <v>149</v>
      </c>
      <c r="D25" s="29">
        <v>1</v>
      </c>
      <c r="E25" s="30"/>
      <c r="F25" s="61">
        <v>0</v>
      </c>
      <c r="G25" s="62">
        <f t="shared" si="0"/>
        <v>0</v>
      </c>
      <c r="H25" s="24"/>
    </row>
    <row r="26" spans="1:8" ht="20.100000000000001" customHeight="1">
      <c r="A26" s="26" t="s">
        <v>27</v>
      </c>
      <c r="B26" s="31" t="s">
        <v>107</v>
      </c>
      <c r="C26" s="28" t="s">
        <v>150</v>
      </c>
      <c r="D26" s="29">
        <v>1</v>
      </c>
      <c r="E26" s="30"/>
      <c r="F26" s="61">
        <v>0</v>
      </c>
      <c r="G26" s="62">
        <f t="shared" si="0"/>
        <v>0</v>
      </c>
      <c r="H26" s="24"/>
    </row>
    <row r="27" spans="1:8" ht="20.100000000000001" customHeight="1">
      <c r="A27" s="26" t="s">
        <v>28</v>
      </c>
      <c r="B27" s="31" t="s">
        <v>113</v>
      </c>
      <c r="C27" s="28" t="s">
        <v>151</v>
      </c>
      <c r="D27" s="29">
        <v>1</v>
      </c>
      <c r="E27" s="30"/>
      <c r="F27" s="61">
        <v>0</v>
      </c>
      <c r="G27" s="62">
        <f t="shared" si="0"/>
        <v>0</v>
      </c>
      <c r="H27" s="24"/>
    </row>
    <row r="28" spans="1:8" ht="20.100000000000001" customHeight="1">
      <c r="A28" s="26" t="s">
        <v>29</v>
      </c>
      <c r="B28" s="31" t="s">
        <v>114</v>
      </c>
      <c r="C28" s="28" t="s">
        <v>152</v>
      </c>
      <c r="D28" s="29">
        <v>1</v>
      </c>
      <c r="E28" s="30"/>
      <c r="F28" s="61">
        <v>0</v>
      </c>
      <c r="G28" s="62">
        <f t="shared" si="0"/>
        <v>0</v>
      </c>
      <c r="H28" s="24"/>
    </row>
    <row r="29" spans="1:8" ht="20.100000000000001" customHeight="1">
      <c r="A29" s="32"/>
      <c r="B29" s="31"/>
      <c r="C29" s="28"/>
      <c r="D29" s="33">
        <f>SUM(D23:D28)</f>
        <v>6</v>
      </c>
      <c r="E29" s="30"/>
      <c r="F29" s="61"/>
      <c r="G29" s="62"/>
      <c r="H29" s="24"/>
    </row>
    <row r="30" spans="1:8" ht="20.100000000000001" customHeight="1">
      <c r="A30" s="27" t="s">
        <v>30</v>
      </c>
      <c r="B30" s="31" t="s">
        <v>115</v>
      </c>
      <c r="C30" s="28" t="s">
        <v>31</v>
      </c>
      <c r="D30" s="34">
        <v>5</v>
      </c>
      <c r="E30" s="30"/>
      <c r="F30" s="61">
        <v>0</v>
      </c>
      <c r="G30" s="62">
        <f t="shared" ref="G30" si="1">F30*D30</f>
        <v>0</v>
      </c>
      <c r="H30" s="24"/>
    </row>
    <row r="31" spans="1:8" ht="20.100000000000001" customHeight="1">
      <c r="A31" s="31" t="s">
        <v>32</v>
      </c>
      <c r="B31" s="31" t="s">
        <v>116</v>
      </c>
      <c r="C31" s="28" t="s">
        <v>33</v>
      </c>
      <c r="D31" s="34">
        <v>5</v>
      </c>
      <c r="E31" s="30"/>
      <c r="F31" s="61">
        <v>0</v>
      </c>
      <c r="G31" s="62">
        <f t="shared" si="0"/>
        <v>0</v>
      </c>
      <c r="H31" s="24"/>
    </row>
    <row r="32" spans="1:8" ht="20.100000000000001" customHeight="1">
      <c r="A32" s="27" t="s">
        <v>34</v>
      </c>
      <c r="B32" s="31" t="s">
        <v>117</v>
      </c>
      <c r="C32" s="28" t="s">
        <v>35</v>
      </c>
      <c r="D32" s="34">
        <v>3</v>
      </c>
      <c r="E32" s="30"/>
      <c r="F32" s="61">
        <v>0</v>
      </c>
      <c r="G32" s="62">
        <f t="shared" si="0"/>
        <v>0</v>
      </c>
      <c r="H32" s="24"/>
    </row>
    <row r="33" spans="1:8" ht="20.100000000000001" customHeight="1">
      <c r="A33" s="31" t="s">
        <v>36</v>
      </c>
      <c r="B33" s="31" t="s">
        <v>118</v>
      </c>
      <c r="C33" s="28" t="s">
        <v>37</v>
      </c>
      <c r="D33" s="34">
        <v>1</v>
      </c>
      <c r="E33" s="30"/>
      <c r="F33" s="61">
        <v>0</v>
      </c>
      <c r="G33" s="62">
        <f t="shared" si="0"/>
        <v>0</v>
      </c>
      <c r="H33" s="24"/>
    </row>
    <row r="34" spans="1:8" ht="20.100000000000001" customHeight="1">
      <c r="A34" s="27" t="s">
        <v>38</v>
      </c>
      <c r="B34" s="27" t="s">
        <v>108</v>
      </c>
      <c r="C34" s="28" t="s">
        <v>39</v>
      </c>
      <c r="D34" s="34">
        <v>5</v>
      </c>
      <c r="E34" s="30"/>
      <c r="F34" s="61">
        <v>0</v>
      </c>
      <c r="G34" s="62">
        <f t="shared" si="0"/>
        <v>0</v>
      </c>
      <c r="H34" s="24"/>
    </row>
    <row r="35" spans="1:8" ht="20.100000000000001" customHeight="1">
      <c r="A35" s="31" t="s">
        <v>40</v>
      </c>
      <c r="B35" s="31" t="s">
        <v>133</v>
      </c>
      <c r="C35" s="28" t="s">
        <v>41</v>
      </c>
      <c r="D35" s="34">
        <v>5</v>
      </c>
      <c r="E35" s="30"/>
      <c r="F35" s="61">
        <v>0</v>
      </c>
      <c r="G35" s="62">
        <f t="shared" si="0"/>
        <v>0</v>
      </c>
      <c r="H35" s="24"/>
    </row>
    <row r="36" spans="1:8" ht="20.100000000000001" customHeight="1">
      <c r="A36" s="27" t="s">
        <v>42</v>
      </c>
      <c r="B36" s="27" t="s">
        <v>109</v>
      </c>
      <c r="C36" s="28" t="s">
        <v>43</v>
      </c>
      <c r="D36" s="34">
        <v>4</v>
      </c>
      <c r="E36" s="30"/>
      <c r="F36" s="61">
        <v>0</v>
      </c>
      <c r="G36" s="62"/>
      <c r="H36" s="24"/>
    </row>
    <row r="37" spans="1:8" ht="20.100000000000001" customHeight="1">
      <c r="A37" s="27" t="s">
        <v>42</v>
      </c>
      <c r="B37" s="27" t="s">
        <v>145</v>
      </c>
      <c r="C37" s="28" t="s">
        <v>43</v>
      </c>
      <c r="D37" s="34">
        <v>1</v>
      </c>
      <c r="E37" s="30"/>
      <c r="F37" s="61"/>
      <c r="G37" s="62"/>
      <c r="H37" s="24"/>
    </row>
    <row r="38" spans="1:8" ht="20.100000000000001" customHeight="1">
      <c r="A38" s="31" t="s">
        <v>44</v>
      </c>
      <c r="B38" s="31" t="s">
        <v>110</v>
      </c>
      <c r="C38" s="28" t="s">
        <v>45</v>
      </c>
      <c r="D38" s="34">
        <v>5</v>
      </c>
      <c r="E38" s="30"/>
      <c r="F38" s="61">
        <v>0</v>
      </c>
      <c r="G38" s="62">
        <f t="shared" si="0"/>
        <v>0</v>
      </c>
      <c r="H38" s="24"/>
    </row>
    <row r="39" spans="1:8" ht="20.100000000000001" customHeight="1">
      <c r="A39" s="27" t="s">
        <v>46</v>
      </c>
      <c r="B39" s="31" t="s">
        <v>119</v>
      </c>
      <c r="C39" s="28" t="s">
        <v>47</v>
      </c>
      <c r="D39" s="34">
        <v>3</v>
      </c>
      <c r="E39" s="30"/>
      <c r="F39" s="61">
        <v>0</v>
      </c>
      <c r="G39" s="62">
        <f t="shared" si="0"/>
        <v>0</v>
      </c>
      <c r="H39" s="24"/>
    </row>
    <row r="40" spans="1:8" ht="20.100000000000001" customHeight="1">
      <c r="A40" s="27" t="s">
        <v>48</v>
      </c>
      <c r="B40" s="31" t="s">
        <v>120</v>
      </c>
      <c r="C40" s="28" t="s">
        <v>49</v>
      </c>
      <c r="D40" s="34">
        <v>5</v>
      </c>
      <c r="E40" s="30"/>
      <c r="F40" s="61">
        <v>0</v>
      </c>
      <c r="G40" s="62">
        <f t="shared" si="0"/>
        <v>0</v>
      </c>
      <c r="H40" s="24"/>
    </row>
    <row r="41" spans="1:8" ht="20.100000000000001" customHeight="1">
      <c r="A41" s="31" t="s">
        <v>50</v>
      </c>
      <c r="B41" s="31" t="s">
        <v>121</v>
      </c>
      <c r="C41" s="28" t="s">
        <v>51</v>
      </c>
      <c r="D41" s="34">
        <v>5</v>
      </c>
      <c r="E41" s="30"/>
      <c r="F41" s="61">
        <v>0</v>
      </c>
      <c r="G41" s="62">
        <f t="shared" si="0"/>
        <v>0</v>
      </c>
      <c r="H41" s="24"/>
    </row>
    <row r="42" spans="1:8" ht="20.100000000000001" customHeight="1">
      <c r="A42" s="27" t="s">
        <v>52</v>
      </c>
      <c r="B42" s="31" t="s">
        <v>121</v>
      </c>
      <c r="C42" s="28" t="s">
        <v>53</v>
      </c>
      <c r="D42" s="34">
        <v>5</v>
      </c>
      <c r="E42" s="30"/>
      <c r="F42" s="61">
        <v>0</v>
      </c>
      <c r="G42" s="62">
        <f t="shared" si="0"/>
        <v>0</v>
      </c>
      <c r="H42" s="24"/>
    </row>
    <row r="43" spans="1:8" ht="20.100000000000001" customHeight="1">
      <c r="A43" s="27"/>
      <c r="B43" s="31"/>
      <c r="C43" s="28"/>
      <c r="D43" s="33">
        <f>SUM(D30:D42)</f>
        <v>52</v>
      </c>
      <c r="E43" s="30"/>
      <c r="F43" s="61"/>
      <c r="G43" s="62"/>
      <c r="H43" s="24"/>
    </row>
    <row r="44" spans="1:8" ht="20.100000000000001" customHeight="1">
      <c r="A44" s="31" t="s">
        <v>54</v>
      </c>
      <c r="B44" s="31" t="s">
        <v>122</v>
      </c>
      <c r="C44" s="28" t="s">
        <v>55</v>
      </c>
      <c r="D44" s="34">
        <v>5</v>
      </c>
      <c r="E44" s="30"/>
      <c r="F44" s="61">
        <v>0</v>
      </c>
      <c r="G44" s="62">
        <f t="shared" si="0"/>
        <v>0</v>
      </c>
      <c r="H44" s="24"/>
    </row>
    <row r="45" spans="1:8" ht="20.100000000000001" customHeight="1">
      <c r="A45" s="27" t="s">
        <v>56</v>
      </c>
      <c r="B45" s="31" t="s">
        <v>123</v>
      </c>
      <c r="C45" s="28" t="s">
        <v>57</v>
      </c>
      <c r="D45" s="34">
        <v>5</v>
      </c>
      <c r="E45" s="30"/>
      <c r="F45" s="61">
        <v>0</v>
      </c>
      <c r="G45" s="62">
        <f t="shared" si="0"/>
        <v>0</v>
      </c>
      <c r="H45" s="24"/>
    </row>
    <row r="46" spans="1:8" ht="20.100000000000001" customHeight="1">
      <c r="A46" s="31" t="s">
        <v>58</v>
      </c>
      <c r="B46" s="31" t="s">
        <v>124</v>
      </c>
      <c r="C46" s="28" t="s">
        <v>59</v>
      </c>
      <c r="D46" s="34">
        <v>5</v>
      </c>
      <c r="E46" s="30"/>
      <c r="F46" s="61">
        <v>0</v>
      </c>
      <c r="G46" s="62">
        <f t="shared" si="0"/>
        <v>0</v>
      </c>
      <c r="H46" s="24"/>
    </row>
    <row r="47" spans="1:8" ht="20.100000000000001" customHeight="1">
      <c r="A47" s="27" t="s">
        <v>60</v>
      </c>
      <c r="B47" s="27" t="s">
        <v>111</v>
      </c>
      <c r="C47" s="28" t="s">
        <v>61</v>
      </c>
      <c r="D47" s="34">
        <v>5</v>
      </c>
      <c r="E47" s="30"/>
      <c r="F47" s="61">
        <v>0</v>
      </c>
      <c r="G47" s="62">
        <f t="shared" si="0"/>
        <v>0</v>
      </c>
      <c r="H47" s="24"/>
    </row>
    <row r="48" spans="1:8" ht="20.100000000000001" customHeight="1">
      <c r="A48" s="31" t="s">
        <v>62</v>
      </c>
      <c r="B48" s="31" t="s">
        <v>125</v>
      </c>
      <c r="C48" s="28" t="s">
        <v>63</v>
      </c>
      <c r="D48" s="34">
        <v>2</v>
      </c>
      <c r="E48" s="30"/>
      <c r="F48" s="61">
        <v>0</v>
      </c>
      <c r="G48" s="62">
        <f t="shared" si="0"/>
        <v>0</v>
      </c>
      <c r="H48" s="24"/>
    </row>
    <row r="49" spans="1:8" ht="20.100000000000001" customHeight="1">
      <c r="A49" s="31" t="s">
        <v>62</v>
      </c>
      <c r="B49" s="31" t="s">
        <v>134</v>
      </c>
      <c r="C49" s="28" t="s">
        <v>63</v>
      </c>
      <c r="D49" s="34">
        <v>3</v>
      </c>
      <c r="E49" s="30"/>
      <c r="F49" s="61">
        <v>0</v>
      </c>
      <c r="G49" s="62">
        <f t="shared" si="0"/>
        <v>0</v>
      </c>
      <c r="H49" s="24"/>
    </row>
    <row r="50" spans="1:8" ht="20.100000000000001" customHeight="1">
      <c r="A50" s="27" t="s">
        <v>64</v>
      </c>
      <c r="B50" s="31" t="s">
        <v>126</v>
      </c>
      <c r="C50" s="28" t="s">
        <v>65</v>
      </c>
      <c r="D50" s="34">
        <v>2</v>
      </c>
      <c r="E50" s="30"/>
      <c r="F50" s="61">
        <v>0</v>
      </c>
      <c r="G50" s="62">
        <f t="shared" si="0"/>
        <v>0</v>
      </c>
      <c r="H50" s="24"/>
    </row>
    <row r="51" spans="1:8" ht="20.100000000000001" customHeight="1">
      <c r="A51" s="27" t="s">
        <v>64</v>
      </c>
      <c r="B51" s="31" t="s">
        <v>146</v>
      </c>
      <c r="C51" s="28" t="s">
        <v>65</v>
      </c>
      <c r="D51" s="34">
        <v>3</v>
      </c>
      <c r="E51" s="30"/>
      <c r="F51" s="61"/>
      <c r="G51" s="62"/>
      <c r="H51" s="24"/>
    </row>
    <row r="52" spans="1:8" ht="20.100000000000001" customHeight="1">
      <c r="A52" s="31" t="s">
        <v>66</v>
      </c>
      <c r="B52" s="31" t="s">
        <v>126</v>
      </c>
      <c r="C52" s="28" t="s">
        <v>67</v>
      </c>
      <c r="D52" s="34">
        <v>3</v>
      </c>
      <c r="E52" s="30"/>
      <c r="F52" s="61">
        <v>20</v>
      </c>
      <c r="G52" s="62">
        <f t="shared" si="0"/>
        <v>60</v>
      </c>
      <c r="H52" s="24"/>
    </row>
    <row r="53" spans="1:8" ht="20.100000000000001" customHeight="1">
      <c r="A53" s="27" t="s">
        <v>68</v>
      </c>
      <c r="B53" s="31" t="s">
        <v>127</v>
      </c>
      <c r="C53" s="28" t="s">
        <v>69</v>
      </c>
      <c r="D53" s="34">
        <v>4</v>
      </c>
      <c r="E53" s="30"/>
      <c r="F53" s="61">
        <v>0</v>
      </c>
      <c r="G53" s="62">
        <f t="shared" si="0"/>
        <v>0</v>
      </c>
      <c r="H53" s="24"/>
    </row>
    <row r="54" spans="1:8" ht="20.100000000000001" customHeight="1">
      <c r="A54" s="31" t="s">
        <v>70</v>
      </c>
      <c r="B54" s="31" t="s">
        <v>128</v>
      </c>
      <c r="C54" s="28" t="s">
        <v>71</v>
      </c>
      <c r="D54" s="34">
        <v>5</v>
      </c>
      <c r="E54" s="63"/>
      <c r="F54" s="61">
        <v>0</v>
      </c>
      <c r="G54" s="62">
        <f t="shared" si="0"/>
        <v>0</v>
      </c>
      <c r="H54" s="24"/>
    </row>
    <row r="55" spans="1:8" ht="20.100000000000001" customHeight="1">
      <c r="A55" s="31" t="s">
        <v>72</v>
      </c>
      <c r="B55" s="31" t="s">
        <v>129</v>
      </c>
      <c r="C55" s="28" t="s">
        <v>73</v>
      </c>
      <c r="D55" s="34">
        <v>5</v>
      </c>
      <c r="E55" s="63"/>
      <c r="F55" s="61">
        <v>0</v>
      </c>
      <c r="G55" s="62">
        <f t="shared" ref="G55:G57" si="2">F55*D55</f>
        <v>0</v>
      </c>
      <c r="H55" s="24"/>
    </row>
    <row r="56" spans="1:8" ht="20.100000000000001" customHeight="1">
      <c r="A56" s="27" t="s">
        <v>74</v>
      </c>
      <c r="B56" s="31" t="s">
        <v>130</v>
      </c>
      <c r="C56" s="28" t="s">
        <v>75</v>
      </c>
      <c r="D56" s="34">
        <v>5</v>
      </c>
      <c r="E56" s="63"/>
      <c r="F56" s="61">
        <v>0</v>
      </c>
      <c r="G56" s="62">
        <f t="shared" si="2"/>
        <v>0</v>
      </c>
      <c r="H56" s="24"/>
    </row>
    <row r="57" spans="1:8" ht="20.100000000000001" customHeight="1">
      <c r="A57" s="31" t="s">
        <v>76</v>
      </c>
      <c r="B57" s="31" t="s">
        <v>131</v>
      </c>
      <c r="C57" s="35" t="s">
        <v>77</v>
      </c>
      <c r="D57" s="34">
        <v>5</v>
      </c>
      <c r="E57" s="63"/>
      <c r="F57" s="61">
        <v>0</v>
      </c>
      <c r="G57" s="62">
        <f t="shared" si="2"/>
        <v>0</v>
      </c>
      <c r="H57" s="24"/>
    </row>
    <row r="58" spans="1:8" ht="20.100000000000001" customHeight="1">
      <c r="A58" s="31"/>
      <c r="B58" s="56"/>
      <c r="C58" s="35"/>
      <c r="D58" s="33">
        <f>SUM(D44:D57)</f>
        <v>57</v>
      </c>
      <c r="E58" s="63"/>
      <c r="F58" s="64"/>
      <c r="G58" s="65"/>
      <c r="H58" s="24"/>
    </row>
    <row r="59" spans="1:8" ht="20.100000000000001" customHeight="1">
      <c r="A59" s="44"/>
      <c r="B59" s="57"/>
      <c r="C59" s="45"/>
      <c r="D59" s="46"/>
      <c r="E59" s="47"/>
      <c r="F59" s="64"/>
      <c r="G59" s="65"/>
      <c r="H59" s="24"/>
    </row>
    <row r="60" spans="1:8" ht="20.100000000000001" customHeight="1">
      <c r="A60" s="91"/>
      <c r="B60" s="91"/>
      <c r="C60" s="91"/>
      <c r="D60" s="92"/>
      <c r="E60" s="93"/>
      <c r="F60" s="97" t="s">
        <v>158</v>
      </c>
      <c r="G60" s="96">
        <f>SUM(G23:G59)</f>
        <v>70</v>
      </c>
      <c r="H60" s="24"/>
    </row>
    <row r="61" spans="1:8" ht="20.100000000000001" customHeight="1">
      <c r="A61" s="91"/>
      <c r="B61" s="91"/>
      <c r="C61" s="91"/>
      <c r="D61" s="92"/>
      <c r="E61" s="93"/>
      <c r="F61" s="97" t="s">
        <v>160</v>
      </c>
      <c r="G61" s="96">
        <f>+G60*0.15</f>
        <v>10.5</v>
      </c>
      <c r="H61" s="24"/>
    </row>
    <row r="62" spans="1:8" ht="20.100000000000001" customHeight="1">
      <c r="A62" s="91"/>
      <c r="B62" s="91"/>
      <c r="C62" s="91"/>
      <c r="D62" s="92"/>
      <c r="E62" s="93"/>
      <c r="F62" s="97" t="s">
        <v>159</v>
      </c>
      <c r="G62" s="96">
        <f>+G60+G61</f>
        <v>80.5</v>
      </c>
      <c r="H62" s="24"/>
    </row>
    <row r="63" spans="1:8" ht="20.100000000000001" customHeight="1">
      <c r="A63" s="91"/>
      <c r="B63" s="91"/>
      <c r="C63" s="91"/>
      <c r="D63" s="92"/>
      <c r="E63" s="93"/>
      <c r="F63" s="94"/>
      <c r="G63" s="95"/>
      <c r="H63" s="24"/>
    </row>
    <row r="64" spans="1:8" ht="20.100000000000001" customHeight="1">
      <c r="A64" s="91"/>
      <c r="B64" s="91"/>
      <c r="C64" s="91"/>
      <c r="D64" s="92"/>
      <c r="E64" s="93"/>
      <c r="F64" s="94"/>
      <c r="G64" s="95"/>
      <c r="H64" s="24"/>
    </row>
    <row r="65" spans="1:8" ht="20.100000000000001" customHeight="1">
      <c r="A65" s="91"/>
      <c r="B65" s="91"/>
      <c r="C65" s="91"/>
      <c r="D65" s="92"/>
      <c r="E65" s="93"/>
      <c r="F65" s="94"/>
      <c r="G65" s="95"/>
      <c r="H65" s="24"/>
    </row>
    <row r="66" spans="1:8" ht="20.100000000000001" customHeight="1">
      <c r="A66" s="91"/>
      <c r="B66" s="91"/>
      <c r="C66" s="91"/>
      <c r="D66" s="92"/>
      <c r="E66" s="93"/>
      <c r="F66" s="94"/>
      <c r="G66" s="95"/>
      <c r="H66" s="24"/>
    </row>
    <row r="67" spans="1:8" ht="20.100000000000001" customHeight="1">
      <c r="A67" s="91"/>
      <c r="B67" s="91"/>
      <c r="C67" s="91"/>
      <c r="D67" s="92"/>
      <c r="E67" s="93"/>
      <c r="F67" s="94"/>
      <c r="G67" s="95"/>
      <c r="H67" s="24"/>
    </row>
    <row r="68" spans="1:8" ht="20.100000000000001" customHeight="1">
      <c r="A68" s="36"/>
      <c r="B68" s="58"/>
      <c r="C68"/>
      <c r="D68"/>
      <c r="E68"/>
    </row>
    <row r="69" spans="1:8" ht="20.100000000000001" customHeight="1">
      <c r="A69" s="36"/>
      <c r="B69" s="58"/>
      <c r="C69"/>
      <c r="D69"/>
      <c r="E69"/>
    </row>
    <row r="70" spans="1:8" ht="20.100000000000001" customHeight="1">
      <c r="A70" s="36"/>
      <c r="B70" s="77" t="s">
        <v>78</v>
      </c>
      <c r="C70" s="78"/>
      <c r="D70" s="79"/>
      <c r="E70"/>
    </row>
    <row r="71" spans="1:8" ht="20.100000000000001" customHeight="1">
      <c r="A71" s="36"/>
      <c r="B71" s="59" t="s">
        <v>79</v>
      </c>
      <c r="C71" s="37" t="s">
        <v>80</v>
      </c>
      <c r="D71" s="37" t="s">
        <v>81</v>
      </c>
      <c r="E71"/>
    </row>
    <row r="72" spans="1:8" ht="20.100000000000001" customHeight="1">
      <c r="A72" s="36"/>
      <c r="B72" s="38" t="s">
        <v>82</v>
      </c>
      <c r="C72" s="38" t="s">
        <v>83</v>
      </c>
      <c r="D72" s="39">
        <v>1</v>
      </c>
      <c r="E72"/>
    </row>
    <row r="73" spans="1:8" ht="20.100000000000001" customHeight="1">
      <c r="A73" s="36"/>
      <c r="B73" s="38" t="s">
        <v>84</v>
      </c>
      <c r="C73" s="38" t="s">
        <v>85</v>
      </c>
      <c r="D73" s="39">
        <v>1</v>
      </c>
      <c r="E73"/>
    </row>
    <row r="74" spans="1:8" ht="20.100000000000001" customHeight="1">
      <c r="A74" s="36"/>
      <c r="B74" s="38" t="s">
        <v>86</v>
      </c>
      <c r="C74" s="38" t="s">
        <v>87</v>
      </c>
      <c r="D74" s="39">
        <v>1</v>
      </c>
      <c r="E74"/>
    </row>
    <row r="75" spans="1:8" ht="20.100000000000001" customHeight="1">
      <c r="A75" s="36"/>
      <c r="B75" s="38" t="s">
        <v>88</v>
      </c>
      <c r="C75" s="38" t="s">
        <v>89</v>
      </c>
      <c r="D75" s="39">
        <v>1</v>
      </c>
      <c r="E75"/>
    </row>
    <row r="76" spans="1:8" ht="20.100000000000001" customHeight="1">
      <c r="A76" s="36"/>
      <c r="B76" s="38" t="s">
        <v>90</v>
      </c>
      <c r="C76" s="38" t="s">
        <v>91</v>
      </c>
      <c r="D76" s="39">
        <v>1</v>
      </c>
      <c r="E76"/>
    </row>
    <row r="77" spans="1:8" ht="20.100000000000001" customHeight="1">
      <c r="A77" s="36"/>
      <c r="B77" s="38" t="s">
        <v>92</v>
      </c>
      <c r="C77" s="38" t="s">
        <v>93</v>
      </c>
      <c r="D77" s="39">
        <v>1</v>
      </c>
      <c r="E77"/>
    </row>
    <row r="78" spans="1:8" ht="20.100000000000001" customHeight="1">
      <c r="A78" s="36"/>
      <c r="B78" s="38" t="s">
        <v>94</v>
      </c>
      <c r="C78" s="38" t="s">
        <v>95</v>
      </c>
      <c r="D78" s="39">
        <v>1</v>
      </c>
      <c r="E78"/>
    </row>
    <row r="79" spans="1:8" ht="20.100000000000001" customHeight="1">
      <c r="A79" s="36"/>
      <c r="B79" s="38" t="s">
        <v>96</v>
      </c>
      <c r="C79" s="38" t="s">
        <v>97</v>
      </c>
      <c r="D79" s="39">
        <v>1</v>
      </c>
      <c r="E79"/>
    </row>
    <row r="80" spans="1:8" ht="20.100000000000001" customHeight="1">
      <c r="A80" s="36"/>
      <c r="B80" s="38" t="s">
        <v>98</v>
      </c>
      <c r="C80" s="38" t="s">
        <v>99</v>
      </c>
      <c r="D80" s="39">
        <v>1</v>
      </c>
      <c r="E80"/>
    </row>
    <row r="81" spans="1:5" ht="20.100000000000001" customHeight="1">
      <c r="A81" s="36"/>
      <c r="B81" s="38"/>
      <c r="C81" s="38"/>
      <c r="D81" s="41">
        <f>SUM(D72:D80)</f>
        <v>9</v>
      </c>
      <c r="E81"/>
    </row>
    <row r="82" spans="1:5" ht="20.100000000000001" customHeight="1">
      <c r="A82" s="36"/>
      <c r="B82" s="40"/>
      <c r="C82" s="40"/>
      <c r="D82" s="48"/>
      <c r="E82"/>
    </row>
    <row r="83" spans="1:5" ht="20.100000000000001" customHeight="1">
      <c r="A83" s="36"/>
      <c r="B83" s="74">
        <v>1</v>
      </c>
      <c r="C83" s="73" t="s">
        <v>153</v>
      </c>
      <c r="D83" s="41"/>
      <c r="E83"/>
    </row>
    <row r="84" spans="1:5" ht="20.100000000000001" customHeight="1">
      <c r="A84" s="36"/>
      <c r="B84" s="74">
        <v>1</v>
      </c>
      <c r="C84" s="73" t="s">
        <v>154</v>
      </c>
      <c r="D84" s="41"/>
      <c r="E84"/>
    </row>
    <row r="85" spans="1:5" ht="20.100000000000001" customHeight="1">
      <c r="A85" s="36"/>
      <c r="B85" s="39">
        <v>1</v>
      </c>
      <c r="C85" s="38" t="s">
        <v>155</v>
      </c>
      <c r="D85" s="41"/>
      <c r="E85"/>
    </row>
    <row r="86" spans="1:5" ht="20.100000000000001" customHeight="1">
      <c r="A86" s="36"/>
      <c r="B86" s="39">
        <v>1</v>
      </c>
      <c r="C86" s="38" t="s">
        <v>156</v>
      </c>
      <c r="D86" s="41"/>
      <c r="E86"/>
    </row>
    <row r="87" spans="1:5" ht="20.100000000000001" customHeight="1">
      <c r="A87" s="36"/>
      <c r="B87" s="39">
        <v>1</v>
      </c>
      <c r="C87" s="38" t="s">
        <v>157</v>
      </c>
      <c r="D87" s="48"/>
      <c r="E87"/>
    </row>
    <row r="88" spans="1:5" ht="20.100000000000001" customHeight="1">
      <c r="A88" s="36"/>
      <c r="B88" s="38"/>
      <c r="C88" s="38"/>
      <c r="D88" s="48"/>
      <c r="E88"/>
    </row>
    <row r="89" spans="1:5" ht="20.100000000000001" customHeight="1">
      <c r="A89" s="36"/>
      <c r="B89" s="38"/>
      <c r="C89" s="38"/>
      <c r="D89" s="48"/>
      <c r="E89"/>
    </row>
    <row r="90" spans="1:5" ht="20.100000000000001" customHeight="1">
      <c r="A90" s="36"/>
      <c r="B90" s="40"/>
      <c r="C90" s="40"/>
      <c r="D90" s="48"/>
      <c r="E90"/>
    </row>
    <row r="91" spans="1:5" ht="20.100000000000001" customHeight="1">
      <c r="A91" s="36"/>
      <c r="B91" s="66" t="s">
        <v>137</v>
      </c>
      <c r="C91" s="67" t="s">
        <v>138</v>
      </c>
      <c r="D91" s="48"/>
      <c r="E91"/>
    </row>
    <row r="92" spans="1:5" ht="20.100000000000001" customHeight="1">
      <c r="A92" s="36"/>
      <c r="B92" s="68"/>
      <c r="C92" s="67" t="s">
        <v>139</v>
      </c>
      <c r="D92" s="48"/>
      <c r="E92"/>
    </row>
    <row r="93" spans="1:5" ht="20.100000000000001" customHeight="1">
      <c r="A93" s="36"/>
      <c r="B93" s="68"/>
      <c r="C93" s="67" t="s">
        <v>140</v>
      </c>
      <c r="D93" s="48"/>
      <c r="E93"/>
    </row>
    <row r="94" spans="1:5" ht="20.100000000000001" customHeight="1">
      <c r="A94" s="36"/>
      <c r="B94" s="68"/>
      <c r="C94" s="67" t="s">
        <v>104</v>
      </c>
      <c r="D94" s="48"/>
      <c r="E94"/>
    </row>
    <row r="95" spans="1:5" ht="20.100000000000001" customHeight="1">
      <c r="A95" s="36"/>
      <c r="B95" s="68"/>
      <c r="C95" s="67" t="s">
        <v>105</v>
      </c>
      <c r="D95" s="48"/>
      <c r="E95"/>
    </row>
    <row r="96" spans="1:5" ht="20.100000000000001" customHeight="1">
      <c r="A96" s="36"/>
      <c r="B96" s="68"/>
      <c r="C96" s="67"/>
      <c r="D96" s="48"/>
      <c r="E96"/>
    </row>
    <row r="97" spans="1:5" ht="20.100000000000001" customHeight="1">
      <c r="A97" s="36"/>
      <c r="B97" s="69" t="s">
        <v>11</v>
      </c>
      <c r="C97" s="70" t="s">
        <v>141</v>
      </c>
      <c r="D97" s="48"/>
      <c r="E97"/>
    </row>
    <row r="98" spans="1:5" ht="20.100000000000001" customHeight="1">
      <c r="A98" s="36"/>
      <c r="B98" s="69"/>
      <c r="C98" s="70" t="s">
        <v>142</v>
      </c>
      <c r="D98" s="48"/>
      <c r="E98"/>
    </row>
    <row r="99" spans="1:5" ht="20.100000000000001" customHeight="1">
      <c r="A99" s="36"/>
      <c r="B99" s="69"/>
      <c r="C99" s="70" t="s">
        <v>143</v>
      </c>
      <c r="D99" s="48"/>
      <c r="E99"/>
    </row>
    <row r="100" spans="1:5" ht="20.100000000000001" customHeight="1">
      <c r="A100" s="36"/>
      <c r="B100" s="71"/>
      <c r="C100" s="72"/>
      <c r="D100" s="48"/>
      <c r="E100"/>
    </row>
    <row r="101" spans="1:5" ht="20.100000000000001" customHeight="1">
      <c r="A101" s="36"/>
      <c r="B101" s="71"/>
      <c r="C101" s="72"/>
      <c r="D101" s="48"/>
      <c r="E101"/>
    </row>
    <row r="102" spans="1:5" ht="20.100000000000001" customHeight="1">
      <c r="A102" s="36"/>
      <c r="B102"/>
      <c r="C102" s="55"/>
      <c r="D102" s="48"/>
      <c r="E102"/>
    </row>
    <row r="103" spans="1:5" ht="20.100000000000001" customHeight="1">
      <c r="A103" s="36"/>
      <c r="B103" s="55"/>
      <c r="C103" s="55"/>
      <c r="D103" s="42"/>
      <c r="E103"/>
    </row>
    <row r="104" spans="1:5" ht="20.100000000000001" customHeight="1">
      <c r="A104" s="36"/>
      <c r="B104" s="55"/>
      <c r="C104" s="55"/>
    </row>
    <row r="105" spans="1:5" ht="20.100000000000001" customHeight="1" thickBot="1">
      <c r="B105" s="23" t="s">
        <v>144</v>
      </c>
      <c r="C105" s="43"/>
    </row>
    <row r="106" spans="1:5" ht="20.100000000000001" customHeight="1">
      <c r="B106"/>
      <c r="C106"/>
    </row>
    <row r="107" spans="1:5" ht="20.100000000000001" customHeight="1">
      <c r="B107"/>
      <c r="C107"/>
    </row>
    <row r="108" spans="1:5" ht="20.100000000000001" customHeight="1" thickBot="1">
      <c r="B108" s="23" t="s">
        <v>100</v>
      </c>
      <c r="C108" s="43"/>
    </row>
    <row r="109" spans="1:5" ht="20.100000000000001" customHeight="1">
      <c r="B109" s="23"/>
      <c r="C109" s="23"/>
    </row>
    <row r="110" spans="1:5" ht="20.100000000000001" customHeight="1">
      <c r="B110" s="23"/>
      <c r="C110" s="23"/>
    </row>
    <row r="111" spans="1:5" ht="20.100000000000001" customHeight="1">
      <c r="B111"/>
      <c r="C111"/>
    </row>
    <row r="112" spans="1:5" ht="20.100000000000001" customHeight="1">
      <c r="B112"/>
      <c r="C112"/>
    </row>
    <row r="113" spans="2:3" ht="20.100000000000001" customHeight="1" thickBot="1">
      <c r="B113" s="23" t="s">
        <v>101</v>
      </c>
      <c r="C113" s="43"/>
    </row>
    <row r="114" spans="2:3" ht="20.100000000000001" customHeight="1">
      <c r="B114"/>
      <c r="C114"/>
    </row>
    <row r="115" spans="2:3" ht="20.100000000000001" customHeight="1">
      <c r="B115"/>
      <c r="C115"/>
    </row>
    <row r="116" spans="2:3" ht="20.100000000000001" customHeight="1" thickBot="1">
      <c r="B116" s="23" t="s">
        <v>102</v>
      </c>
      <c r="C116" s="43"/>
    </row>
    <row r="117" spans="2:3" ht="20.100000000000001" customHeight="1">
      <c r="B117"/>
      <c r="C117"/>
    </row>
    <row r="118" spans="2:3" ht="20.100000000000001" customHeight="1">
      <c r="B118"/>
      <c r="C118"/>
    </row>
    <row r="119" spans="2:3" ht="20.100000000000001" customHeight="1" thickBot="1">
      <c r="B119" s="23" t="s">
        <v>103</v>
      </c>
      <c r="C119" s="43"/>
    </row>
  </sheetData>
  <autoFilter ref="A22:E58" xr:uid="{00000000-0009-0000-0000-000000000000}"/>
  <mergeCells count="8">
    <mergeCell ref="A11:B11"/>
    <mergeCell ref="B70:D70"/>
    <mergeCell ref="G5:H6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2023-07-19T20:59:37Z</cp:lastPrinted>
  <dcterms:created xsi:type="dcterms:W3CDTF">2023-07-19T19:14:33Z</dcterms:created>
  <dcterms:modified xsi:type="dcterms:W3CDTF">2024-04-10T21:00:41Z</dcterms:modified>
</cp:coreProperties>
</file>