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143253C8-B65B-4801-95AA-238C9FFB6C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65" i="1"/>
  <c r="G64" i="1"/>
  <c r="G62" i="1"/>
  <c r="G61" i="1"/>
  <c r="G60" i="1"/>
  <c r="G59" i="1"/>
  <c r="G58" i="1"/>
  <c r="G56" i="1"/>
  <c r="G55" i="1"/>
  <c r="G54" i="1"/>
  <c r="G53" i="1"/>
  <c r="G52" i="1"/>
  <c r="G50" i="1"/>
  <c r="G49" i="1"/>
  <c r="G47" i="1"/>
  <c r="G46" i="1"/>
  <c r="G45" i="1"/>
  <c r="G44" i="1"/>
  <c r="G43" i="1"/>
  <c r="G42" i="1"/>
  <c r="G40" i="1"/>
  <c r="G39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B90" i="1"/>
  <c r="D66" i="1"/>
  <c r="D57" i="1"/>
  <c r="G57" i="1" s="1"/>
  <c r="D48" i="1"/>
  <c r="G48" i="1" s="1"/>
  <c r="D38" i="1"/>
  <c r="G38" i="1" s="1"/>
  <c r="D31" i="1"/>
  <c r="G67" i="1" l="1"/>
  <c r="G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<sst xmlns="http://schemas.openxmlformats.org/spreadsheetml/2006/main" count="190" uniqueCount="186">
  <si>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</si>
  <si>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</si>
  <si>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</si>
  <si>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</si>
  <si>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</si>
  <si>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</si>
  <si>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</si>
  <si>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</si>
  <si>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</si>
  <si>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</si>
  <si>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</si>
  <si>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</si>
  <si>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</si>
  <si>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</si>
  <si>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</si>
  <si>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</si>
  <si>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</si>
  <si>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</si>
  <si>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</si>
  <si>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</si>
  <si>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</si>
  <si>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</si>
  <si>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</si>
  <si>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</si>
  <si>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</si>
  <si>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</si>
  <si>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35-DIST-206</t>
  </si>
  <si>
    <t>170919-A1351</t>
  </si>
  <si>
    <t xml:space="preserve"> LC-DCP TYPE LENGTH 80 mm 6 HOLES</t>
  </si>
  <si>
    <t>35-DIST-207</t>
  </si>
  <si>
    <t>180125-A2451</t>
  </si>
  <si>
    <t xml:space="preserve"> LC-DCP TYPE LENGTH 92 mm 7 HOLES</t>
  </si>
  <si>
    <t>35-DIST-208</t>
  </si>
  <si>
    <t>170919-A1551</t>
  </si>
  <si>
    <t xml:space="preserve"> LC-DCP TYPE LENGTH 104 mm 8 HOLES</t>
  </si>
  <si>
    <t>35-DIST-209</t>
  </si>
  <si>
    <t>180313-A2651</t>
  </si>
  <si>
    <t xml:space="preserve"> LC-DCP TYPE LENGTH 116 mm 9 HOLES</t>
  </si>
  <si>
    <t>35-DIST-210</t>
  </si>
  <si>
    <t>170919-A1751</t>
  </si>
  <si>
    <t xml:space="preserve"> LC-DCP TYPE LENGTH 128 mm 10 HOLES</t>
  </si>
  <si>
    <t>35-DIST-211</t>
  </si>
  <si>
    <t>170919-A1851</t>
  </si>
  <si>
    <t xml:space="preserve"> LC-DCP TYPE LENGTH 140 mm 11 HOLES </t>
  </si>
  <si>
    <t>35-DIST-212</t>
  </si>
  <si>
    <t>170919-A1951</t>
  </si>
  <si>
    <t xml:space="preserve"> LC-DCP TYPE LENGTH 152 mm 12 HOLES </t>
  </si>
  <si>
    <t>35V-DIST-106</t>
  </si>
  <si>
    <t>180126-A2451</t>
  </si>
  <si>
    <t xml:space="preserve"> LCP TYPE LENGTH 80 mm 6 HOLES </t>
  </si>
  <si>
    <t>35V-DIST-108</t>
  </si>
  <si>
    <t>180126-A2551</t>
  </si>
  <si>
    <t xml:space="preserve"> LCP TYPE LENGTH 104 mm 8 HOLES </t>
  </si>
  <si>
    <t>35V-DIST-110</t>
  </si>
  <si>
    <t>170921-A1351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</si>
  <si>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</si>
  <si>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</si>
  <si>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</si>
  <si>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</si>
  <si>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</si>
  <si>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170921-A1551</t>
  </si>
  <si>
    <t xml:space="preserve"> LCP TYPE LENGTH 176 mm 14 HOLES </t>
  </si>
  <si>
    <t>35V-DIST-116</t>
  </si>
  <si>
    <t xml:space="preserve"> LCP TYPE LENGTH 200 mm 16 HOLES</t>
  </si>
  <si>
    <t>35V-DIST-304</t>
  </si>
  <si>
    <t>171211-A1151</t>
  </si>
  <si>
    <t>1/3 TYPE ALL THICKNESS 4HOLE</t>
  </si>
  <si>
    <t>35V-DIST-305</t>
  </si>
  <si>
    <t>171027-A2151</t>
  </si>
  <si>
    <t>1/3 TYPE ALL THICKNESS 5HOLE</t>
  </si>
  <si>
    <t>35V-DIST-306</t>
  </si>
  <si>
    <t>170405-A1551</t>
  </si>
  <si>
    <t>1/3 TYPE ALL THICKNESS 6HOLE</t>
  </si>
  <si>
    <t>35V-DIST-307</t>
  </si>
  <si>
    <t>170405-A1651</t>
  </si>
  <si>
    <t>1/3 TYPE ALL THICKNESS 7HOLE</t>
  </si>
  <si>
    <t>35V-DIST-308</t>
  </si>
  <si>
    <t>170405-A1751</t>
  </si>
  <si>
    <t>1/3 TYPE ALL THICKNESS 8HOLE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</si>
  <si>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</si>
  <si>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</si>
  <si>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</si>
  <si>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</si>
  <si>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</si>
  <si>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</si>
  <si>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</si>
  <si>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</si>
  <si>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35L-SO-L10-TA</t>
  </si>
  <si>
    <t>J180305-L063</t>
  </si>
  <si>
    <t>LOCKING CORTICAL STARIX GREEN 3.5*10mm</t>
  </si>
  <si>
    <t>35L-SO-L12-TA</t>
  </si>
  <si>
    <t>R211202-L007</t>
  </si>
  <si>
    <t>LOCKING CORTICAL STARIX GREEN 3.5*12mm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</si>
  <si>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</si>
  <si>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</si>
  <si>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</si>
  <si>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</si>
  <si>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</si>
  <si>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</si>
  <si>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</si>
  <si>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</si>
  <si>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</si>
  <si>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</si>
  <si>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</si>
  <si>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</si>
  <si>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</si>
  <si>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</si>
  <si>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</si>
  <si>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</si>
  <si>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</si>
  <si>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</si>
  <si>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</si>
  <si>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</si>
  <si>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</si>
  <si>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</si>
  <si>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</si>
  <si>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</si>
  <si>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</si>
  <si>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</si>
  <si>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</si>
  <si>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</si>
  <si>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</si>
  <si>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</si>
  <si>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</si>
  <si>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</si>
  <si>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</si>
  <si>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</si>
  <si>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</si>
  <si>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</si>
  <si>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</si>
  <si>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</si>
  <si>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</si>
  <si>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</si>
  <si>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CANTIDAD</t>
  </si>
  <si>
    <t>DESCRIPCIÓN</t>
  </si>
  <si>
    <t>CODIGO</t>
  </si>
  <si>
    <t>111-180</t>
  </si>
  <si>
    <t>111-170</t>
  </si>
  <si>
    <t>111-086</t>
  </si>
  <si>
    <t>111-096</t>
  </si>
  <si>
    <t>112-35-703</t>
  </si>
  <si>
    <t>112-35-701-L</t>
  </si>
  <si>
    <t>113-HF-616</t>
  </si>
  <si>
    <t>111-089</t>
  </si>
  <si>
    <t>111-168</t>
  </si>
  <si>
    <t>111-063</t>
  </si>
  <si>
    <t xml:space="preserve">DRILL GUIA </t>
  </si>
  <si>
    <t>111-157</t>
  </si>
  <si>
    <t>111-171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</si>
  <si>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</si>
  <si>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</si>
  <si>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</si>
  <si>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</si>
  <si>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</si>
  <si>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</si>
  <si>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</si>
  <si>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</si>
  <si>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</si>
  <si>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</si>
  <si>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</si>
  <si>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</si>
  <si>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170921-A1651</t>
  </si>
  <si>
    <t xml:space="preserve">DOBLADORAS DE PLACA </t>
  </si>
  <si>
    <t>GUIA DE BLOQUEO 3.5</t>
  </si>
  <si>
    <t xml:space="preserve">MEDIDOR DE PROFUNDIDAD 3.5 </t>
  </si>
  <si>
    <t xml:space="preserve">DISPENSADOR DE PINES </t>
  </si>
  <si>
    <t>BROCA DE 2.7(AO)</t>
  </si>
  <si>
    <t>BROCA DE 3.6(AO)</t>
  </si>
  <si>
    <t xml:space="preserve">ATORNILLADORES ANCLAJE RAPIDO </t>
  </si>
  <si>
    <t>GUIA DE BROCA 2.7 ANGULO VARIABLE</t>
  </si>
  <si>
    <t xml:space="preserve">GUIA DE BROCA 2.7 ANGULO FIJO </t>
  </si>
  <si>
    <t xml:space="preserve">MANGOS DE ATORNILLADOR </t>
  </si>
  <si>
    <t xml:space="preserve">GUIA BLOQUEO ANGULO VARIABLE </t>
  </si>
  <si>
    <t xml:space="preserve">PINZA DE SUJECCION </t>
  </si>
  <si>
    <t>INSTRUMENTAL ARIX DIAPHYSIS SYSTEM # 3</t>
  </si>
  <si>
    <t xml:space="preserve">RECIBIDO </t>
  </si>
  <si>
    <t xml:space="preserve">ENTREGADO </t>
  </si>
  <si>
    <t xml:space="preserve">VERIFICADO </t>
  </si>
  <si>
    <t xml:space="preserve">SUBTOTAL </t>
  </si>
  <si>
    <t>TOTAL</t>
  </si>
  <si>
    <t>PRECIO UNITARIO</t>
  </si>
  <si>
    <t>PRECIO TOTAL</t>
  </si>
  <si>
    <t>170815-A1651</t>
  </si>
  <si>
    <t>170405-A2051</t>
  </si>
  <si>
    <t>170627-A1751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</si>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</sst>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5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11" fillId="0" borderId="12" xfId="0" quotePrefix="1" applyNumberFormat="1" applyFont="1" applyBorder="1" applyAlignment="1">
      <alignment horizontal="left"/>
    </xf>
    <xf numFmtId="49" fontId="9" fillId="2" borderId="12" xfId="0" applyNumberFormat="1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/>
    <xf numFmtId="0" fontId="2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/>
    </xf>
    <xf numFmtId="0" fontId="14" fillId="0" borderId="12" xfId="0" applyFont="1" applyBorder="1"/>
    <xf numFmtId="0" fontId="1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1" applyFont="1" applyAlignment="1">
      <alignment wrapText="1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/>
    <xf numFmtId="0" fontId="18" fillId="0" borderId="0" xfId="0" applyFont="1"/>
    <xf numFmtId="49" fontId="1" fillId="0" borderId="0" xfId="0" applyNumberFormat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9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4" fillId="0" borderId="16" xfId="0" applyFont="1" applyBorder="1"/>
    <xf numFmtId="166" fontId="1" fillId="0" borderId="12" xfId="4" applyNumberFormat="1" applyFont="1" applyFill="1" applyBorder="1" applyAlignment="1">
      <alignment horizontal="center" vertical="center"/>
    </xf>
    <xf numFmtId="166" fontId="14" fillId="0" borderId="12" xfId="0" applyNumberFormat="1" applyFont="1" applyBorder="1"/>
    <xf numFmtId="166" fontId="1" fillId="0" borderId="12" xfId="4" applyNumberFormat="1" applyFont="1" applyBorder="1" applyAlignment="1">
      <alignment horizontal="center"/>
    </xf>
    <xf numFmtId="166" fontId="1" fillId="0" borderId="12" xfId="4" applyNumberFormat="1" applyFont="1" applyBorder="1"/>
    <xf numFmtId="167" fontId="2" fillId="0" borderId="15" xfId="3" applyNumberFormat="1" applyFont="1" applyBorder="1" applyAlignment="1">
      <alignment horizontal="right"/>
    </xf>
    <xf numFmtId="167" fontId="2" fillId="0" borderId="12" xfId="3" applyNumberFormat="1" applyFont="1" applyBorder="1" applyAlignment="1">
      <alignment horizontal="right"/>
    </xf>
    <xf numFmtId="0" fontId="25" fillId="6" borderId="12" xfId="0" applyFont="1" applyFill="1" applyBorder="1" applyAlignment="1" applyProtection="1">
      <alignment horizontal="center" vertical="center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center" wrapText="1"/>
      <protection locked="0"/>
    </xf>
    <xf numFmtId="0" fontId="25" fillId="0" borderId="12" xfId="0" applyFont="1" applyBorder="1" applyAlignment="1" applyProtection="1">
      <alignment horizontal="center" wrapText="1"/>
      <protection locked="0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 wrapText="1"/>
    </xf>
    <xf numFmtId="0" fontId="26" fillId="0" borderId="12" xfId="2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167" fontId="2" fillId="0" borderId="12" xfId="1" applyNumberFormat="1" applyFont="1" applyBorder="1" applyAlignment="1">
      <alignment horizontal="right" wrapText="1"/>
    </xf>
  </cellXfs>
  <cellStyles count="5">
    <cellStyle name="Hipervínculo" xfId="2" builtinId="8"/>
    <cellStyle name="Moneda" xfId="3" builtinId="4"/>
    <cellStyle name="Moneda [0] 2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B1FF04-60D6-4674-B510-1FA6DD2B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05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topLeftCell="A39" zoomScale="68" zoomScaleNormal="68" workbookViewId="0">
      <selection activeCell="G69" sqref="G69"/>
    </sheetView>
  </sheetViews>
  <sheetFormatPr baseColWidth="10" defaultRowHeight="15.75" x14ac:dyDescent="0.25"/>
  <cols>
    <col min="1" max="1" width="20" style="28" bestFit="1" customWidth="1"/>
    <col min="2" max="2" width="30" style="29" customWidth="1"/>
    <col min="3" max="3" width="68" style="29" customWidth="1"/>
    <col min="4" max="4" width="22.7109375" style="29" bestFit="1" customWidth="1"/>
    <col min="5" max="5" width="25.7109375" style="29" customWidth="1"/>
    <col min="6" max="6" width="14.140625" customWidth="1"/>
    <col min="7" max="7" width="15.140625" customWidth="1"/>
  </cols>
  <sheetData>
    <row r="1" spans="1:5" ht="16.5" thickBot="1" x14ac:dyDescent="0.3">
      <c r="A1" s="1"/>
      <c r="B1" s="2"/>
      <c r="C1" s="3"/>
      <c r="D1" s="3"/>
      <c r="E1" s="3"/>
    </row>
    <row r="2" spans="1:5" thickBot="1" x14ac:dyDescent="0.3">
      <c r="A2" s="4"/>
      <c r="B2" s="5"/>
      <c r="C2" s="77" t="s">
        <v>0</v>
      </c>
      <c r="D2" s="79" t="s">
        <v>1</v>
      </c>
      <c r="E2" s="80"/>
    </row>
    <row r="3" spans="1:5" thickBot="1" x14ac:dyDescent="0.3">
      <c r="A3" s="6"/>
      <c r="B3" s="7"/>
      <c r="C3" s="78"/>
      <c r="D3" s="8" t="s">
        <v>2</v>
      </c>
      <c r="E3" s="9"/>
    </row>
    <row r="4" spans="1:5" thickBot="1" x14ac:dyDescent="0.3">
      <c r="A4" s="6"/>
      <c r="B4" s="7"/>
      <c r="C4" s="81" t="s">
        <v>3</v>
      </c>
      <c r="D4" s="83" t="s">
        <v>4</v>
      </c>
      <c r="E4" s="84"/>
    </row>
    <row r="5" spans="1:5" ht="18.75" thickBot="1" x14ac:dyDescent="0.3">
      <c r="A5" s="10"/>
      <c r="B5" s="11"/>
      <c r="C5" s="82"/>
      <c r="D5" s="85" t="s">
        <v>5</v>
      </c>
      <c r="E5" s="86"/>
    </row>
    <row r="6" spans="1:5" ht="18" x14ac:dyDescent="0.25">
      <c r="A6" s="12"/>
      <c r="B6" s="12"/>
      <c r="C6" s="12"/>
      <c r="D6" s="12"/>
      <c r="E6" s="12"/>
    </row>
    <row r="7" spans="1:5" ht="30" customHeight="1" x14ac:dyDescent="0.25">
      <c r="A7" s="13" t="s">
        <v>6</v>
      </c>
      <c r="B7" s="13"/>
      <c r="C7" s="14"/>
      <c r="D7" s="13" t="s">
        <v>7</v>
      </c>
      <c r="E7" s="15"/>
    </row>
    <row r="8" spans="1:5" x14ac:dyDescent="0.25">
      <c r="A8" s="16"/>
      <c r="B8" s="16"/>
      <c r="C8" s="16"/>
      <c r="D8" s="16"/>
      <c r="E8" s="16"/>
    </row>
    <row r="9" spans="1:5" ht="23.25" customHeight="1" x14ac:dyDescent="0.25">
      <c r="A9" s="13" t="s">
        <v>8</v>
      </c>
      <c r="B9" s="13"/>
      <c r="C9" s="17"/>
      <c r="D9" s="18" t="s">
        <v>9</v>
      </c>
      <c r="E9" s="19"/>
    </row>
    <row r="10" spans="1:5" x14ac:dyDescent="0.25">
      <c r="A10" s="16"/>
      <c r="B10" s="16"/>
      <c r="C10" s="16"/>
      <c r="D10" s="16"/>
      <c r="E10" s="16"/>
    </row>
    <row r="11" spans="1:5" ht="27" customHeight="1" x14ac:dyDescent="0.25">
      <c r="A11" s="75" t="s">
        <v>10</v>
      </c>
      <c r="B11" s="76"/>
      <c r="C11" s="17"/>
      <c r="D11" s="18" t="s">
        <v>11</v>
      </c>
      <c r="E11" s="20"/>
    </row>
    <row r="12" spans="1:5" ht="16.5" thickBot="1" x14ac:dyDescent="0.3">
      <c r="A12" s="16"/>
      <c r="B12" s="16"/>
      <c r="C12" s="16"/>
      <c r="D12" s="16"/>
      <c r="E12" s="16"/>
    </row>
    <row r="13" spans="1:5" ht="27" customHeight="1" thickBot="1" x14ac:dyDescent="0.3">
      <c r="A13" s="13" t="s">
        <v>12</v>
      </c>
      <c r="B13" s="13"/>
      <c r="C13" s="21"/>
      <c r="D13" s="18" t="s">
        <v>13</v>
      </c>
      <c r="E13" s="17" t="s">
        <v>14</v>
      </c>
    </row>
    <row r="14" spans="1:5" x14ac:dyDescent="0.25">
      <c r="A14" s="16"/>
      <c r="B14" s="16"/>
      <c r="C14" s="16"/>
      <c r="D14" s="16"/>
      <c r="E14" s="16"/>
    </row>
    <row r="15" spans="1:5" ht="21" customHeight="1" x14ac:dyDescent="0.25">
      <c r="A15" s="13" t="s">
        <v>15</v>
      </c>
      <c r="B15" s="13"/>
      <c r="C15" s="14"/>
      <c r="D15" s="18" t="s">
        <v>16</v>
      </c>
      <c r="E15" s="22"/>
    </row>
    <row r="16" spans="1:5" x14ac:dyDescent="0.25">
      <c r="A16" s="16"/>
      <c r="B16" s="16"/>
      <c r="C16" s="16"/>
      <c r="D16" s="16"/>
      <c r="E16" s="16"/>
    </row>
    <row r="17" spans="1:7" ht="27" customHeight="1" x14ac:dyDescent="0.25">
      <c r="A17" s="13" t="s">
        <v>17</v>
      </c>
      <c r="B17" s="13"/>
      <c r="C17" s="17"/>
      <c r="D17" s="23"/>
      <c r="E17" s="24"/>
    </row>
    <row r="18" spans="1:7" x14ac:dyDescent="0.25">
      <c r="A18" s="16"/>
      <c r="B18" s="16"/>
      <c r="C18" s="16"/>
      <c r="D18" s="16"/>
      <c r="E18" s="16"/>
    </row>
    <row r="19" spans="1:7" ht="23.25" customHeight="1" x14ac:dyDescent="0.25">
      <c r="A19" s="13" t="s">
        <v>18</v>
      </c>
      <c r="B19" s="13"/>
      <c r="C19" s="17"/>
      <c r="D19" s="18" t="s">
        <v>19</v>
      </c>
      <c r="E19" s="22"/>
    </row>
    <row r="20" spans="1:7" x14ac:dyDescent="0.25">
      <c r="A20" s="16"/>
      <c r="B20" s="16"/>
      <c r="C20" s="16"/>
      <c r="D20" s="16"/>
      <c r="E20" s="16"/>
    </row>
    <row r="21" spans="1:7" ht="25.5" customHeight="1" x14ac:dyDescent="0.25">
      <c r="A21" s="13" t="s">
        <v>20</v>
      </c>
      <c r="B21" s="13"/>
      <c r="C21" s="25"/>
      <c r="D21" s="26"/>
      <c r="E21" s="27"/>
    </row>
    <row r="23" spans="1:7" ht="47.25" x14ac:dyDescent="0.25">
      <c r="A23" s="30" t="s">
        <v>21</v>
      </c>
      <c r="B23" s="30" t="s">
        <v>22</v>
      </c>
      <c r="C23" s="30" t="s">
        <v>23</v>
      </c>
      <c r="D23" s="30" t="s">
        <v>24</v>
      </c>
      <c r="E23" s="31" t="s">
        <v>25</v>
      </c>
      <c r="F23" s="64" t="s">
        <v>180</v>
      </c>
      <c r="G23" s="64" t="s">
        <v>181</v>
      </c>
    </row>
    <row r="24" spans="1:7" x14ac:dyDescent="0.25">
      <c r="A24" s="65" t="s">
        <v>26</v>
      </c>
      <c r="B24" s="66" t="s">
        <v>27</v>
      </c>
      <c r="C24" s="32" t="s">
        <v>28</v>
      </c>
      <c r="D24" s="67">
        <v>1</v>
      </c>
      <c r="E24" s="33"/>
      <c r="F24" s="58">
        <v>500</v>
      </c>
      <c r="G24" s="59">
        <f t="shared" ref="G24:G40" si="0">D24*F24</f>
        <v>500</v>
      </c>
    </row>
    <row r="25" spans="1:7" x14ac:dyDescent="0.25">
      <c r="A25" s="65" t="s">
        <v>29</v>
      </c>
      <c r="B25" s="66" t="s">
        <v>30</v>
      </c>
      <c r="C25" s="32" t="s">
        <v>31</v>
      </c>
      <c r="D25" s="67">
        <v>1</v>
      </c>
      <c r="E25" s="33"/>
      <c r="F25" s="58">
        <v>500</v>
      </c>
      <c r="G25" s="59">
        <f t="shared" si="0"/>
        <v>500</v>
      </c>
    </row>
    <row r="26" spans="1:7" x14ac:dyDescent="0.25">
      <c r="A26" s="65" t="s">
        <v>32</v>
      </c>
      <c r="B26" s="66" t="s">
        <v>33</v>
      </c>
      <c r="C26" s="32" t="s">
        <v>34</v>
      </c>
      <c r="D26" s="67">
        <v>1</v>
      </c>
      <c r="E26" s="33"/>
      <c r="F26" s="58">
        <v>500</v>
      </c>
      <c r="G26" s="59">
        <f t="shared" si="0"/>
        <v>500</v>
      </c>
    </row>
    <row r="27" spans="1:7" x14ac:dyDescent="0.25">
      <c r="A27" s="65" t="s">
        <v>35</v>
      </c>
      <c r="B27" s="66" t="s">
        <v>36</v>
      </c>
      <c r="C27" s="32" t="s">
        <v>37</v>
      </c>
      <c r="D27" s="67">
        <v>1</v>
      </c>
      <c r="E27" s="33"/>
      <c r="F27" s="58">
        <v>500</v>
      </c>
      <c r="G27" s="59">
        <f t="shared" si="0"/>
        <v>500</v>
      </c>
    </row>
    <row r="28" spans="1:7" x14ac:dyDescent="0.25">
      <c r="A28" s="65" t="s">
        <v>38</v>
      </c>
      <c r="B28" s="66" t="s">
        <v>39</v>
      </c>
      <c r="C28" s="32" t="s">
        <v>40</v>
      </c>
      <c r="D28" s="67">
        <v>1</v>
      </c>
      <c r="E28" s="33"/>
      <c r="F28" s="58">
        <v>500</v>
      </c>
      <c r="G28" s="59">
        <f t="shared" si="0"/>
        <v>500</v>
      </c>
    </row>
    <row r="29" spans="1:7" x14ac:dyDescent="0.25">
      <c r="A29" s="65" t="s">
        <v>41</v>
      </c>
      <c r="B29" s="66" t="s">
        <v>42</v>
      </c>
      <c r="C29" s="32" t="s">
        <v>43</v>
      </c>
      <c r="D29" s="67">
        <v>1</v>
      </c>
      <c r="E29" s="33"/>
      <c r="F29" s="58">
        <v>500</v>
      </c>
      <c r="G29" s="59">
        <f t="shared" si="0"/>
        <v>500</v>
      </c>
    </row>
    <row r="30" spans="1:7" x14ac:dyDescent="0.25">
      <c r="A30" s="65" t="s">
        <v>44</v>
      </c>
      <c r="B30" s="66" t="s">
        <v>45</v>
      </c>
      <c r="C30" s="32" t="s">
        <v>46</v>
      </c>
      <c r="D30" s="67">
        <v>1</v>
      </c>
      <c r="E30" s="33"/>
      <c r="F30" s="58">
        <v>500</v>
      </c>
      <c r="G30" s="59">
        <f t="shared" si="0"/>
        <v>500</v>
      </c>
    </row>
    <row r="31" spans="1:7" x14ac:dyDescent="0.25">
      <c r="A31" s="65"/>
      <c r="B31" s="34"/>
      <c r="C31" s="32"/>
      <c r="D31" s="68">
        <f>SUM(D24:D30)</f>
        <v>7</v>
      </c>
      <c r="E31" s="33"/>
      <c r="F31" s="58"/>
      <c r="G31" s="59"/>
    </row>
    <row r="32" spans="1:7" x14ac:dyDescent="0.25">
      <c r="A32" s="65" t="s">
        <v>47</v>
      </c>
      <c r="B32" s="66" t="s">
        <v>48</v>
      </c>
      <c r="C32" s="32" t="s">
        <v>49</v>
      </c>
      <c r="D32" s="67">
        <v>2</v>
      </c>
      <c r="E32" s="33"/>
      <c r="F32" s="58">
        <v>500</v>
      </c>
      <c r="G32" s="59">
        <f t="shared" si="0"/>
        <v>1000</v>
      </c>
    </row>
    <row r="33" spans="1:7" x14ac:dyDescent="0.25">
      <c r="A33" s="65" t="s">
        <v>50</v>
      </c>
      <c r="B33" s="66" t="s">
        <v>51</v>
      </c>
      <c r="C33" s="32" t="s">
        <v>52</v>
      </c>
      <c r="D33" s="67">
        <v>2</v>
      </c>
      <c r="E33" s="33"/>
      <c r="F33" s="58">
        <v>500</v>
      </c>
      <c r="G33" s="59">
        <f t="shared" si="0"/>
        <v>1000</v>
      </c>
    </row>
    <row r="34" spans="1:7" x14ac:dyDescent="0.25">
      <c r="A34" s="65" t="s">
        <v>53</v>
      </c>
      <c r="B34" s="66" t="s">
        <v>54</v>
      </c>
      <c r="C34" s="32" t="s">
        <v>55</v>
      </c>
      <c r="D34" s="67">
        <v>2</v>
      </c>
      <c r="E34" s="33"/>
      <c r="F34" s="58">
        <v>500</v>
      </c>
      <c r="G34" s="59">
        <f t="shared" si="0"/>
        <v>1000</v>
      </c>
    </row>
    <row r="35" spans="1:7" x14ac:dyDescent="0.25">
      <c r="A35" s="65" t="s">
        <v>56</v>
      </c>
      <c r="B35" s="66" t="s">
        <v>57</v>
      </c>
      <c r="C35" s="32" t="s">
        <v>58</v>
      </c>
      <c r="D35" s="67">
        <v>2</v>
      </c>
      <c r="E35" s="33"/>
      <c r="F35" s="58">
        <v>500</v>
      </c>
      <c r="G35" s="59">
        <f t="shared" si="0"/>
        <v>1000</v>
      </c>
    </row>
    <row r="36" spans="1:7" x14ac:dyDescent="0.25">
      <c r="A36" s="65" t="s">
        <v>59</v>
      </c>
      <c r="B36" s="66" t="s">
        <v>60</v>
      </c>
      <c r="C36" s="32" t="s">
        <v>61</v>
      </c>
      <c r="D36" s="67">
        <v>2</v>
      </c>
      <c r="E36" s="33"/>
      <c r="F36" s="58">
        <v>500</v>
      </c>
      <c r="G36" s="59">
        <f t="shared" si="0"/>
        <v>1000</v>
      </c>
    </row>
    <row r="37" spans="1:7" x14ac:dyDescent="0.25">
      <c r="A37" s="65" t="s">
        <v>62</v>
      </c>
      <c r="B37" s="66" t="s">
        <v>161</v>
      </c>
      <c r="C37" s="32" t="s">
        <v>63</v>
      </c>
      <c r="D37" s="67">
        <v>2</v>
      </c>
      <c r="E37" s="33"/>
      <c r="F37" s="58">
        <v>500</v>
      </c>
      <c r="G37" s="59">
        <f t="shared" si="0"/>
        <v>1000</v>
      </c>
    </row>
    <row r="38" spans="1:7" x14ac:dyDescent="0.25">
      <c r="A38" s="65"/>
      <c r="B38" s="34"/>
      <c r="C38" s="32"/>
      <c r="D38" s="68">
        <f>SUM(D32:D37)</f>
        <v>12</v>
      </c>
      <c r="E38" s="33"/>
      <c r="F38" s="58">
        <v>500</v>
      </c>
      <c r="G38" s="59">
        <f t="shared" si="0"/>
        <v>6000</v>
      </c>
    </row>
    <row r="39" spans="1:7" x14ac:dyDescent="0.25">
      <c r="A39" s="65" t="s">
        <v>64</v>
      </c>
      <c r="B39" s="66" t="s">
        <v>65</v>
      </c>
      <c r="C39" s="69" t="s">
        <v>66</v>
      </c>
      <c r="D39" s="67">
        <v>1</v>
      </c>
      <c r="E39" s="33"/>
      <c r="F39" s="58">
        <v>500</v>
      </c>
      <c r="G39" s="59">
        <f t="shared" si="0"/>
        <v>500</v>
      </c>
    </row>
    <row r="40" spans="1:7" x14ac:dyDescent="0.25">
      <c r="A40" s="70" t="s">
        <v>67</v>
      </c>
      <c r="B40" s="66" t="s">
        <v>68</v>
      </c>
      <c r="C40" s="69" t="s">
        <v>69</v>
      </c>
      <c r="D40" s="67">
        <v>1</v>
      </c>
      <c r="E40" s="33"/>
      <c r="F40" s="58">
        <v>500</v>
      </c>
      <c r="G40" s="59">
        <f t="shared" si="0"/>
        <v>500</v>
      </c>
    </row>
    <row r="41" spans="1:7" x14ac:dyDescent="0.25">
      <c r="A41" s="70" t="s">
        <v>70</v>
      </c>
      <c r="B41" s="66" t="s">
        <v>71</v>
      </c>
      <c r="C41" s="69" t="s">
        <v>72</v>
      </c>
      <c r="D41" s="67">
        <v>1</v>
      </c>
      <c r="E41" s="33"/>
      <c r="F41" s="58"/>
      <c r="G41" s="59"/>
    </row>
    <row r="42" spans="1:7" x14ac:dyDescent="0.25">
      <c r="A42" s="70" t="s">
        <v>73</v>
      </c>
      <c r="B42" s="66" t="s">
        <v>74</v>
      </c>
      <c r="C42" s="69" t="s">
        <v>75</v>
      </c>
      <c r="D42" s="67">
        <v>1</v>
      </c>
      <c r="E42" s="33"/>
      <c r="F42" s="60">
        <v>700</v>
      </c>
      <c r="G42" s="59">
        <f t="shared" ref="G42:G50" si="1">D42*F42</f>
        <v>700</v>
      </c>
    </row>
    <row r="43" spans="1:7" x14ac:dyDescent="0.25">
      <c r="A43" s="70" t="s">
        <v>76</v>
      </c>
      <c r="B43" s="66" t="s">
        <v>77</v>
      </c>
      <c r="C43" s="69" t="s">
        <v>78</v>
      </c>
      <c r="D43" s="67">
        <v>1</v>
      </c>
      <c r="E43" s="33"/>
      <c r="F43" s="60">
        <v>700</v>
      </c>
      <c r="G43" s="59">
        <f t="shared" si="1"/>
        <v>700</v>
      </c>
    </row>
    <row r="44" spans="1:7" x14ac:dyDescent="0.25">
      <c r="A44" s="70" t="s">
        <v>79</v>
      </c>
      <c r="B44" s="66" t="s">
        <v>36</v>
      </c>
      <c r="C44" s="69" t="s">
        <v>80</v>
      </c>
      <c r="D44" s="67">
        <v>1</v>
      </c>
      <c r="E44" s="33"/>
      <c r="F44" s="60">
        <v>700</v>
      </c>
      <c r="G44" s="59">
        <f t="shared" si="1"/>
        <v>700</v>
      </c>
    </row>
    <row r="45" spans="1:7" x14ac:dyDescent="0.25">
      <c r="A45" s="70" t="s">
        <v>81</v>
      </c>
      <c r="B45" s="66" t="s">
        <v>182</v>
      </c>
      <c r="C45" s="69" t="s">
        <v>82</v>
      </c>
      <c r="D45" s="67">
        <v>1</v>
      </c>
      <c r="E45" s="33"/>
      <c r="F45" s="60">
        <v>700</v>
      </c>
      <c r="G45" s="59">
        <f t="shared" si="1"/>
        <v>700</v>
      </c>
    </row>
    <row r="46" spans="1:7" x14ac:dyDescent="0.25">
      <c r="A46" s="70" t="s">
        <v>83</v>
      </c>
      <c r="B46" s="66" t="s">
        <v>183</v>
      </c>
      <c r="C46" s="69" t="s">
        <v>84</v>
      </c>
      <c r="D46" s="67">
        <v>1</v>
      </c>
      <c r="E46" s="33"/>
      <c r="F46" s="60">
        <v>700</v>
      </c>
      <c r="G46" s="59">
        <f t="shared" si="1"/>
        <v>700</v>
      </c>
    </row>
    <row r="47" spans="1:7" x14ac:dyDescent="0.25">
      <c r="A47" s="70" t="s">
        <v>85</v>
      </c>
      <c r="B47" s="66" t="s">
        <v>184</v>
      </c>
      <c r="C47" s="69" t="s">
        <v>86</v>
      </c>
      <c r="D47" s="67">
        <v>1</v>
      </c>
      <c r="E47" s="33"/>
      <c r="F47" s="60">
        <v>700</v>
      </c>
      <c r="G47" s="59">
        <f t="shared" si="1"/>
        <v>700</v>
      </c>
    </row>
    <row r="48" spans="1:7" x14ac:dyDescent="0.25">
      <c r="A48" s="65"/>
      <c r="B48" s="34"/>
      <c r="C48" s="32"/>
      <c r="D48" s="68">
        <f>SUM(D39:D47)</f>
        <v>9</v>
      </c>
      <c r="E48" s="33"/>
      <c r="F48" s="60">
        <v>700</v>
      </c>
      <c r="G48" s="59">
        <f t="shared" si="1"/>
        <v>6300</v>
      </c>
    </row>
    <row r="49" spans="1:7" x14ac:dyDescent="0.25">
      <c r="A49" s="65" t="s">
        <v>87</v>
      </c>
      <c r="B49" s="66" t="s">
        <v>88</v>
      </c>
      <c r="C49" s="32" t="s">
        <v>89</v>
      </c>
      <c r="D49" s="35">
        <v>5</v>
      </c>
      <c r="E49" s="33"/>
      <c r="F49" s="60">
        <v>700</v>
      </c>
      <c r="G49" s="59">
        <f t="shared" si="1"/>
        <v>3500</v>
      </c>
    </row>
    <row r="50" spans="1:7" x14ac:dyDescent="0.25">
      <c r="A50" s="65" t="s">
        <v>90</v>
      </c>
      <c r="B50" s="66" t="s">
        <v>91</v>
      </c>
      <c r="C50" s="32" t="s">
        <v>92</v>
      </c>
      <c r="D50" s="35">
        <v>2</v>
      </c>
      <c r="E50" s="33"/>
      <c r="F50" s="58">
        <v>500</v>
      </c>
      <c r="G50" s="59">
        <f t="shared" si="1"/>
        <v>1000</v>
      </c>
    </row>
    <row r="51" spans="1:7" x14ac:dyDescent="0.25">
      <c r="A51" s="65" t="s">
        <v>93</v>
      </c>
      <c r="B51" s="66" t="s">
        <v>94</v>
      </c>
      <c r="C51" s="32" t="s">
        <v>95</v>
      </c>
      <c r="D51" s="35">
        <v>5</v>
      </c>
      <c r="E51" s="33"/>
      <c r="F51" s="58"/>
      <c r="G51" s="59"/>
    </row>
    <row r="52" spans="1:7" x14ac:dyDescent="0.25">
      <c r="A52" s="65" t="s">
        <v>96</v>
      </c>
      <c r="B52" s="66" t="s">
        <v>97</v>
      </c>
      <c r="C52" s="32" t="s">
        <v>98</v>
      </c>
      <c r="D52" s="35">
        <v>5</v>
      </c>
      <c r="E52" s="33"/>
      <c r="F52" s="58">
        <v>500</v>
      </c>
      <c r="G52" s="59">
        <f t="shared" ref="G52:G65" si="2">D52*F52</f>
        <v>2500</v>
      </c>
    </row>
    <row r="53" spans="1:7" x14ac:dyDescent="0.25">
      <c r="A53" s="65" t="s">
        <v>99</v>
      </c>
      <c r="B53" s="66" t="s">
        <v>100</v>
      </c>
      <c r="C53" s="32" t="s">
        <v>101</v>
      </c>
      <c r="D53" s="35">
        <v>5</v>
      </c>
      <c r="E53" s="33"/>
      <c r="F53" s="58">
        <v>500</v>
      </c>
      <c r="G53" s="59">
        <f t="shared" si="2"/>
        <v>2500</v>
      </c>
    </row>
    <row r="54" spans="1:7" x14ac:dyDescent="0.25">
      <c r="A54" s="65" t="s">
        <v>102</v>
      </c>
      <c r="B54" s="66" t="s">
        <v>103</v>
      </c>
      <c r="C54" s="32" t="s">
        <v>104</v>
      </c>
      <c r="D54" s="35">
        <v>5</v>
      </c>
      <c r="E54" s="33"/>
      <c r="F54" s="58">
        <v>500</v>
      </c>
      <c r="G54" s="59">
        <f t="shared" si="2"/>
        <v>2500</v>
      </c>
    </row>
    <row r="55" spans="1:7" x14ac:dyDescent="0.25">
      <c r="A55" s="65" t="s">
        <v>105</v>
      </c>
      <c r="B55" s="66" t="s">
        <v>106</v>
      </c>
      <c r="C55" s="32" t="s">
        <v>107</v>
      </c>
      <c r="D55" s="35">
        <v>5</v>
      </c>
      <c r="E55" s="33"/>
      <c r="F55" s="58">
        <v>500</v>
      </c>
      <c r="G55" s="59">
        <f t="shared" si="2"/>
        <v>2500</v>
      </c>
    </row>
    <row r="56" spans="1:7" x14ac:dyDescent="0.25">
      <c r="A56" s="65" t="s">
        <v>108</v>
      </c>
      <c r="B56" s="66" t="s">
        <v>109</v>
      </c>
      <c r="C56" s="32" t="s">
        <v>110</v>
      </c>
      <c r="D56" s="35">
        <v>5</v>
      </c>
      <c r="E56" s="33"/>
      <c r="F56" s="58">
        <v>500</v>
      </c>
      <c r="G56" s="59">
        <f t="shared" si="2"/>
        <v>2500</v>
      </c>
    </row>
    <row r="57" spans="1:7" x14ac:dyDescent="0.25">
      <c r="A57" s="65"/>
      <c r="B57" s="34"/>
      <c r="C57" s="32"/>
      <c r="D57" s="36">
        <f>SUM(D49:D56)</f>
        <v>37</v>
      </c>
      <c r="E57" s="33"/>
      <c r="F57" s="58">
        <v>500</v>
      </c>
      <c r="G57" s="59">
        <f t="shared" si="2"/>
        <v>18500</v>
      </c>
    </row>
    <row r="58" spans="1:7" x14ac:dyDescent="0.25">
      <c r="A58" s="65" t="s">
        <v>111</v>
      </c>
      <c r="B58" s="34" t="s">
        <v>91</v>
      </c>
      <c r="C58" s="32" t="s">
        <v>112</v>
      </c>
      <c r="D58" s="35">
        <v>5</v>
      </c>
      <c r="E58" s="33"/>
      <c r="F58" s="58">
        <v>500</v>
      </c>
      <c r="G58" s="59">
        <f t="shared" si="2"/>
        <v>2500</v>
      </c>
    </row>
    <row r="59" spans="1:7" x14ac:dyDescent="0.25">
      <c r="A59" s="65" t="s">
        <v>113</v>
      </c>
      <c r="B59" s="71" t="s">
        <v>114</v>
      </c>
      <c r="C59" s="32" t="s">
        <v>115</v>
      </c>
      <c r="D59" s="35">
        <v>5</v>
      </c>
      <c r="E59" s="33"/>
      <c r="F59" s="58">
        <v>500</v>
      </c>
      <c r="G59" s="59">
        <f t="shared" si="2"/>
        <v>2500</v>
      </c>
    </row>
    <row r="60" spans="1:7" x14ac:dyDescent="0.25">
      <c r="A60" s="65" t="s">
        <v>116</v>
      </c>
      <c r="B60" s="72" t="s">
        <v>117</v>
      </c>
      <c r="C60" s="32" t="s">
        <v>118</v>
      </c>
      <c r="D60" s="35">
        <v>10</v>
      </c>
      <c r="E60" s="33"/>
      <c r="F60" s="58">
        <v>500</v>
      </c>
      <c r="G60" s="59">
        <f t="shared" si="2"/>
        <v>5000</v>
      </c>
    </row>
    <row r="61" spans="1:7" x14ac:dyDescent="0.25">
      <c r="A61" s="65" t="s">
        <v>119</v>
      </c>
      <c r="B61" s="34" t="s">
        <v>120</v>
      </c>
      <c r="C61" s="32" t="s">
        <v>121</v>
      </c>
      <c r="D61" s="35">
        <v>10</v>
      </c>
      <c r="E61" s="33"/>
      <c r="F61" s="58">
        <v>500</v>
      </c>
      <c r="G61" s="59">
        <f t="shared" si="2"/>
        <v>5000</v>
      </c>
    </row>
    <row r="62" spans="1:7" x14ac:dyDescent="0.25">
      <c r="A62" s="65" t="s">
        <v>122</v>
      </c>
      <c r="B62" s="66" t="s">
        <v>123</v>
      </c>
      <c r="C62" s="32" t="s">
        <v>124</v>
      </c>
      <c r="D62" s="35">
        <v>10</v>
      </c>
      <c r="E62" s="33"/>
      <c r="F62" s="58">
        <v>500</v>
      </c>
      <c r="G62" s="59">
        <f t="shared" si="2"/>
        <v>5000</v>
      </c>
    </row>
    <row r="63" spans="1:7" x14ac:dyDescent="0.25">
      <c r="A63" s="65" t="s">
        <v>125</v>
      </c>
      <c r="B63" s="66" t="s">
        <v>126</v>
      </c>
      <c r="C63" s="32" t="s">
        <v>127</v>
      </c>
      <c r="D63" s="35">
        <v>10</v>
      </c>
      <c r="E63" s="33"/>
      <c r="F63" s="61"/>
      <c r="G63" s="59"/>
    </row>
    <row r="64" spans="1:7" x14ac:dyDescent="0.25">
      <c r="A64" s="65" t="s">
        <v>128</v>
      </c>
      <c r="B64" s="66" t="s">
        <v>129</v>
      </c>
      <c r="C64" s="32" t="s">
        <v>130</v>
      </c>
      <c r="D64" s="35">
        <v>5</v>
      </c>
      <c r="E64" s="33"/>
      <c r="F64" s="61">
        <v>55</v>
      </c>
      <c r="G64" s="59">
        <f t="shared" si="2"/>
        <v>275</v>
      </c>
    </row>
    <row r="65" spans="1:7" x14ac:dyDescent="0.25">
      <c r="A65" s="65" t="s">
        <v>131</v>
      </c>
      <c r="B65" s="66" t="s">
        <v>129</v>
      </c>
      <c r="C65" s="32" t="s">
        <v>132</v>
      </c>
      <c r="D65" s="35">
        <v>5</v>
      </c>
      <c r="E65" s="33"/>
      <c r="F65" s="61">
        <v>55</v>
      </c>
      <c r="G65" s="59">
        <f t="shared" si="2"/>
        <v>275</v>
      </c>
    </row>
    <row r="66" spans="1:7" x14ac:dyDescent="0.25">
      <c r="A66" s="73"/>
      <c r="B66" s="34"/>
      <c r="C66" s="32"/>
      <c r="D66" s="74">
        <f>SUM(D58:D65)</f>
        <v>60</v>
      </c>
      <c r="E66" s="33"/>
      <c r="F66" s="61"/>
      <c r="G66" s="59"/>
    </row>
    <row r="67" spans="1:7" ht="24.75" customHeight="1" x14ac:dyDescent="0.25">
      <c r="A67" s="37"/>
      <c r="B67" s="37"/>
      <c r="C67" s="37"/>
      <c r="D67" s="37"/>
      <c r="E67" s="37"/>
      <c r="F67" s="87" t="s">
        <v>178</v>
      </c>
      <c r="G67" s="62">
        <f>SUM(G17:G65)</f>
        <v>83050</v>
      </c>
    </row>
    <row r="68" spans="1:7" x14ac:dyDescent="0.25">
      <c r="A68" s="37"/>
      <c r="B68" s="37"/>
      <c r="C68" s="37"/>
      <c r="D68" s="37"/>
      <c r="E68" s="37"/>
      <c r="F68" s="87" t="s">
        <v>185</v>
      </c>
      <c r="G68" s="63">
        <f>+G67*0.15</f>
        <v>12457.5</v>
      </c>
    </row>
    <row r="69" spans="1:7" x14ac:dyDescent="0.25">
      <c r="A69" s="37"/>
      <c r="B69" s="37"/>
      <c r="C69" s="37"/>
      <c r="D69" s="37"/>
      <c r="E69" s="37"/>
      <c r="F69" s="87" t="s">
        <v>179</v>
      </c>
      <c r="G69" s="63">
        <f>+G67+G68</f>
        <v>95507.5</v>
      </c>
    </row>
    <row r="70" spans="1:7" x14ac:dyDescent="0.25">
      <c r="A70" s="37"/>
      <c r="B70" s="37"/>
      <c r="C70" s="37"/>
      <c r="D70" s="37"/>
      <c r="E70" s="37"/>
    </row>
    <row r="71" spans="1:7" x14ac:dyDescent="0.25">
      <c r="A71" s="37"/>
      <c r="B71" s="37"/>
      <c r="C71" s="37"/>
      <c r="D71" s="37"/>
      <c r="E71" s="37"/>
    </row>
    <row r="72" spans="1:7" x14ac:dyDescent="0.25">
      <c r="A72" s="37"/>
      <c r="B72" s="37"/>
      <c r="C72" s="37"/>
      <c r="D72" s="37"/>
      <c r="E72" s="37"/>
    </row>
    <row r="73" spans="1:7" x14ac:dyDescent="0.25">
      <c r="A73" s="38"/>
      <c r="B73" s="39"/>
      <c r="C73" s="39"/>
      <c r="D73" s="39"/>
      <c r="E73" s="39"/>
    </row>
    <row r="74" spans="1:7" x14ac:dyDescent="0.25">
      <c r="A74" s="38"/>
      <c r="B74" s="39"/>
      <c r="C74" s="39"/>
      <c r="D74" s="39"/>
      <c r="E74" s="39"/>
    </row>
    <row r="75" spans="1:7" x14ac:dyDescent="0.25">
      <c r="B75" s="36"/>
      <c r="C75" s="36" t="s">
        <v>174</v>
      </c>
      <c r="D75" s="36"/>
      <c r="E75" s="40"/>
    </row>
    <row r="76" spans="1:7" x14ac:dyDescent="0.25">
      <c r="B76" s="41" t="s">
        <v>133</v>
      </c>
      <c r="C76" s="41" t="s">
        <v>134</v>
      </c>
      <c r="D76" s="36" t="s">
        <v>135</v>
      </c>
      <c r="E76" s="42"/>
    </row>
    <row r="77" spans="1:7" x14ac:dyDescent="0.25">
      <c r="B77" s="35">
        <v>2</v>
      </c>
      <c r="C77" s="32" t="s">
        <v>162</v>
      </c>
      <c r="D77" s="34" t="s">
        <v>136</v>
      </c>
      <c r="E77" s="2"/>
    </row>
    <row r="78" spans="1:7" x14ac:dyDescent="0.25">
      <c r="B78" s="35">
        <v>1</v>
      </c>
      <c r="C78" s="32" t="s">
        <v>163</v>
      </c>
      <c r="D78" s="34" t="s">
        <v>137</v>
      </c>
      <c r="E78" s="2"/>
    </row>
    <row r="79" spans="1:7" x14ac:dyDescent="0.25">
      <c r="B79" s="35">
        <v>1</v>
      </c>
      <c r="C79" s="32" t="s">
        <v>164</v>
      </c>
      <c r="D79" s="34" t="s">
        <v>138</v>
      </c>
      <c r="E79" s="2"/>
    </row>
    <row r="80" spans="1:7" x14ac:dyDescent="0.25">
      <c r="B80" s="35">
        <v>1</v>
      </c>
      <c r="C80" s="32" t="s">
        <v>165</v>
      </c>
      <c r="D80" s="34" t="s">
        <v>139</v>
      </c>
      <c r="E80" s="2"/>
    </row>
    <row r="81" spans="2:5" x14ac:dyDescent="0.25">
      <c r="B81" s="35">
        <v>2</v>
      </c>
      <c r="C81" s="32" t="s">
        <v>166</v>
      </c>
      <c r="D81" s="34" t="s">
        <v>140</v>
      </c>
      <c r="E81" s="2"/>
    </row>
    <row r="82" spans="2:5" x14ac:dyDescent="0.25">
      <c r="B82" s="35">
        <v>1</v>
      </c>
      <c r="C82" s="32" t="s">
        <v>167</v>
      </c>
      <c r="D82" s="34" t="s">
        <v>141</v>
      </c>
      <c r="E82" s="2"/>
    </row>
    <row r="83" spans="2:5" x14ac:dyDescent="0.25">
      <c r="B83" s="35">
        <v>2</v>
      </c>
      <c r="C83" s="32" t="s">
        <v>168</v>
      </c>
      <c r="D83" s="34" t="s">
        <v>142</v>
      </c>
      <c r="E83" s="2"/>
    </row>
    <row r="84" spans="2:5" x14ac:dyDescent="0.25">
      <c r="B84" s="35">
        <v>1</v>
      </c>
      <c r="C84" s="32" t="s">
        <v>169</v>
      </c>
      <c r="D84" s="34" t="s">
        <v>143</v>
      </c>
      <c r="E84" s="2"/>
    </row>
    <row r="85" spans="2:5" x14ac:dyDescent="0.25">
      <c r="B85" s="35">
        <v>1</v>
      </c>
      <c r="C85" s="32" t="s">
        <v>170</v>
      </c>
      <c r="D85" s="34" t="s">
        <v>144</v>
      </c>
      <c r="E85" s="2"/>
    </row>
    <row r="86" spans="2:5" x14ac:dyDescent="0.25">
      <c r="B86" s="35">
        <v>2</v>
      </c>
      <c r="C86" s="32" t="s">
        <v>171</v>
      </c>
      <c r="D86" s="34" t="s">
        <v>145</v>
      </c>
      <c r="E86" s="2"/>
    </row>
    <row r="87" spans="2:5" x14ac:dyDescent="0.25">
      <c r="B87" s="35">
        <v>1</v>
      </c>
      <c r="C87" s="32" t="s">
        <v>146</v>
      </c>
      <c r="D87" s="34" t="s">
        <v>147</v>
      </c>
      <c r="E87" s="2"/>
    </row>
    <row r="88" spans="2:5" x14ac:dyDescent="0.25">
      <c r="B88" s="35">
        <v>1</v>
      </c>
      <c r="C88" s="32" t="s">
        <v>172</v>
      </c>
      <c r="D88" s="34" t="s">
        <v>148</v>
      </c>
      <c r="E88" s="2"/>
    </row>
    <row r="89" spans="2:5" x14ac:dyDescent="0.25">
      <c r="B89" s="35">
        <v>1</v>
      </c>
      <c r="C89" s="32" t="s">
        <v>173</v>
      </c>
      <c r="D89" s="34" t="s">
        <v>149</v>
      </c>
      <c r="E89" s="2"/>
    </row>
    <row r="90" spans="2:5" x14ac:dyDescent="0.25">
      <c r="B90" s="36">
        <f>SUM(B77:B89)</f>
        <v>17</v>
      </c>
      <c r="C90" s="33"/>
      <c r="D90" s="33"/>
      <c r="E90" s="2"/>
    </row>
    <row r="91" spans="2:5" x14ac:dyDescent="0.25">
      <c r="E91" s="2"/>
    </row>
    <row r="92" spans="2:5" x14ac:dyDescent="0.25">
      <c r="B92" s="33"/>
      <c r="C92" s="33"/>
      <c r="E92" s="2"/>
    </row>
    <row r="93" spans="2:5" x14ac:dyDescent="0.25">
      <c r="B93" s="33"/>
      <c r="C93" s="33"/>
      <c r="E93" s="2"/>
    </row>
    <row r="94" spans="2:5" x14ac:dyDescent="0.25">
      <c r="B94" s="33"/>
      <c r="C94" s="33"/>
      <c r="E94" s="2"/>
    </row>
    <row r="95" spans="2:5" x14ac:dyDescent="0.25">
      <c r="B95" s="33"/>
      <c r="C95" s="33"/>
      <c r="E95" s="2"/>
    </row>
    <row r="96" spans="2:5" x14ac:dyDescent="0.25">
      <c r="B96" s="33"/>
      <c r="C96" s="33"/>
      <c r="E96" s="2"/>
    </row>
    <row r="97" spans="1:5" x14ac:dyDescent="0.25">
      <c r="B97" s="33"/>
      <c r="C97" s="33"/>
      <c r="E97" s="2"/>
    </row>
    <row r="98" spans="1:5" x14ac:dyDescent="0.25">
      <c r="B98" s="33"/>
      <c r="C98" s="33"/>
      <c r="E98" s="2"/>
    </row>
    <row r="99" spans="1:5" x14ac:dyDescent="0.25">
      <c r="B99" s="33"/>
      <c r="C99" s="33"/>
      <c r="E99" s="2"/>
    </row>
    <row r="100" spans="1:5" x14ac:dyDescent="0.25">
      <c r="B100" s="33"/>
      <c r="C100" s="33"/>
      <c r="E100" s="2"/>
    </row>
    <row r="103" spans="1:5" ht="18" x14ac:dyDescent="0.25">
      <c r="A103" s="43"/>
      <c r="B103" s="44" t="s">
        <v>150</v>
      </c>
      <c r="C103" s="45" t="s">
        <v>151</v>
      </c>
      <c r="D103"/>
      <c r="E103" s="46"/>
    </row>
    <row r="104" spans="1:5" ht="18" x14ac:dyDescent="0.25">
      <c r="A104" s="43"/>
      <c r="B104" s="47"/>
      <c r="C104" s="45" t="s">
        <v>152</v>
      </c>
      <c r="D104"/>
      <c r="E104" s="48"/>
    </row>
    <row r="105" spans="1:5" ht="18" x14ac:dyDescent="0.25">
      <c r="A105" s="43"/>
      <c r="B105" s="47"/>
      <c r="C105" s="45" t="s">
        <v>153</v>
      </c>
      <c r="D105"/>
      <c r="E105" s="48"/>
    </row>
    <row r="106" spans="1:5" ht="18" x14ac:dyDescent="0.25">
      <c r="A106" s="43"/>
      <c r="B106" s="47"/>
      <c r="C106" s="45" t="s">
        <v>154</v>
      </c>
      <c r="D106"/>
      <c r="E106" s="48"/>
    </row>
    <row r="107" spans="1:5" ht="18" x14ac:dyDescent="0.25">
      <c r="A107" s="43"/>
      <c r="B107" s="47"/>
      <c r="C107" s="45" t="s">
        <v>155</v>
      </c>
      <c r="D107" s="49"/>
      <c r="E107" s="50"/>
    </row>
    <row r="108" spans="1:5" ht="18" x14ac:dyDescent="0.25">
      <c r="A108" s="43"/>
      <c r="B108" s="47"/>
      <c r="C108" s="45"/>
      <c r="E108" s="48"/>
    </row>
    <row r="109" spans="1:5" ht="18" x14ac:dyDescent="0.25">
      <c r="A109" s="51"/>
      <c r="B109" s="52" t="s">
        <v>11</v>
      </c>
      <c r="C109" s="53" t="s">
        <v>156</v>
      </c>
      <c r="E109" s="48"/>
    </row>
    <row r="110" spans="1:5" ht="18" x14ac:dyDescent="0.25">
      <c r="B110" s="52"/>
      <c r="C110" s="53" t="s">
        <v>157</v>
      </c>
      <c r="E110" s="48"/>
    </row>
    <row r="111" spans="1:5" ht="18" x14ac:dyDescent="0.25">
      <c r="B111" s="52"/>
      <c r="C111" s="53" t="s">
        <v>158</v>
      </c>
      <c r="D111" s="54"/>
      <c r="E111" s="48"/>
    </row>
    <row r="112" spans="1:5" ht="18" x14ac:dyDescent="0.25">
      <c r="B112" s="52"/>
      <c r="C112" s="53"/>
      <c r="D112" s="54"/>
      <c r="E112" s="48"/>
    </row>
    <row r="113" spans="2:4" ht="20.25" x14ac:dyDescent="0.3">
      <c r="B113" s="55"/>
      <c r="C113" s="56"/>
      <c r="D113" s="54"/>
    </row>
    <row r="114" spans="2:4" x14ac:dyDescent="0.25">
      <c r="B114" s="48"/>
      <c r="C114" s="48"/>
    </row>
    <row r="115" spans="2:4" x14ac:dyDescent="0.25">
      <c r="B115" s="48"/>
      <c r="C115" s="48"/>
      <c r="D115" s="54"/>
    </row>
    <row r="116" spans="2:4" ht="16.5" thickBot="1" x14ac:dyDescent="0.3">
      <c r="B116" s="29" t="s">
        <v>175</v>
      </c>
      <c r="C116" s="57"/>
    </row>
    <row r="117" spans="2:4" x14ac:dyDescent="0.25">
      <c r="B117"/>
      <c r="C117"/>
    </row>
    <row r="118" spans="2:4" x14ac:dyDescent="0.25">
      <c r="B118"/>
      <c r="C118"/>
    </row>
    <row r="119" spans="2:4" ht="16.5" thickBot="1" x14ac:dyDescent="0.3">
      <c r="B119" s="29" t="s">
        <v>176</v>
      </c>
      <c r="C119" s="57"/>
    </row>
    <row r="120" spans="2:4" x14ac:dyDescent="0.25">
      <c r="B120"/>
      <c r="C120"/>
    </row>
    <row r="121" spans="2:4" x14ac:dyDescent="0.25">
      <c r="B121"/>
      <c r="C121"/>
    </row>
    <row r="122" spans="2:4" x14ac:dyDescent="0.25">
      <c r="B122"/>
      <c r="C122"/>
    </row>
    <row r="123" spans="2:4" x14ac:dyDescent="0.25">
      <c r="B123"/>
      <c r="C123"/>
    </row>
    <row r="124" spans="2:4" ht="16.5" thickBot="1" x14ac:dyDescent="0.3">
      <c r="B124" s="29" t="s">
        <v>159</v>
      </c>
      <c r="C124" s="57"/>
    </row>
    <row r="125" spans="2:4" x14ac:dyDescent="0.25">
      <c r="B125"/>
      <c r="C125"/>
    </row>
    <row r="126" spans="2:4" x14ac:dyDescent="0.25">
      <c r="B126"/>
      <c r="C126"/>
    </row>
    <row r="127" spans="2:4" ht="16.5" thickBot="1" x14ac:dyDescent="0.3">
      <c r="B127" s="29" t="s">
        <v>177</v>
      </c>
      <c r="C127" s="57"/>
    </row>
    <row r="128" spans="2:4" x14ac:dyDescent="0.25">
      <c r="B128"/>
      <c r="C128"/>
    </row>
    <row r="129" spans="2:3" x14ac:dyDescent="0.25">
      <c r="B129"/>
      <c r="C129"/>
    </row>
    <row r="130" spans="2:3" ht="16.5" thickBot="1" x14ac:dyDescent="0.3">
      <c r="B130" s="29" t="s">
        <v>160</v>
      </c>
      <c r="C130" s="57"/>
    </row>
    <row r="131" spans="2:3" x14ac:dyDescent="0.25">
      <c r="B131"/>
      <c r="C131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2024-01-11T20:54:03Z</dcterms:created>
  <dcterms:modified xsi:type="dcterms:W3CDTF">2024-04-10T21:02:50Z</dcterms:modified>
</cp:coreProperties>
</file>