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AA5B9A2D-D19E-4C9C-BF1E-FF4114A431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1" l="1"/>
  <c r="G61" i="1"/>
  <c r="G60" i="1"/>
  <c r="G59" i="1"/>
  <c r="G58" i="1"/>
  <c r="G57" i="1"/>
  <c r="G55" i="1"/>
  <c r="G54" i="1"/>
  <c r="G53" i="1"/>
  <c r="G52" i="1"/>
  <c r="G51" i="1"/>
  <c r="G50" i="1"/>
  <c r="G49" i="1"/>
  <c r="G48" i="1"/>
  <c r="G46" i="1"/>
  <c r="G45" i="1"/>
  <c r="G44" i="1"/>
  <c r="G43" i="1"/>
  <c r="G42" i="1"/>
  <c r="G41" i="1"/>
  <c r="G40" i="1"/>
  <c r="G39" i="1"/>
  <c r="G38" i="1"/>
  <c r="G36" i="1"/>
  <c r="G35" i="1"/>
  <c r="G34" i="1"/>
  <c r="G33" i="1"/>
  <c r="G32" i="1"/>
  <c r="G31" i="1"/>
  <c r="G30" i="1"/>
  <c r="G28" i="1"/>
  <c r="G27" i="1"/>
  <c r="G26" i="1"/>
  <c r="G25" i="1"/>
  <c r="G24" i="1"/>
  <c r="G23" i="1"/>
  <c r="G22" i="1"/>
  <c r="G64" i="1" l="1"/>
  <c r="G65" i="1" s="1"/>
  <c r="G6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<sst xmlns="http://schemas.openxmlformats.org/spreadsheetml/2006/main" count="183" uniqueCount="182">
  <si>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</si>
  <si>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</si>
  <si>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</si>
  <si>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</si>
  <si>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</si>
  <si>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</si>
  <si>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</si>
  <si>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</si>
  <si>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</si>
  <si>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</si>
  <si>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</si>
  <si>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</si>
  <si>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</si>
  <si>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</si>
  <si>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</si>
  <si>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</si>
  <si>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</si>
  <si>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</si>
  <si>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</si>
  <si>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</si>
  <si>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</si>
  <si>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</si>
  <si>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</si>
  <si>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</si>
  <si>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</si>
  <si>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</si>
  <si>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25-DVRA-309-R</t>
  </si>
  <si>
    <t xml:space="preserve"> 2.5-DVRA SERIES EXTRALARGE 9H RIGHT</t>
  </si>
  <si>
    <t>25-DVRA-309-L</t>
  </si>
  <si>
    <t xml:space="preserve"> 2.5-DVRA SERIES EXTRALARGE 9H LEFT</t>
  </si>
  <si>
    <t>25-DVRA-310-R</t>
  </si>
  <si>
    <t xml:space="preserve"> 2.5-DVRA SERIES EXTRALARGE 10H RIGHT</t>
  </si>
  <si>
    <t>25-DVRA-310-L</t>
  </si>
  <si>
    <t xml:space="preserve"> 2.5-DVRA SERIES EXTRALARGE 10H LEFT</t>
  </si>
  <si>
    <t>25-DVRA-311-R</t>
  </si>
  <si>
    <t xml:space="preserve"> 2.5-DVRA SERIES EXTRALARGE 11H RIGHT</t>
  </si>
  <si>
    <t>25-DVRA-311-L</t>
  </si>
  <si>
    <t xml:space="preserve"> 2.5-DVRA SERIES EXTRALARGE 11H LEFT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</si>
  <si>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</si>
  <si>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</si>
  <si>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</si>
  <si>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</si>
  <si>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</si>
  <si>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 xml:space="preserve"> 2.5-DVRA SERIES STANDARD 10H RIGHT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</si>
  <si>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</si>
  <si>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</si>
  <si>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</si>
  <si>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</si>
  <si>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</si>
  <si>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</si>
  <si>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</si>
  <si>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</si>
  <si>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25-DVRA-209-L</t>
  </si>
  <si>
    <t xml:space="preserve"> 2.5-DVRA SERIES WIDE 9H LEFT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</si>
  <si>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</si>
  <si>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</si>
  <si>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</si>
  <si>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</si>
  <si>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</si>
  <si>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</si>
  <si>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</si>
  <si>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</si>
  <si>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25L-SO-008-TA</t>
  </si>
  <si>
    <t>LOCKING CORTICAL STARIX BLUE 2.5*8mm</t>
  </si>
  <si>
    <t>25L-SO-010-TA</t>
  </si>
  <si>
    <t>LOCKING CORTICAL STARIX BLUE 2.5*10mm</t>
  </si>
  <si>
    <t>25L-SO-012-TA</t>
  </si>
  <si>
    <t>LOCKING CORTICAL STARIX BLUE 2.5*12mm</t>
  </si>
  <si>
    <t>25L-SO-014-TA</t>
  </si>
  <si>
    <t>LOCKING CORTICAL STARIX BLUE 2.5*14mm</t>
  </si>
  <si>
    <t>25L-SO-016-TA</t>
  </si>
  <si>
    <t>LOCKING CORTICAL STARIX BLUE 2.5*16mm</t>
  </si>
  <si>
    <t>25L-SO-018-TA</t>
  </si>
  <si>
    <t>LOCKING CORTICAL STARIX BLUE 2.5*18mm</t>
  </si>
  <si>
    <t>25L-SO-020-TA</t>
  </si>
  <si>
    <t>LOCKING CORTICAL STARIX BLUE 2.5*20mm</t>
  </si>
  <si>
    <t>25L-SO-022-TA</t>
  </si>
  <si>
    <t>LOCKING CORTICAL STARIX BLUE 2.5*22mm</t>
  </si>
  <si>
    <t>25L-SO-024-TA</t>
  </si>
  <si>
    <t>LOCKING CORTICAL STARIX BLUE 2.5*24mm</t>
  </si>
  <si>
    <t>25L-SO-026-TA</t>
  </si>
  <si>
    <t>LOCKING CORTICAL STARIX BLUE 2.5*26mm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</si>
  <si>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</si>
  <si>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</si>
  <si>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</si>
  <si>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</si>
  <si>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</si>
  <si>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</si>
  <si>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25-SO-014-TA</t>
  </si>
  <si>
    <t>NON LOCKING CORTICAL STARIX SILVER 2.5*14mm</t>
  </si>
  <si>
    <t>25-SO-016-TA</t>
  </si>
  <si>
    <t>NON LOCKING CORTICAL STARIX SILVER 2.5*16mm</t>
  </si>
  <si>
    <t>25-SO-018-TA</t>
  </si>
  <si>
    <t>NON LOCKING CORTICAL STARIX SILVER 2.5*18mm</t>
  </si>
  <si>
    <t>25-SO-020-TA</t>
  </si>
  <si>
    <t>NON LOCKING CORTICAL STARIX SILVER 2.5*20mm</t>
  </si>
  <si>
    <t>25-SO-022-TA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</si>
  <si>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</si>
  <si>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</si>
  <si>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</si>
  <si>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</si>
  <si>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</si>
  <si>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INSTRUMENTAL ARIX Wrist System 1.5 / 2.0 / 2.5 Volar Distal Radius Locking Plate</t>
  </si>
  <si>
    <t>CANTIDAD</t>
  </si>
  <si>
    <t>DESCRIPCIÓN</t>
  </si>
  <si>
    <t>CODIGO</t>
  </si>
  <si>
    <t>MEDIDOR DE PROFUNDIDAD 2.5</t>
  </si>
  <si>
    <t>11-075</t>
  </si>
  <si>
    <t>DISPENSADOR DE PINES</t>
  </si>
  <si>
    <t>111-096</t>
  </si>
  <si>
    <t>PINZA SUJETADORA</t>
  </si>
  <si>
    <t>114-009</t>
  </si>
  <si>
    <t>GUIA BLOQUEO ANGULO VARIABLE</t>
  </si>
  <si>
    <t>111-103</t>
  </si>
  <si>
    <t>DRILL GUIA BLOQUEO AV</t>
  </si>
  <si>
    <t>111-157</t>
  </si>
  <si>
    <t>GUIA DE BLOQUEO FIJA(DISTAL)</t>
  </si>
  <si>
    <t>111-101</t>
  </si>
  <si>
    <t>BROCA 2.0</t>
  </si>
  <si>
    <t>112-25-701</t>
  </si>
  <si>
    <t>GUIA DOBLE 2.0</t>
  </si>
  <si>
    <t>111-080</t>
  </si>
  <si>
    <t>MANGO ATORNILLADOR</t>
  </si>
  <si>
    <t>111-092</t>
  </si>
  <si>
    <t>ATORNILLADORES ANCLAJE RAPIDO 2.5</t>
  </si>
  <si>
    <t>113-HF-613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</si>
  <si>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</si>
  <si>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</si>
  <si>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</si>
  <si>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</si>
  <si>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</si>
  <si>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</si>
  <si>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</si>
  <si>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</si>
  <si>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</si>
  <si>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</si>
  <si>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</si>
  <si>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</si>
  <si>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</si>
  <si>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OBSERVACIONES</t>
  </si>
  <si>
    <t>INSTRUMENTAL ARIX Wrist EQUIPO #3</t>
  </si>
  <si>
    <t>170907-A1351</t>
  </si>
  <si>
    <t>J220809-L047</t>
  </si>
  <si>
    <t>J220608-L054</t>
  </si>
  <si>
    <t>J234578-L097</t>
  </si>
  <si>
    <t>J230620-L060</t>
  </si>
  <si>
    <t>J230620-L061</t>
  </si>
  <si>
    <t>J230620-L062</t>
  </si>
  <si>
    <t>J230711-L056</t>
  </si>
  <si>
    <t>J230711-L107</t>
  </si>
  <si>
    <t>J220112-L089</t>
  </si>
  <si>
    <t>J221206-L009</t>
  </si>
  <si>
    <t>J221108-L036</t>
  </si>
  <si>
    <t>J221226-L059</t>
  </si>
  <si>
    <t>R211208-L028</t>
  </si>
  <si>
    <t>J220914-L036</t>
  </si>
  <si>
    <t>J220914-L037</t>
  </si>
  <si>
    <t>J237899-L099</t>
  </si>
  <si>
    <t>J249087-L789</t>
  </si>
  <si>
    <t>J245678-L634</t>
  </si>
  <si>
    <t>J239098-L065</t>
  </si>
  <si>
    <t xml:space="preserve">R211227-L001 </t>
  </si>
  <si>
    <t>J220112-L073</t>
  </si>
  <si>
    <t>170907-A1352</t>
  </si>
  <si>
    <t>J211125-L062</t>
  </si>
  <si>
    <t>J211022-L046</t>
  </si>
  <si>
    <t>R211129-L007</t>
  </si>
  <si>
    <t>R211005-L006</t>
  </si>
  <si>
    <t>J211110-L063</t>
  </si>
  <si>
    <t>J210310-L037</t>
  </si>
  <si>
    <t>J210930-L007</t>
  </si>
  <si>
    <t>J211110-L066</t>
  </si>
  <si>
    <t>R220119-L002</t>
  </si>
  <si>
    <t>J220112-L078</t>
  </si>
  <si>
    <t>J230417-L067</t>
  </si>
  <si>
    <t>J230202-L181</t>
  </si>
  <si>
    <t>R211015-L012</t>
  </si>
  <si>
    <t>PRECIO UNITARIO</t>
  </si>
  <si>
    <t>PRECIO TOTAL</t>
  </si>
  <si>
    <t xml:space="preserve">SUBTOTAL </t>
  </si>
  <si>
    <t>IVA 15%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</si>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</sst>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  <numFmt numFmtId="166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9" fillId="0" borderId="0" xfId="1" applyFont="1"/>
    <xf numFmtId="0" fontId="9" fillId="0" borderId="0" xfId="1" applyFont="1" applyAlignment="1">
      <alignment horizont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horizontal="center" vertical="center" wrapText="1"/>
    </xf>
    <xf numFmtId="49" fontId="11" fillId="0" borderId="12" xfId="0" applyNumberFormat="1" applyFont="1" applyBorder="1" applyAlignment="1">
      <alignment vertical="center" wrapText="1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4" fillId="4" borderId="12" xfId="0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13" fillId="0" borderId="12" xfId="0" applyFont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3" fillId="0" borderId="12" xfId="0" applyFont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3" fillId="0" borderId="12" xfId="0" applyFont="1" applyBorder="1"/>
    <xf numFmtId="0" fontId="13" fillId="0" borderId="12" xfId="0" applyFont="1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4" fillId="0" borderId="0" xfId="0" applyFont="1"/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/>
    </xf>
    <xf numFmtId="0" fontId="11" fillId="0" borderId="0" xfId="0" applyFont="1"/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3" fillId="0" borderId="16" xfId="0" applyFont="1" applyBorder="1"/>
    <xf numFmtId="0" fontId="3" fillId="0" borderId="17" xfId="0" applyFont="1" applyBorder="1" applyAlignment="1">
      <alignment horizontal="left"/>
    </xf>
    <xf numFmtId="165" fontId="14" fillId="3" borderId="14" xfId="2" applyNumberFormat="1" applyFont="1" applyFill="1" applyBorder="1" applyAlignment="1">
      <alignment horizontal="center"/>
    </xf>
    <xf numFmtId="165" fontId="14" fillId="3" borderId="15" xfId="2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21" fillId="6" borderId="12" xfId="0" applyFont="1" applyFill="1" applyBorder="1" applyAlignment="1" applyProtection="1">
      <alignment horizontal="center" vertical="center" wrapText="1" readingOrder="1"/>
      <protection locked="0"/>
    </xf>
    <xf numFmtId="165" fontId="3" fillId="0" borderId="12" xfId="2" applyNumberFormat="1" applyFont="1" applyFill="1" applyBorder="1" applyAlignment="1">
      <alignment horizontal="center" vertical="center"/>
    </xf>
    <xf numFmtId="165" fontId="13" fillId="0" borderId="12" xfId="0" applyNumberFormat="1" applyFont="1" applyBorder="1"/>
    <xf numFmtId="165" fontId="3" fillId="0" borderId="12" xfId="2" applyNumberFormat="1" applyFont="1" applyBorder="1" applyAlignment="1">
      <alignment horizontal="center"/>
    </xf>
    <xf numFmtId="165" fontId="3" fillId="0" borderId="12" xfId="2" applyNumberFormat="1" applyFont="1" applyBorder="1"/>
    <xf numFmtId="0" fontId="0" fillId="0" borderId="12" xfId="0" applyBorder="1"/>
    <xf numFmtId="0" fontId="2" fillId="0" borderId="12" xfId="0" applyFont="1" applyBorder="1" applyAlignment="1">
      <alignment horizontal="center"/>
    </xf>
    <xf numFmtId="166" fontId="4" fillId="0" borderId="18" xfId="1" applyNumberFormat="1" applyFont="1" applyBorder="1" applyAlignment="1">
      <alignment horizontal="right" wrapText="1"/>
    </xf>
    <xf numFmtId="166" fontId="4" fillId="0" borderId="18" xfId="3" applyNumberFormat="1" applyFont="1" applyBorder="1" applyAlignment="1">
      <alignment horizontal="right"/>
    </xf>
    <xf numFmtId="166" fontId="4" fillId="0" borderId="12" xfId="1" applyNumberFormat="1" applyFont="1" applyBorder="1" applyAlignment="1">
      <alignment horizontal="right" wrapText="1"/>
    </xf>
    <xf numFmtId="166" fontId="4" fillId="0" borderId="12" xfId="3" applyNumberFormat="1" applyFont="1" applyBorder="1" applyAlignment="1">
      <alignment horizontal="right"/>
    </xf>
  </cellXfs>
  <cellStyles count="4">
    <cellStyle name="Moneda" xfId="3" builtinId="4"/>
    <cellStyle name="Moneda [0] 2" xfId="2" xr:uid="{00000000-0005-0000-0000-000000000000}"/>
    <cellStyle name="Normal" xfId="0" builtinId="0"/>
    <cellStyle name="Normal 2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E9C97D9-02DE-48A7-97BA-FB94EA856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05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78" zoomScale="58" zoomScaleNormal="58" workbookViewId="0">
      <selection activeCell="I75" sqref="I75"/>
    </sheetView>
  </sheetViews>
  <sheetFormatPr baseColWidth="10" defaultRowHeight="15" x14ac:dyDescent="0.25"/>
  <cols>
    <col min="1" max="1" width="19.28515625" customWidth="1"/>
    <col min="2" max="2" width="21.7109375" customWidth="1"/>
    <col min="3" max="3" width="64.42578125" customWidth="1"/>
    <col min="4" max="4" width="19.5703125" style="38" customWidth="1"/>
    <col min="5" max="5" width="23.5703125" customWidth="1"/>
    <col min="6" max="6" width="15.85546875" customWidth="1"/>
    <col min="7" max="7" width="18.28515625" customWidth="1"/>
  </cols>
  <sheetData>
    <row r="1" spans="1:5" ht="16.5" thickBot="1" x14ac:dyDescent="0.3">
      <c r="A1" s="1"/>
      <c r="B1" s="2"/>
      <c r="C1" s="3"/>
      <c r="D1" s="4"/>
      <c r="E1" s="3"/>
    </row>
    <row r="2" spans="1:5" ht="15.75" thickBot="1" x14ac:dyDescent="0.3">
      <c r="A2" s="5"/>
      <c r="B2" s="6"/>
      <c r="C2" s="57" t="s">
        <v>0</v>
      </c>
      <c r="D2" s="59" t="s">
        <v>1</v>
      </c>
      <c r="E2" s="60"/>
    </row>
    <row r="3" spans="1:5" ht="15.75" thickBot="1" x14ac:dyDescent="0.3">
      <c r="A3" s="7"/>
      <c r="B3" s="8"/>
      <c r="C3" s="58"/>
      <c r="D3" s="9" t="s">
        <v>2</v>
      </c>
      <c r="E3" s="10"/>
    </row>
    <row r="4" spans="1:5" ht="15.75" thickBot="1" x14ac:dyDescent="0.3">
      <c r="A4" s="7"/>
      <c r="B4" s="8"/>
      <c r="C4" s="61" t="s">
        <v>3</v>
      </c>
      <c r="D4" s="63" t="s">
        <v>4</v>
      </c>
      <c r="E4" s="64"/>
    </row>
    <row r="5" spans="1:5" ht="18.75" thickBot="1" x14ac:dyDescent="0.3">
      <c r="A5" s="11"/>
      <c r="B5" s="12"/>
      <c r="C5" s="62"/>
      <c r="D5" s="65" t="s">
        <v>5</v>
      </c>
      <c r="E5" s="66"/>
    </row>
    <row r="6" spans="1:5" ht="18" x14ac:dyDescent="0.25">
      <c r="A6" s="13"/>
      <c r="B6" s="13"/>
      <c r="C6" s="13"/>
      <c r="D6" s="14"/>
      <c r="E6" s="13"/>
    </row>
    <row r="7" spans="1:5" ht="15.75" x14ac:dyDescent="0.25">
      <c r="A7" s="15" t="s">
        <v>6</v>
      </c>
      <c r="B7" s="15"/>
      <c r="C7" s="16"/>
      <c r="D7" s="17" t="s">
        <v>7</v>
      </c>
      <c r="E7" s="18"/>
    </row>
    <row r="8" spans="1:5" ht="15.75" x14ac:dyDescent="0.25">
      <c r="A8" s="19"/>
      <c r="B8" s="19"/>
      <c r="C8" s="19"/>
      <c r="D8" s="20"/>
      <c r="E8" s="19"/>
    </row>
    <row r="9" spans="1:5" ht="15.75" x14ac:dyDescent="0.25">
      <c r="A9" s="15" t="s">
        <v>8</v>
      </c>
      <c r="B9" s="15"/>
      <c r="C9" s="21"/>
      <c r="D9" s="22" t="s">
        <v>9</v>
      </c>
      <c r="E9" s="23"/>
    </row>
    <row r="10" spans="1:5" ht="15.75" x14ac:dyDescent="0.25">
      <c r="A10" s="19"/>
      <c r="B10" s="19"/>
      <c r="C10" s="19"/>
      <c r="D10" s="20"/>
      <c r="E10" s="19"/>
    </row>
    <row r="11" spans="1:5" ht="15.75" x14ac:dyDescent="0.25">
      <c r="A11" s="67" t="s">
        <v>10</v>
      </c>
      <c r="B11" s="68"/>
      <c r="C11" s="21"/>
      <c r="D11" s="22" t="s">
        <v>11</v>
      </c>
      <c r="E11" s="24" t="s">
        <v>12</v>
      </c>
    </row>
    <row r="12" spans="1:5" ht="15.75" x14ac:dyDescent="0.25">
      <c r="A12" s="19"/>
      <c r="B12" s="19"/>
      <c r="C12" s="19"/>
      <c r="D12" s="20"/>
      <c r="E12" s="19"/>
    </row>
    <row r="13" spans="1:5" ht="31.5" x14ac:dyDescent="0.25">
      <c r="A13" s="15" t="s">
        <v>13</v>
      </c>
      <c r="B13" s="15"/>
      <c r="C13" s="25"/>
      <c r="D13" s="22" t="s">
        <v>14</v>
      </c>
      <c r="E13" s="21" t="s">
        <v>15</v>
      </c>
    </row>
    <row r="14" spans="1:5" ht="15.75" x14ac:dyDescent="0.25">
      <c r="A14" s="19"/>
      <c r="B14" s="19"/>
      <c r="C14" s="19"/>
      <c r="D14" s="20"/>
      <c r="E14" s="19"/>
    </row>
    <row r="15" spans="1:5" ht="15.75" x14ac:dyDescent="0.25">
      <c r="A15" s="15" t="s">
        <v>16</v>
      </c>
      <c r="B15" s="15"/>
      <c r="C15" s="16"/>
      <c r="D15" s="22" t="s">
        <v>17</v>
      </c>
      <c r="E15" s="26"/>
    </row>
    <row r="16" spans="1:5" ht="15.75" x14ac:dyDescent="0.25">
      <c r="A16" s="19"/>
      <c r="B16" s="19"/>
      <c r="C16" s="19"/>
      <c r="D16" s="20"/>
      <c r="E16" s="19"/>
    </row>
    <row r="17" spans="1:7" ht="15.75" x14ac:dyDescent="0.25">
      <c r="A17" s="15" t="s">
        <v>18</v>
      </c>
      <c r="B17" s="15"/>
      <c r="C17" s="21"/>
      <c r="D17" s="27"/>
      <c r="E17" s="28"/>
    </row>
    <row r="18" spans="1:7" ht="15.75" x14ac:dyDescent="0.25">
      <c r="A18" s="19"/>
      <c r="B18" s="19"/>
      <c r="C18" s="19"/>
      <c r="D18" s="20"/>
      <c r="E18" s="19"/>
    </row>
    <row r="19" spans="1:7" ht="15.75" x14ac:dyDescent="0.25">
      <c r="A19" s="15" t="s">
        <v>19</v>
      </c>
      <c r="B19" s="15"/>
      <c r="C19" s="21"/>
      <c r="D19" s="22" t="s">
        <v>20</v>
      </c>
      <c r="E19" s="26"/>
    </row>
    <row r="20" spans="1:7" ht="15.75" x14ac:dyDescent="0.25">
      <c r="A20" s="29"/>
      <c r="B20" s="29"/>
      <c r="C20" s="30"/>
      <c r="D20" s="29"/>
      <c r="E20" s="30"/>
    </row>
    <row r="21" spans="1:7" ht="47.25" x14ac:dyDescent="0.25">
      <c r="A21" s="31" t="s">
        <v>21</v>
      </c>
      <c r="B21" s="31" t="s">
        <v>22</v>
      </c>
      <c r="C21" s="31" t="s">
        <v>23</v>
      </c>
      <c r="D21" s="31" t="s">
        <v>24</v>
      </c>
      <c r="E21" s="31" t="s">
        <v>25</v>
      </c>
      <c r="F21" s="69" t="s">
        <v>177</v>
      </c>
      <c r="G21" s="69" t="s">
        <v>178</v>
      </c>
    </row>
    <row r="22" spans="1:7" ht="15.75" x14ac:dyDescent="0.25">
      <c r="A22" s="32" t="s">
        <v>26</v>
      </c>
      <c r="B22" s="32" t="s">
        <v>171</v>
      </c>
      <c r="C22" s="54" t="s">
        <v>27</v>
      </c>
      <c r="D22" s="34">
        <v>1</v>
      </c>
      <c r="E22" s="43"/>
      <c r="F22" s="70">
        <v>500</v>
      </c>
      <c r="G22" s="71">
        <f t="shared" ref="G22:G62" si="0">D22*F22</f>
        <v>500</v>
      </c>
    </row>
    <row r="23" spans="1:7" ht="15.75" x14ac:dyDescent="0.25">
      <c r="A23" s="35" t="s">
        <v>28</v>
      </c>
      <c r="B23" s="36" t="s">
        <v>165</v>
      </c>
      <c r="C23" s="54" t="s">
        <v>29</v>
      </c>
      <c r="D23" s="34">
        <v>1</v>
      </c>
      <c r="E23" s="43"/>
      <c r="F23" s="70">
        <v>500</v>
      </c>
      <c r="G23" s="71">
        <f t="shared" si="0"/>
        <v>500</v>
      </c>
    </row>
    <row r="24" spans="1:7" ht="15.75" x14ac:dyDescent="0.25">
      <c r="A24" s="32" t="s">
        <v>30</v>
      </c>
      <c r="B24" s="32" t="s">
        <v>172</v>
      </c>
      <c r="C24" s="54" t="s">
        <v>31</v>
      </c>
      <c r="D24" s="34">
        <v>1</v>
      </c>
      <c r="E24" s="43"/>
      <c r="F24" s="70">
        <v>500</v>
      </c>
      <c r="G24" s="71">
        <f t="shared" si="0"/>
        <v>500</v>
      </c>
    </row>
    <row r="25" spans="1:7" ht="15.75" x14ac:dyDescent="0.25">
      <c r="A25" s="35" t="s">
        <v>32</v>
      </c>
      <c r="B25" s="35" t="s">
        <v>176</v>
      </c>
      <c r="C25" s="54" t="s">
        <v>33</v>
      </c>
      <c r="D25" s="34">
        <v>1</v>
      </c>
      <c r="E25" s="43"/>
      <c r="F25" s="70">
        <v>500</v>
      </c>
      <c r="G25" s="71">
        <f t="shared" si="0"/>
        <v>500</v>
      </c>
    </row>
    <row r="26" spans="1:7" ht="15.75" x14ac:dyDescent="0.25">
      <c r="A26" s="35" t="s">
        <v>34</v>
      </c>
      <c r="B26" s="36" t="s">
        <v>173</v>
      </c>
      <c r="C26" s="54" t="s">
        <v>35</v>
      </c>
      <c r="D26" s="34">
        <v>1</v>
      </c>
      <c r="E26" s="43"/>
      <c r="F26" s="70">
        <v>500</v>
      </c>
      <c r="G26" s="71">
        <f t="shared" si="0"/>
        <v>500</v>
      </c>
    </row>
    <row r="27" spans="1:7" ht="15.75" x14ac:dyDescent="0.25">
      <c r="A27" s="35" t="s">
        <v>36</v>
      </c>
      <c r="B27" s="36" t="s">
        <v>166</v>
      </c>
      <c r="C27" s="54" t="s">
        <v>37</v>
      </c>
      <c r="D27" s="34">
        <v>1</v>
      </c>
      <c r="E27" s="43"/>
      <c r="F27" s="70">
        <v>500</v>
      </c>
      <c r="G27" s="71">
        <f t="shared" si="0"/>
        <v>500</v>
      </c>
    </row>
    <row r="28" spans="1:7" ht="15.75" x14ac:dyDescent="0.25">
      <c r="A28" s="35"/>
      <c r="B28" s="36"/>
      <c r="C28" s="54"/>
      <c r="D28" s="37">
        <v>5</v>
      </c>
      <c r="E28" s="43"/>
      <c r="F28" s="70">
        <v>500</v>
      </c>
      <c r="G28" s="71">
        <f t="shared" si="0"/>
        <v>2500</v>
      </c>
    </row>
    <row r="29" spans="1:7" ht="15.75" x14ac:dyDescent="0.25">
      <c r="A29" s="35" t="s">
        <v>38</v>
      </c>
      <c r="B29" s="36" t="s">
        <v>174</v>
      </c>
      <c r="C29" s="54" t="s">
        <v>39</v>
      </c>
      <c r="D29" s="34">
        <v>1</v>
      </c>
      <c r="E29" s="43"/>
      <c r="F29" s="70"/>
      <c r="G29" s="71"/>
    </row>
    <row r="30" spans="1:7" ht="15.75" x14ac:dyDescent="0.25">
      <c r="A30" s="35" t="s">
        <v>40</v>
      </c>
      <c r="B30" s="36" t="s">
        <v>175</v>
      </c>
      <c r="C30" s="54" t="s">
        <v>41</v>
      </c>
      <c r="D30" s="34">
        <v>1</v>
      </c>
      <c r="E30" s="43"/>
      <c r="F30" s="70">
        <v>500</v>
      </c>
      <c r="G30" s="71">
        <f t="shared" si="0"/>
        <v>500</v>
      </c>
    </row>
    <row r="31" spans="1:7" ht="15.75" x14ac:dyDescent="0.25">
      <c r="A31" s="35" t="s">
        <v>42</v>
      </c>
      <c r="B31" s="36"/>
      <c r="C31" s="54" t="s">
        <v>43</v>
      </c>
      <c r="D31" s="34">
        <v>0</v>
      </c>
      <c r="E31" s="43"/>
      <c r="F31" s="70">
        <v>500</v>
      </c>
      <c r="G31" s="71">
        <f t="shared" si="0"/>
        <v>0</v>
      </c>
    </row>
    <row r="32" spans="1:7" ht="15.75" x14ac:dyDescent="0.25">
      <c r="A32" s="32" t="s">
        <v>44</v>
      </c>
      <c r="B32" s="32" t="s">
        <v>161</v>
      </c>
      <c r="C32" s="54" t="s">
        <v>45</v>
      </c>
      <c r="D32" s="34">
        <v>1</v>
      </c>
      <c r="E32" s="43"/>
      <c r="F32" s="70">
        <v>500</v>
      </c>
      <c r="G32" s="71">
        <f t="shared" si="0"/>
        <v>500</v>
      </c>
    </row>
    <row r="33" spans="1:7" ht="15.75" x14ac:dyDescent="0.25">
      <c r="A33" s="35" t="s">
        <v>46</v>
      </c>
      <c r="B33" s="36" t="s">
        <v>167</v>
      </c>
      <c r="C33" s="54" t="s">
        <v>47</v>
      </c>
      <c r="D33" s="34">
        <v>1</v>
      </c>
      <c r="E33" s="43"/>
      <c r="F33" s="70">
        <v>500</v>
      </c>
      <c r="G33" s="71">
        <f t="shared" si="0"/>
        <v>500</v>
      </c>
    </row>
    <row r="34" spans="1:7" ht="15.75" x14ac:dyDescent="0.25">
      <c r="A34" s="35" t="s">
        <v>48</v>
      </c>
      <c r="B34" s="36" t="s">
        <v>162</v>
      </c>
      <c r="C34" s="54" t="s">
        <v>49</v>
      </c>
      <c r="D34" s="34">
        <v>1</v>
      </c>
      <c r="E34" s="43"/>
      <c r="F34" s="70">
        <v>500</v>
      </c>
      <c r="G34" s="71">
        <f t="shared" si="0"/>
        <v>500</v>
      </c>
    </row>
    <row r="35" spans="1:7" ht="15.75" x14ac:dyDescent="0.25">
      <c r="A35" s="32" t="s">
        <v>50</v>
      </c>
      <c r="B35" s="32" t="s">
        <v>168</v>
      </c>
      <c r="C35" s="54" t="s">
        <v>51</v>
      </c>
      <c r="D35" s="34">
        <v>1</v>
      </c>
      <c r="E35" s="43"/>
      <c r="F35" s="70">
        <v>500</v>
      </c>
      <c r="G35" s="71">
        <f t="shared" si="0"/>
        <v>500</v>
      </c>
    </row>
    <row r="36" spans="1:7" ht="15.75" x14ac:dyDescent="0.25">
      <c r="A36" s="35" t="s">
        <v>52</v>
      </c>
      <c r="B36" s="35" t="s">
        <v>141</v>
      </c>
      <c r="C36" s="54" t="s">
        <v>53</v>
      </c>
      <c r="D36" s="34">
        <v>1</v>
      </c>
      <c r="E36" s="43"/>
      <c r="F36" s="70">
        <v>500</v>
      </c>
      <c r="G36" s="71">
        <f t="shared" si="0"/>
        <v>500</v>
      </c>
    </row>
    <row r="37" spans="1:7" ht="15.75" x14ac:dyDescent="0.25">
      <c r="A37" s="35" t="s">
        <v>54</v>
      </c>
      <c r="B37" s="35" t="s">
        <v>169</v>
      </c>
      <c r="C37" s="54" t="s">
        <v>55</v>
      </c>
      <c r="D37" s="34">
        <v>1</v>
      </c>
      <c r="E37" s="43"/>
      <c r="F37" s="70"/>
      <c r="G37" s="71"/>
    </row>
    <row r="38" spans="1:7" ht="15.75" x14ac:dyDescent="0.25">
      <c r="A38" s="32" t="s">
        <v>56</v>
      </c>
      <c r="B38" s="32" t="s">
        <v>163</v>
      </c>
      <c r="C38" s="54" t="s">
        <v>57</v>
      </c>
      <c r="D38" s="34">
        <v>1</v>
      </c>
      <c r="E38" s="43"/>
      <c r="F38" s="70">
        <v>500</v>
      </c>
      <c r="G38" s="71">
        <f t="shared" si="0"/>
        <v>500</v>
      </c>
    </row>
    <row r="39" spans="1:7" ht="15.75" x14ac:dyDescent="0.25">
      <c r="A39" s="32" t="s">
        <v>58</v>
      </c>
      <c r="B39" s="32" t="s">
        <v>170</v>
      </c>
      <c r="C39" s="54" t="s">
        <v>59</v>
      </c>
      <c r="D39" s="34">
        <v>1</v>
      </c>
      <c r="E39" s="43"/>
      <c r="F39" s="70">
        <v>500</v>
      </c>
      <c r="G39" s="71">
        <f t="shared" si="0"/>
        <v>500</v>
      </c>
    </row>
    <row r="40" spans="1:7" ht="15.75" x14ac:dyDescent="0.25">
      <c r="A40" s="35" t="s">
        <v>60</v>
      </c>
      <c r="B40" s="35" t="s">
        <v>164</v>
      </c>
      <c r="C40" s="54" t="s">
        <v>61</v>
      </c>
      <c r="D40" s="34">
        <v>1</v>
      </c>
      <c r="E40" s="43"/>
      <c r="F40" s="70">
        <v>500</v>
      </c>
      <c r="G40" s="71">
        <f t="shared" si="0"/>
        <v>500</v>
      </c>
    </row>
    <row r="41" spans="1:7" ht="15.75" x14ac:dyDescent="0.25">
      <c r="A41" s="35"/>
      <c r="B41" s="35"/>
      <c r="C41" s="54"/>
      <c r="D41" s="37">
        <v>9</v>
      </c>
      <c r="E41" s="43"/>
      <c r="F41" s="72">
        <v>700</v>
      </c>
      <c r="G41" s="71">
        <f t="shared" si="0"/>
        <v>6300</v>
      </c>
    </row>
    <row r="42" spans="1:7" ht="15.75" x14ac:dyDescent="0.25">
      <c r="A42" s="35" t="s">
        <v>62</v>
      </c>
      <c r="B42" s="36" t="s">
        <v>142</v>
      </c>
      <c r="C42" s="54" t="s">
        <v>63</v>
      </c>
      <c r="D42" s="34">
        <v>10</v>
      </c>
      <c r="E42" s="43"/>
      <c r="F42" s="72">
        <v>700</v>
      </c>
      <c r="G42" s="71">
        <f t="shared" si="0"/>
        <v>7000</v>
      </c>
    </row>
    <row r="43" spans="1:7" ht="15.75" x14ac:dyDescent="0.25">
      <c r="A43" s="35" t="s">
        <v>64</v>
      </c>
      <c r="B43" s="36" t="s">
        <v>143</v>
      </c>
      <c r="C43" s="54" t="s">
        <v>65</v>
      </c>
      <c r="D43" s="34">
        <v>10</v>
      </c>
      <c r="E43" s="43"/>
      <c r="F43" s="72">
        <v>700</v>
      </c>
      <c r="G43" s="71">
        <f t="shared" si="0"/>
        <v>7000</v>
      </c>
    </row>
    <row r="44" spans="1:7" ht="15.75" x14ac:dyDescent="0.25">
      <c r="A44" s="35" t="s">
        <v>66</v>
      </c>
      <c r="B44" s="36" t="s">
        <v>144</v>
      </c>
      <c r="C44" s="54" t="s">
        <v>67</v>
      </c>
      <c r="D44" s="34">
        <v>15</v>
      </c>
      <c r="E44" s="43"/>
      <c r="F44" s="72">
        <v>700</v>
      </c>
      <c r="G44" s="71">
        <f t="shared" si="0"/>
        <v>10500</v>
      </c>
    </row>
    <row r="45" spans="1:7" ht="15.75" x14ac:dyDescent="0.25">
      <c r="A45" s="32" t="s">
        <v>68</v>
      </c>
      <c r="B45" s="32" t="s">
        <v>145</v>
      </c>
      <c r="C45" s="54" t="s">
        <v>69</v>
      </c>
      <c r="D45" s="34">
        <v>15</v>
      </c>
      <c r="E45" s="43"/>
      <c r="F45" s="72">
        <v>700</v>
      </c>
      <c r="G45" s="71">
        <f t="shared" si="0"/>
        <v>10500</v>
      </c>
    </row>
    <row r="46" spans="1:7" ht="15.75" x14ac:dyDescent="0.25">
      <c r="A46" s="35" t="s">
        <v>70</v>
      </c>
      <c r="B46" s="35" t="s">
        <v>146</v>
      </c>
      <c r="C46" s="54" t="s">
        <v>71</v>
      </c>
      <c r="D46" s="34">
        <v>15</v>
      </c>
      <c r="E46" s="43"/>
      <c r="F46" s="72">
        <v>700</v>
      </c>
      <c r="G46" s="71">
        <f t="shared" si="0"/>
        <v>10500</v>
      </c>
    </row>
    <row r="47" spans="1:7" ht="15.75" x14ac:dyDescent="0.25">
      <c r="A47" s="32" t="s">
        <v>72</v>
      </c>
      <c r="B47" s="32" t="s">
        <v>147</v>
      </c>
      <c r="C47" s="54" t="s">
        <v>73</v>
      </c>
      <c r="D47" s="34">
        <v>15</v>
      </c>
      <c r="E47" s="43"/>
      <c r="F47" s="72"/>
      <c r="G47" s="71"/>
    </row>
    <row r="48" spans="1:7" ht="15.75" x14ac:dyDescent="0.25">
      <c r="A48" s="35" t="s">
        <v>74</v>
      </c>
      <c r="B48" s="29" t="s">
        <v>148</v>
      </c>
      <c r="C48" s="54" t="s">
        <v>75</v>
      </c>
      <c r="D48" s="34">
        <v>10</v>
      </c>
      <c r="E48" s="43"/>
      <c r="F48" s="70">
        <v>500</v>
      </c>
      <c r="G48" s="71">
        <f t="shared" si="0"/>
        <v>5000</v>
      </c>
    </row>
    <row r="49" spans="1:7" ht="15.75" x14ac:dyDescent="0.25">
      <c r="A49" s="32" t="s">
        <v>76</v>
      </c>
      <c r="B49" s="32" t="s">
        <v>149</v>
      </c>
      <c r="C49" s="54" t="s">
        <v>77</v>
      </c>
      <c r="D49" s="34">
        <v>5</v>
      </c>
      <c r="E49" s="43"/>
      <c r="F49" s="70">
        <v>500</v>
      </c>
      <c r="G49" s="71">
        <f t="shared" si="0"/>
        <v>2500</v>
      </c>
    </row>
    <row r="50" spans="1:7" ht="15.75" x14ac:dyDescent="0.25">
      <c r="A50" s="35" t="s">
        <v>78</v>
      </c>
      <c r="B50" s="35" t="s">
        <v>150</v>
      </c>
      <c r="C50" s="54" t="s">
        <v>79</v>
      </c>
      <c r="D50" s="34">
        <v>5</v>
      </c>
      <c r="E50" s="43"/>
      <c r="F50" s="70">
        <v>500</v>
      </c>
      <c r="G50" s="71">
        <f t="shared" si="0"/>
        <v>2500</v>
      </c>
    </row>
    <row r="51" spans="1:7" ht="15.75" x14ac:dyDescent="0.25">
      <c r="A51" s="35" t="s">
        <v>80</v>
      </c>
      <c r="B51" s="36" t="s">
        <v>151</v>
      </c>
      <c r="C51" s="54" t="s">
        <v>81</v>
      </c>
      <c r="D51" s="34">
        <v>5</v>
      </c>
      <c r="E51" s="43"/>
      <c r="F51" s="70">
        <v>500</v>
      </c>
      <c r="G51" s="71">
        <f t="shared" si="0"/>
        <v>2500</v>
      </c>
    </row>
    <row r="52" spans="1:7" ht="15.75" x14ac:dyDescent="0.25">
      <c r="A52" s="30"/>
      <c r="B52" s="30"/>
      <c r="C52" s="30"/>
      <c r="D52" s="37">
        <v>105</v>
      </c>
      <c r="E52" s="43"/>
      <c r="F52" s="70">
        <v>500</v>
      </c>
      <c r="G52" s="71">
        <f t="shared" si="0"/>
        <v>52500</v>
      </c>
    </row>
    <row r="53" spans="1:7" ht="15.75" x14ac:dyDescent="0.25">
      <c r="A53" s="35" t="s">
        <v>82</v>
      </c>
      <c r="B53" s="36" t="s">
        <v>157</v>
      </c>
      <c r="C53" s="54" t="s">
        <v>83</v>
      </c>
      <c r="D53" s="34">
        <v>5</v>
      </c>
      <c r="E53" s="43"/>
      <c r="F53" s="70">
        <v>500</v>
      </c>
      <c r="G53" s="71">
        <f t="shared" si="0"/>
        <v>2500</v>
      </c>
    </row>
    <row r="54" spans="1:7" ht="15.75" x14ac:dyDescent="0.25">
      <c r="A54" s="35" t="s">
        <v>84</v>
      </c>
      <c r="B54" s="36" t="s">
        <v>158</v>
      </c>
      <c r="C54" s="54" t="s">
        <v>85</v>
      </c>
      <c r="D54" s="34">
        <v>5</v>
      </c>
      <c r="E54" s="43"/>
      <c r="F54" s="70">
        <v>500</v>
      </c>
      <c r="G54" s="71">
        <f t="shared" si="0"/>
        <v>2500</v>
      </c>
    </row>
    <row r="55" spans="1:7" ht="15.75" x14ac:dyDescent="0.25">
      <c r="A55" s="35" t="s">
        <v>86</v>
      </c>
      <c r="B55" s="32" t="s">
        <v>152</v>
      </c>
      <c r="C55" s="54" t="s">
        <v>87</v>
      </c>
      <c r="D55" s="34">
        <v>5</v>
      </c>
      <c r="E55" s="43"/>
      <c r="F55" s="70">
        <v>500</v>
      </c>
      <c r="G55" s="71">
        <f t="shared" si="0"/>
        <v>2500</v>
      </c>
    </row>
    <row r="56" spans="1:7" ht="15.75" x14ac:dyDescent="0.25">
      <c r="A56" s="35" t="s">
        <v>88</v>
      </c>
      <c r="B56" s="35" t="s">
        <v>153</v>
      </c>
      <c r="C56" s="54" t="s">
        <v>89</v>
      </c>
      <c r="D56" s="34">
        <v>2</v>
      </c>
      <c r="E56" s="43"/>
      <c r="F56" s="70"/>
      <c r="G56" s="71"/>
    </row>
    <row r="57" spans="1:7" ht="15.75" x14ac:dyDescent="0.25">
      <c r="A57" s="35" t="s">
        <v>90</v>
      </c>
      <c r="B57" s="32"/>
      <c r="C57" s="54" t="s">
        <v>91</v>
      </c>
      <c r="D57" s="34">
        <v>0</v>
      </c>
      <c r="E57" s="43"/>
      <c r="F57" s="70">
        <v>500</v>
      </c>
      <c r="G57" s="71">
        <f t="shared" si="0"/>
        <v>0</v>
      </c>
    </row>
    <row r="58" spans="1:7" ht="15.75" x14ac:dyDescent="0.25">
      <c r="A58" s="35" t="s">
        <v>92</v>
      </c>
      <c r="B58" s="35" t="s">
        <v>154</v>
      </c>
      <c r="C58" s="54" t="s">
        <v>93</v>
      </c>
      <c r="D58" s="34">
        <v>5</v>
      </c>
      <c r="E58" s="43"/>
      <c r="F58" s="70">
        <v>500</v>
      </c>
      <c r="G58" s="71">
        <f t="shared" si="0"/>
        <v>2500</v>
      </c>
    </row>
    <row r="59" spans="1:7" ht="15.75" x14ac:dyDescent="0.25">
      <c r="A59" s="35" t="s">
        <v>94</v>
      </c>
      <c r="B59" s="32" t="s">
        <v>155</v>
      </c>
      <c r="C59" s="54" t="s">
        <v>95</v>
      </c>
      <c r="D59" s="34">
        <v>5</v>
      </c>
      <c r="E59" s="43"/>
      <c r="F59" s="70">
        <v>500</v>
      </c>
      <c r="G59" s="71">
        <f t="shared" si="0"/>
        <v>2500</v>
      </c>
    </row>
    <row r="60" spans="1:7" ht="15.75" x14ac:dyDescent="0.25">
      <c r="A60" s="35" t="s">
        <v>96</v>
      </c>
      <c r="B60" s="35" t="s">
        <v>156</v>
      </c>
      <c r="C60" s="54" t="s">
        <v>97</v>
      </c>
      <c r="D60" s="34">
        <v>5</v>
      </c>
      <c r="E60" s="43"/>
      <c r="F60" s="70">
        <v>500</v>
      </c>
      <c r="G60" s="71">
        <f t="shared" si="0"/>
        <v>2500</v>
      </c>
    </row>
    <row r="61" spans="1:7" ht="15.75" x14ac:dyDescent="0.25">
      <c r="A61" s="35" t="s">
        <v>98</v>
      </c>
      <c r="B61" s="36" t="s">
        <v>159</v>
      </c>
      <c r="C61" s="54" t="s">
        <v>99</v>
      </c>
      <c r="D61" s="34">
        <v>5</v>
      </c>
      <c r="E61" s="43"/>
      <c r="F61" s="70">
        <v>500</v>
      </c>
      <c r="G61" s="71">
        <f t="shared" si="0"/>
        <v>2500</v>
      </c>
    </row>
    <row r="62" spans="1:7" ht="15.75" x14ac:dyDescent="0.25">
      <c r="A62" s="35" t="s">
        <v>100</v>
      </c>
      <c r="B62" s="36" t="s">
        <v>160</v>
      </c>
      <c r="C62" s="54" t="s">
        <v>101</v>
      </c>
      <c r="D62" s="34">
        <v>5</v>
      </c>
      <c r="E62" s="43"/>
      <c r="F62" s="70">
        <v>500</v>
      </c>
      <c r="G62" s="71">
        <f t="shared" si="0"/>
        <v>2500</v>
      </c>
    </row>
    <row r="63" spans="1:7" ht="15.75" x14ac:dyDescent="0.25">
      <c r="A63" s="74"/>
      <c r="B63" s="74"/>
      <c r="C63" s="74"/>
      <c r="D63" s="75">
        <v>47</v>
      </c>
      <c r="E63" s="74"/>
      <c r="F63" s="73"/>
      <c r="G63" s="71"/>
    </row>
    <row r="64" spans="1:7" ht="15.75" x14ac:dyDescent="0.25">
      <c r="D64" s="39"/>
      <c r="F64" s="76" t="s">
        <v>179</v>
      </c>
      <c r="G64" s="77">
        <f>SUM(G13:G61)</f>
        <v>144300</v>
      </c>
    </row>
    <row r="65" spans="2:7" ht="15.75" x14ac:dyDescent="0.25">
      <c r="D65" s="39"/>
      <c r="F65" s="78" t="s">
        <v>180</v>
      </c>
      <c r="G65" s="79">
        <f>+G64*0.15</f>
        <v>21645</v>
      </c>
    </row>
    <row r="66" spans="2:7" ht="15.75" x14ac:dyDescent="0.25">
      <c r="D66" s="39"/>
      <c r="F66" s="78" t="s">
        <v>181</v>
      </c>
      <c r="G66" s="79">
        <f>+G64+G65</f>
        <v>165945</v>
      </c>
    </row>
    <row r="67" spans="2:7" x14ac:dyDescent="0.25">
      <c r="D67" s="39"/>
    </row>
    <row r="68" spans="2:7" x14ac:dyDescent="0.25">
      <c r="D68" s="39"/>
    </row>
    <row r="69" spans="2:7" x14ac:dyDescent="0.25">
      <c r="D69" s="39"/>
    </row>
    <row r="71" spans="2:7" ht="15.75" x14ac:dyDescent="0.25">
      <c r="B71" s="55" t="s">
        <v>140</v>
      </c>
      <c r="C71" s="56"/>
      <c r="D71" s="56"/>
    </row>
    <row r="72" spans="2:7" ht="15.75" x14ac:dyDescent="0.25">
      <c r="B72" s="55" t="s">
        <v>102</v>
      </c>
      <c r="C72" s="56"/>
      <c r="D72" s="56"/>
    </row>
    <row r="73" spans="2:7" ht="15.75" x14ac:dyDescent="0.25">
      <c r="B73" s="37" t="s">
        <v>103</v>
      </c>
      <c r="C73" s="37" t="s">
        <v>104</v>
      </c>
      <c r="D73" s="37" t="s">
        <v>105</v>
      </c>
    </row>
    <row r="74" spans="2:7" ht="15.75" x14ac:dyDescent="0.25">
      <c r="B74" s="34">
        <v>1</v>
      </c>
      <c r="C74" s="40" t="s">
        <v>106</v>
      </c>
      <c r="D74" s="34" t="s">
        <v>107</v>
      </c>
    </row>
    <row r="75" spans="2:7" ht="15.75" x14ac:dyDescent="0.25">
      <c r="B75" s="34">
        <v>1</v>
      </c>
      <c r="C75" s="40" t="s">
        <v>108</v>
      </c>
      <c r="D75" s="34" t="s">
        <v>109</v>
      </c>
    </row>
    <row r="76" spans="2:7" ht="15.75" x14ac:dyDescent="0.25">
      <c r="B76" s="34">
        <v>1</v>
      </c>
      <c r="C76" s="40" t="s">
        <v>110</v>
      </c>
      <c r="D76" s="34" t="s">
        <v>111</v>
      </c>
    </row>
    <row r="77" spans="2:7" ht="15.75" x14ac:dyDescent="0.25">
      <c r="B77" s="34">
        <v>1</v>
      </c>
      <c r="C77" s="40" t="s">
        <v>112</v>
      </c>
      <c r="D77" s="34" t="s">
        <v>113</v>
      </c>
    </row>
    <row r="78" spans="2:7" ht="15.75" x14ac:dyDescent="0.25">
      <c r="B78" s="34">
        <v>1</v>
      </c>
      <c r="C78" s="41" t="s">
        <v>114</v>
      </c>
      <c r="D78" s="34" t="s">
        <v>115</v>
      </c>
    </row>
    <row r="79" spans="2:7" ht="15.75" x14ac:dyDescent="0.25">
      <c r="B79" s="34">
        <v>1</v>
      </c>
      <c r="C79" s="40" t="s">
        <v>116</v>
      </c>
      <c r="D79" s="34" t="s">
        <v>117</v>
      </c>
    </row>
    <row r="80" spans="2:7" ht="15.75" x14ac:dyDescent="0.25">
      <c r="B80" s="34">
        <v>2</v>
      </c>
      <c r="C80" s="40" t="s">
        <v>118</v>
      </c>
      <c r="D80" s="34" t="s">
        <v>119</v>
      </c>
    </row>
    <row r="81" spans="2:4" ht="15.75" x14ac:dyDescent="0.25">
      <c r="B81" s="34">
        <v>1</v>
      </c>
      <c r="C81" s="40" t="s">
        <v>120</v>
      </c>
      <c r="D81" s="34" t="s">
        <v>121</v>
      </c>
    </row>
    <row r="82" spans="2:4" ht="15.75" x14ac:dyDescent="0.25">
      <c r="B82" s="34">
        <v>2</v>
      </c>
      <c r="C82" s="40" t="s">
        <v>122</v>
      </c>
      <c r="D82" s="34" t="s">
        <v>123</v>
      </c>
    </row>
    <row r="83" spans="2:4" ht="15.75" x14ac:dyDescent="0.25">
      <c r="B83" s="34">
        <v>2</v>
      </c>
      <c r="C83" s="40" t="s">
        <v>124</v>
      </c>
      <c r="D83" s="34" t="s">
        <v>125</v>
      </c>
    </row>
    <row r="84" spans="2:4" ht="15.75" x14ac:dyDescent="0.25">
      <c r="B84" s="37">
        <v>13</v>
      </c>
      <c r="C84" s="40"/>
      <c r="D84" s="34"/>
    </row>
    <row r="85" spans="2:4" ht="15.75" x14ac:dyDescent="0.25">
      <c r="B85" s="37"/>
      <c r="C85" s="33"/>
      <c r="D85" s="42"/>
    </row>
    <row r="86" spans="2:4" ht="15.75" x14ac:dyDescent="0.25">
      <c r="B86" s="29"/>
      <c r="C86" s="30"/>
      <c r="D86" s="30"/>
    </row>
    <row r="87" spans="2:4" ht="15.75" x14ac:dyDescent="0.25">
      <c r="B87" s="34"/>
      <c r="C87" s="43"/>
      <c r="D87" s="30"/>
    </row>
    <row r="88" spans="2:4" ht="15.75" x14ac:dyDescent="0.25">
      <c r="B88" s="34"/>
      <c r="C88" s="43"/>
      <c r="D88" s="30"/>
    </row>
    <row r="89" spans="2:4" ht="15.75" x14ac:dyDescent="0.25">
      <c r="B89" s="34"/>
      <c r="C89" s="43"/>
      <c r="D89" s="30"/>
    </row>
    <row r="90" spans="2:4" ht="15.75" x14ac:dyDescent="0.25">
      <c r="B90" s="34"/>
      <c r="C90" s="43"/>
      <c r="D90" s="30"/>
    </row>
    <row r="91" spans="2:4" ht="15.75" x14ac:dyDescent="0.25">
      <c r="B91" s="34"/>
      <c r="C91" s="43"/>
      <c r="D91" s="30"/>
    </row>
    <row r="92" spans="2:4" ht="15.75" x14ac:dyDescent="0.25">
      <c r="B92" s="34"/>
      <c r="C92" s="43"/>
      <c r="D92" s="30"/>
    </row>
    <row r="93" spans="2:4" ht="15.75" x14ac:dyDescent="0.25">
      <c r="B93" s="29"/>
      <c r="C93" s="30"/>
      <c r="D93" s="30"/>
    </row>
    <row r="94" spans="2:4" ht="15.75" x14ac:dyDescent="0.25">
      <c r="B94" s="29"/>
      <c r="C94" s="30"/>
      <c r="D94" s="30"/>
    </row>
    <row r="95" spans="2:4" ht="18" x14ac:dyDescent="0.25">
      <c r="B95" s="44" t="s">
        <v>126</v>
      </c>
      <c r="C95" s="45" t="s">
        <v>127</v>
      </c>
      <c r="D95"/>
    </row>
    <row r="96" spans="2:4" ht="18" x14ac:dyDescent="0.25">
      <c r="B96" s="46"/>
      <c r="C96" s="45" t="s">
        <v>128</v>
      </c>
      <c r="D96"/>
    </row>
    <row r="97" spans="2:4" ht="18" x14ac:dyDescent="0.25">
      <c r="B97" s="46"/>
      <c r="C97" s="45" t="s">
        <v>129</v>
      </c>
      <c r="D97"/>
    </row>
    <row r="98" spans="2:4" ht="18" x14ac:dyDescent="0.25">
      <c r="B98" s="46"/>
      <c r="C98" s="45" t="s">
        <v>130</v>
      </c>
      <c r="D98"/>
    </row>
    <row r="99" spans="2:4" ht="18" x14ac:dyDescent="0.25">
      <c r="B99" s="46"/>
      <c r="C99" s="45" t="s">
        <v>131</v>
      </c>
      <c r="D99" s="47"/>
    </row>
    <row r="100" spans="2:4" ht="18" x14ac:dyDescent="0.25">
      <c r="B100" s="46"/>
      <c r="C100" s="45"/>
      <c r="D100" s="30"/>
    </row>
    <row r="101" spans="2:4" ht="18" x14ac:dyDescent="0.25">
      <c r="B101" s="48" t="s">
        <v>11</v>
      </c>
      <c r="C101" s="49" t="s">
        <v>132</v>
      </c>
      <c r="D101" s="30"/>
    </row>
    <row r="102" spans="2:4" ht="18" x14ac:dyDescent="0.25">
      <c r="B102" s="48"/>
      <c r="C102" s="49" t="s">
        <v>133</v>
      </c>
      <c r="D102" s="30"/>
    </row>
    <row r="103" spans="2:4" ht="18" x14ac:dyDescent="0.25">
      <c r="B103" s="48"/>
      <c r="C103" s="49" t="s">
        <v>134</v>
      </c>
      <c r="D103" s="50"/>
    </row>
    <row r="104" spans="2:4" ht="20.25" x14ac:dyDescent="0.3">
      <c r="B104" s="51"/>
      <c r="C104" s="52"/>
      <c r="D104" s="50"/>
    </row>
    <row r="105" spans="2:4" ht="20.25" x14ac:dyDescent="0.3">
      <c r="B105" s="51"/>
      <c r="C105" s="52"/>
      <c r="D105" s="50"/>
    </row>
    <row r="106" spans="2:4" ht="20.25" x14ac:dyDescent="0.3">
      <c r="B106" s="51"/>
      <c r="C106" s="52"/>
      <c r="D106" s="30"/>
    </row>
    <row r="107" spans="2:4" ht="15.75" x14ac:dyDescent="0.25">
      <c r="B107" s="29"/>
      <c r="C107" s="29"/>
      <c r="D107" s="50"/>
    </row>
    <row r="108" spans="2:4" ht="15.75" x14ac:dyDescent="0.25">
      <c r="B108" s="29"/>
      <c r="C108" s="29"/>
      <c r="D108" s="30"/>
    </row>
    <row r="109" spans="2:4" ht="16.5" thickBot="1" x14ac:dyDescent="0.3">
      <c r="B109" s="30" t="s">
        <v>135</v>
      </c>
      <c r="C109" s="53"/>
      <c r="D109" s="30"/>
    </row>
    <row r="110" spans="2:4" ht="15.75" x14ac:dyDescent="0.25">
      <c r="D110" s="30"/>
    </row>
    <row r="111" spans="2:4" ht="15.75" x14ac:dyDescent="0.25">
      <c r="D111" s="30"/>
    </row>
    <row r="112" spans="2:4" ht="16.5" thickBot="1" x14ac:dyDescent="0.3">
      <c r="B112" s="30" t="s">
        <v>136</v>
      </c>
      <c r="C112" s="53"/>
      <c r="D112" s="30"/>
    </row>
    <row r="113" spans="2:4" ht="15.75" x14ac:dyDescent="0.25">
      <c r="D113" s="30"/>
    </row>
    <row r="114" spans="2:4" ht="15.75" x14ac:dyDescent="0.25">
      <c r="D114" s="30"/>
    </row>
    <row r="115" spans="2:4" ht="15.75" x14ac:dyDescent="0.25">
      <c r="D115" s="30"/>
    </row>
    <row r="116" spans="2:4" ht="15.75" x14ac:dyDescent="0.25">
      <c r="D116" s="30"/>
    </row>
    <row r="117" spans="2:4" ht="16.5" thickBot="1" x14ac:dyDescent="0.3">
      <c r="B117" s="30" t="s">
        <v>137</v>
      </c>
      <c r="C117" s="53"/>
      <c r="D117" s="30"/>
    </row>
    <row r="118" spans="2:4" ht="15.75" x14ac:dyDescent="0.25">
      <c r="D118" s="30"/>
    </row>
    <row r="119" spans="2:4" ht="15.75" x14ac:dyDescent="0.25">
      <c r="D119" s="30"/>
    </row>
    <row r="120" spans="2:4" ht="16.5" thickBot="1" x14ac:dyDescent="0.3">
      <c r="B120" s="30" t="s">
        <v>138</v>
      </c>
      <c r="C120" s="53"/>
      <c r="D120" s="30"/>
    </row>
    <row r="121" spans="2:4" ht="15.75" x14ac:dyDescent="0.25">
      <c r="D121" s="30"/>
    </row>
    <row r="122" spans="2:4" ht="15.75" x14ac:dyDescent="0.25">
      <c r="D122" s="30"/>
    </row>
    <row r="123" spans="2:4" ht="16.5" thickBot="1" x14ac:dyDescent="0.3">
      <c r="B123" s="30" t="s">
        <v>139</v>
      </c>
      <c r="C123" s="53"/>
      <c r="D123" s="30"/>
    </row>
  </sheetData>
  <mergeCells count="8">
    <mergeCell ref="B71:D71"/>
    <mergeCell ref="B72:D72"/>
    <mergeCell ref="C2:C3"/>
    <mergeCell ref="D2:E2"/>
    <mergeCell ref="C4:C5"/>
    <mergeCell ref="D4:E4"/>
    <mergeCell ref="D5:E5"/>
    <mergeCell ref="A11:B11"/>
  </mergeCells>
  <conditionalFormatting sqref="A22">
    <cfRule type="duplicateValues" dxfId="1" priority="2"/>
  </conditionalFormatting>
  <conditionalFormatting sqref="A41">
    <cfRule type="duplicateValues" dxfId="0" priority="1"/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ORTOMAX IMPLANTES ORTOPEDICOS</cp:lastModifiedBy>
  <dcterms:created xsi:type="dcterms:W3CDTF">2024-03-12T17:58:22Z</dcterms:created>
  <dcterms:modified xsi:type="dcterms:W3CDTF">2024-04-10T21:05:21Z</dcterms:modified>
</cp:coreProperties>
</file>