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62869E5F-82A0-4B85-A845-311F2547404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GLES" sheetId="1" r:id="rId1"/>
    <sheet name="ESPAÑOL" sheetId="4" r:id="rId2"/>
  </sheets>
  <definedNames>
    <definedName name="_xlnm._FilterDatabase" localSheetId="1" hidden="1">ESPAÑOL!$A$21:$H$114</definedName>
    <definedName name="_xlnm._FilterDatabase" localSheetId="0" hidden="1">INGLES!$A$23:$H$139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8" i="1" l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4" i="1"/>
  <c r="G105" i="1"/>
  <c r="G106" i="1"/>
  <c r="G107" i="1"/>
  <c r="G110" i="1"/>
  <c r="G112" i="1"/>
  <c r="G114" i="1"/>
  <c r="G115" i="1"/>
  <c r="G116" i="1"/>
  <c r="G117" i="1"/>
  <c r="G85" i="1"/>
  <c r="G86" i="1"/>
  <c r="G87" i="1"/>
  <c r="G89" i="1"/>
  <c r="G90" i="1"/>
  <c r="G91" i="1"/>
  <c r="G92" i="1"/>
  <c r="G94" i="1"/>
  <c r="G95" i="1"/>
  <c r="G96" i="1"/>
  <c r="G97" i="1"/>
  <c r="G98" i="1"/>
  <c r="G99" i="1"/>
  <c r="G100" i="1"/>
  <c r="G101" i="1"/>
  <c r="G80" i="1"/>
  <c r="G81" i="1"/>
  <c r="G82" i="1"/>
  <c r="G75" i="1"/>
  <c r="G76" i="1"/>
  <c r="G77" i="1"/>
  <c r="G84" i="1"/>
  <c r="G79" i="1"/>
  <c r="G69" i="1"/>
  <c r="G64" i="1"/>
  <c r="G65" i="1"/>
  <c r="G66" i="1"/>
  <c r="G67" i="1"/>
  <c r="G30" i="1"/>
  <c r="G29" i="1"/>
  <c r="G28" i="1"/>
  <c r="G27" i="1"/>
  <c r="G26" i="1"/>
  <c r="G25" i="1"/>
  <c r="B168" i="1" l="1"/>
  <c r="D136" i="1"/>
  <c r="D118" i="1"/>
  <c r="D102" i="1"/>
  <c r="D83" i="1"/>
  <c r="D78" i="1"/>
  <c r="D73" i="1"/>
  <c r="D68" i="1"/>
  <c r="D63" i="1"/>
  <c r="D58" i="1"/>
  <c r="D53" i="1"/>
  <c r="D46" i="1"/>
  <c r="D39" i="1"/>
  <c r="D31" i="1"/>
  <c r="C5" i="4" l="1"/>
  <c r="G23" i="4" l="1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22" i="4"/>
  <c r="D111" i="4"/>
  <c r="D97" i="4"/>
  <c r="D86" i="4"/>
  <c r="D72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6" i="4"/>
  <c r="G95" i="4"/>
  <c r="G94" i="4"/>
  <c r="G93" i="4"/>
  <c r="G92" i="4"/>
  <c r="G91" i="4"/>
  <c r="G90" i="4"/>
  <c r="G89" i="4"/>
  <c r="G88" i="4"/>
  <c r="G87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1" i="4"/>
  <c r="G70" i="4"/>
  <c r="G69" i="4"/>
  <c r="G68" i="4"/>
  <c r="G67" i="4"/>
  <c r="G66" i="4"/>
  <c r="G65" i="4"/>
  <c r="G64" i="4"/>
  <c r="G63" i="4"/>
  <c r="G62" i="4"/>
  <c r="G61" i="4"/>
  <c r="G60" i="4"/>
  <c r="G58" i="4"/>
  <c r="G57" i="4"/>
  <c r="G56" i="4"/>
  <c r="G55" i="4"/>
  <c r="B139" i="4"/>
  <c r="G112" i="4" l="1"/>
  <c r="G113" i="4" s="1"/>
  <c r="G114" i="4" s="1"/>
  <c r="G119" i="1" l="1"/>
  <c r="G103" i="1"/>
  <c r="G74" i="1"/>
  <c r="G72" i="1"/>
  <c r="G71" i="1"/>
  <c r="G70" i="1"/>
  <c r="G63" i="1"/>
  <c r="G61" i="1"/>
  <c r="G60" i="1"/>
  <c r="G59" i="1"/>
  <c r="G57" i="1"/>
  <c r="G56" i="1"/>
  <c r="G55" i="1"/>
  <c r="G54" i="1"/>
  <c r="G52" i="1"/>
  <c r="G51" i="1"/>
  <c r="G50" i="1"/>
  <c r="G49" i="1"/>
  <c r="G48" i="1"/>
  <c r="G47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24" i="1"/>
  <c r="G137" i="1" l="1"/>
  <c r="G1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<sst xmlns="http://schemas.openxmlformats.org/spreadsheetml/2006/main" count="740" uniqueCount="471">
  <si>
    <t>CANT.</t>
  </si>
  <si>
    <t>COD. ARTICULO</t>
  </si>
  <si>
    <t xml:space="preserve">DESCRIPCION ARTICULO </t>
  </si>
  <si>
    <t>PRECIO UNITARIO</t>
  </si>
  <si>
    <t>PRECIO TOTAL</t>
  </si>
  <si>
    <t>35-SMCL-006-L</t>
  </si>
  <si>
    <t>35-SMCL-007-L</t>
  </si>
  <si>
    <t>35-SMCL-008-L</t>
  </si>
  <si>
    <t>35-SMCL-009-L</t>
  </si>
  <si>
    <t>35-SMCL-010-L</t>
  </si>
  <si>
    <t>35-SMCL-008-LI</t>
  </si>
  <si>
    <t>35-SMCL-010-LI</t>
  </si>
  <si>
    <t>35-SMCL-006-R</t>
  </si>
  <si>
    <t>35-SMCL-007-R</t>
  </si>
  <si>
    <t>35-SMCL-008-R</t>
  </si>
  <si>
    <t>35-SMCL-009-R</t>
  </si>
  <si>
    <t>35-SMCL-010-R</t>
  </si>
  <si>
    <t>35-SMCL-008-RI</t>
  </si>
  <si>
    <t>35-SMCL-010-RI</t>
  </si>
  <si>
    <t>35-SLCL-004-L</t>
  </si>
  <si>
    <t>35-SLCL-005-L</t>
  </si>
  <si>
    <t>35-SLCL-006-L</t>
  </si>
  <si>
    <t>35-SLCL-007-L</t>
  </si>
  <si>
    <t>35-SLCL-008-L</t>
  </si>
  <si>
    <t>35-SLCL-009-L</t>
  </si>
  <si>
    <t>35-SLCL-004-R</t>
  </si>
  <si>
    <t>35-SLCL-005-R</t>
  </si>
  <si>
    <t>35-SLCL-006-R</t>
  </si>
  <si>
    <t>35-SLCL-007-R</t>
  </si>
  <si>
    <t>35-SLCL-008-R</t>
  </si>
  <si>
    <t>35-SLCL-009-R</t>
  </si>
  <si>
    <t>35-HPCL-005-L8</t>
  </si>
  <si>
    <t>35-HPCL-006-L8</t>
  </si>
  <si>
    <t>35-HPCL-005-L5</t>
  </si>
  <si>
    <t>35-HPCL-006-L5</t>
  </si>
  <si>
    <t>35-HPCL-008-L5</t>
  </si>
  <si>
    <t>35-HPCL-005-L2</t>
  </si>
  <si>
    <t>35-HPCL-006-L2</t>
  </si>
  <si>
    <t>35-HPCL-007-L2</t>
  </si>
  <si>
    <t>35-HPCL-008-R2</t>
  </si>
  <si>
    <t>35-HPCL-005-R8</t>
  </si>
  <si>
    <t>35-HPCL-006-R8</t>
  </si>
  <si>
    <t>35-HPCL-007-R8</t>
  </si>
  <si>
    <t>35-HPCL-008-R8</t>
  </si>
  <si>
    <t>35-HPCL-005-R5</t>
  </si>
  <si>
    <t>35-HPCL-006-R5</t>
  </si>
  <si>
    <t>35-HPCL-007-R5</t>
  </si>
  <si>
    <t>35-HPCL-008-R5</t>
  </si>
  <si>
    <t>35-HPCL-005-R2</t>
  </si>
  <si>
    <t>35-HPCL-006-R2</t>
  </si>
  <si>
    <t>35-HPCL-007-R2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</si>
  <si>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</si>
  <si>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</si>
  <si>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</si>
  <si>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</si>
  <si>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</si>
  <si>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</si>
  <si>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</si>
  <si>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</si>
  <si>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</si>
  <si>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</si>
  <si>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</si>
  <si>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</si>
  <si>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</si>
  <si>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</si>
  <si>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</si>
  <si>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</si>
  <si>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</si>
  <si>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</si>
  <si>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</si>
  <si>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</si>
  <si>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</si>
  <si>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</si>
  <si>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</si>
  <si>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</si>
  <si>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</si>
  <si>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</si>
  <si>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</si>
  <si>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</si>
  <si>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</si>
  <si>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</si>
  <si>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</si>
  <si>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</si>
  <si>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</si>
  <si>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</si>
  <si>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</si>
  <si>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</si>
  <si>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</si>
  <si>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111-101</t>
  </si>
  <si>
    <t>111-173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</si>
  <si>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</si>
  <si>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</si>
  <si>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</si>
  <si>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</si>
  <si>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</si>
  <si>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</si>
  <si>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</si>
  <si>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</si>
  <si>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</si>
  <si>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</si>
  <si>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</si>
  <si>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</si>
  <si>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</si>
  <si>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</si>
  <si>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</si>
  <si>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</si>
  <si>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</si>
  <si>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</si>
  <si>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</si>
  <si>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</si>
  <si>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</si>
  <si>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GUIA DE BLOQUEO (Distal)</t>
  </si>
  <si>
    <t>BROCA DE  2.0(AO)</t>
  </si>
  <si>
    <t xml:space="preserve">MEDIDOR DE PROFUNDIDAD 2.5 </t>
  </si>
  <si>
    <t xml:space="preserve">MEDIDOR DE PROFUNDIDAD 3.5 </t>
  </si>
  <si>
    <t xml:space="preserve">MANGO DE ATORNILLADOR </t>
  </si>
  <si>
    <t>DOBLADORAS DE PLACA 4.0T/4.5T</t>
  </si>
  <si>
    <t xml:space="preserve">RETRACTOR DE CLAVICULA 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</si>
  <si>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</si>
  <si>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</si>
  <si>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</si>
  <si>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</si>
  <si>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</si>
  <si>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</si>
  <si>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</si>
  <si>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J191227-L031</t>
  </si>
  <si>
    <t>J200729-L014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</si>
  <si>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</si>
  <si>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</si>
  <si>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</si>
  <si>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</si>
  <si>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</si>
  <si>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</si>
  <si>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</si>
  <si>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</si>
  <si>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</si>
  <si>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</si>
  <si>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J191017-L138</t>
  </si>
  <si>
    <t>J191017-L150</t>
  </si>
  <si>
    <t>J191028-L056</t>
  </si>
  <si>
    <t>J191017-L154</t>
  </si>
  <si>
    <t>J210202-L028</t>
  </si>
  <si>
    <t>J191028-L057</t>
  </si>
  <si>
    <t>J200729-L021</t>
  </si>
  <si>
    <t>J191227-L045</t>
  </si>
  <si>
    <t>J191227-L047</t>
  </si>
  <si>
    <t>J220120-L065</t>
  </si>
  <si>
    <t>J211223-L022</t>
  </si>
  <si>
    <t>R211202-L018</t>
  </si>
  <si>
    <t>J211223-L024</t>
  </si>
  <si>
    <t>J210525-L185</t>
  </si>
  <si>
    <t>R210826-L058</t>
  </si>
  <si>
    <t>J211223-L114</t>
  </si>
  <si>
    <t>R210826-L055</t>
  </si>
  <si>
    <t>J210204-L052</t>
  </si>
  <si>
    <t>J210929-L073</t>
  </si>
  <si>
    <t>J211015-L044</t>
  </si>
  <si>
    <t>J210929-L076</t>
  </si>
  <si>
    <t>J210610-L086</t>
  </si>
  <si>
    <t>J210907-L067</t>
  </si>
  <si>
    <t>R211202-L007</t>
  </si>
  <si>
    <t>J211125-L066</t>
  </si>
  <si>
    <t>ENTREGADO POR:</t>
  </si>
  <si>
    <t>RECIBIDO POR: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</si>
  <si>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</si>
  <si>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</si>
  <si>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</si>
  <si>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</si>
  <si>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</si>
  <si>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</si>
  <si>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</si>
  <si>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</si>
  <si>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</si>
  <si>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</si>
  <si>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</si>
  <si>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</si>
  <si>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Lote</t>
  </si>
  <si>
    <t>PINZA DE REDUCCION FINA</t>
  </si>
  <si>
    <t>BROCA DE  2.7(AO)</t>
  </si>
  <si>
    <t>GUIA DE BROCA ANGULO VARIABLE 2.0</t>
  </si>
  <si>
    <t>GUIA DE BROCA ANGULO VARIABLE 2.7</t>
  </si>
  <si>
    <t>PINES</t>
  </si>
  <si>
    <t>PINZA DE REDUCCION DE PUNTAS (Large)</t>
  </si>
  <si>
    <t>MANGO DE GUIA 2.5</t>
  </si>
  <si>
    <t>MANGO DE GUIA 3.5</t>
  </si>
  <si>
    <t>DISPENSADOR DE  PIN</t>
  </si>
  <si>
    <t>BLOQUE GUIA DE BROCA IZQ</t>
  </si>
  <si>
    <t>BLOQUE GUIA DE BROCA DER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</si>
  <si>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</si>
  <si>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</si>
  <si>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</si>
  <si>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</si>
  <si>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</si>
  <si>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</si>
  <si>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</si>
  <si>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</si>
  <si>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>35-HPCL-007-L9</t>
  </si>
  <si>
    <t>35-HPCL-008-L10</t>
  </si>
  <si>
    <t>J191017-L155</t>
  </si>
  <si>
    <t>J191017-L156</t>
  </si>
  <si>
    <t>J191028-L058</t>
  </si>
  <si>
    <t>J191028-L059</t>
  </si>
  <si>
    <t>J220714-L115</t>
  </si>
  <si>
    <t>J220714-L005</t>
  </si>
  <si>
    <t>J211025-L043</t>
  </si>
  <si>
    <t>J220112-L089</t>
  </si>
  <si>
    <t>J211125-L064</t>
  </si>
  <si>
    <t>J201015-L046</t>
  </si>
  <si>
    <t>J211125-L067</t>
  </si>
  <si>
    <t>J210907-L102</t>
  </si>
  <si>
    <t>J211125-L068</t>
  </si>
  <si>
    <t>J211125-L069</t>
  </si>
  <si>
    <t>35-SO-L34-T</t>
  </si>
  <si>
    <t>J211125-L070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</si>
  <si>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</si>
  <si>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</si>
  <si>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</si>
  <si>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111-170</t>
  </si>
  <si>
    <t>MANGO DE GUIA LARGA 3.5</t>
  </si>
  <si>
    <t>35-HPCL-007-L5</t>
  </si>
  <si>
    <t>J200727-L047</t>
  </si>
  <si>
    <t>J191125-L080</t>
  </si>
  <si>
    <t>J191125-L049</t>
  </si>
  <si>
    <t>J211102-L074</t>
  </si>
  <si>
    <t>J210916-L078</t>
  </si>
  <si>
    <t>J191104-L095</t>
  </si>
  <si>
    <t>J210916-L076</t>
  </si>
  <si>
    <t>J191017-L139</t>
  </si>
  <si>
    <t>J200729-L016</t>
  </si>
  <si>
    <t>J211223-L021</t>
  </si>
  <si>
    <t>J220809-L047</t>
  </si>
  <si>
    <t>PLACA SUPERIOR DEL EJE MEDIO DE LA CLAVÍCULA STARIX, DISMINUIDA,L,6H</t>
  </si>
  <si>
    <t>PLACA SUPERIOR DEL EJE MEDIO DE LA CLAVÍCULA STARIX, DISMINUIDA,L,7H</t>
  </si>
  <si>
    <t>PLACA SUPERIOR DEL EJE MEDIO DE LA CLAVÍCULA STARIX, DISMINUIDA,L,8H</t>
  </si>
  <si>
    <t>PLACA SUPERIOR DE LA CLAVÍCULA STARIX, DISMINUIDA,L,9H</t>
  </si>
  <si>
    <t>PLACA SUPERIOR DEL EJES MEDIO DE LA CLAVÍCULA STARIX, DISMINUIDA,L,10H</t>
  </si>
  <si>
    <t>PLACA SUPERIOR DEL EJE MEDIO DE LA CLAVÍCULA STARIX, AUMENTADA,L,8H</t>
  </si>
  <si>
    <t>PLACA SUPERIOR DE LA CLAVÍCULA STARIX, AUMENTADA,L,10H</t>
  </si>
  <si>
    <t>PLACA SUPERIOR DEL EJÉRCITO DE LA CLAVÍCULA STARIX, DISMINUIDA,R,6H</t>
  </si>
  <si>
    <t>PLACA SUPERIOR DEL EJE MEDIO DE LA CLAVÍCULA STARIX, DISMINUIDA,R,7H</t>
  </si>
  <si>
    <t>PLACA SUPERIOR DEL EJE MEDIO DE LA CLAVÍCULA STARIX, DISMINUIDA,R,8H</t>
  </si>
  <si>
    <t>PLACA SUPERIOR DEL EJÉRCITO DE LA CLAVÍCULA STARIX, DISMINUIDA,R,9H</t>
  </si>
  <si>
    <t>PLACA SUPERIOR DEL EJÉRCITO DE LA CLAVÍCULA STARIX, DISMINUIDA,R,10H</t>
  </si>
  <si>
    <t>PLACA SUPERIOR DEL EJE MEDIO DE LA CLAVÍCULA STARIX, AUMENTADA,R,8H</t>
  </si>
  <si>
    <t>PLACA SUPERIOR DEL EJÉRCITO DE LA CLAVÍCULA STARIX, AUMENTADA,R,10H</t>
  </si>
  <si>
    <t>PLACA LATERAL SUPERIOR CLAVÍCULA, VERDE CLARO, IZQUIERDA, 12 AGUJEROS</t>
  </si>
  <si>
    <t>PLACA LATERAL SUPERIOR CLAVÍCULA VERDE CLARO IZQUIERDA 13 AGUJEROS</t>
  </si>
  <si>
    <t>PLACA LATERAL SUPERIOR CLAVÍCULA, VERDE CLARO, IZQUIERDA, 14 AGUJEROS</t>
  </si>
  <si>
    <t>PLACA LATERAL SUPERIOR CLAVÍCULA VERDE CLARO IZQUIERDA 15 AGUJEROS</t>
  </si>
  <si>
    <t>PLACA LATERAL SUPERIOR CLAVÍCULA VERDE CLARO IZQUIERDA 16 AGUJEROS</t>
  </si>
  <si>
    <t>PLACA LATERAL SUPERIOR CLAVÍCULA, VERDE CLARO, IZQUIERDA, 17 AGUJEROS</t>
  </si>
  <si>
    <t>PLACA LATERAL CLAVÍCULA SUPERIOR, AZUL CLARO, DERECHA, 12 AGUJEROS</t>
  </si>
  <si>
    <t>PLACA LATERAL CLAVICLE SUPERIOR, AZUL CLARO, DERECHA, 13 AGUJEROS</t>
  </si>
  <si>
    <t>PLACA LATERAL CLAVICLE SUPERIOR AZUL CLARO DERECHA 14 AGUJEROS</t>
  </si>
  <si>
    <t>PLACA LATERAL CLAVÍCULA SUPERIOR, AZUL CLARO, DERECHA, 15 AGUJEROS</t>
  </si>
  <si>
    <t>PLACA LATERAL CLAVÍCULA SUPERIOR, AZUL CLARO, DERECHA, 16 AGUJEROS</t>
  </si>
  <si>
    <t>PLACA LATERAL CLAVÍCULA SUPERIOR, AZUL CLARO, DERECHA, 17 AGUJEROS</t>
  </si>
  <si>
    <t>PLACA DE GANCHO DE CLAVÍCULA, IZQUIERDA, VERDE CLARO-PROFUNDIDAD 18 mm, 5 AGUJEROS</t>
  </si>
  <si>
    <t>PLACA DE GANCHO DE CLAVÍCULA, IZQUIERDA, VERDE CLARO-PROFUNDIDAD 18 mm, 6 AGUJEROS</t>
  </si>
  <si>
    <t>PLACA DE GANCHO DE CLAVÍCULA, IZQUIERDA, VERDE CLARO-PROFUNDIDAD 18 mm, 7 AGUJEROS</t>
  </si>
  <si>
    <t>PLACA DE GANCHO DE CLAVÍCULA, IZQUIERDA, VERDE CLARO-PROFUNDIDAD 18 mm, 8 AGUJEROS</t>
  </si>
  <si>
    <t>PLACA DE GANCHO DE CLAVÍCULA, IZQUIERDA, VERDE CLARO-PROFUNDIDAD 15 mm, 5 AGUJEROS</t>
  </si>
  <si>
    <t>PLACA GANCHO CLAVÍCULA IZQUIERDA VERDE CLARO PROFUNDIDAD 15 mm 6 AGUJEROS</t>
  </si>
  <si>
    <t>PLACA DE GANCHO PARA CLAVÍCULA DERECHA AZUL CLARO PROFUNDIDAD 12mm 5 AGUJEROS</t>
  </si>
  <si>
    <t>PLACA DE GANCHO DE CLAVÍCULA DERECHA AZUL CLARO PROFUNDIDAD 12mm 6 AGUJEROS</t>
  </si>
  <si>
    <t>PLACA DE GANCHO DE CLAVÍCULA DERECHA AZUL CLARO PROFUNDIDAD 12mm 8 AGUJEROS</t>
  </si>
  <si>
    <t>PLACA DE GANCHO PARA CLAVÍCULA DERECHA AZUL CLARO PROFUNDIDAD 18mm 5 AGUJEROS</t>
  </si>
  <si>
    <t>PLACA DE GANCHO DE CLAVÍCULA DERECHA AZUL CLARO PROFUNDIDAD 18mm 6 AGUJEROS</t>
  </si>
  <si>
    <t>PLACA DE GANCHO PARA CLAVÍCULA DERECHA AZUL CLARO PROFUNDIDAD 15mm 5 AGUJEROS</t>
  </si>
  <si>
    <t>PLACA DE GANCHO PARA CLAVÍCULA DERECHA AZUL CLARO PROFUNDIDAD 15mm 6 AGUJEROS</t>
  </si>
  <si>
    <t>TORNILLO DE BLOQUEO 3.5 LONGITUD 10mm TITANIO STARIX</t>
  </si>
  <si>
    <t>TORNILLO DE BLOQUEO 3.5 LONGITUD 12mm TITANIO STARIX</t>
  </si>
  <si>
    <t>TORNILLO DE BLOQUEO 3.5 LONGITUD 14mm TITANIO STARIX</t>
  </si>
  <si>
    <t>TORNILLO DE BLOQUEO 3.5 LONGITUD 16mm TITANIO STARIX</t>
  </si>
  <si>
    <t>TORNILLO DE BLOQUEO 3.5 LONGITUD 18mm TITANIO STARIX</t>
  </si>
  <si>
    <t>TORNILLO DE BLOQUEO 3.5 LONGITUD 20mm TITANIO STARIX</t>
  </si>
  <si>
    <t xml:space="preserve"> PLACA GANCHO CLAVÍCULA IZQUIERDA PROFUNDIDAD 15 MM 7 AGUJEROS</t>
  </si>
  <si>
    <t xml:space="preserve"> PLACA GANCHO CLAVÍCULA IZQUIERDO PROFUNDIDAD 15 MM 8 AGUJEROS</t>
  </si>
  <si>
    <t xml:space="preserve"> PLACA GANCHO CLAVÍCULA IZQUIERDA PROFUNDIDAD 12 MM 5 AGUJEROS</t>
  </si>
  <si>
    <t xml:space="preserve"> PLACA GANCHO CLAVÍCULA IZQUIERDA PROFUNDIDAD 12 MM 6 AGUJEROS</t>
  </si>
  <si>
    <t xml:space="preserve"> PLACA GANCHO CLAVÍCULA IZQUIERDA PROFUNDIDAD 12 MM 7 AGUJEROS</t>
  </si>
  <si>
    <t xml:space="preserve"> PLACA GANCHO CLAVÍCULA DERECHA PROFUNDIDAD 12MM 7 AGUJEROS</t>
  </si>
  <si>
    <t xml:space="preserve"> PLACA GANCHO CLAVÍCULA DERECHA PROFUNDIDAD 18MM 7 AGUJEROS</t>
  </si>
  <si>
    <t xml:space="preserve"> PLACA GANCHO CLAVÍCULA DERECHA PROFUNDIDAD 18MM 8 AGUJEROS</t>
  </si>
  <si>
    <t xml:space="preserve"> PLACA GANCHO CLAVÍCULA DERECHA PROFUNDIDAD 15MM 7 AGUJEROS</t>
  </si>
  <si>
    <t xml:space="preserve"> PLACA GANCHO CLAVÍCULA DERECHA PROFUNDIDAD 15MM 8 AGUJEROS</t>
  </si>
  <si>
    <t>TORNILLO DE BLOQUEO 3.5 LONGITUD 22 mm TITANIO STARIX</t>
  </si>
  <si>
    <t>TORNILLO DE BLOQUEO 3.5 LONGITUD 24 mm TITANIO STARIX</t>
  </si>
  <si>
    <t>TORNILLO DE BLOQUEO 3.5 LONGITUD 26 mm TITANIO STARIX</t>
  </si>
  <si>
    <t>TORNILLO DE BLOQUEO 3.5 LONGITUD 28 mm TITANIO STARIX</t>
  </si>
  <si>
    <t>TORNILLO DE BLOQUEO 3.5 LONGITUD 30 mm TITANIO STARIX</t>
  </si>
  <si>
    <t>TORNILLO DE BLOQUEO 3.5 LONGITUD 32 mm TITANIO STARIX</t>
  </si>
  <si>
    <t>TORNILLO DE BLOQUEO 3.5 LONGITUD 34 mm TITANIO STARIX</t>
  </si>
  <si>
    <t>TORNILLO DE BLOQUEO Ø 2,5 mm, LONGITUD 8 mm</t>
  </si>
  <si>
    <t>TORNILLO DE BLOQUEO Ø 2,5 mm, LONGITUD 10 mm</t>
  </si>
  <si>
    <t>TORNILLO DE BLOQUEO Ø 2,5 mm, LONGITUD 12 mm</t>
  </si>
  <si>
    <t>TORNILLO DE BLOQUEO Ø 2,5 mm, LONGITUD 14 mm</t>
  </si>
  <si>
    <t>TORNILLO DE BLOQUEO Ø 2,5 mm, LONGITUD 16 mm</t>
  </si>
  <si>
    <t>TORNILLO DE BLOQUEO Ø 2,5 mm, LONGITUD 18 mm</t>
  </si>
  <si>
    <t>TORNILLO DE BLOQUEO Ø 2,5 mm, LONGITUD 20 mm</t>
  </si>
  <si>
    <t>TORNILLO DE BLOQUEO Ø 2,5 mm, LONGITUD 22 mm</t>
  </si>
  <si>
    <t>TORNILLO DE BLOQUEO Ø 2,5 mm, LONGITUD 24 mm</t>
  </si>
  <si>
    <t>TORNILLO DE BLOQUEO Ø 2,5 mm, LONGITUD 34 mm</t>
  </si>
  <si>
    <t>TORNILLO CORTICAL SIN BLOQUEO PLATA S 3.5*12mm</t>
  </si>
  <si>
    <t>TORNILLO CORTICAL SIN BLOQUEO PLATA S 3.5*10mm</t>
  </si>
  <si>
    <t>TORNILLO CORTICAL SIN BLOQUEO PLATA S 3.5*14mm</t>
  </si>
  <si>
    <t>TORNILLO CORTICAL SIN BLOQUEO PLATA S 3.5*16mm</t>
  </si>
  <si>
    <t>TORNILLO CORTICAL SIN BLOQUEO PLATA S 3.5*18mm</t>
  </si>
  <si>
    <t>TORNILLO CORTICAL SIN BLOQUEO PLATA S 3.5*20mm</t>
  </si>
  <si>
    <t>TORNILLO CORTICAL SIN BLOQUEO PLATA S 3.5*22mm</t>
  </si>
  <si>
    <t>TORNILLO CORTICAL SIN BLOQUEO PLATA S 3.5*24mm</t>
  </si>
  <si>
    <t>TORNILLO CORTICAL SIN BLOQUEO PLATA S 3.5*26mm</t>
  </si>
  <si>
    <t xml:space="preserve"> TORNILLO CORTICAL Ø 3,5 mm LONGITUD 28 mm</t>
  </si>
  <si>
    <t xml:space="preserve"> TORNILLO CORTICAL Ø 3,5 mm LONGITUD 30 mm</t>
  </si>
  <si>
    <t xml:space="preserve"> TORNILLO CORTICAL Ø 3,5 mm LONGITUD 32 mm</t>
  </si>
  <si>
    <t xml:space="preserve"> TORNILLO CORTICAL Ø 3,5 mm LONGITUD 34 mm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</si>
  <si>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</si>
  <si>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</si>
  <si>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</si>
  <si>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</si>
  <si>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</si>
  <si>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</si>
  <si>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</si>
  <si>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</si>
  <si>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</si>
  <si>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</si>
  <si>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</si>
  <si>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</si>
  <si>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</si>
  <si>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</si>
  <si>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</si>
  <si>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</si>
  <si>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</si>
  <si>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</si>
  <si>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LOCKING CORTICAL STARIX GREEN 3.5*26mm</t>
  </si>
  <si>
    <t>LOCKING CORTICAL STARIX GREEN 3.5*28mm</t>
  </si>
  <si>
    <t>LOCKING CORTICAL STARIX GREEN 3.5*30mm</t>
  </si>
  <si>
    <t>LOCKING CORTICAL STARIX GREEN 3.5*32mm</t>
  </si>
  <si>
    <t>LOCKING CORTICAL STARIX GREEN 3.5*34mm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</si>
  <si>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</si>
  <si>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</si>
  <si>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</si>
  <si>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</si>
  <si>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</si>
  <si>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</si>
  <si>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</si>
  <si>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</si>
  <si>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</si>
  <si>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</si>
  <si>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35-HPCL-007-L8</t>
  </si>
  <si>
    <t>35-HPCL-008-L8</t>
  </si>
  <si>
    <t>J191017-L151</t>
  </si>
  <si>
    <t>35-HPCL-008-L2</t>
  </si>
  <si>
    <t>CLAVICLE SUPERIOR MIDSHAFT PLATE,L,6H</t>
  </si>
  <si>
    <t>CLAVICLE SUPERIOR MIDSHAFT PLATE,L,7H</t>
  </si>
  <si>
    <t>CLAVICLE SUPERIOR MIDSHAFT PLATE,L,8H</t>
  </si>
  <si>
    <t>CLAVICLE SUPERIOR MIDSHAFT PLATE,L,9H</t>
  </si>
  <si>
    <t>CLAVICLE SUPERIOR MIDSHAFT PLATE,L,10H</t>
  </si>
  <si>
    <t>CLAVICLE SUPERIOR MIDSHAFT PLATE INCREASED, L, 8H</t>
  </si>
  <si>
    <t>CLAVICLE SUPERIOR MIDSHAFT PLATE INCREASED, L, 10H</t>
  </si>
  <si>
    <t>CLAVICLE SUPERIOR MIDSHAFT PLATE, R,6H</t>
  </si>
  <si>
    <t>CLAVICLE SUPERIOR MIDSHAFT PLATE, R,7H</t>
  </si>
  <si>
    <t>CLAVICLE SUPERIOR MIDSHAFT PLATE, R,8H</t>
  </si>
  <si>
    <t>CLAVICLE SUPERIOR MIDSHAFT PLATE, R,9H</t>
  </si>
  <si>
    <t>CLAVICLE SUPERIOR MIDSHAFT PLATE, R,10H</t>
  </si>
  <si>
    <t>CLAVICLE SUPERIOR MIDSHAFT PLATE INCREASED, R,8H</t>
  </si>
  <si>
    <t>CLAVICLE SUPERIOR MIDSHAFT PLATE INCREASED, R, 10H</t>
  </si>
  <si>
    <t>CLAVICLE SUPERIOR LATERAL PLATE,L,4H</t>
  </si>
  <si>
    <t>CLAVICLE SUPERIOR LATERAL PLATE,L,5H</t>
  </si>
  <si>
    <t>CLAVICLE SUPERIOR LATERAL PLATE,L,6H</t>
  </si>
  <si>
    <t>CLAVICLE SUPERIOR LATERAL PLATE,L,7H</t>
  </si>
  <si>
    <t>CLAVICLE SUPERIOR LATERAL PLATE,L,8H</t>
  </si>
  <si>
    <t>CLAVICLE SUPERIOR LATERAL PLATE,L,9H</t>
  </si>
  <si>
    <t>CLAVICLE SUPERIOR LATERAL PLATE,R,4H</t>
  </si>
  <si>
    <t>CLAVICLE SUPERIOR LATERAL PLATE,R,5H</t>
  </si>
  <si>
    <t>CLAVICLE SUPERIOR LATERAL PLATE,R,6H</t>
  </si>
  <si>
    <t>CLAVICLE SUPERIOR LATERAL PLATE,R,7H</t>
  </si>
  <si>
    <t>CLAVICLE SUPERIOR LATERAL PLATE,R,8H</t>
  </si>
  <si>
    <t>CLAVICLE SUPERIOR LATERAL PLATE,R,9H</t>
  </si>
  <si>
    <t>CLAVICLE HOOK PLATE,L,DEPTH 18mm,5H</t>
  </si>
  <si>
    <t>CLAVICLE HOOK PLATE,L,DEPTH 18mm,6H</t>
  </si>
  <si>
    <t>CLAVICLE HOOK PLATE,L,DEPTH 18mm,7H</t>
  </si>
  <si>
    <t>CLAVICLE HOOK PLATE,L,DEPTH 18mm,8H</t>
  </si>
  <si>
    <t>CLAVICLE HOOK PLATE,L,DEPTH 15mm,5H</t>
  </si>
  <si>
    <t>CLAVICLE HOOK PLATE,L,DEPTH 15mm,6H</t>
  </si>
  <si>
    <t>CLAVICLE HOOK PLATE,L,DEPTH 15mm,7H</t>
  </si>
  <si>
    <t>CLAVICLE HOOK PLATE,L,DEPTH 15mm,8H</t>
  </si>
  <si>
    <t>CLAVICLE HOOK PLATE,L,DEPTH 12mm,5H</t>
  </si>
  <si>
    <t>CLAVICLE HOOK PLATE,L,DEPTH 12mm,6H</t>
  </si>
  <si>
    <t>CLAVICLE HOOK PLATE,L,DEPTH 12mm,7H</t>
  </si>
  <si>
    <t>CLAVICLE HOOK PLATE,L,DEPTH 12mm,8H</t>
  </si>
  <si>
    <t>CLAVICLE HOOK PLATE,R,DEPTH 18mm,5H</t>
  </si>
  <si>
    <t>CLAVICLE HOOK PLATE,R,DEPTH 18mm,6H</t>
  </si>
  <si>
    <t>CLAVICLE HOOK PLATE,R,DEPTH 18mm,7H</t>
  </si>
  <si>
    <t>CLAVICLE HOOK PLATE,R,DEPTH 18mm,8H</t>
  </si>
  <si>
    <t>CLAVICLE HOOK PLATE,R,DEPTH 15mm,5H</t>
  </si>
  <si>
    <t>CLAVICLE HOOK PLATE,R,DEPTH 15mm,6H</t>
  </si>
  <si>
    <t>CLAVICLE HOOK PLATE,R,DEPTH 15mm,7H</t>
  </si>
  <si>
    <t>CLAVICLE HOOK PLATE,R,DEPTH 15mm,8H</t>
  </si>
  <si>
    <t>CLAVICLE HOOK PLATE,R,DEPTH 12mm,5H</t>
  </si>
  <si>
    <t>CLAVICLE HOOK PLATE,R,DEPTH 12mm,6H</t>
  </si>
  <si>
    <t>CLAVICLE HOOK PLATE,R,DEPTH 12mm,7H</t>
  </si>
  <si>
    <t>CLAVICLE HOOK PLATE,R,DEPTH 12mm,8H</t>
  </si>
  <si>
    <t>J221101-L070</t>
  </si>
  <si>
    <t>J221215-L028</t>
  </si>
  <si>
    <t>J221215-L030</t>
  </si>
  <si>
    <t>J221215-L031</t>
  </si>
  <si>
    <t>J221101-L063</t>
  </si>
  <si>
    <t>GUIA DE BLOQUEO 2.5(Distal)</t>
  </si>
  <si>
    <t>111-171</t>
  </si>
  <si>
    <t>GUIA ANGULO VARIABLE 3.5MM</t>
  </si>
  <si>
    <t>BROCA DE  2.5(AO)</t>
  </si>
  <si>
    <t>GUIA ANGULO VARIABLE 2.5MM</t>
  </si>
  <si>
    <t>111-103</t>
  </si>
  <si>
    <t>GUIA DE BLOQUEO CORTA 3.5</t>
  </si>
  <si>
    <t>GUIA DE BLOQUEO LARGA 3.5</t>
  </si>
  <si>
    <t>DRILL DE GUIA ANGULO VARIABLE 2.5/3.5</t>
  </si>
  <si>
    <t xml:space="preserve">ENTREGADO </t>
  </si>
  <si>
    <t xml:space="preserve">RECIBIDO </t>
  </si>
  <si>
    <t>INSTRUMENTADOR</t>
  </si>
  <si>
    <t xml:space="preserve">VERIFICADO </t>
  </si>
  <si>
    <t>J220916-L041</t>
  </si>
  <si>
    <t>NON LOCKING CORTICAL SILVER  STARIX 3.5*10mm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</si>
  <si>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</si>
  <si>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</si>
  <si>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</si>
  <si>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</si>
  <si>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</si>
  <si>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</si>
  <si>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</si>
  <si>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</si>
  <si>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</si>
  <si>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</si>
  <si>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</si>
  <si>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</si>
  <si>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</si>
  <si>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</si>
  <si>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</si>
  <si>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</si>
  <si>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</si>
  <si>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</si>
  <si>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</si>
  <si>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</si>
  <si>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J230706-L074</t>
  </si>
  <si>
    <t>J230804-L072</t>
  </si>
  <si>
    <t>J230804-L071</t>
  </si>
  <si>
    <t>J230804-L074</t>
  </si>
  <si>
    <t>J230803-L098</t>
  </si>
  <si>
    <t>VERSION: 01</t>
  </si>
  <si>
    <t>Fecha de elaboración: 22/02/2023</t>
  </si>
  <si>
    <t>Vigente hasta: 22/02/2026</t>
  </si>
  <si>
    <t>J211223-L014</t>
  </si>
  <si>
    <t>J230706-L062</t>
  </si>
  <si>
    <t>J220705-L136</t>
  </si>
  <si>
    <t>J211223-L015</t>
  </si>
  <si>
    <t>R230904-L001</t>
  </si>
  <si>
    <t>J210202-L069</t>
  </si>
  <si>
    <t xml:space="preserve">SUBTOTAL </t>
  </si>
  <si>
    <t>TOTAL</t>
  </si>
  <si>
    <t>J211223-L094</t>
  </si>
  <si>
    <t>J220714-L086</t>
  </si>
  <si>
    <t>J230620-L061</t>
  </si>
  <si>
    <t>J230620-L062</t>
  </si>
  <si>
    <t>J221226-L055</t>
  </si>
  <si>
    <t>J220907-L080</t>
  </si>
  <si>
    <t xml:space="preserve">J230808-L162 </t>
  </si>
  <si>
    <t>J230804-L073</t>
  </si>
  <si>
    <t>ANCLAJE 2.4MM</t>
  </si>
  <si>
    <t xml:space="preserve">MANGO DE ANCLAJE </t>
  </si>
  <si>
    <t>J230627-L078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</si>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</sst>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  <numFmt numFmtId="166" formatCode="[$-F800]dddd\,\ mmmm\ dd\,\ yyyy"/>
    <numFmt numFmtId="167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4" fillId="0" borderId="1" xfId="0" applyFont="1" applyBorder="1"/>
    <xf numFmtId="0" fontId="11" fillId="0" borderId="0" xfId="0" applyFont="1" applyAlignment="1">
      <alignment horizontal="left" vertical="center"/>
    </xf>
    <xf numFmtId="0" fontId="10" fillId="6" borderId="0" xfId="0" applyFont="1" applyFill="1" applyAlignment="1">
      <alignment vertical="center"/>
    </xf>
    <xf numFmtId="0" fontId="10" fillId="6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2" applyFont="1"/>
    <xf numFmtId="0" fontId="5" fillId="5" borderId="1" xfId="0" applyFont="1" applyFill="1" applyBorder="1" applyAlignment="1">
      <alignment horizontal="center"/>
    </xf>
    <xf numFmtId="0" fontId="4" fillId="0" borderId="5" xfId="0" applyFont="1" applyBorder="1"/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5" xfId="0" applyFont="1" applyBorder="1" applyAlignment="1">
      <alignment wrapText="1"/>
    </xf>
    <xf numFmtId="44" fontId="4" fillId="0" borderId="4" xfId="1" applyFont="1" applyFill="1" applyBorder="1" applyAlignment="1"/>
    <xf numFmtId="9" fontId="3" fillId="0" borderId="1" xfId="2" applyNumberFormat="1" applyFont="1" applyBorder="1" applyAlignment="1">
      <alignment horizontal="left" wrapText="1"/>
    </xf>
    <xf numFmtId="0" fontId="4" fillId="0" borderId="0" xfId="0" applyFont="1" applyAlignment="1">
      <alignment horizontal="right"/>
    </xf>
    <xf numFmtId="0" fontId="6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9" fillId="0" borderId="12" xfId="2" applyFont="1" applyBorder="1"/>
    <xf numFmtId="0" fontId="9" fillId="0" borderId="13" xfId="2" applyFont="1" applyBorder="1"/>
    <xf numFmtId="0" fontId="9" fillId="0" borderId="0" xfId="2" applyFont="1"/>
    <xf numFmtId="49" fontId="5" fillId="5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22" fillId="0" borderId="0" xfId="0" applyFont="1"/>
    <xf numFmtId="0" fontId="23" fillId="0" borderId="0" xfId="0" applyFont="1"/>
    <xf numFmtId="166" fontId="11" fillId="0" borderId="1" xfId="0" applyNumberFormat="1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4" fillId="0" borderId="9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18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5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3" fillId="0" borderId="0" xfId="2" applyFont="1" applyAlignment="1">
      <alignment horizontal="right" wrapText="1"/>
    </xf>
    <xf numFmtId="167" fontId="3" fillId="0" borderId="1" xfId="2" applyNumberFormat="1" applyFont="1" applyBorder="1" applyAlignment="1">
      <alignment wrapText="1"/>
    </xf>
    <xf numFmtId="167" fontId="3" fillId="0" borderId="6" xfId="1" applyNumberFormat="1" applyFont="1" applyBorder="1" applyAlignment="1">
      <alignment horizontal="right"/>
    </xf>
    <xf numFmtId="167" fontId="3" fillId="0" borderId="1" xfId="1" applyNumberFormat="1" applyFont="1" applyBorder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2" applyFont="1" applyAlignment="1">
      <alignment horizontal="center"/>
    </xf>
    <xf numFmtId="0" fontId="23" fillId="0" borderId="0" xfId="2" applyFont="1" applyAlignment="1">
      <alignment horizontal="left"/>
    </xf>
    <xf numFmtId="0" fontId="5" fillId="0" borderId="1" xfId="0" applyFont="1" applyBorder="1" applyAlignment="1">
      <alignment horizontal="center" wrapText="1"/>
    </xf>
    <xf numFmtId="0" fontId="10" fillId="6" borderId="0" xfId="0" applyFont="1" applyFill="1" applyAlignment="1">
      <alignment horizontal="left" vertical="center"/>
    </xf>
    <xf numFmtId="0" fontId="10" fillId="6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11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4" fillId="0" borderId="9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49" fontId="11" fillId="5" borderId="2" xfId="0" applyNumberFormat="1" applyFont="1" applyFill="1" applyBorder="1" applyAlignment="1">
      <alignment horizontal="left" vertical="center"/>
    </xf>
    <xf numFmtId="49" fontId="11" fillId="5" borderId="4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66" fontId="11" fillId="0" borderId="1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horizontal="left" vertical="center"/>
    </xf>
    <xf numFmtId="20" fontId="11" fillId="0" borderId="4" xfId="0" applyNumberFormat="1" applyFont="1" applyBorder="1" applyAlignment="1">
      <alignment horizontal="left" vertical="center"/>
    </xf>
    <xf numFmtId="0" fontId="3" fillId="0" borderId="1" xfId="2" applyFont="1" applyBorder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5" borderId="7" xfId="0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6" fillId="0" borderId="9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18" fillId="5" borderId="2" xfId="0" applyFont="1" applyFill="1" applyBorder="1" applyAlignment="1">
      <alignment horizontal="left" vertical="center"/>
    </xf>
    <xf numFmtId="0" fontId="18" fillId="5" borderId="4" xfId="0" applyFont="1" applyFill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</cellXfs>
  <cellStyles count="27">
    <cellStyle name="Moneda" xfId="1" builtinId="4"/>
    <cellStyle name="Moneda [0] 2" xfId="3" xr:uid="{00000000-0005-0000-0000-000001000000}"/>
    <cellStyle name="Moneda [0] 2 2" xfId="11" xr:uid="{00000000-0005-0000-0000-000002000000}"/>
    <cellStyle name="Moneda [0] 2 3" xfId="6" xr:uid="{00000000-0005-0000-0000-000003000000}"/>
    <cellStyle name="Moneda [0] 3" xfId="10" xr:uid="{00000000-0005-0000-0000-000004000000}"/>
    <cellStyle name="Moneda [0] 4" xfId="5" xr:uid="{00000000-0005-0000-0000-000005000000}"/>
    <cellStyle name="Moneda 10" xfId="18" xr:uid="{00000000-0005-0000-0000-000006000000}"/>
    <cellStyle name="Moneda 11" xfId="19" xr:uid="{00000000-0005-0000-0000-000007000000}"/>
    <cellStyle name="Moneda 12" xfId="20" xr:uid="{00000000-0005-0000-0000-000008000000}"/>
    <cellStyle name="Moneda 13" xfId="21" xr:uid="{00000000-0005-0000-0000-000009000000}"/>
    <cellStyle name="Moneda 14" xfId="16" xr:uid="{00000000-0005-0000-0000-00000A000000}"/>
    <cellStyle name="Moneda 15" xfId="22" xr:uid="{00000000-0005-0000-0000-00000B000000}"/>
    <cellStyle name="Moneda 16" xfId="23" xr:uid="{00000000-0005-0000-0000-00000C000000}"/>
    <cellStyle name="Moneda 17" xfId="24" xr:uid="{00000000-0005-0000-0000-00000D000000}"/>
    <cellStyle name="Moneda 18" xfId="25" xr:uid="{00000000-0005-0000-0000-00000E000000}"/>
    <cellStyle name="Moneda 19" xfId="26" xr:uid="{00000000-0005-0000-0000-00000F000000}"/>
    <cellStyle name="Moneda 2" xfId="9" xr:uid="{00000000-0005-0000-0000-000010000000}"/>
    <cellStyle name="Moneda 2 2" xfId="12" xr:uid="{00000000-0005-0000-0000-000011000000}"/>
    <cellStyle name="Moneda 3" xfId="8" xr:uid="{00000000-0005-0000-0000-000012000000}"/>
    <cellStyle name="Moneda 4" xfId="13" xr:uid="{00000000-0005-0000-0000-000013000000}"/>
    <cellStyle name="Moneda 5" xfId="4" xr:uid="{00000000-0005-0000-0000-000014000000}"/>
    <cellStyle name="Moneda 6" xfId="14" xr:uid="{00000000-0005-0000-0000-000015000000}"/>
    <cellStyle name="Moneda 7" xfId="15" xr:uid="{00000000-0005-0000-0000-000016000000}"/>
    <cellStyle name="Moneda 8" xfId="7" xr:uid="{00000000-0005-0000-0000-000017000000}"/>
    <cellStyle name="Moneda 9" xfId="17" xr:uid="{00000000-0005-0000-0000-000018000000}"/>
    <cellStyle name="Normal" xfId="0" builtinId="0"/>
    <cellStyle name="Normal 2" xfId="2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82C8F92-FEED-4D88-9996-E543CD62AC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804669</xdr:colOff>
      <xdr:row>1</xdr:row>
      <xdr:rowOff>18357</xdr:rowOff>
    </xdr:from>
    <xdr:ext cx="1728073" cy="582212"/>
    <xdr:pic>
      <xdr:nvPicPr>
        <xdr:cNvPr id="4" name="Imagen 3">
          <a:extLst>
            <a:ext uri="{FF2B5EF4-FFF2-40B4-BE49-F238E27FC236}">
              <a16:creationId xmlns:a16="http://schemas.microsoft.com/office/drawing/2014/main" id="{C0C61331-38AB-4BC2-AD3E-49E464388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04669" y="3231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showGridLines="0" tabSelected="1" topLeftCell="A124" zoomScale="53" zoomScaleNormal="53" workbookViewId="0">
      <selection activeCell="G139" sqref="G139"/>
    </sheetView>
  </sheetViews>
  <sheetFormatPr baseColWidth="10" defaultColWidth="11.42578125" defaultRowHeight="20.100000000000001" customHeight="1" x14ac:dyDescent="0.2"/>
  <cols>
    <col min="1" max="1" width="24.85546875" style="1" customWidth="1"/>
    <col min="2" max="2" width="29" style="1" customWidth="1"/>
    <col min="3" max="3" width="89" style="1" bestFit="1" customWidth="1"/>
    <col min="4" max="4" width="22.85546875" style="1" bestFit="1" customWidth="1"/>
    <col min="5" max="5" width="17.85546875" style="1" bestFit="1" customWidth="1"/>
    <col min="6" max="6" width="19.140625" style="1" bestFit="1" customWidth="1"/>
    <col min="7" max="7" width="18.85546875" style="1" customWidth="1"/>
    <col min="8" max="16384" width="11.42578125" style="1"/>
  </cols>
  <sheetData>
    <row r="1" spans="1:5" ht="20.100000000000001" customHeight="1" thickBot="1" x14ac:dyDescent="0.25">
      <c r="A1" s="2"/>
      <c r="B1" s="10"/>
      <c r="C1" s="14"/>
      <c r="D1" s="14"/>
      <c r="E1" s="14"/>
    </row>
    <row r="2" spans="1:5" ht="20.100000000000001" customHeight="1" thickBot="1" x14ac:dyDescent="0.3">
      <c r="A2" s="40"/>
      <c r="B2" s="41"/>
      <c r="C2" s="78" t="s">
        <v>316</v>
      </c>
      <c r="D2" s="80" t="s">
        <v>317</v>
      </c>
      <c r="E2" s="81"/>
    </row>
    <row r="3" spans="1:5" ht="20.100000000000001" customHeight="1" thickBot="1" x14ac:dyDescent="0.3">
      <c r="A3" s="54"/>
      <c r="B3" s="55"/>
      <c r="C3" s="79"/>
      <c r="D3" s="56" t="s">
        <v>448</v>
      </c>
      <c r="E3" s="57"/>
    </row>
    <row r="4" spans="1:5" ht="20.100000000000001" customHeight="1" thickBot="1" x14ac:dyDescent="0.3">
      <c r="A4" s="54"/>
      <c r="B4" s="55"/>
      <c r="C4" s="82" t="s">
        <v>318</v>
      </c>
      <c r="D4" s="84" t="s">
        <v>449</v>
      </c>
      <c r="E4" s="85"/>
    </row>
    <row r="5" spans="1:5" ht="20.100000000000001" customHeight="1" thickBot="1" x14ac:dyDescent="0.3">
      <c r="A5" s="42"/>
      <c r="B5" s="43"/>
      <c r="C5" s="83"/>
      <c r="D5" s="86" t="s">
        <v>450</v>
      </c>
      <c r="E5" s="87"/>
    </row>
    <row r="6" spans="1:5" ht="20.100000000000001" customHeight="1" x14ac:dyDescent="0.25">
      <c r="A6" s="44"/>
      <c r="B6" s="44"/>
      <c r="C6" s="44"/>
      <c r="D6" s="44"/>
      <c r="E6" s="44"/>
    </row>
    <row r="7" spans="1:5" ht="20.100000000000001" customHeight="1" x14ac:dyDescent="0.2">
      <c r="A7" s="22" t="s">
        <v>164</v>
      </c>
      <c r="B7" s="22"/>
      <c r="C7" s="53"/>
      <c r="D7" s="22" t="s">
        <v>165</v>
      </c>
      <c r="E7" s="58"/>
    </row>
    <row r="8" spans="1:5" ht="20.100000000000001" customHeight="1" x14ac:dyDescent="0.25">
      <c r="A8" s="17"/>
      <c r="B8" s="17"/>
      <c r="C8" s="17"/>
      <c r="D8" s="17"/>
      <c r="E8" s="17"/>
    </row>
    <row r="9" spans="1:5" ht="20.100000000000001" customHeight="1" x14ac:dyDescent="0.2">
      <c r="A9" s="22" t="s">
        <v>166</v>
      </c>
      <c r="B9" s="22"/>
      <c r="C9" s="59"/>
      <c r="D9" s="23" t="s">
        <v>167</v>
      </c>
      <c r="E9" s="60"/>
    </row>
    <row r="10" spans="1:5" ht="20.100000000000001" customHeight="1" x14ac:dyDescent="0.25">
      <c r="A10" s="17"/>
      <c r="B10" s="17"/>
      <c r="C10" s="17"/>
      <c r="D10" s="17"/>
      <c r="E10" s="17"/>
    </row>
    <row r="11" spans="1:5" ht="20.100000000000001" customHeight="1" x14ac:dyDescent="0.2">
      <c r="A11" s="76" t="s">
        <v>320</v>
      </c>
      <c r="B11" s="77"/>
      <c r="C11" s="59"/>
      <c r="D11" s="23" t="s">
        <v>321</v>
      </c>
      <c r="E11" s="61"/>
    </row>
    <row r="12" spans="1:5" ht="20.100000000000001" customHeight="1" x14ac:dyDescent="0.25">
      <c r="A12" s="17"/>
      <c r="B12" s="17"/>
      <c r="C12" s="17"/>
      <c r="D12" s="17"/>
      <c r="E12" s="17"/>
    </row>
    <row r="13" spans="1:5" ht="20.100000000000001" customHeight="1" x14ac:dyDescent="0.2">
      <c r="A13" s="22" t="s">
        <v>168</v>
      </c>
      <c r="B13" s="22"/>
      <c r="C13" s="62"/>
      <c r="D13" s="23" t="s">
        <v>169</v>
      </c>
      <c r="E13" s="59" t="s">
        <v>175</v>
      </c>
    </row>
    <row r="14" spans="1:5" ht="20.100000000000001" customHeight="1" x14ac:dyDescent="0.25">
      <c r="A14" s="17"/>
      <c r="B14" s="17"/>
      <c r="C14" s="17"/>
      <c r="D14" s="17"/>
      <c r="E14" s="17"/>
    </row>
    <row r="15" spans="1:5" ht="20.100000000000001" customHeight="1" x14ac:dyDescent="0.2">
      <c r="A15" s="22" t="s">
        <v>170</v>
      </c>
      <c r="B15" s="22"/>
      <c r="C15" s="53"/>
      <c r="D15" s="23" t="s">
        <v>171</v>
      </c>
      <c r="E15" s="63"/>
    </row>
    <row r="16" spans="1:5" ht="20.100000000000001" customHeight="1" x14ac:dyDescent="0.25">
      <c r="A16" s="17"/>
      <c r="B16" s="17"/>
      <c r="C16" s="17"/>
      <c r="D16" s="17"/>
      <c r="E16" s="17"/>
    </row>
    <row r="17" spans="1:8" ht="20.100000000000001" customHeight="1" x14ac:dyDescent="0.2">
      <c r="A17" s="22" t="s">
        <v>172</v>
      </c>
      <c r="B17" s="22"/>
      <c r="C17" s="59"/>
      <c r="D17" s="18"/>
      <c r="E17" s="21"/>
    </row>
    <row r="18" spans="1:8" ht="20.100000000000001" customHeight="1" x14ac:dyDescent="0.25">
      <c r="A18" s="17"/>
      <c r="B18" s="17"/>
      <c r="C18" s="17"/>
      <c r="D18" s="17"/>
      <c r="E18" s="17"/>
    </row>
    <row r="19" spans="1:8" ht="20.100000000000001" customHeight="1" x14ac:dyDescent="0.2">
      <c r="A19" s="22" t="s">
        <v>173</v>
      </c>
      <c r="B19" s="22"/>
      <c r="C19" s="59"/>
      <c r="D19" s="23" t="s">
        <v>324</v>
      </c>
      <c r="E19" s="63"/>
    </row>
    <row r="20" spans="1:8" ht="20.100000000000001" customHeight="1" x14ac:dyDescent="0.25">
      <c r="A20" s="17"/>
      <c r="B20" s="17"/>
      <c r="C20" s="17"/>
      <c r="D20" s="17"/>
      <c r="E20" s="17"/>
    </row>
    <row r="21" spans="1:8" ht="20.100000000000001" customHeight="1" x14ac:dyDescent="0.2">
      <c r="A21" s="22" t="s">
        <v>325</v>
      </c>
      <c r="B21" s="22"/>
      <c r="C21" s="64"/>
      <c r="D21" s="65"/>
      <c r="E21" s="24"/>
    </row>
    <row r="22" spans="1:8" s="2" customFormat="1" ht="20.100000000000001" customHeight="1" x14ac:dyDescent="0.2">
      <c r="A22" s="13"/>
      <c r="B22" s="13"/>
      <c r="C22" s="1"/>
      <c r="D22" s="1"/>
      <c r="E22" s="1"/>
      <c r="F22" s="1"/>
      <c r="G22" s="1"/>
      <c r="H22" s="1"/>
    </row>
    <row r="23" spans="1:8" s="2" customFormat="1" ht="30" customHeight="1" x14ac:dyDescent="0.2">
      <c r="A23" s="11" t="s">
        <v>1</v>
      </c>
      <c r="B23" s="11" t="s">
        <v>176</v>
      </c>
      <c r="C23" s="11" t="s">
        <v>2</v>
      </c>
      <c r="D23" s="11" t="s">
        <v>0</v>
      </c>
      <c r="E23" s="11" t="s">
        <v>174</v>
      </c>
      <c r="F23" s="12" t="s">
        <v>3</v>
      </c>
      <c r="G23" s="12" t="s">
        <v>4</v>
      </c>
    </row>
    <row r="24" spans="1:8" ht="20.100000000000001" customHeight="1" x14ac:dyDescent="0.2">
      <c r="A24" s="47" t="s">
        <v>5</v>
      </c>
      <c r="B24" s="4" t="s">
        <v>220</v>
      </c>
      <c r="C24" s="5" t="s">
        <v>353</v>
      </c>
      <c r="D24" s="3">
        <v>1</v>
      </c>
      <c r="E24" s="20"/>
      <c r="F24" s="6">
        <v>700</v>
      </c>
      <c r="G24" s="6">
        <f t="shared" ref="G24:G115" si="0">D24*F24</f>
        <v>700</v>
      </c>
    </row>
    <row r="25" spans="1:8" ht="20.100000000000001" customHeight="1" x14ac:dyDescent="0.2">
      <c r="A25" s="47" t="s">
        <v>6</v>
      </c>
      <c r="B25" s="4" t="s">
        <v>465</v>
      </c>
      <c r="C25" s="5" t="s">
        <v>354</v>
      </c>
      <c r="D25" s="3">
        <v>1</v>
      </c>
      <c r="E25" s="20"/>
      <c r="F25" s="6">
        <v>700</v>
      </c>
      <c r="G25" s="6">
        <f t="shared" ref="G25:G30" si="1">D25*F25</f>
        <v>700</v>
      </c>
    </row>
    <row r="26" spans="1:8" ht="20.100000000000001" customHeight="1" x14ac:dyDescent="0.2">
      <c r="A26" s="47" t="s">
        <v>7</v>
      </c>
      <c r="B26" s="4"/>
      <c r="C26" s="5" t="s">
        <v>355</v>
      </c>
      <c r="D26" s="3">
        <v>0</v>
      </c>
      <c r="E26" s="20"/>
      <c r="F26" s="6">
        <v>700</v>
      </c>
      <c r="G26" s="6">
        <f t="shared" si="1"/>
        <v>0</v>
      </c>
    </row>
    <row r="27" spans="1:8" ht="20.100000000000001" customHeight="1" x14ac:dyDescent="0.2">
      <c r="A27" s="47" t="s">
        <v>8</v>
      </c>
      <c r="B27" s="4" t="s">
        <v>119</v>
      </c>
      <c r="C27" s="5" t="s">
        <v>356</v>
      </c>
      <c r="D27" s="3">
        <v>1</v>
      </c>
      <c r="E27" s="20"/>
      <c r="F27" s="6">
        <v>700</v>
      </c>
      <c r="G27" s="6">
        <f t="shared" si="1"/>
        <v>700</v>
      </c>
    </row>
    <row r="28" spans="1:8" ht="20.100000000000001" customHeight="1" x14ac:dyDescent="0.2">
      <c r="A28" s="47" t="s">
        <v>9</v>
      </c>
      <c r="B28" s="4" t="s">
        <v>222</v>
      </c>
      <c r="C28" s="5" t="s">
        <v>357</v>
      </c>
      <c r="D28" s="3">
        <v>1</v>
      </c>
      <c r="E28" s="20"/>
      <c r="F28" s="6">
        <v>700</v>
      </c>
      <c r="G28" s="6">
        <f t="shared" si="1"/>
        <v>700</v>
      </c>
    </row>
    <row r="29" spans="1:8" ht="20.100000000000001" customHeight="1" x14ac:dyDescent="0.2">
      <c r="A29" s="47" t="s">
        <v>10</v>
      </c>
      <c r="B29" s="4" t="s">
        <v>120</v>
      </c>
      <c r="C29" s="5" t="s">
        <v>358</v>
      </c>
      <c r="D29" s="3">
        <v>1</v>
      </c>
      <c r="E29" s="20"/>
      <c r="F29" s="6">
        <v>700</v>
      </c>
      <c r="G29" s="6">
        <f t="shared" si="1"/>
        <v>700</v>
      </c>
    </row>
    <row r="30" spans="1:8" ht="20.100000000000001" customHeight="1" x14ac:dyDescent="0.2">
      <c r="A30" s="47" t="s">
        <v>11</v>
      </c>
      <c r="B30" s="4" t="s">
        <v>121</v>
      </c>
      <c r="C30" s="5" t="s">
        <v>359</v>
      </c>
      <c r="D30" s="3">
        <v>1</v>
      </c>
      <c r="E30" s="20"/>
      <c r="F30" s="6">
        <v>700</v>
      </c>
      <c r="G30" s="6">
        <f t="shared" si="1"/>
        <v>700</v>
      </c>
    </row>
    <row r="31" spans="1:8" ht="20.100000000000001" customHeight="1" x14ac:dyDescent="0.25">
      <c r="A31" s="47"/>
      <c r="B31" s="4"/>
      <c r="C31" s="5"/>
      <c r="D31" s="9">
        <f>SUM(D24:D30)</f>
        <v>6</v>
      </c>
      <c r="E31" s="20"/>
      <c r="F31" s="6"/>
      <c r="G31" s="6"/>
    </row>
    <row r="32" spans="1:8" ht="20.100000000000001" customHeight="1" x14ac:dyDescent="0.2">
      <c r="A32" s="47" t="s">
        <v>12</v>
      </c>
      <c r="B32" s="4" t="s">
        <v>469</v>
      </c>
      <c r="C32" s="5" t="s">
        <v>360</v>
      </c>
      <c r="D32" s="3">
        <v>1</v>
      </c>
      <c r="E32" s="20"/>
      <c r="F32" s="6">
        <v>700</v>
      </c>
      <c r="G32" s="6">
        <f t="shared" si="0"/>
        <v>700</v>
      </c>
    </row>
    <row r="33" spans="1:7" ht="20.100000000000001" customHeight="1" x14ac:dyDescent="0.2">
      <c r="A33" s="47" t="s">
        <v>13</v>
      </c>
      <c r="B33" s="4" t="s">
        <v>451</v>
      </c>
      <c r="C33" s="5" t="s">
        <v>361</v>
      </c>
      <c r="D33" s="3">
        <v>1</v>
      </c>
      <c r="E33" s="20"/>
      <c r="F33" s="6">
        <v>700</v>
      </c>
      <c r="G33" s="6">
        <f t="shared" si="0"/>
        <v>700</v>
      </c>
    </row>
    <row r="34" spans="1:7" ht="20.100000000000001" customHeight="1" x14ac:dyDescent="0.2">
      <c r="A34" s="47" t="s">
        <v>14</v>
      </c>
      <c r="B34" s="4" t="s">
        <v>454</v>
      </c>
      <c r="C34" s="5" t="s">
        <v>362</v>
      </c>
      <c r="D34" s="3">
        <v>1</v>
      </c>
      <c r="E34" s="20"/>
      <c r="F34" s="6">
        <v>700</v>
      </c>
      <c r="G34" s="6">
        <f t="shared" si="0"/>
        <v>700</v>
      </c>
    </row>
    <row r="35" spans="1:7" ht="20.100000000000001" customHeight="1" x14ac:dyDescent="0.2">
      <c r="A35" s="47" t="s">
        <v>15</v>
      </c>
      <c r="B35" s="4" t="s">
        <v>223</v>
      </c>
      <c r="C35" s="5" t="s">
        <v>363</v>
      </c>
      <c r="D35" s="3">
        <v>1</v>
      </c>
      <c r="E35" s="20"/>
      <c r="F35" s="6">
        <v>700</v>
      </c>
      <c r="G35" s="6">
        <f t="shared" si="0"/>
        <v>700</v>
      </c>
    </row>
    <row r="36" spans="1:7" ht="20.100000000000001" customHeight="1" x14ac:dyDescent="0.2">
      <c r="A36" s="47" t="s">
        <v>16</v>
      </c>
      <c r="B36" s="4" t="s">
        <v>125</v>
      </c>
      <c r="C36" s="5" t="s">
        <v>364</v>
      </c>
      <c r="D36" s="3">
        <v>1</v>
      </c>
      <c r="E36" s="20"/>
      <c r="F36" s="6">
        <v>700</v>
      </c>
      <c r="G36" s="6">
        <f t="shared" si="0"/>
        <v>700</v>
      </c>
    </row>
    <row r="37" spans="1:7" ht="20.100000000000001" customHeight="1" x14ac:dyDescent="0.2">
      <c r="A37" s="47" t="s">
        <v>17</v>
      </c>
      <c r="B37" s="4" t="s">
        <v>126</v>
      </c>
      <c r="C37" s="5" t="s">
        <v>365</v>
      </c>
      <c r="D37" s="3">
        <v>1</v>
      </c>
      <c r="E37" s="20"/>
      <c r="F37" s="6">
        <v>700</v>
      </c>
      <c r="G37" s="6">
        <f t="shared" si="0"/>
        <v>700</v>
      </c>
    </row>
    <row r="38" spans="1:7" ht="20.100000000000001" customHeight="1" x14ac:dyDescent="0.2">
      <c r="A38" s="47" t="s">
        <v>18</v>
      </c>
      <c r="B38" s="4" t="s">
        <v>224</v>
      </c>
      <c r="C38" s="5" t="s">
        <v>366</v>
      </c>
      <c r="D38" s="3">
        <v>1</v>
      </c>
      <c r="E38" s="20"/>
      <c r="F38" s="6">
        <v>700</v>
      </c>
      <c r="G38" s="6">
        <f t="shared" si="0"/>
        <v>700</v>
      </c>
    </row>
    <row r="39" spans="1:7" ht="20.100000000000001" customHeight="1" x14ac:dyDescent="0.25">
      <c r="A39" s="47"/>
      <c r="B39" s="4"/>
      <c r="C39" s="5"/>
      <c r="D39" s="9">
        <f>SUM(D32:D38)</f>
        <v>7</v>
      </c>
      <c r="E39" s="20"/>
      <c r="F39" s="6"/>
      <c r="G39" s="6"/>
    </row>
    <row r="40" spans="1:7" ht="20.100000000000001" customHeight="1" x14ac:dyDescent="0.2">
      <c r="A40" s="47" t="s">
        <v>19</v>
      </c>
      <c r="B40" s="4" t="s">
        <v>127</v>
      </c>
      <c r="C40" s="5" t="s">
        <v>367</v>
      </c>
      <c r="D40" s="3">
        <v>1</v>
      </c>
      <c r="E40" s="20"/>
      <c r="F40" s="6">
        <v>700</v>
      </c>
      <c r="G40" s="6">
        <f t="shared" si="0"/>
        <v>700</v>
      </c>
    </row>
    <row r="41" spans="1:7" ht="20.100000000000001" customHeight="1" x14ac:dyDescent="0.2">
      <c r="A41" s="47" t="s">
        <v>20</v>
      </c>
      <c r="B41" s="4" t="s">
        <v>128</v>
      </c>
      <c r="C41" s="5" t="s">
        <v>368</v>
      </c>
      <c r="D41" s="3">
        <v>1</v>
      </c>
      <c r="E41" s="20"/>
      <c r="F41" s="6">
        <v>700</v>
      </c>
      <c r="G41" s="6">
        <f t="shared" si="0"/>
        <v>700</v>
      </c>
    </row>
    <row r="42" spans="1:7" ht="20.100000000000001" customHeight="1" x14ac:dyDescent="0.2">
      <c r="A42" s="47" t="s">
        <v>21</v>
      </c>
      <c r="B42" s="4" t="s">
        <v>456</v>
      </c>
      <c r="C42" s="5" t="s">
        <v>369</v>
      </c>
      <c r="D42" s="3">
        <v>1</v>
      </c>
      <c r="E42" s="20"/>
      <c r="F42" s="6">
        <v>700</v>
      </c>
      <c r="G42" s="6">
        <f t="shared" si="0"/>
        <v>700</v>
      </c>
    </row>
    <row r="43" spans="1:7" ht="20.100000000000001" customHeight="1" x14ac:dyDescent="0.2">
      <c r="A43" s="47" t="s">
        <v>22</v>
      </c>
      <c r="B43" s="4" t="s">
        <v>129</v>
      </c>
      <c r="C43" s="5" t="s">
        <v>370</v>
      </c>
      <c r="D43" s="3">
        <v>1</v>
      </c>
      <c r="E43" s="20"/>
      <c r="F43" s="6">
        <v>700</v>
      </c>
      <c r="G43" s="6">
        <f t="shared" si="0"/>
        <v>700</v>
      </c>
    </row>
    <row r="44" spans="1:7" ht="20.100000000000001" customHeight="1" x14ac:dyDescent="0.2">
      <c r="A44" s="47" t="s">
        <v>23</v>
      </c>
      <c r="B44" s="4" t="s">
        <v>130</v>
      </c>
      <c r="C44" s="5" t="s">
        <v>371</v>
      </c>
      <c r="D44" s="3">
        <v>1</v>
      </c>
      <c r="E44" s="20"/>
      <c r="F44" s="6">
        <v>700</v>
      </c>
      <c r="G44" s="6">
        <f t="shared" si="0"/>
        <v>700</v>
      </c>
    </row>
    <row r="45" spans="1:7" ht="20.100000000000001" customHeight="1" x14ac:dyDescent="0.2">
      <c r="A45" s="47" t="s">
        <v>24</v>
      </c>
      <c r="B45" s="4" t="s">
        <v>131</v>
      </c>
      <c r="C45" s="5" t="s">
        <v>372</v>
      </c>
      <c r="D45" s="3">
        <v>1</v>
      </c>
      <c r="E45" s="20"/>
      <c r="F45" s="6">
        <v>700</v>
      </c>
      <c r="G45" s="6">
        <f t="shared" si="0"/>
        <v>700</v>
      </c>
    </row>
    <row r="46" spans="1:7" ht="20.100000000000001" customHeight="1" x14ac:dyDescent="0.25">
      <c r="A46" s="47"/>
      <c r="B46" s="4"/>
      <c r="C46" s="5"/>
      <c r="D46" s="9">
        <f>SUM(D40:D45)</f>
        <v>6</v>
      </c>
      <c r="E46" s="20"/>
      <c r="F46" s="6"/>
      <c r="G46" s="6"/>
    </row>
    <row r="47" spans="1:7" ht="20.100000000000001" customHeight="1" x14ac:dyDescent="0.2">
      <c r="A47" s="47" t="s">
        <v>25</v>
      </c>
      <c r="B47" s="4" t="s">
        <v>132</v>
      </c>
      <c r="C47" s="5" t="s">
        <v>373</v>
      </c>
      <c r="D47" s="3">
        <v>1</v>
      </c>
      <c r="E47" s="20"/>
      <c r="F47" s="6">
        <v>700</v>
      </c>
      <c r="G47" s="6">
        <f t="shared" si="0"/>
        <v>700</v>
      </c>
    </row>
    <row r="48" spans="1:7" ht="20.100000000000001" customHeight="1" x14ac:dyDescent="0.2">
      <c r="A48" s="47" t="s">
        <v>26</v>
      </c>
      <c r="B48" s="4" t="s">
        <v>133</v>
      </c>
      <c r="C48" s="5" t="s">
        <v>374</v>
      </c>
      <c r="D48" s="3">
        <v>1</v>
      </c>
      <c r="E48" s="20"/>
      <c r="F48" s="6">
        <v>700</v>
      </c>
      <c r="G48" s="6">
        <f t="shared" si="0"/>
        <v>700</v>
      </c>
    </row>
    <row r="49" spans="1:7" ht="20.100000000000001" customHeight="1" x14ac:dyDescent="0.2">
      <c r="A49" s="47" t="s">
        <v>27</v>
      </c>
      <c r="B49" s="4" t="s">
        <v>459</v>
      </c>
      <c r="C49" s="5" t="s">
        <v>375</v>
      </c>
      <c r="D49" s="3">
        <v>1</v>
      </c>
      <c r="E49" s="20"/>
      <c r="F49" s="6">
        <v>700</v>
      </c>
      <c r="G49" s="6">
        <f t="shared" si="0"/>
        <v>700</v>
      </c>
    </row>
    <row r="50" spans="1:7" ht="20.100000000000001" customHeight="1" x14ac:dyDescent="0.2">
      <c r="A50" s="47" t="s">
        <v>28</v>
      </c>
      <c r="B50" s="4" t="s">
        <v>135</v>
      </c>
      <c r="C50" s="5" t="s">
        <v>376</v>
      </c>
      <c r="D50" s="3">
        <v>1</v>
      </c>
      <c r="E50" s="20"/>
      <c r="F50" s="6">
        <v>700</v>
      </c>
      <c r="G50" s="6">
        <f t="shared" si="0"/>
        <v>700</v>
      </c>
    </row>
    <row r="51" spans="1:7" ht="20.100000000000001" customHeight="1" x14ac:dyDescent="0.2">
      <c r="A51" s="47" t="s">
        <v>29</v>
      </c>
      <c r="B51" s="4" t="s">
        <v>136</v>
      </c>
      <c r="C51" s="5" t="s">
        <v>377</v>
      </c>
      <c r="D51" s="3">
        <v>1</v>
      </c>
      <c r="E51" s="20"/>
      <c r="F51" s="6">
        <v>700</v>
      </c>
      <c r="G51" s="6">
        <f t="shared" si="0"/>
        <v>700</v>
      </c>
    </row>
    <row r="52" spans="1:7" ht="20.100000000000001" customHeight="1" x14ac:dyDescent="0.2">
      <c r="A52" s="47" t="s">
        <v>30</v>
      </c>
      <c r="B52" s="4" t="s">
        <v>226</v>
      </c>
      <c r="C52" s="5" t="s">
        <v>378</v>
      </c>
      <c r="D52" s="3">
        <v>1</v>
      </c>
      <c r="E52" s="20"/>
      <c r="F52" s="6">
        <v>700</v>
      </c>
      <c r="G52" s="6">
        <f t="shared" si="0"/>
        <v>700</v>
      </c>
    </row>
    <row r="53" spans="1:7" ht="20.100000000000001" customHeight="1" x14ac:dyDescent="0.25">
      <c r="A53" s="47"/>
      <c r="B53" s="4"/>
      <c r="C53" s="5"/>
      <c r="D53" s="9">
        <f>SUM(D47:D52)</f>
        <v>6</v>
      </c>
      <c r="E53" s="20"/>
      <c r="F53" s="6"/>
      <c r="G53" s="6"/>
    </row>
    <row r="54" spans="1:7" ht="20.100000000000001" customHeight="1" x14ac:dyDescent="0.2">
      <c r="A54" s="47" t="s">
        <v>31</v>
      </c>
      <c r="B54" s="4" t="s">
        <v>137</v>
      </c>
      <c r="C54" s="5" t="s">
        <v>379</v>
      </c>
      <c r="D54" s="3">
        <v>1</v>
      </c>
      <c r="E54" s="20"/>
      <c r="F54" s="6">
        <v>700</v>
      </c>
      <c r="G54" s="6">
        <f t="shared" si="0"/>
        <v>700</v>
      </c>
    </row>
    <row r="55" spans="1:7" ht="20.100000000000001" customHeight="1" x14ac:dyDescent="0.2">
      <c r="A55" s="47" t="s">
        <v>32</v>
      </c>
      <c r="B55" s="4" t="s">
        <v>227</v>
      </c>
      <c r="C55" s="5" t="s">
        <v>380</v>
      </c>
      <c r="D55" s="3">
        <v>1</v>
      </c>
      <c r="E55" s="20"/>
      <c r="F55" s="6">
        <v>700</v>
      </c>
      <c r="G55" s="6">
        <f t="shared" si="0"/>
        <v>700</v>
      </c>
    </row>
    <row r="56" spans="1:7" ht="20.100000000000001" customHeight="1" x14ac:dyDescent="0.2">
      <c r="A56" s="47" t="s">
        <v>349</v>
      </c>
      <c r="B56" s="4" t="s">
        <v>137</v>
      </c>
      <c r="C56" s="5" t="s">
        <v>381</v>
      </c>
      <c r="D56" s="3">
        <v>0</v>
      </c>
      <c r="E56" s="20"/>
      <c r="F56" s="6">
        <v>700</v>
      </c>
      <c r="G56" s="6">
        <f t="shared" si="0"/>
        <v>0</v>
      </c>
    </row>
    <row r="57" spans="1:7" ht="20.100000000000001" customHeight="1" x14ac:dyDescent="0.2">
      <c r="A57" s="47" t="s">
        <v>350</v>
      </c>
      <c r="B57" s="4" t="s">
        <v>137</v>
      </c>
      <c r="C57" s="5" t="s">
        <v>382</v>
      </c>
      <c r="D57" s="3">
        <v>0</v>
      </c>
      <c r="E57" s="20"/>
      <c r="F57" s="6">
        <v>700</v>
      </c>
      <c r="G57" s="6">
        <f t="shared" si="0"/>
        <v>0</v>
      </c>
    </row>
    <row r="58" spans="1:7" ht="20.100000000000001" customHeight="1" x14ac:dyDescent="0.25">
      <c r="A58" s="47"/>
      <c r="B58" s="4"/>
      <c r="C58" s="5"/>
      <c r="D58" s="9">
        <f>SUM(D54:D57)</f>
        <v>2</v>
      </c>
      <c r="E58" s="20"/>
      <c r="F58" s="6"/>
      <c r="G58" s="6"/>
    </row>
    <row r="59" spans="1:7" ht="20.100000000000001" customHeight="1" x14ac:dyDescent="0.2">
      <c r="A59" s="47" t="s">
        <v>33</v>
      </c>
      <c r="B59" s="4" t="s">
        <v>228</v>
      </c>
      <c r="C59" s="5" t="s">
        <v>383</v>
      </c>
      <c r="D59" s="3">
        <v>1</v>
      </c>
      <c r="E59" s="20"/>
      <c r="F59" s="6">
        <v>700</v>
      </c>
      <c r="G59" s="6">
        <f t="shared" si="0"/>
        <v>700</v>
      </c>
    </row>
    <row r="60" spans="1:7" ht="20.100000000000001" customHeight="1" x14ac:dyDescent="0.2">
      <c r="A60" s="47" t="s">
        <v>34</v>
      </c>
      <c r="B60" s="4" t="s">
        <v>138</v>
      </c>
      <c r="C60" s="5" t="s">
        <v>384</v>
      </c>
      <c r="D60" s="3">
        <v>1</v>
      </c>
      <c r="E60" s="20"/>
      <c r="F60" s="6">
        <v>700</v>
      </c>
      <c r="G60" s="6">
        <f t="shared" si="0"/>
        <v>700</v>
      </c>
    </row>
    <row r="61" spans="1:7" ht="20.100000000000001" customHeight="1" x14ac:dyDescent="0.2">
      <c r="A61" s="47" t="s">
        <v>219</v>
      </c>
      <c r="B61" s="4" t="s">
        <v>351</v>
      </c>
      <c r="C61" s="5" t="s">
        <v>385</v>
      </c>
      <c r="D61" s="3">
        <v>0</v>
      </c>
      <c r="E61" s="20"/>
      <c r="F61" s="6">
        <v>700</v>
      </c>
      <c r="G61" s="6">
        <f t="shared" si="0"/>
        <v>0</v>
      </c>
    </row>
    <row r="62" spans="1:7" ht="20.100000000000001" customHeight="1" x14ac:dyDescent="0.2">
      <c r="A62" s="47" t="s">
        <v>35</v>
      </c>
      <c r="B62" s="4" t="s">
        <v>138</v>
      </c>
      <c r="C62" s="5" t="s">
        <v>386</v>
      </c>
      <c r="D62" s="3">
        <v>0</v>
      </c>
      <c r="E62" s="20"/>
      <c r="F62" s="6"/>
      <c r="G62" s="6"/>
    </row>
    <row r="63" spans="1:7" ht="20.100000000000001" customHeight="1" x14ac:dyDescent="0.25">
      <c r="A63" s="47"/>
      <c r="B63" s="4"/>
      <c r="C63" s="5"/>
      <c r="D63" s="9">
        <f>SUM(D59:D62)</f>
        <v>2</v>
      </c>
      <c r="E63" s="20"/>
      <c r="F63" s="6">
        <v>700</v>
      </c>
      <c r="G63" s="6">
        <f t="shared" si="0"/>
        <v>1400</v>
      </c>
    </row>
    <row r="64" spans="1:7" ht="20.100000000000001" customHeight="1" x14ac:dyDescent="0.2">
      <c r="A64" s="47" t="s">
        <v>36</v>
      </c>
      <c r="B64" s="4" t="s">
        <v>138</v>
      </c>
      <c r="C64" s="5" t="s">
        <v>387</v>
      </c>
      <c r="D64" s="3">
        <v>1</v>
      </c>
      <c r="E64" s="20"/>
      <c r="F64" s="6">
        <v>700</v>
      </c>
      <c r="G64" s="6">
        <f t="shared" si="0"/>
        <v>700</v>
      </c>
    </row>
    <row r="65" spans="1:7" ht="20.100000000000001" customHeight="1" x14ac:dyDescent="0.2">
      <c r="A65" s="47" t="s">
        <v>37</v>
      </c>
      <c r="B65" s="4" t="s">
        <v>138</v>
      </c>
      <c r="C65" s="5" t="s">
        <v>388</v>
      </c>
      <c r="D65" s="3">
        <v>1</v>
      </c>
      <c r="E65" s="20"/>
      <c r="F65" s="6">
        <v>700</v>
      </c>
      <c r="G65" s="6">
        <f t="shared" si="0"/>
        <v>700</v>
      </c>
    </row>
    <row r="66" spans="1:7" ht="20.100000000000001" customHeight="1" x14ac:dyDescent="0.2">
      <c r="A66" s="47" t="s">
        <v>38</v>
      </c>
      <c r="B66" s="4" t="s">
        <v>138</v>
      </c>
      <c r="C66" s="5" t="s">
        <v>389</v>
      </c>
      <c r="D66" s="3">
        <v>0</v>
      </c>
      <c r="E66" s="20"/>
      <c r="F66" s="6">
        <v>700</v>
      </c>
      <c r="G66" s="6">
        <f t="shared" si="0"/>
        <v>0</v>
      </c>
    </row>
    <row r="67" spans="1:7" ht="20.100000000000001" customHeight="1" x14ac:dyDescent="0.2">
      <c r="A67" s="47" t="s">
        <v>352</v>
      </c>
      <c r="B67" s="4" t="s">
        <v>455</v>
      </c>
      <c r="C67" s="5" t="s">
        <v>390</v>
      </c>
      <c r="D67" s="3">
        <v>1</v>
      </c>
      <c r="E67" s="20"/>
      <c r="F67" s="6">
        <v>700</v>
      </c>
      <c r="G67" s="6">
        <f t="shared" si="0"/>
        <v>700</v>
      </c>
    </row>
    <row r="68" spans="1:7" ht="20.100000000000001" customHeight="1" x14ac:dyDescent="0.25">
      <c r="A68" s="47"/>
      <c r="B68" s="4"/>
      <c r="C68" s="5"/>
      <c r="D68" s="9">
        <f>SUM(D64:D67)</f>
        <v>3</v>
      </c>
      <c r="E68" s="20"/>
      <c r="F68" s="6"/>
      <c r="G68" s="6"/>
    </row>
    <row r="69" spans="1:7" ht="20.100000000000001" customHeight="1" x14ac:dyDescent="0.2">
      <c r="A69" s="47" t="s">
        <v>40</v>
      </c>
      <c r="B69" s="4" t="s">
        <v>139</v>
      </c>
      <c r="C69" s="5" t="s">
        <v>391</v>
      </c>
      <c r="D69" s="3">
        <v>1</v>
      </c>
      <c r="E69" s="20"/>
      <c r="F69" s="6">
        <v>700</v>
      </c>
      <c r="G69" s="6">
        <f t="shared" ref="G69" si="2">D69*F69</f>
        <v>700</v>
      </c>
    </row>
    <row r="70" spans="1:7" ht="20.100000000000001" customHeight="1" x14ac:dyDescent="0.2">
      <c r="A70" s="47" t="s">
        <v>41</v>
      </c>
      <c r="B70" s="4" t="s">
        <v>140</v>
      </c>
      <c r="C70" s="5" t="s">
        <v>392</v>
      </c>
      <c r="D70" s="3">
        <v>1</v>
      </c>
      <c r="E70" s="20"/>
      <c r="F70" s="6">
        <v>700</v>
      </c>
      <c r="G70" s="6">
        <f t="shared" si="0"/>
        <v>700</v>
      </c>
    </row>
    <row r="71" spans="1:7" ht="20.100000000000001" customHeight="1" x14ac:dyDescent="0.2">
      <c r="A71" s="47" t="s">
        <v>42</v>
      </c>
      <c r="B71" s="4" t="s">
        <v>198</v>
      </c>
      <c r="C71" s="5" t="s">
        <v>393</v>
      </c>
      <c r="D71" s="3">
        <v>0</v>
      </c>
      <c r="E71" s="20"/>
      <c r="F71" s="6">
        <v>700</v>
      </c>
      <c r="G71" s="6">
        <f t="shared" si="0"/>
        <v>0</v>
      </c>
    </row>
    <row r="72" spans="1:7" ht="20.100000000000001" customHeight="1" x14ac:dyDescent="0.2">
      <c r="A72" s="47" t="s">
        <v>43</v>
      </c>
      <c r="B72" s="4" t="s">
        <v>199</v>
      </c>
      <c r="C72" s="5" t="s">
        <v>394</v>
      </c>
      <c r="D72" s="3">
        <v>0</v>
      </c>
      <c r="E72" s="20"/>
      <c r="F72" s="6">
        <v>700</v>
      </c>
      <c r="G72" s="6">
        <f t="shared" si="0"/>
        <v>0</v>
      </c>
    </row>
    <row r="73" spans="1:7" ht="20.100000000000001" customHeight="1" x14ac:dyDescent="0.25">
      <c r="A73" s="47"/>
      <c r="B73" s="4"/>
      <c r="C73" s="5"/>
      <c r="D73" s="9">
        <f>SUM(D69:D72)</f>
        <v>2</v>
      </c>
      <c r="E73" s="20"/>
      <c r="F73" s="6"/>
      <c r="G73" s="6"/>
    </row>
    <row r="74" spans="1:7" ht="20.100000000000001" customHeight="1" x14ac:dyDescent="0.2">
      <c r="A74" s="47" t="s">
        <v>44</v>
      </c>
      <c r="B74" s="4" t="s">
        <v>141</v>
      </c>
      <c r="C74" s="5" t="s">
        <v>395</v>
      </c>
      <c r="D74" s="3">
        <v>1</v>
      </c>
      <c r="E74" s="20"/>
      <c r="F74" s="6">
        <v>700</v>
      </c>
      <c r="G74" s="6">
        <f t="shared" si="0"/>
        <v>700</v>
      </c>
    </row>
    <row r="75" spans="1:7" ht="20.100000000000001" customHeight="1" x14ac:dyDescent="0.2">
      <c r="A75" s="47" t="s">
        <v>45</v>
      </c>
      <c r="B75" s="4" t="s">
        <v>142</v>
      </c>
      <c r="C75" s="5" t="s">
        <v>396</v>
      </c>
      <c r="D75" s="3">
        <v>1</v>
      </c>
      <c r="E75" s="20"/>
      <c r="F75" s="6">
        <v>700</v>
      </c>
      <c r="G75" s="6">
        <f t="shared" si="0"/>
        <v>700</v>
      </c>
    </row>
    <row r="76" spans="1:7" ht="20.100000000000001" customHeight="1" x14ac:dyDescent="0.2">
      <c r="A76" s="47" t="s">
        <v>46</v>
      </c>
      <c r="B76" s="4" t="s">
        <v>200</v>
      </c>
      <c r="C76" s="5" t="s">
        <v>397</v>
      </c>
      <c r="D76" s="3">
        <v>0</v>
      </c>
      <c r="E76" s="20"/>
      <c r="F76" s="6">
        <v>700</v>
      </c>
      <c r="G76" s="6">
        <f t="shared" si="0"/>
        <v>0</v>
      </c>
    </row>
    <row r="77" spans="1:7" ht="20.100000000000001" customHeight="1" x14ac:dyDescent="0.2">
      <c r="A77" s="47" t="s">
        <v>47</v>
      </c>
      <c r="B77" s="4" t="s">
        <v>201</v>
      </c>
      <c r="C77" s="5" t="s">
        <v>398</v>
      </c>
      <c r="D77" s="3">
        <v>0</v>
      </c>
      <c r="E77" s="20"/>
      <c r="F77" s="6">
        <v>700</v>
      </c>
      <c r="G77" s="6">
        <f t="shared" si="0"/>
        <v>0</v>
      </c>
    </row>
    <row r="78" spans="1:7" ht="20.100000000000001" customHeight="1" x14ac:dyDescent="0.25">
      <c r="A78" s="47"/>
      <c r="B78" s="4"/>
      <c r="C78" s="5"/>
      <c r="D78" s="9">
        <f>SUM(D74:D77)</f>
        <v>2</v>
      </c>
      <c r="E78" s="20"/>
      <c r="F78" s="6"/>
      <c r="G78" s="6"/>
    </row>
    <row r="79" spans="1:7" ht="20.100000000000001" customHeight="1" x14ac:dyDescent="0.2">
      <c r="A79" s="47" t="s">
        <v>48</v>
      </c>
      <c r="B79" s="4" t="s">
        <v>143</v>
      </c>
      <c r="C79" s="5" t="s">
        <v>399</v>
      </c>
      <c r="D79" s="3">
        <v>1</v>
      </c>
      <c r="E79" s="20"/>
      <c r="F79" s="6">
        <v>700</v>
      </c>
      <c r="G79" s="6">
        <f t="shared" ref="G79:G82" si="3">D79*F79</f>
        <v>700</v>
      </c>
    </row>
    <row r="80" spans="1:7" ht="20.100000000000001" customHeight="1" x14ac:dyDescent="0.2">
      <c r="A80" s="47" t="s">
        <v>49</v>
      </c>
      <c r="B80" s="4" t="s">
        <v>144</v>
      </c>
      <c r="C80" s="5" t="s">
        <v>400</v>
      </c>
      <c r="D80" s="3">
        <v>1</v>
      </c>
      <c r="E80" s="20"/>
      <c r="F80" s="6">
        <v>700</v>
      </c>
      <c r="G80" s="6">
        <f t="shared" si="3"/>
        <v>700</v>
      </c>
    </row>
    <row r="81" spans="1:9" ht="20.100000000000001" customHeight="1" x14ac:dyDescent="0.2">
      <c r="A81" s="47" t="s">
        <v>50</v>
      </c>
      <c r="B81" s="4" t="s">
        <v>144</v>
      </c>
      <c r="C81" s="5" t="s">
        <v>401</v>
      </c>
      <c r="D81" s="3">
        <v>0</v>
      </c>
      <c r="E81" s="20"/>
      <c r="F81" s="6">
        <v>700</v>
      </c>
      <c r="G81" s="6">
        <f t="shared" si="3"/>
        <v>0</v>
      </c>
    </row>
    <row r="82" spans="1:9" ht="20.100000000000001" customHeight="1" x14ac:dyDescent="0.2">
      <c r="A82" s="47" t="s">
        <v>39</v>
      </c>
      <c r="B82" s="4" t="s">
        <v>145</v>
      </c>
      <c r="C82" s="5" t="s">
        <v>402</v>
      </c>
      <c r="D82" s="3">
        <v>1</v>
      </c>
      <c r="E82" s="20"/>
      <c r="F82" s="6">
        <v>700</v>
      </c>
      <c r="G82" s="6">
        <f t="shared" si="3"/>
        <v>700</v>
      </c>
    </row>
    <row r="83" spans="1:9" ht="20.100000000000001" customHeight="1" x14ac:dyDescent="0.25">
      <c r="A83" s="47"/>
      <c r="B83" s="4"/>
      <c r="C83" s="5"/>
      <c r="D83" s="9">
        <f>SUM(D79:D82)</f>
        <v>3</v>
      </c>
      <c r="E83" s="20"/>
      <c r="F83" s="6"/>
      <c r="G83" s="6"/>
    </row>
    <row r="84" spans="1:9" ht="20.100000000000001" customHeight="1" x14ac:dyDescent="0.2">
      <c r="A84" s="47" t="s">
        <v>51</v>
      </c>
      <c r="B84" s="4" t="s">
        <v>160</v>
      </c>
      <c r="C84" s="5" t="s">
        <v>326</v>
      </c>
      <c r="D84" s="3">
        <v>6</v>
      </c>
      <c r="E84" s="20"/>
      <c r="F84" s="6">
        <v>66</v>
      </c>
      <c r="G84" s="6">
        <f t="shared" ref="G84:G101" si="4">D84*F84</f>
        <v>396</v>
      </c>
    </row>
    <row r="85" spans="1:9" ht="20.100000000000001" customHeight="1" x14ac:dyDescent="0.2">
      <c r="A85" s="47" t="s">
        <v>52</v>
      </c>
      <c r="B85" s="4" t="s">
        <v>407</v>
      </c>
      <c r="C85" s="5" t="s">
        <v>327</v>
      </c>
      <c r="D85" s="3">
        <v>1</v>
      </c>
      <c r="E85" s="20"/>
      <c r="F85" s="6">
        <v>66</v>
      </c>
      <c r="G85" s="6">
        <f t="shared" si="4"/>
        <v>66</v>
      </c>
    </row>
    <row r="86" spans="1:9" ht="20.100000000000001" customHeight="1" x14ac:dyDescent="0.2">
      <c r="A86" s="47" t="s">
        <v>52</v>
      </c>
      <c r="B86" s="4" t="s">
        <v>443</v>
      </c>
      <c r="C86" s="5" t="s">
        <v>327</v>
      </c>
      <c r="D86" s="3">
        <v>3</v>
      </c>
      <c r="E86" s="20"/>
      <c r="F86" s="6">
        <v>66</v>
      </c>
      <c r="G86" s="6">
        <f t="shared" si="4"/>
        <v>198</v>
      </c>
    </row>
    <row r="87" spans="1:9" ht="20.100000000000001" customHeight="1" x14ac:dyDescent="0.2">
      <c r="A87" s="47" t="s">
        <v>53</v>
      </c>
      <c r="B87" s="4" t="s">
        <v>452</v>
      </c>
      <c r="C87" s="5" t="s">
        <v>328</v>
      </c>
      <c r="D87" s="3">
        <v>1</v>
      </c>
      <c r="E87" s="20"/>
      <c r="F87" s="6">
        <v>66</v>
      </c>
      <c r="G87" s="6">
        <f t="shared" si="4"/>
        <v>66</v>
      </c>
      <c r="I87" s="47"/>
    </row>
    <row r="88" spans="1:9" ht="20.100000000000001" customHeight="1" x14ac:dyDescent="0.2">
      <c r="A88" s="47" t="s">
        <v>53</v>
      </c>
      <c r="B88" s="4" t="s">
        <v>460</v>
      </c>
      <c r="C88" s="5" t="s">
        <v>328</v>
      </c>
      <c r="D88" s="3">
        <v>5</v>
      </c>
      <c r="E88" s="20"/>
      <c r="F88" s="6"/>
      <c r="G88" s="6"/>
    </row>
    <row r="89" spans="1:9" ht="20.100000000000001" customHeight="1" x14ac:dyDescent="0.2">
      <c r="A89" s="47" t="s">
        <v>54</v>
      </c>
      <c r="B89" s="4" t="s">
        <v>229</v>
      </c>
      <c r="C89" s="5" t="s">
        <v>329</v>
      </c>
      <c r="D89" s="3">
        <v>1</v>
      </c>
      <c r="E89" s="20"/>
      <c r="F89" s="6">
        <v>66</v>
      </c>
      <c r="G89" s="6">
        <f t="shared" si="4"/>
        <v>66</v>
      </c>
    </row>
    <row r="90" spans="1:9" ht="20.100000000000001" customHeight="1" x14ac:dyDescent="0.2">
      <c r="A90" s="47" t="s">
        <v>54</v>
      </c>
      <c r="B90" s="4" t="s">
        <v>421</v>
      </c>
      <c r="C90" s="5" t="s">
        <v>329</v>
      </c>
      <c r="D90" s="3">
        <v>4</v>
      </c>
      <c r="E90" s="20"/>
      <c r="F90" s="6">
        <v>66</v>
      </c>
      <c r="G90" s="6">
        <f t="shared" si="4"/>
        <v>264</v>
      </c>
    </row>
    <row r="91" spans="1:9" ht="20.100000000000001" customHeight="1" x14ac:dyDescent="0.2">
      <c r="A91" s="47" t="s">
        <v>54</v>
      </c>
      <c r="B91" s="4" t="s">
        <v>453</v>
      </c>
      <c r="C91" s="5" t="s">
        <v>329</v>
      </c>
      <c r="D91" s="3">
        <v>1</v>
      </c>
      <c r="E91" s="20"/>
      <c r="F91" s="6">
        <v>66</v>
      </c>
      <c r="G91" s="6">
        <f t="shared" si="4"/>
        <v>66</v>
      </c>
    </row>
    <row r="92" spans="1:9" ht="20.100000000000001" customHeight="1" x14ac:dyDescent="0.2">
      <c r="A92" s="47" t="s">
        <v>55</v>
      </c>
      <c r="B92" s="4" t="s">
        <v>146</v>
      </c>
      <c r="C92" s="5" t="s">
        <v>330</v>
      </c>
      <c r="D92" s="3">
        <v>4</v>
      </c>
      <c r="E92" s="20"/>
      <c r="F92" s="6">
        <v>66</v>
      </c>
      <c r="G92" s="6">
        <f t="shared" si="4"/>
        <v>264</v>
      </c>
    </row>
    <row r="93" spans="1:9" ht="20.100000000000001" customHeight="1" x14ac:dyDescent="0.2">
      <c r="A93" s="47" t="s">
        <v>55</v>
      </c>
      <c r="B93" s="4" t="s">
        <v>464</v>
      </c>
      <c r="C93" s="5" t="s">
        <v>330</v>
      </c>
      <c r="D93" s="3">
        <v>2</v>
      </c>
      <c r="E93" s="20"/>
      <c r="F93" s="6"/>
      <c r="G93" s="6"/>
    </row>
    <row r="94" spans="1:9" ht="20.100000000000001" customHeight="1" x14ac:dyDescent="0.2">
      <c r="A94" s="47" t="s">
        <v>56</v>
      </c>
      <c r="B94" s="4" t="s">
        <v>147</v>
      </c>
      <c r="C94" s="5" t="s">
        <v>331</v>
      </c>
      <c r="D94" s="3">
        <v>6</v>
      </c>
      <c r="E94" s="20"/>
      <c r="F94" s="6">
        <v>66</v>
      </c>
      <c r="G94" s="6">
        <f t="shared" si="4"/>
        <v>396</v>
      </c>
    </row>
    <row r="95" spans="1:9" ht="20.100000000000001" customHeight="1" x14ac:dyDescent="0.2">
      <c r="A95" s="47" t="s">
        <v>57</v>
      </c>
      <c r="B95" s="4" t="s">
        <v>148</v>
      </c>
      <c r="C95" s="5" t="s">
        <v>332</v>
      </c>
      <c r="D95" s="3">
        <v>6</v>
      </c>
      <c r="E95" s="20"/>
      <c r="F95" s="6">
        <v>66</v>
      </c>
      <c r="G95" s="6">
        <f t="shared" si="4"/>
        <v>396</v>
      </c>
    </row>
    <row r="96" spans="1:9" ht="20.100000000000001" customHeight="1" x14ac:dyDescent="0.2">
      <c r="A96" s="47" t="s">
        <v>58</v>
      </c>
      <c r="B96" s="4" t="s">
        <v>149</v>
      </c>
      <c r="C96" s="5" t="s">
        <v>333</v>
      </c>
      <c r="D96" s="3">
        <v>6</v>
      </c>
      <c r="E96" s="20"/>
      <c r="F96" s="6">
        <v>66</v>
      </c>
      <c r="G96" s="6">
        <f t="shared" si="4"/>
        <v>396</v>
      </c>
    </row>
    <row r="97" spans="1:9" ht="20.100000000000001" customHeight="1" x14ac:dyDescent="0.2">
      <c r="A97" s="47" t="s">
        <v>59</v>
      </c>
      <c r="B97" s="4" t="s">
        <v>149</v>
      </c>
      <c r="C97" s="5" t="s">
        <v>334</v>
      </c>
      <c r="D97" s="3">
        <v>6</v>
      </c>
      <c r="E97" s="20"/>
      <c r="F97" s="6">
        <v>66</v>
      </c>
      <c r="G97" s="6">
        <f t="shared" si="4"/>
        <v>396</v>
      </c>
    </row>
    <row r="98" spans="1:9" ht="20.100000000000001" customHeight="1" x14ac:dyDescent="0.2">
      <c r="A98" s="47" t="s">
        <v>60</v>
      </c>
      <c r="B98" s="4" t="s">
        <v>150</v>
      </c>
      <c r="C98" s="5" t="s">
        <v>335</v>
      </c>
      <c r="D98" s="3">
        <v>6</v>
      </c>
      <c r="E98" s="20"/>
      <c r="F98" s="6">
        <v>66</v>
      </c>
      <c r="G98" s="6">
        <f t="shared" si="4"/>
        <v>396</v>
      </c>
    </row>
    <row r="99" spans="1:9" ht="20.100000000000001" customHeight="1" x14ac:dyDescent="0.2">
      <c r="A99" s="47" t="s">
        <v>61</v>
      </c>
      <c r="B99" s="4" t="s">
        <v>151</v>
      </c>
      <c r="C99" s="5" t="s">
        <v>336</v>
      </c>
      <c r="D99" s="3">
        <v>6</v>
      </c>
      <c r="E99" s="20"/>
      <c r="F99" s="6">
        <v>66</v>
      </c>
      <c r="G99" s="6">
        <f t="shared" si="4"/>
        <v>396</v>
      </c>
    </row>
    <row r="100" spans="1:9" ht="20.100000000000001" customHeight="1" x14ac:dyDescent="0.2">
      <c r="A100" s="47" t="s">
        <v>62</v>
      </c>
      <c r="B100" s="4" t="s">
        <v>152</v>
      </c>
      <c r="C100" s="5" t="s">
        <v>337</v>
      </c>
      <c r="D100" s="3">
        <v>6</v>
      </c>
      <c r="E100" s="20"/>
      <c r="F100" s="6">
        <v>66</v>
      </c>
      <c r="G100" s="6">
        <f t="shared" si="4"/>
        <v>396</v>
      </c>
    </row>
    <row r="101" spans="1:9" ht="20.100000000000001" customHeight="1" x14ac:dyDescent="0.2">
      <c r="A101" s="47" t="s">
        <v>63</v>
      </c>
      <c r="B101" s="4" t="s">
        <v>153</v>
      </c>
      <c r="C101" s="5" t="s">
        <v>338</v>
      </c>
      <c r="D101" s="3">
        <v>6</v>
      </c>
      <c r="E101" s="20"/>
      <c r="F101" s="6">
        <v>66</v>
      </c>
      <c r="G101" s="6">
        <f t="shared" si="4"/>
        <v>396</v>
      </c>
    </row>
    <row r="102" spans="1:9" ht="20.100000000000001" customHeight="1" x14ac:dyDescent="0.25">
      <c r="A102" s="47"/>
      <c r="B102" s="4"/>
      <c r="C102" s="5"/>
      <c r="D102" s="9">
        <f>SUM(D84:D101)</f>
        <v>76</v>
      </c>
      <c r="E102" s="20"/>
      <c r="F102" s="6"/>
      <c r="G102" s="6"/>
    </row>
    <row r="103" spans="1:9" ht="20.100000000000001" customHeight="1" x14ac:dyDescent="0.2">
      <c r="A103" s="47" t="s">
        <v>64</v>
      </c>
      <c r="B103" s="4" t="s">
        <v>230</v>
      </c>
      <c r="C103" s="5" t="s">
        <v>339</v>
      </c>
      <c r="D103" s="3">
        <v>5</v>
      </c>
      <c r="E103" s="20"/>
      <c r="F103" s="6">
        <v>55</v>
      </c>
      <c r="G103" s="6">
        <f t="shared" si="0"/>
        <v>275</v>
      </c>
      <c r="I103" s="47"/>
    </row>
    <row r="104" spans="1:9" ht="20.100000000000001" customHeight="1" x14ac:dyDescent="0.2">
      <c r="A104" s="47" t="s">
        <v>65</v>
      </c>
      <c r="B104" s="4" t="s">
        <v>154</v>
      </c>
      <c r="C104" s="5" t="s">
        <v>340</v>
      </c>
      <c r="D104" s="3">
        <v>5</v>
      </c>
      <c r="E104" s="20"/>
      <c r="F104" s="6">
        <v>55</v>
      </c>
      <c r="G104" s="6">
        <f t="shared" si="0"/>
        <v>275</v>
      </c>
    </row>
    <row r="105" spans="1:9" ht="20.100000000000001" customHeight="1" x14ac:dyDescent="0.2">
      <c r="A105" s="47" t="s">
        <v>66</v>
      </c>
      <c r="B105" s="4" t="s">
        <v>203</v>
      </c>
      <c r="C105" s="5" t="s">
        <v>341</v>
      </c>
      <c r="D105" s="3">
        <v>1</v>
      </c>
      <c r="E105" s="20"/>
      <c r="F105" s="6">
        <v>55</v>
      </c>
      <c r="G105" s="6">
        <f t="shared" si="0"/>
        <v>55</v>
      </c>
    </row>
    <row r="106" spans="1:9" ht="20.100000000000001" customHeight="1" x14ac:dyDescent="0.2">
      <c r="A106" s="47" t="s">
        <v>66</v>
      </c>
      <c r="B106" s="4" t="s">
        <v>447</v>
      </c>
      <c r="C106" s="5" t="s">
        <v>341</v>
      </c>
      <c r="D106" s="3">
        <v>4</v>
      </c>
      <c r="E106" s="20"/>
      <c r="F106" s="6">
        <v>55</v>
      </c>
      <c r="G106" s="6">
        <f t="shared" si="0"/>
        <v>220</v>
      </c>
    </row>
    <row r="107" spans="1:9" ht="20.100000000000001" customHeight="1" x14ac:dyDescent="0.2">
      <c r="A107" s="47" t="s">
        <v>67</v>
      </c>
      <c r="B107" s="4" t="s">
        <v>155</v>
      </c>
      <c r="C107" s="5" t="s">
        <v>342</v>
      </c>
      <c r="D107" s="3">
        <v>1</v>
      </c>
      <c r="E107" s="20"/>
      <c r="F107" s="6">
        <v>55</v>
      </c>
      <c r="G107" s="6">
        <f t="shared" si="0"/>
        <v>55</v>
      </c>
    </row>
    <row r="108" spans="1:9" ht="20.100000000000001" customHeight="1" x14ac:dyDescent="0.2">
      <c r="A108" s="47" t="s">
        <v>67</v>
      </c>
      <c r="B108" s="4" t="s">
        <v>444</v>
      </c>
      <c r="C108" s="5" t="s">
        <v>342</v>
      </c>
      <c r="D108" s="3">
        <v>2</v>
      </c>
      <c r="E108" s="20"/>
      <c r="F108" s="6"/>
      <c r="G108" s="6"/>
    </row>
    <row r="109" spans="1:9" ht="20.100000000000001" customHeight="1" x14ac:dyDescent="0.2">
      <c r="A109" s="47" t="s">
        <v>67</v>
      </c>
      <c r="B109" s="4" t="s">
        <v>463</v>
      </c>
      <c r="C109" s="5" t="s">
        <v>342</v>
      </c>
      <c r="D109" s="3">
        <v>1</v>
      </c>
      <c r="E109" s="20"/>
      <c r="F109" s="6"/>
      <c r="G109" s="6"/>
    </row>
    <row r="110" spans="1:9" ht="19.5" customHeight="1" x14ac:dyDescent="0.2">
      <c r="A110" s="47" t="s">
        <v>68</v>
      </c>
      <c r="B110" s="4" t="s">
        <v>204</v>
      </c>
      <c r="C110" s="5" t="s">
        <v>343</v>
      </c>
      <c r="D110" s="3">
        <v>0</v>
      </c>
      <c r="E110" s="20"/>
      <c r="F110" s="6">
        <v>55</v>
      </c>
      <c r="G110" s="6">
        <f t="shared" si="0"/>
        <v>0</v>
      </c>
    </row>
    <row r="111" spans="1:9" ht="19.5" customHeight="1" x14ac:dyDescent="0.2">
      <c r="A111" s="47" t="s">
        <v>68</v>
      </c>
      <c r="B111" s="4" t="s">
        <v>461</v>
      </c>
      <c r="C111" s="5" t="s">
        <v>343</v>
      </c>
      <c r="D111" s="3">
        <v>5</v>
      </c>
      <c r="E111" s="20"/>
      <c r="F111" s="6"/>
      <c r="G111" s="6"/>
    </row>
    <row r="112" spans="1:9" ht="20.100000000000001" customHeight="1" x14ac:dyDescent="0.2">
      <c r="A112" s="47" t="s">
        <v>69</v>
      </c>
      <c r="B112" s="4" t="s">
        <v>156</v>
      </c>
      <c r="C112" s="5" t="s">
        <v>344</v>
      </c>
      <c r="D112" s="3">
        <v>2</v>
      </c>
      <c r="E112" s="20"/>
      <c r="F112" s="6">
        <v>55</v>
      </c>
      <c r="G112" s="6">
        <f t="shared" si="0"/>
        <v>110</v>
      </c>
    </row>
    <row r="113" spans="1:7" ht="20.100000000000001" customHeight="1" x14ac:dyDescent="0.2">
      <c r="A113" s="47" t="s">
        <v>69</v>
      </c>
      <c r="B113" s="4" t="s">
        <v>462</v>
      </c>
      <c r="C113" s="5" t="s">
        <v>344</v>
      </c>
      <c r="D113" s="3">
        <v>3</v>
      </c>
      <c r="E113" s="20"/>
      <c r="F113" s="6"/>
      <c r="G113" s="6"/>
    </row>
    <row r="114" spans="1:7" ht="20.100000000000001" customHeight="1" x14ac:dyDescent="0.2">
      <c r="A114" s="47" t="s">
        <v>70</v>
      </c>
      <c r="B114" s="4" t="s">
        <v>157</v>
      </c>
      <c r="C114" s="5" t="s">
        <v>345</v>
      </c>
      <c r="D114" s="3">
        <v>5</v>
      </c>
      <c r="E114" s="20"/>
      <c r="F114" s="6">
        <v>55</v>
      </c>
      <c r="G114" s="6">
        <f t="shared" si="0"/>
        <v>275</v>
      </c>
    </row>
    <row r="115" spans="1:7" ht="20.100000000000001" customHeight="1" x14ac:dyDescent="0.2">
      <c r="A115" s="47" t="s">
        <v>71</v>
      </c>
      <c r="B115" s="4" t="s">
        <v>158</v>
      </c>
      <c r="C115" s="5" t="s">
        <v>346</v>
      </c>
      <c r="D115" s="3">
        <v>5</v>
      </c>
      <c r="E115" s="20"/>
      <c r="F115" s="6">
        <v>55</v>
      </c>
      <c r="G115" s="6">
        <f t="shared" si="0"/>
        <v>275</v>
      </c>
    </row>
    <row r="116" spans="1:7" ht="20.100000000000001" customHeight="1" x14ac:dyDescent="0.2">
      <c r="A116" s="47" t="s">
        <v>72</v>
      </c>
      <c r="B116" s="4" t="s">
        <v>205</v>
      </c>
      <c r="C116" s="5" t="s">
        <v>347</v>
      </c>
      <c r="D116" s="3">
        <v>5</v>
      </c>
      <c r="E116" s="20"/>
      <c r="F116" s="6">
        <v>55</v>
      </c>
      <c r="G116" s="6">
        <f t="shared" ref="G116:G117" si="5">D116*F116</f>
        <v>275</v>
      </c>
    </row>
    <row r="117" spans="1:7" ht="20.100000000000001" customHeight="1" x14ac:dyDescent="0.2">
      <c r="A117" s="47" t="s">
        <v>73</v>
      </c>
      <c r="B117" s="4" t="s">
        <v>159</v>
      </c>
      <c r="C117" s="5" t="s">
        <v>348</v>
      </c>
      <c r="D117" s="3">
        <v>5</v>
      </c>
      <c r="E117" s="20"/>
      <c r="F117" s="6">
        <v>55</v>
      </c>
      <c r="G117" s="6">
        <f t="shared" si="5"/>
        <v>275</v>
      </c>
    </row>
    <row r="118" spans="1:7" ht="20.100000000000001" customHeight="1" x14ac:dyDescent="0.25">
      <c r="A118" s="47"/>
      <c r="B118" s="4"/>
      <c r="C118" s="5"/>
      <c r="D118" s="9">
        <f>SUM(D103:D117)</f>
        <v>49</v>
      </c>
      <c r="E118" s="20"/>
      <c r="F118" s="6"/>
      <c r="G118" s="6"/>
    </row>
    <row r="119" spans="1:7" ht="20.100000000000001" customHeight="1" x14ac:dyDescent="0.2">
      <c r="A119" s="47" t="s">
        <v>74</v>
      </c>
      <c r="B119" s="4" t="s">
        <v>160</v>
      </c>
      <c r="C119" s="5" t="s">
        <v>422</v>
      </c>
      <c r="D119" s="3">
        <v>5</v>
      </c>
      <c r="E119" s="20"/>
      <c r="F119" s="6">
        <v>55</v>
      </c>
      <c r="G119" s="6">
        <f t="shared" ref="G119:G135" si="6">D119*F119</f>
        <v>275</v>
      </c>
    </row>
    <row r="120" spans="1:7" ht="20.100000000000001" customHeight="1" x14ac:dyDescent="0.2">
      <c r="A120" s="47" t="s">
        <v>75</v>
      </c>
      <c r="B120" s="45" t="s">
        <v>403</v>
      </c>
      <c r="C120" s="5" t="s">
        <v>423</v>
      </c>
      <c r="D120" s="3">
        <v>1</v>
      </c>
      <c r="E120" s="20"/>
      <c r="F120" s="6">
        <v>55</v>
      </c>
      <c r="G120" s="6">
        <f t="shared" si="6"/>
        <v>55</v>
      </c>
    </row>
    <row r="121" spans="1:7" ht="20.100000000000001" customHeight="1" x14ac:dyDescent="0.2">
      <c r="A121" s="47" t="s">
        <v>75</v>
      </c>
      <c r="B121" s="45" t="s">
        <v>445</v>
      </c>
      <c r="C121" s="5" t="s">
        <v>423</v>
      </c>
      <c r="D121" s="3">
        <v>4</v>
      </c>
      <c r="E121" s="20"/>
      <c r="F121" s="6">
        <v>55</v>
      </c>
      <c r="G121" s="6">
        <f t="shared" si="6"/>
        <v>220</v>
      </c>
    </row>
    <row r="122" spans="1:7" ht="20.100000000000001" customHeight="1" x14ac:dyDescent="0.2">
      <c r="A122" s="47" t="s">
        <v>76</v>
      </c>
      <c r="B122" s="46" t="s">
        <v>444</v>
      </c>
      <c r="C122" s="5" t="s">
        <v>424</v>
      </c>
      <c r="D122" s="3">
        <v>5</v>
      </c>
      <c r="E122" s="20"/>
      <c r="F122" s="6">
        <v>55</v>
      </c>
      <c r="G122" s="6">
        <f t="shared" si="6"/>
        <v>275</v>
      </c>
    </row>
    <row r="123" spans="1:7" ht="20.100000000000001" customHeight="1" x14ac:dyDescent="0.2">
      <c r="A123" s="47" t="s">
        <v>77</v>
      </c>
      <c r="B123" s="45" t="s">
        <v>404</v>
      </c>
      <c r="C123" s="5" t="s">
        <v>425</v>
      </c>
      <c r="D123" s="3">
        <v>3</v>
      </c>
      <c r="E123" s="20"/>
      <c r="F123" s="6">
        <v>55</v>
      </c>
      <c r="G123" s="6">
        <f t="shared" si="6"/>
        <v>165</v>
      </c>
    </row>
    <row r="124" spans="1:7" ht="20.100000000000001" customHeight="1" x14ac:dyDescent="0.2">
      <c r="A124" s="47" t="s">
        <v>77</v>
      </c>
      <c r="B124" s="45" t="s">
        <v>466</v>
      </c>
      <c r="C124" s="5" t="s">
        <v>425</v>
      </c>
      <c r="D124" s="3">
        <v>2</v>
      </c>
      <c r="E124" s="20"/>
      <c r="F124" s="6">
        <v>55</v>
      </c>
      <c r="G124" s="6">
        <f t="shared" si="6"/>
        <v>110</v>
      </c>
    </row>
    <row r="125" spans="1:7" ht="20.100000000000001" customHeight="1" x14ac:dyDescent="0.2">
      <c r="A125" s="47" t="s">
        <v>78</v>
      </c>
      <c r="B125" s="46" t="s">
        <v>446</v>
      </c>
      <c r="C125" s="5" t="s">
        <v>426</v>
      </c>
      <c r="D125" s="3">
        <v>5</v>
      </c>
      <c r="E125" s="20"/>
      <c r="F125" s="6">
        <v>55</v>
      </c>
      <c r="G125" s="6">
        <f t="shared" si="6"/>
        <v>275</v>
      </c>
    </row>
    <row r="126" spans="1:7" ht="20.100000000000001" customHeight="1" x14ac:dyDescent="0.2">
      <c r="A126" s="47" t="s">
        <v>79</v>
      </c>
      <c r="B126" s="4" t="s">
        <v>208</v>
      </c>
      <c r="C126" s="5" t="s">
        <v>427</v>
      </c>
      <c r="D126" s="3">
        <v>5</v>
      </c>
      <c r="E126" s="20"/>
      <c r="F126" s="6">
        <v>55</v>
      </c>
      <c r="G126" s="6">
        <f t="shared" si="6"/>
        <v>275</v>
      </c>
    </row>
    <row r="127" spans="1:7" ht="20.100000000000001" customHeight="1" x14ac:dyDescent="0.2">
      <c r="A127" s="47" t="s">
        <v>80</v>
      </c>
      <c r="B127" s="4" t="s">
        <v>209</v>
      </c>
      <c r="C127" s="5" t="s">
        <v>428</v>
      </c>
      <c r="D127" s="3">
        <v>5</v>
      </c>
      <c r="E127" s="20"/>
      <c r="F127" s="6">
        <v>55</v>
      </c>
      <c r="G127" s="6">
        <f t="shared" si="6"/>
        <v>275</v>
      </c>
    </row>
    <row r="128" spans="1:7" ht="20.100000000000001" customHeight="1" x14ac:dyDescent="0.2">
      <c r="A128" s="47" t="s">
        <v>81</v>
      </c>
      <c r="B128" s="4" t="s">
        <v>209</v>
      </c>
      <c r="C128" s="5" t="s">
        <v>429</v>
      </c>
      <c r="D128" s="3">
        <v>5</v>
      </c>
      <c r="E128" s="20"/>
      <c r="F128" s="6">
        <v>55</v>
      </c>
      <c r="G128" s="6">
        <f t="shared" si="6"/>
        <v>275</v>
      </c>
    </row>
    <row r="129" spans="1:7" ht="20.100000000000001" customHeight="1" x14ac:dyDescent="0.2">
      <c r="A129" s="47" t="s">
        <v>107</v>
      </c>
      <c r="B129" s="4" t="s">
        <v>209</v>
      </c>
      <c r="C129" s="5" t="s">
        <v>430</v>
      </c>
      <c r="D129" s="3">
        <v>5</v>
      </c>
      <c r="E129" s="20"/>
      <c r="F129" s="6">
        <v>55</v>
      </c>
      <c r="G129" s="6">
        <f t="shared" si="6"/>
        <v>275</v>
      </c>
    </row>
    <row r="130" spans="1:7" ht="20.100000000000001" customHeight="1" x14ac:dyDescent="0.2">
      <c r="A130" s="47" t="s">
        <v>108</v>
      </c>
      <c r="B130" s="4" t="s">
        <v>208</v>
      </c>
      <c r="C130" s="5" t="s">
        <v>431</v>
      </c>
      <c r="D130" s="3">
        <v>5</v>
      </c>
      <c r="E130" s="20"/>
      <c r="F130" s="6">
        <v>55</v>
      </c>
      <c r="G130" s="6">
        <f t="shared" si="6"/>
        <v>275</v>
      </c>
    </row>
    <row r="131" spans="1:7" ht="20.100000000000001" customHeight="1" x14ac:dyDescent="0.2">
      <c r="A131" s="47" t="s">
        <v>109</v>
      </c>
      <c r="B131" s="4" t="s">
        <v>210</v>
      </c>
      <c r="C131" s="5" t="s">
        <v>432</v>
      </c>
      <c r="D131" s="3">
        <v>5</v>
      </c>
      <c r="E131" s="20"/>
      <c r="F131" s="6">
        <v>55</v>
      </c>
      <c r="G131" s="6">
        <f t="shared" si="6"/>
        <v>275</v>
      </c>
    </row>
    <row r="132" spans="1:7" ht="20.100000000000001" customHeight="1" x14ac:dyDescent="0.2">
      <c r="A132" s="47" t="s">
        <v>110</v>
      </c>
      <c r="B132" s="4" t="s">
        <v>211</v>
      </c>
      <c r="C132" s="5" t="s">
        <v>433</v>
      </c>
      <c r="D132" s="3">
        <v>2</v>
      </c>
      <c r="E132" s="20"/>
      <c r="F132" s="6">
        <v>55</v>
      </c>
      <c r="G132" s="6">
        <f t="shared" si="6"/>
        <v>110</v>
      </c>
    </row>
    <row r="133" spans="1:7" ht="20.100000000000001" customHeight="1" x14ac:dyDescent="0.2">
      <c r="A133" s="47" t="s">
        <v>110</v>
      </c>
      <c r="B133" s="4" t="s">
        <v>405</v>
      </c>
      <c r="C133" s="5" t="s">
        <v>433</v>
      </c>
      <c r="D133" s="3">
        <v>3</v>
      </c>
      <c r="E133" s="20"/>
      <c r="F133" s="6">
        <v>55</v>
      </c>
      <c r="G133" s="6">
        <f t="shared" si="6"/>
        <v>165</v>
      </c>
    </row>
    <row r="134" spans="1:7" ht="20.100000000000001" customHeight="1" x14ac:dyDescent="0.2">
      <c r="A134" s="47" t="s">
        <v>212</v>
      </c>
      <c r="B134" s="4" t="s">
        <v>213</v>
      </c>
      <c r="C134" s="5" t="s">
        <v>434</v>
      </c>
      <c r="D134" s="3">
        <v>2</v>
      </c>
      <c r="E134" s="20"/>
      <c r="F134" s="6">
        <v>55</v>
      </c>
      <c r="G134" s="6">
        <f t="shared" si="6"/>
        <v>110</v>
      </c>
    </row>
    <row r="135" spans="1:7" ht="20.100000000000001" customHeight="1" x14ac:dyDescent="0.2">
      <c r="A135" s="47" t="s">
        <v>212</v>
      </c>
      <c r="B135" s="4" t="s">
        <v>406</v>
      </c>
      <c r="C135" s="5" t="s">
        <v>434</v>
      </c>
      <c r="D135" s="3">
        <v>3</v>
      </c>
      <c r="E135" s="20"/>
      <c r="F135" s="6">
        <v>55</v>
      </c>
      <c r="G135" s="6">
        <f t="shared" si="6"/>
        <v>165</v>
      </c>
    </row>
    <row r="136" spans="1:7" ht="20.100000000000001" customHeight="1" x14ac:dyDescent="0.25">
      <c r="A136" s="47"/>
      <c r="B136" s="4"/>
      <c r="C136" s="5"/>
      <c r="D136" s="9">
        <f>SUM(D119:D135)</f>
        <v>65</v>
      </c>
      <c r="E136" s="20"/>
      <c r="F136" s="6"/>
      <c r="G136" s="6"/>
    </row>
    <row r="137" spans="1:7" ht="20.100000000000001" customHeight="1" x14ac:dyDescent="0.25">
      <c r="A137" s="66"/>
      <c r="B137" s="66"/>
      <c r="C137" s="66"/>
      <c r="D137" s="66"/>
      <c r="E137" s="66"/>
      <c r="F137" s="67" t="s">
        <v>457</v>
      </c>
      <c r="G137" s="68">
        <f>SUM(G24:G135)</f>
        <v>38919</v>
      </c>
    </row>
    <row r="138" spans="1:7" ht="20.100000000000001" customHeight="1" x14ac:dyDescent="0.25">
      <c r="A138" s="66"/>
      <c r="B138" s="66"/>
      <c r="C138" s="66"/>
      <c r="D138" s="66"/>
      <c r="E138" s="66"/>
      <c r="F138" s="67" t="s">
        <v>470</v>
      </c>
      <c r="G138" s="69">
        <f>+G137*0.15</f>
        <v>5837.8499999999995</v>
      </c>
    </row>
    <row r="139" spans="1:7" ht="20.100000000000001" customHeight="1" x14ac:dyDescent="0.25">
      <c r="A139" s="66"/>
      <c r="B139" s="66"/>
      <c r="C139" s="66"/>
      <c r="D139" s="66"/>
      <c r="E139" s="66"/>
      <c r="F139" s="67" t="s">
        <v>458</v>
      </c>
      <c r="G139" s="69">
        <f>+G137+G138</f>
        <v>44756.85</v>
      </c>
    </row>
    <row r="140" spans="1:7" ht="20.100000000000001" customHeight="1" x14ac:dyDescent="0.25">
      <c r="A140" s="7"/>
      <c r="B140" s="7"/>
      <c r="C140" s="7"/>
      <c r="D140" s="7"/>
      <c r="E140" s="7"/>
      <c r="F140" s="7"/>
      <c r="G140" s="8"/>
    </row>
    <row r="141" spans="1:7" ht="20.100000000000001" customHeight="1" x14ac:dyDescent="0.25">
      <c r="B141" s="48"/>
      <c r="C141" s="48" t="s">
        <v>214</v>
      </c>
      <c r="D141" s="48"/>
    </row>
    <row r="142" spans="1:7" ht="20.100000000000001" customHeight="1" x14ac:dyDescent="0.25">
      <c r="B142" s="9" t="s">
        <v>85</v>
      </c>
      <c r="C142" s="9" t="s">
        <v>87</v>
      </c>
      <c r="D142" s="9" t="s">
        <v>86</v>
      </c>
    </row>
    <row r="143" spans="1:7" ht="20.100000000000001" customHeight="1" x14ac:dyDescent="0.2">
      <c r="B143" s="3">
        <v>2</v>
      </c>
      <c r="C143" s="4" t="s">
        <v>115</v>
      </c>
      <c r="D143" s="4" t="s">
        <v>100</v>
      </c>
      <c r="E143" s="38"/>
    </row>
    <row r="144" spans="1:7" ht="20.100000000000001" customHeight="1" x14ac:dyDescent="0.2">
      <c r="B144" s="3">
        <v>2</v>
      </c>
      <c r="C144" s="4" t="s">
        <v>116</v>
      </c>
      <c r="D144" s="4" t="s">
        <v>105</v>
      </c>
      <c r="E144" s="13"/>
    </row>
    <row r="145" spans="2:6" ht="20.100000000000001" customHeight="1" x14ac:dyDescent="0.2">
      <c r="B145" s="3">
        <v>1</v>
      </c>
      <c r="C145" s="4" t="s">
        <v>177</v>
      </c>
      <c r="D145" s="4" t="s">
        <v>101</v>
      </c>
      <c r="E145" s="13"/>
    </row>
    <row r="146" spans="2:6" ht="20.100000000000001" customHeight="1" x14ac:dyDescent="0.2">
      <c r="B146" s="3">
        <v>1</v>
      </c>
      <c r="C146" s="4" t="s">
        <v>215</v>
      </c>
      <c r="D146" s="4" t="s">
        <v>93</v>
      </c>
      <c r="E146" s="13"/>
    </row>
    <row r="147" spans="2:6" ht="20.100000000000001" customHeight="1" x14ac:dyDescent="0.25">
      <c r="B147" s="3">
        <v>2</v>
      </c>
      <c r="C147" s="4" t="s">
        <v>216</v>
      </c>
      <c r="D147" s="4" t="s">
        <v>94</v>
      </c>
      <c r="E147" s="15"/>
    </row>
    <row r="148" spans="2:6" ht="20.100000000000001" customHeight="1" x14ac:dyDescent="0.2">
      <c r="B148" s="3">
        <v>2</v>
      </c>
      <c r="C148" s="4" t="s">
        <v>112</v>
      </c>
      <c r="D148" s="4" t="s">
        <v>91</v>
      </c>
      <c r="E148" s="13"/>
      <c r="F148" s="13"/>
    </row>
    <row r="149" spans="2:6" ht="20.100000000000001" customHeight="1" x14ac:dyDescent="0.2">
      <c r="B149" s="3">
        <v>2</v>
      </c>
      <c r="C149" s="4" t="s">
        <v>178</v>
      </c>
      <c r="D149" s="4" t="s">
        <v>92</v>
      </c>
      <c r="E149" s="13"/>
      <c r="F149" s="13"/>
    </row>
    <row r="150" spans="2:6" ht="20.100000000000001" customHeight="1" x14ac:dyDescent="0.2">
      <c r="B150" s="3">
        <v>1</v>
      </c>
      <c r="C150" s="28" t="s">
        <v>179</v>
      </c>
      <c r="D150" s="4" t="s">
        <v>97</v>
      </c>
      <c r="E150" s="13"/>
      <c r="F150" s="13"/>
    </row>
    <row r="151" spans="2:6" ht="20.100000000000001" customHeight="1" x14ac:dyDescent="0.2">
      <c r="B151" s="3">
        <v>1</v>
      </c>
      <c r="C151" s="28" t="s">
        <v>180</v>
      </c>
      <c r="D151" s="4" t="s">
        <v>98</v>
      </c>
      <c r="E151" s="13"/>
      <c r="F151" s="13"/>
    </row>
    <row r="152" spans="2:6" ht="20.100000000000001" customHeight="1" x14ac:dyDescent="0.2">
      <c r="B152" s="3">
        <v>1</v>
      </c>
      <c r="C152" s="4" t="s">
        <v>117</v>
      </c>
      <c r="D152" s="4" t="s">
        <v>106</v>
      </c>
      <c r="E152" s="13"/>
      <c r="F152" s="13"/>
    </row>
    <row r="153" spans="2:6" ht="20.100000000000001" customHeight="1" x14ac:dyDescent="0.2">
      <c r="B153" s="3">
        <v>1</v>
      </c>
      <c r="C153" s="4" t="s">
        <v>113</v>
      </c>
      <c r="D153" s="4" t="s">
        <v>95</v>
      </c>
      <c r="E153" s="13"/>
      <c r="F153" s="13"/>
    </row>
    <row r="154" spans="2:6" ht="20.100000000000001" customHeight="1" x14ac:dyDescent="0.2">
      <c r="B154" s="3">
        <v>1</v>
      </c>
      <c r="C154" s="4" t="s">
        <v>114</v>
      </c>
      <c r="D154" s="4" t="s">
        <v>96</v>
      </c>
    </row>
    <row r="155" spans="2:6" ht="20.100000000000001" customHeight="1" x14ac:dyDescent="0.2">
      <c r="B155" s="3">
        <v>1</v>
      </c>
      <c r="C155" s="4" t="s">
        <v>185</v>
      </c>
      <c r="D155" s="4" t="s">
        <v>99</v>
      </c>
    </row>
    <row r="156" spans="2:6" ht="20.100000000000001" customHeight="1" x14ac:dyDescent="0.25">
      <c r="B156" s="9"/>
      <c r="C156" s="4" t="s">
        <v>181</v>
      </c>
      <c r="D156" s="4"/>
    </row>
    <row r="157" spans="2:6" ht="20.100000000000001" customHeight="1" x14ac:dyDescent="0.2">
      <c r="B157" s="3">
        <v>1</v>
      </c>
      <c r="C157" s="4" t="s">
        <v>182</v>
      </c>
      <c r="D157" s="4" t="s">
        <v>102</v>
      </c>
    </row>
    <row r="158" spans="2:6" ht="20.100000000000001" customHeight="1" x14ac:dyDescent="0.2">
      <c r="B158" s="3">
        <v>1</v>
      </c>
      <c r="C158" s="4" t="s">
        <v>408</v>
      </c>
      <c r="D158" s="4" t="s">
        <v>88</v>
      </c>
    </row>
    <row r="159" spans="2:6" ht="20.100000000000001" customHeight="1" x14ac:dyDescent="0.2">
      <c r="B159" s="3">
        <v>1</v>
      </c>
      <c r="C159" s="4" t="s">
        <v>414</v>
      </c>
      <c r="D159" s="4" t="s">
        <v>217</v>
      </c>
    </row>
    <row r="160" spans="2:6" ht="20.100000000000001" customHeight="1" x14ac:dyDescent="0.2">
      <c r="B160" s="3">
        <v>1</v>
      </c>
      <c r="C160" s="4" t="s">
        <v>415</v>
      </c>
      <c r="D160" s="4" t="s">
        <v>89</v>
      </c>
    </row>
    <row r="161" spans="1:4" ht="20.100000000000001" customHeight="1" x14ac:dyDescent="0.2">
      <c r="B161" s="3">
        <v>1</v>
      </c>
      <c r="C161" s="4" t="s">
        <v>416</v>
      </c>
      <c r="D161" s="4" t="s">
        <v>90</v>
      </c>
    </row>
    <row r="162" spans="1:4" ht="20.100000000000001" customHeight="1" x14ac:dyDescent="0.2">
      <c r="B162" s="3">
        <v>1</v>
      </c>
      <c r="C162" s="4" t="s">
        <v>412</v>
      </c>
      <c r="D162" s="4" t="s">
        <v>413</v>
      </c>
    </row>
    <row r="163" spans="1:4" ht="20.100000000000001" customHeight="1" x14ac:dyDescent="0.2">
      <c r="B163" s="3">
        <v>1</v>
      </c>
      <c r="C163" s="4" t="s">
        <v>410</v>
      </c>
      <c r="D163" s="4" t="s">
        <v>409</v>
      </c>
    </row>
    <row r="164" spans="1:4" ht="20.100000000000001" customHeight="1" x14ac:dyDescent="0.2">
      <c r="B164" s="3">
        <v>1</v>
      </c>
      <c r="C164" s="4" t="s">
        <v>186</v>
      </c>
      <c r="D164" s="4" t="s">
        <v>103</v>
      </c>
    </row>
    <row r="165" spans="1:4" ht="20.100000000000001" customHeight="1" x14ac:dyDescent="0.2">
      <c r="A165" s="13"/>
      <c r="B165" s="3">
        <v>1</v>
      </c>
      <c r="C165" s="4" t="s">
        <v>187</v>
      </c>
      <c r="D165" s="4" t="s">
        <v>104</v>
      </c>
    </row>
    <row r="166" spans="1:4" ht="20.100000000000001" customHeight="1" x14ac:dyDescent="0.2">
      <c r="B166" s="3">
        <v>1</v>
      </c>
      <c r="C166" s="4" t="s">
        <v>411</v>
      </c>
      <c r="D166" s="4"/>
    </row>
    <row r="167" spans="1:4" ht="20.100000000000001" customHeight="1" x14ac:dyDescent="0.2">
      <c r="A167" s="30"/>
      <c r="B167" s="3">
        <v>1</v>
      </c>
      <c r="C167" s="4" t="s">
        <v>178</v>
      </c>
      <c r="D167" s="4"/>
    </row>
    <row r="168" spans="1:4" ht="20.100000000000001" customHeight="1" x14ac:dyDescent="0.25">
      <c r="A168" s="30"/>
      <c r="B168" s="49">
        <f>SUM(B143:B167)</f>
        <v>29</v>
      </c>
      <c r="C168" s="50"/>
      <c r="D168" s="20"/>
    </row>
    <row r="169" spans="1:4" ht="20.100000000000001" customHeight="1" x14ac:dyDescent="0.2">
      <c r="A169" s="30"/>
      <c r="B169" s="4">
        <v>1</v>
      </c>
      <c r="C169" s="75" t="s">
        <v>467</v>
      </c>
      <c r="D169" s="20"/>
    </row>
    <row r="170" spans="1:4" ht="20.100000000000001" customHeight="1" x14ac:dyDescent="0.2">
      <c r="A170" s="30"/>
      <c r="B170" s="4">
        <v>1</v>
      </c>
      <c r="C170" s="75" t="s">
        <v>468</v>
      </c>
      <c r="D170" s="20"/>
    </row>
    <row r="171" spans="1:4" ht="20.100000000000001" customHeight="1" x14ac:dyDescent="0.25">
      <c r="A171" s="30"/>
      <c r="B171" s="70" t="s">
        <v>435</v>
      </c>
      <c r="C171" s="71" t="s">
        <v>436</v>
      </c>
    </row>
    <row r="172" spans="1:4" ht="20.100000000000001" customHeight="1" x14ac:dyDescent="0.25">
      <c r="A172" s="30"/>
      <c r="B172" s="72"/>
      <c r="C172" s="71" t="s">
        <v>437</v>
      </c>
    </row>
    <row r="173" spans="1:4" ht="20.100000000000001" customHeight="1" x14ac:dyDescent="0.25">
      <c r="A173" s="30"/>
      <c r="B173" s="72"/>
      <c r="C173" s="71" t="s">
        <v>438</v>
      </c>
    </row>
    <row r="174" spans="1:4" ht="20.100000000000001" customHeight="1" x14ac:dyDescent="0.25">
      <c r="A174" s="30"/>
      <c r="B174" s="72"/>
      <c r="C174" s="71" t="s">
        <v>191</v>
      </c>
    </row>
    <row r="175" spans="1:4" ht="20.100000000000001" customHeight="1" x14ac:dyDescent="0.25">
      <c r="A175" s="30"/>
      <c r="B175" s="72"/>
      <c r="C175" s="71" t="s">
        <v>192</v>
      </c>
    </row>
    <row r="176" spans="1:4" ht="20.100000000000001" customHeight="1" x14ac:dyDescent="0.25">
      <c r="A176" s="2"/>
      <c r="B176" s="72"/>
      <c r="C176" s="71"/>
    </row>
    <row r="177" spans="2:3" ht="20.100000000000001" customHeight="1" x14ac:dyDescent="0.25">
      <c r="B177" s="73" t="s">
        <v>321</v>
      </c>
      <c r="C177" s="74" t="s">
        <v>439</v>
      </c>
    </row>
    <row r="178" spans="2:3" ht="20.100000000000001" customHeight="1" x14ac:dyDescent="0.25">
      <c r="B178" s="73"/>
      <c r="C178" s="74" t="s">
        <v>440</v>
      </c>
    </row>
    <row r="179" spans="2:3" ht="20.100000000000001" customHeight="1" x14ac:dyDescent="0.25">
      <c r="B179" s="73"/>
      <c r="C179" s="74" t="s">
        <v>441</v>
      </c>
    </row>
    <row r="180" spans="2:3" ht="20.100000000000001" customHeight="1" x14ac:dyDescent="0.25">
      <c r="B180" s="51"/>
      <c r="C180" s="52"/>
    </row>
    <row r="181" spans="2:3" ht="20.100000000000001" customHeight="1" x14ac:dyDescent="0.25">
      <c r="B181" s="51"/>
      <c r="C181" s="52"/>
    </row>
    <row r="182" spans="2:3" ht="20.100000000000001" customHeight="1" x14ac:dyDescent="0.25">
      <c r="B182"/>
      <c r="C182" s="13"/>
    </row>
    <row r="183" spans="2:3" ht="20.100000000000001" customHeight="1" x14ac:dyDescent="0.2">
      <c r="B183" s="13"/>
      <c r="C183" s="13"/>
    </row>
    <row r="184" spans="2:3" ht="20.100000000000001" customHeight="1" x14ac:dyDescent="0.2">
      <c r="B184" s="13"/>
      <c r="C184" s="13"/>
    </row>
    <row r="185" spans="2:3" ht="20.100000000000001" customHeight="1" thickBot="1" x14ac:dyDescent="0.25">
      <c r="B185" s="1" t="s">
        <v>418</v>
      </c>
      <c r="C185" s="29"/>
    </row>
    <row r="186" spans="2:3" ht="20.100000000000001" customHeight="1" x14ac:dyDescent="0.25">
      <c r="B186"/>
      <c r="C186"/>
    </row>
    <row r="187" spans="2:3" ht="20.100000000000001" customHeight="1" x14ac:dyDescent="0.25">
      <c r="B187"/>
      <c r="C187"/>
    </row>
    <row r="188" spans="2:3" ht="20.100000000000001" customHeight="1" thickBot="1" x14ac:dyDescent="0.25">
      <c r="B188" s="1" t="s">
        <v>417</v>
      </c>
      <c r="C188" s="29"/>
    </row>
    <row r="189" spans="2:3" ht="20.100000000000001" customHeight="1" x14ac:dyDescent="0.25">
      <c r="B189"/>
      <c r="C189"/>
    </row>
    <row r="190" spans="2:3" ht="20.100000000000001" customHeight="1" x14ac:dyDescent="0.25">
      <c r="B190"/>
      <c r="C190"/>
    </row>
    <row r="191" spans="2:3" ht="20.100000000000001" customHeight="1" x14ac:dyDescent="0.25">
      <c r="B191"/>
      <c r="C191"/>
    </row>
    <row r="192" spans="2:3" ht="20.100000000000001" customHeight="1" x14ac:dyDescent="0.25">
      <c r="B192"/>
      <c r="C192"/>
    </row>
    <row r="193" spans="2:3" ht="20.100000000000001" customHeight="1" thickBot="1" x14ac:dyDescent="0.25">
      <c r="B193" s="1" t="s">
        <v>419</v>
      </c>
      <c r="C193" s="29"/>
    </row>
    <row r="194" spans="2:3" ht="20.100000000000001" customHeight="1" x14ac:dyDescent="0.25">
      <c r="B194"/>
      <c r="C194"/>
    </row>
    <row r="195" spans="2:3" ht="20.100000000000001" customHeight="1" x14ac:dyDescent="0.25">
      <c r="B195"/>
      <c r="C195"/>
    </row>
    <row r="196" spans="2:3" ht="20.100000000000001" customHeight="1" thickBot="1" x14ac:dyDescent="0.25">
      <c r="B196" s="1" t="s">
        <v>420</v>
      </c>
      <c r="C196" s="29"/>
    </row>
    <row r="197" spans="2:3" ht="20.100000000000001" customHeight="1" x14ac:dyDescent="0.25">
      <c r="B197"/>
      <c r="C197"/>
    </row>
    <row r="198" spans="2:3" ht="20.100000000000001" customHeight="1" x14ac:dyDescent="0.25">
      <c r="B198"/>
      <c r="C198"/>
    </row>
    <row r="199" spans="2:3" ht="20.100000000000001" customHeight="1" thickBot="1" x14ac:dyDescent="0.25">
      <c r="B199" s="1" t="s">
        <v>442</v>
      </c>
      <c r="C199" s="29"/>
    </row>
    <row r="200" spans="2:3" ht="20.100000000000001" customHeight="1" x14ac:dyDescent="0.25">
      <c r="B200"/>
      <c r="C200"/>
    </row>
  </sheetData>
  <mergeCells count="6">
    <mergeCell ref="A11:B11"/>
    <mergeCell ref="C2:C3"/>
    <mergeCell ref="D2:E2"/>
    <mergeCell ref="C4:C5"/>
    <mergeCell ref="D4:E4"/>
    <mergeCell ref="D5:E5"/>
  </mergeCells>
  <phoneticPr fontId="2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4"/>
  <sheetViews>
    <sheetView showGridLines="0" zoomScale="60" zoomScaleNormal="60" workbookViewId="0">
      <selection activeCell="M14" sqref="M14"/>
    </sheetView>
  </sheetViews>
  <sheetFormatPr baseColWidth="10" defaultColWidth="11.42578125" defaultRowHeight="20.100000000000001" customHeight="1" x14ac:dyDescent="0.2"/>
  <cols>
    <col min="1" max="1" width="24.85546875" style="1" customWidth="1"/>
    <col min="2" max="2" width="21.85546875" style="1" customWidth="1"/>
    <col min="3" max="3" width="89" style="1" bestFit="1" customWidth="1"/>
    <col min="4" max="4" width="22.85546875" style="1" bestFit="1" customWidth="1"/>
    <col min="5" max="5" width="17.85546875" style="1" bestFit="1" customWidth="1"/>
    <col min="6" max="6" width="19.140625" style="1" bestFit="1" customWidth="1"/>
    <col min="7" max="7" width="18.85546875" style="1" customWidth="1"/>
    <col min="8" max="16384" width="11.42578125" style="1"/>
  </cols>
  <sheetData>
    <row r="1" spans="1:12" customFormat="1" ht="24" customHeight="1" thickBot="1" x14ac:dyDescent="0.3">
      <c r="A1" s="2"/>
      <c r="B1" s="10"/>
      <c r="C1" s="14"/>
      <c r="D1" s="14"/>
      <c r="E1" s="14"/>
      <c r="F1" s="14"/>
      <c r="G1" s="2"/>
      <c r="H1" s="25"/>
      <c r="I1" s="26"/>
    </row>
    <row r="2" spans="1:12" customFormat="1" ht="23.45" customHeight="1" thickBot="1" x14ac:dyDescent="0.3">
      <c r="A2" s="40"/>
      <c r="B2" s="41"/>
      <c r="C2" s="103" t="s">
        <v>316</v>
      </c>
      <c r="D2" s="104"/>
      <c r="E2" s="105"/>
      <c r="F2" s="106" t="s">
        <v>317</v>
      </c>
      <c r="G2" s="107"/>
      <c r="H2" s="25"/>
      <c r="I2" s="26"/>
    </row>
    <row r="3" spans="1:12" customFormat="1" ht="24.6" customHeight="1" thickBot="1" x14ac:dyDescent="0.4">
      <c r="A3" s="42"/>
      <c r="B3" s="43"/>
      <c r="C3" s="108" t="s">
        <v>318</v>
      </c>
      <c r="D3" s="109"/>
      <c r="E3" s="110"/>
      <c r="F3" s="111" t="s">
        <v>319</v>
      </c>
      <c r="G3" s="112"/>
      <c r="H3" s="27"/>
      <c r="I3" s="27"/>
    </row>
    <row r="4" spans="1:12" customFormat="1" ht="23.25" x14ac:dyDescent="0.35">
      <c r="A4" s="44"/>
      <c r="B4" s="44"/>
      <c r="C4" s="44"/>
      <c r="D4" s="44"/>
      <c r="E4" s="44"/>
      <c r="F4" s="44"/>
      <c r="G4" s="44"/>
      <c r="H4" s="27"/>
      <c r="I4" s="27"/>
      <c r="J4" s="2"/>
      <c r="K4" s="99"/>
      <c r="L4" s="99"/>
    </row>
    <row r="5" spans="1:12" s="2" customFormat="1" ht="20.100000000000001" customHeight="1" x14ac:dyDescent="0.2">
      <c r="A5" s="22" t="s">
        <v>164</v>
      </c>
      <c r="B5" s="22"/>
      <c r="C5" s="95">
        <f ca="1">NOW()</f>
        <v>45392.661176851849</v>
      </c>
      <c r="D5" s="95"/>
      <c r="E5" s="22" t="s">
        <v>165</v>
      </c>
      <c r="F5" s="113">
        <v>20230200001</v>
      </c>
      <c r="G5" s="114"/>
      <c r="K5" s="99"/>
      <c r="L5" s="99"/>
    </row>
    <row r="6" spans="1:12" s="2" customFormat="1" ht="20.100000000000001" customHeight="1" x14ac:dyDescent="0.25">
      <c r="A6" s="17"/>
      <c r="B6" s="17"/>
      <c r="C6" s="17"/>
      <c r="E6" s="17"/>
      <c r="F6" s="17"/>
    </row>
    <row r="7" spans="1:12" s="2" customFormat="1" ht="20.100000000000001" customHeight="1" x14ac:dyDescent="0.2">
      <c r="A7" s="22" t="s">
        <v>166</v>
      </c>
      <c r="B7" s="22"/>
      <c r="C7" s="89"/>
      <c r="D7" s="89"/>
      <c r="E7" s="23" t="s">
        <v>167</v>
      </c>
      <c r="F7" s="115"/>
      <c r="G7" s="116"/>
    </row>
    <row r="8" spans="1:12" s="2" customFormat="1" ht="20.100000000000001" customHeight="1" x14ac:dyDescent="0.25">
      <c r="A8" s="17"/>
      <c r="B8" s="17"/>
      <c r="C8" s="17"/>
      <c r="E8" s="17"/>
      <c r="F8" s="17"/>
      <c r="G8" s="1"/>
    </row>
    <row r="9" spans="1:12" s="2" customFormat="1" ht="20.100000000000001" customHeight="1" x14ac:dyDescent="0.2">
      <c r="A9" s="76" t="s">
        <v>320</v>
      </c>
      <c r="B9" s="77"/>
      <c r="C9" s="89"/>
      <c r="D9" s="89"/>
      <c r="E9" s="23" t="s">
        <v>321</v>
      </c>
      <c r="F9" s="90" t="s">
        <v>322</v>
      </c>
      <c r="G9" s="91"/>
    </row>
    <row r="10" spans="1:12" s="2" customFormat="1" ht="20.100000000000001" customHeight="1" x14ac:dyDescent="0.25">
      <c r="A10" s="17"/>
      <c r="B10" s="17"/>
      <c r="C10" s="17"/>
      <c r="E10" s="17"/>
      <c r="F10" s="17"/>
      <c r="G10" s="1"/>
    </row>
    <row r="11" spans="1:12" s="2" customFormat="1" ht="29.45" customHeight="1" x14ac:dyDescent="0.2">
      <c r="A11" s="22" t="s">
        <v>168</v>
      </c>
      <c r="B11" s="22"/>
      <c r="C11" s="92"/>
      <c r="D11" s="92"/>
      <c r="E11" s="23" t="s">
        <v>169</v>
      </c>
      <c r="F11" s="93" t="s">
        <v>175</v>
      </c>
      <c r="G11" s="94"/>
    </row>
    <row r="12" spans="1:12" s="2" customFormat="1" ht="20.100000000000001" customHeight="1" x14ac:dyDescent="0.25">
      <c r="A12" s="17"/>
      <c r="B12" s="17"/>
      <c r="C12" s="17"/>
      <c r="E12" s="17"/>
      <c r="F12" s="17"/>
      <c r="G12" s="1"/>
    </row>
    <row r="13" spans="1:12" s="2" customFormat="1" ht="20.100000000000001" customHeight="1" x14ac:dyDescent="0.2">
      <c r="A13" s="22" t="s">
        <v>170</v>
      </c>
      <c r="B13" s="22"/>
      <c r="C13" s="95">
        <v>44972.694506481479</v>
      </c>
      <c r="D13" s="95"/>
      <c r="E13" s="23" t="s">
        <v>171</v>
      </c>
      <c r="F13" s="96" t="s">
        <v>323</v>
      </c>
      <c r="G13" s="97"/>
    </row>
    <row r="14" spans="1:12" s="2" customFormat="1" ht="20.100000000000001" customHeight="1" x14ac:dyDescent="0.25">
      <c r="A14" s="17"/>
      <c r="B14" s="17"/>
      <c r="C14" s="17"/>
      <c r="E14" s="17"/>
      <c r="F14" s="17"/>
      <c r="G14" s="16"/>
      <c r="H14" s="16"/>
    </row>
    <row r="15" spans="1:12" s="2" customFormat="1" ht="20.100000000000001" customHeight="1" x14ac:dyDescent="0.2">
      <c r="A15" s="22" t="s">
        <v>172</v>
      </c>
      <c r="B15" s="22"/>
      <c r="C15" s="89"/>
      <c r="D15" s="89"/>
      <c r="E15" s="18"/>
      <c r="F15" s="21"/>
      <c r="G15" s="18"/>
      <c r="H15" s="18"/>
    </row>
    <row r="16" spans="1:12" s="2" customFormat="1" ht="20.100000000000001" customHeight="1" x14ac:dyDescent="0.25">
      <c r="A16" s="17"/>
      <c r="B16" s="17"/>
      <c r="C16" s="17"/>
      <c r="E16" s="17"/>
      <c r="F16" s="17"/>
      <c r="G16" s="16"/>
      <c r="H16" s="16"/>
    </row>
    <row r="17" spans="1:8" s="2" customFormat="1" ht="20.100000000000001" customHeight="1" x14ac:dyDescent="0.2">
      <c r="A17" s="22" t="s">
        <v>173</v>
      </c>
      <c r="B17" s="22"/>
      <c r="C17" s="117"/>
      <c r="D17" s="117"/>
      <c r="E17" s="23" t="s">
        <v>324</v>
      </c>
      <c r="F17" s="96"/>
      <c r="G17" s="97"/>
      <c r="H17" s="18"/>
    </row>
    <row r="18" spans="1:8" s="2" customFormat="1" ht="20.100000000000001" customHeight="1" x14ac:dyDescent="0.25">
      <c r="A18" s="17"/>
      <c r="B18" s="17"/>
      <c r="C18" s="17"/>
      <c r="D18" s="17"/>
      <c r="E18" s="17"/>
      <c r="F18" s="17"/>
      <c r="G18" s="16"/>
      <c r="H18" s="16"/>
    </row>
    <row r="19" spans="1:8" s="2" customFormat="1" ht="20.100000000000001" customHeight="1" x14ac:dyDescent="0.2">
      <c r="A19" s="22" t="s">
        <v>325</v>
      </c>
      <c r="B19" s="22"/>
      <c r="C19" s="88"/>
      <c r="D19" s="88"/>
      <c r="E19" s="24"/>
      <c r="F19" s="24"/>
      <c r="G19" s="21"/>
      <c r="H19" s="19"/>
    </row>
    <row r="20" spans="1:8" s="2" customFormat="1" ht="20.100000000000001" customHeight="1" x14ac:dyDescent="0.2">
      <c r="A20" s="13"/>
      <c r="B20" s="13"/>
      <c r="C20" s="1"/>
      <c r="D20" s="1"/>
      <c r="E20" s="1"/>
      <c r="F20" s="1"/>
      <c r="G20" s="1"/>
      <c r="H20" s="1"/>
    </row>
    <row r="21" spans="1:8" s="2" customFormat="1" ht="30" customHeight="1" x14ac:dyDescent="0.2">
      <c r="A21" s="11" t="s">
        <v>1</v>
      </c>
      <c r="B21" s="11" t="s">
        <v>176</v>
      </c>
      <c r="C21" s="11" t="s">
        <v>2</v>
      </c>
      <c r="D21" s="11" t="s">
        <v>0</v>
      </c>
      <c r="E21" s="11" t="s">
        <v>174</v>
      </c>
      <c r="F21" s="12" t="s">
        <v>3</v>
      </c>
      <c r="G21" s="12" t="s">
        <v>4</v>
      </c>
    </row>
    <row r="22" spans="1:8" ht="20.100000000000001" customHeight="1" x14ac:dyDescent="0.2">
      <c r="A22" s="4" t="s">
        <v>5</v>
      </c>
      <c r="B22" s="4" t="s">
        <v>220</v>
      </c>
      <c r="C22" s="5" t="s">
        <v>231</v>
      </c>
      <c r="D22" s="3">
        <v>1</v>
      </c>
      <c r="E22" s="20"/>
      <c r="F22" s="6">
        <v>700</v>
      </c>
      <c r="G22" s="6">
        <f t="shared" ref="G22:G53" si="0">D22*F22</f>
        <v>700</v>
      </c>
    </row>
    <row r="23" spans="1:8" ht="20.100000000000001" customHeight="1" x14ac:dyDescent="0.2">
      <c r="A23" s="4" t="s">
        <v>6</v>
      </c>
      <c r="B23" s="4" t="s">
        <v>221</v>
      </c>
      <c r="C23" s="5" t="s">
        <v>232</v>
      </c>
      <c r="D23" s="3">
        <v>1</v>
      </c>
      <c r="E23" s="20"/>
      <c r="F23" s="6">
        <v>700</v>
      </c>
      <c r="G23" s="6">
        <f t="shared" si="0"/>
        <v>700</v>
      </c>
    </row>
    <row r="24" spans="1:8" ht="20.100000000000001" customHeight="1" x14ac:dyDescent="0.2">
      <c r="A24" s="4" t="s">
        <v>7</v>
      </c>
      <c r="B24" s="4" t="s">
        <v>118</v>
      </c>
      <c r="C24" s="5" t="s">
        <v>233</v>
      </c>
      <c r="D24" s="3">
        <v>1</v>
      </c>
      <c r="E24" s="20"/>
      <c r="F24" s="6">
        <v>700</v>
      </c>
      <c r="G24" s="6">
        <f t="shared" si="0"/>
        <v>700</v>
      </c>
    </row>
    <row r="25" spans="1:8" ht="20.100000000000001" customHeight="1" x14ac:dyDescent="0.2">
      <c r="A25" s="4" t="s">
        <v>8</v>
      </c>
      <c r="B25" s="4" t="s">
        <v>119</v>
      </c>
      <c r="C25" s="5" t="s">
        <v>234</v>
      </c>
      <c r="D25" s="3">
        <v>1</v>
      </c>
      <c r="E25" s="20"/>
      <c r="F25" s="6">
        <v>700</v>
      </c>
      <c r="G25" s="6">
        <f t="shared" si="0"/>
        <v>700</v>
      </c>
    </row>
    <row r="26" spans="1:8" ht="20.100000000000001" customHeight="1" x14ac:dyDescent="0.2">
      <c r="A26" s="4" t="s">
        <v>9</v>
      </c>
      <c r="B26" s="4" t="s">
        <v>222</v>
      </c>
      <c r="C26" s="5" t="s">
        <v>235</v>
      </c>
      <c r="D26" s="3">
        <v>1</v>
      </c>
      <c r="E26" s="20"/>
      <c r="F26" s="6">
        <v>700</v>
      </c>
      <c r="G26" s="6">
        <f t="shared" si="0"/>
        <v>700</v>
      </c>
    </row>
    <row r="27" spans="1:8" ht="20.100000000000001" customHeight="1" x14ac:dyDescent="0.2">
      <c r="A27" s="4" t="s">
        <v>10</v>
      </c>
      <c r="B27" s="4" t="s">
        <v>120</v>
      </c>
      <c r="C27" s="5" t="s">
        <v>236</v>
      </c>
      <c r="D27" s="3">
        <v>1</v>
      </c>
      <c r="E27" s="20"/>
      <c r="F27" s="6">
        <v>700</v>
      </c>
      <c r="G27" s="6">
        <f t="shared" si="0"/>
        <v>700</v>
      </c>
    </row>
    <row r="28" spans="1:8" ht="20.100000000000001" customHeight="1" x14ac:dyDescent="0.2">
      <c r="A28" s="4" t="s">
        <v>11</v>
      </c>
      <c r="B28" s="4" t="s">
        <v>121</v>
      </c>
      <c r="C28" s="5" t="s">
        <v>237</v>
      </c>
      <c r="D28" s="3">
        <v>1</v>
      </c>
      <c r="E28" s="20"/>
      <c r="F28" s="6">
        <v>700</v>
      </c>
      <c r="G28" s="6">
        <f t="shared" si="0"/>
        <v>700</v>
      </c>
    </row>
    <row r="29" spans="1:8" ht="20.100000000000001" customHeight="1" x14ac:dyDescent="0.2">
      <c r="A29" s="4" t="s">
        <v>12</v>
      </c>
      <c r="B29" s="4" t="s">
        <v>122</v>
      </c>
      <c r="C29" s="5" t="s">
        <v>238</v>
      </c>
      <c r="D29" s="3">
        <v>1</v>
      </c>
      <c r="E29" s="20"/>
      <c r="F29" s="6">
        <v>700</v>
      </c>
      <c r="G29" s="6">
        <f t="shared" si="0"/>
        <v>700</v>
      </c>
    </row>
    <row r="30" spans="1:8" ht="20.100000000000001" customHeight="1" x14ac:dyDescent="0.2">
      <c r="A30" s="4" t="s">
        <v>13</v>
      </c>
      <c r="B30" s="4" t="s">
        <v>123</v>
      </c>
      <c r="C30" s="5" t="s">
        <v>239</v>
      </c>
      <c r="D30" s="3">
        <v>0</v>
      </c>
      <c r="E30" s="20"/>
      <c r="F30" s="6">
        <v>700</v>
      </c>
      <c r="G30" s="6">
        <f t="shared" si="0"/>
        <v>0</v>
      </c>
    </row>
    <row r="31" spans="1:8" ht="20.100000000000001" customHeight="1" x14ac:dyDescent="0.2">
      <c r="A31" s="4" t="s">
        <v>14</v>
      </c>
      <c r="B31" s="4" t="s">
        <v>124</v>
      </c>
      <c r="C31" s="5" t="s">
        <v>240</v>
      </c>
      <c r="D31" s="3">
        <v>1</v>
      </c>
      <c r="E31" s="20"/>
      <c r="F31" s="6">
        <v>700</v>
      </c>
      <c r="G31" s="6">
        <f t="shared" si="0"/>
        <v>700</v>
      </c>
    </row>
    <row r="32" spans="1:8" ht="20.100000000000001" customHeight="1" x14ac:dyDescent="0.2">
      <c r="A32" s="4" t="s">
        <v>15</v>
      </c>
      <c r="B32" s="4" t="s">
        <v>223</v>
      </c>
      <c r="C32" s="5" t="s">
        <v>241</v>
      </c>
      <c r="D32" s="3">
        <v>1</v>
      </c>
      <c r="E32" s="20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16</v>
      </c>
      <c r="B33" s="4" t="s">
        <v>125</v>
      </c>
      <c r="C33" s="5" t="s">
        <v>242</v>
      </c>
      <c r="D33" s="3">
        <v>1</v>
      </c>
      <c r="E33" s="20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17</v>
      </c>
      <c r="B34" s="4" t="s">
        <v>126</v>
      </c>
      <c r="C34" s="5" t="s">
        <v>243</v>
      </c>
      <c r="D34" s="3">
        <v>1</v>
      </c>
      <c r="E34" s="20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18</v>
      </c>
      <c r="B35" s="4" t="s">
        <v>224</v>
      </c>
      <c r="C35" s="5" t="s">
        <v>244</v>
      </c>
      <c r="D35" s="3">
        <v>1</v>
      </c>
      <c r="E35" s="20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19</v>
      </c>
      <c r="B36" s="4" t="s">
        <v>127</v>
      </c>
      <c r="C36" s="5" t="s">
        <v>245</v>
      </c>
      <c r="D36" s="3">
        <v>1</v>
      </c>
      <c r="E36" s="20"/>
      <c r="F36" s="6">
        <v>700</v>
      </c>
      <c r="G36" s="6">
        <f t="shared" si="0"/>
        <v>700</v>
      </c>
    </row>
    <row r="37" spans="1:7" ht="20.100000000000001" customHeight="1" x14ac:dyDescent="0.2">
      <c r="A37" s="4" t="s">
        <v>20</v>
      </c>
      <c r="B37" s="4" t="s">
        <v>128</v>
      </c>
      <c r="C37" s="5" t="s">
        <v>246</v>
      </c>
      <c r="D37" s="3">
        <v>1</v>
      </c>
      <c r="E37" s="20"/>
      <c r="F37" s="6">
        <v>700</v>
      </c>
      <c r="G37" s="6">
        <f t="shared" si="0"/>
        <v>700</v>
      </c>
    </row>
    <row r="38" spans="1:7" ht="20.100000000000001" customHeight="1" x14ac:dyDescent="0.2">
      <c r="A38" s="4" t="s">
        <v>21</v>
      </c>
      <c r="B38" s="4" t="s">
        <v>225</v>
      </c>
      <c r="C38" s="5" t="s">
        <v>247</v>
      </c>
      <c r="D38" s="3">
        <v>1</v>
      </c>
      <c r="E38" s="20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22</v>
      </c>
      <c r="B39" s="4" t="s">
        <v>129</v>
      </c>
      <c r="C39" s="5" t="s">
        <v>248</v>
      </c>
      <c r="D39" s="3">
        <v>1</v>
      </c>
      <c r="E39" s="20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23</v>
      </c>
      <c r="B40" s="4" t="s">
        <v>130</v>
      </c>
      <c r="C40" s="5" t="s">
        <v>249</v>
      </c>
      <c r="D40" s="3">
        <v>1</v>
      </c>
      <c r="E40" s="20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24</v>
      </c>
      <c r="B41" s="4" t="s">
        <v>131</v>
      </c>
      <c r="C41" s="5" t="s">
        <v>250</v>
      </c>
      <c r="D41" s="3">
        <v>1</v>
      </c>
      <c r="E41" s="20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25</v>
      </c>
      <c r="B42" s="4" t="s">
        <v>132</v>
      </c>
      <c r="C42" s="5" t="s">
        <v>251</v>
      </c>
      <c r="D42" s="3">
        <v>1</v>
      </c>
      <c r="E42" s="20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26</v>
      </c>
      <c r="B43" s="4" t="s">
        <v>133</v>
      </c>
      <c r="C43" s="5" t="s">
        <v>252</v>
      </c>
      <c r="D43" s="3">
        <v>1</v>
      </c>
      <c r="E43" s="20"/>
      <c r="F43" s="6">
        <v>700</v>
      </c>
      <c r="G43" s="6">
        <f t="shared" si="0"/>
        <v>700</v>
      </c>
    </row>
    <row r="44" spans="1:7" ht="20.100000000000001" customHeight="1" x14ac:dyDescent="0.2">
      <c r="A44" s="4" t="s">
        <v>27</v>
      </c>
      <c r="B44" s="4" t="s">
        <v>134</v>
      </c>
      <c r="C44" s="5" t="s">
        <v>253</v>
      </c>
      <c r="D44" s="3">
        <v>1</v>
      </c>
      <c r="E44" s="20"/>
      <c r="F44" s="6">
        <v>700</v>
      </c>
      <c r="G44" s="6">
        <f t="shared" si="0"/>
        <v>700</v>
      </c>
    </row>
    <row r="45" spans="1:7" ht="20.100000000000001" customHeight="1" x14ac:dyDescent="0.2">
      <c r="A45" s="4" t="s">
        <v>28</v>
      </c>
      <c r="B45" s="4" t="s">
        <v>135</v>
      </c>
      <c r="C45" s="5" t="s">
        <v>254</v>
      </c>
      <c r="D45" s="3">
        <v>1</v>
      </c>
      <c r="E45" s="20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29</v>
      </c>
      <c r="B46" s="4" t="s">
        <v>136</v>
      </c>
      <c r="C46" s="5" t="s">
        <v>255</v>
      </c>
      <c r="D46" s="3">
        <v>1</v>
      </c>
      <c r="E46" s="20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30</v>
      </c>
      <c r="B47" s="4" t="s">
        <v>226</v>
      </c>
      <c r="C47" s="5" t="s">
        <v>256</v>
      </c>
      <c r="D47" s="3">
        <v>1</v>
      </c>
      <c r="E47" s="20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31</v>
      </c>
      <c r="B48" s="4" t="s">
        <v>137</v>
      </c>
      <c r="C48" s="5" t="s">
        <v>257</v>
      </c>
      <c r="D48" s="3">
        <v>1</v>
      </c>
      <c r="E48" s="20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32</v>
      </c>
      <c r="B49" s="4" t="s">
        <v>227</v>
      </c>
      <c r="C49" s="5" t="s">
        <v>258</v>
      </c>
      <c r="D49" s="3">
        <v>1</v>
      </c>
      <c r="E49" s="20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196</v>
      </c>
      <c r="B50" s="4" t="s">
        <v>137</v>
      </c>
      <c r="C50" s="5" t="s">
        <v>259</v>
      </c>
      <c r="D50" s="3">
        <v>0</v>
      </c>
      <c r="E50" s="20"/>
      <c r="F50" s="6">
        <v>700</v>
      </c>
      <c r="G50" s="6">
        <f t="shared" si="0"/>
        <v>0</v>
      </c>
    </row>
    <row r="51" spans="1:7" ht="20.100000000000001" customHeight="1" x14ac:dyDescent="0.2">
      <c r="A51" s="4" t="s">
        <v>197</v>
      </c>
      <c r="B51" s="4" t="s">
        <v>137</v>
      </c>
      <c r="C51" s="5" t="s">
        <v>260</v>
      </c>
      <c r="D51" s="3">
        <v>0</v>
      </c>
      <c r="E51" s="20"/>
      <c r="F51" s="6">
        <v>700</v>
      </c>
      <c r="G51" s="6">
        <f t="shared" si="0"/>
        <v>0</v>
      </c>
    </row>
    <row r="52" spans="1:7" ht="20.100000000000001" customHeight="1" x14ac:dyDescent="0.2">
      <c r="A52" s="4" t="s">
        <v>33</v>
      </c>
      <c r="B52" s="4" t="s">
        <v>228</v>
      </c>
      <c r="C52" s="5" t="s">
        <v>261</v>
      </c>
      <c r="D52" s="3">
        <v>1</v>
      </c>
      <c r="E52" s="20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34</v>
      </c>
      <c r="B53" s="4" t="s">
        <v>138</v>
      </c>
      <c r="C53" s="5" t="s">
        <v>262</v>
      </c>
      <c r="D53" s="3">
        <v>1</v>
      </c>
      <c r="E53" s="20"/>
      <c r="F53" s="6">
        <v>700</v>
      </c>
      <c r="G53" s="6">
        <f t="shared" si="0"/>
        <v>700</v>
      </c>
    </row>
    <row r="54" spans="1:7" ht="20.100000000000001" customHeight="1" x14ac:dyDescent="0.2">
      <c r="A54" s="4" t="s">
        <v>219</v>
      </c>
      <c r="B54" s="4">
        <v>0</v>
      </c>
      <c r="C54" s="5" t="s">
        <v>276</v>
      </c>
      <c r="D54" s="3">
        <v>0</v>
      </c>
      <c r="E54" s="20"/>
      <c r="F54" s="6"/>
      <c r="G54" s="6"/>
    </row>
    <row r="55" spans="1:7" ht="20.100000000000001" customHeight="1" x14ac:dyDescent="0.2">
      <c r="A55" s="4" t="s">
        <v>35</v>
      </c>
      <c r="B55" s="4" t="s">
        <v>138</v>
      </c>
      <c r="C55" s="5" t="s">
        <v>277</v>
      </c>
      <c r="D55" s="3">
        <v>0</v>
      </c>
      <c r="E55" s="20"/>
      <c r="F55" s="6">
        <v>700</v>
      </c>
      <c r="G55" s="6">
        <f t="shared" ref="G55:G89" si="1">D55*F55</f>
        <v>0</v>
      </c>
    </row>
    <row r="56" spans="1:7" ht="20.100000000000001" customHeight="1" x14ac:dyDescent="0.2">
      <c r="A56" s="4" t="s">
        <v>36</v>
      </c>
      <c r="B56" s="4" t="s">
        <v>138</v>
      </c>
      <c r="C56" s="5" t="s">
        <v>278</v>
      </c>
      <c r="D56" s="3">
        <v>1</v>
      </c>
      <c r="E56" s="20"/>
      <c r="F56" s="6">
        <v>700</v>
      </c>
      <c r="G56" s="6">
        <f t="shared" si="1"/>
        <v>700</v>
      </c>
    </row>
    <row r="57" spans="1:7" ht="20.100000000000001" customHeight="1" x14ac:dyDescent="0.2">
      <c r="A57" s="4" t="s">
        <v>37</v>
      </c>
      <c r="B57" s="4" t="s">
        <v>138</v>
      </c>
      <c r="C57" s="5" t="s">
        <v>279</v>
      </c>
      <c r="D57" s="3">
        <v>1</v>
      </c>
      <c r="E57" s="20"/>
      <c r="F57" s="6">
        <v>700</v>
      </c>
      <c r="G57" s="6">
        <f t="shared" si="1"/>
        <v>700</v>
      </c>
    </row>
    <row r="58" spans="1:7" ht="20.100000000000001" customHeight="1" x14ac:dyDescent="0.2">
      <c r="A58" s="4" t="s">
        <v>38</v>
      </c>
      <c r="B58" s="4" t="s">
        <v>138</v>
      </c>
      <c r="C58" s="5" t="s">
        <v>280</v>
      </c>
      <c r="D58" s="3">
        <v>0</v>
      </c>
      <c r="E58" s="20"/>
      <c r="F58" s="6">
        <v>700</v>
      </c>
      <c r="G58" s="6">
        <f t="shared" si="1"/>
        <v>0</v>
      </c>
    </row>
    <row r="59" spans="1:7" ht="20.100000000000001" customHeight="1" x14ac:dyDescent="0.2">
      <c r="A59" s="4" t="s">
        <v>35</v>
      </c>
      <c r="B59" s="4">
        <v>0</v>
      </c>
      <c r="C59" s="5" t="s">
        <v>277</v>
      </c>
      <c r="D59" s="3">
        <v>0</v>
      </c>
      <c r="E59" s="20"/>
      <c r="F59" s="6"/>
      <c r="G59" s="6"/>
    </row>
    <row r="60" spans="1:7" ht="20.100000000000001" customHeight="1" x14ac:dyDescent="0.2">
      <c r="A60" s="4" t="s">
        <v>48</v>
      </c>
      <c r="B60" s="4" t="s">
        <v>143</v>
      </c>
      <c r="C60" s="5" t="s">
        <v>263</v>
      </c>
      <c r="D60" s="3">
        <v>1</v>
      </c>
      <c r="E60" s="20"/>
      <c r="F60" s="6">
        <v>700</v>
      </c>
      <c r="G60" s="6">
        <f t="shared" si="1"/>
        <v>700</v>
      </c>
    </row>
    <row r="61" spans="1:7" ht="20.100000000000001" customHeight="1" x14ac:dyDescent="0.2">
      <c r="A61" s="4" t="s">
        <v>49</v>
      </c>
      <c r="B61" s="4" t="s">
        <v>144</v>
      </c>
      <c r="C61" s="5" t="s">
        <v>264</v>
      </c>
      <c r="D61" s="3">
        <v>1</v>
      </c>
      <c r="E61" s="20"/>
      <c r="F61" s="6">
        <v>700</v>
      </c>
      <c r="G61" s="6">
        <f t="shared" si="1"/>
        <v>700</v>
      </c>
    </row>
    <row r="62" spans="1:7" ht="20.100000000000001" customHeight="1" x14ac:dyDescent="0.2">
      <c r="A62" s="4" t="s">
        <v>50</v>
      </c>
      <c r="B62" s="4" t="s">
        <v>144</v>
      </c>
      <c r="C62" s="5" t="s">
        <v>281</v>
      </c>
      <c r="D62" s="3">
        <v>0</v>
      </c>
      <c r="E62" s="20"/>
      <c r="F62" s="6">
        <v>700</v>
      </c>
      <c r="G62" s="6">
        <f t="shared" si="1"/>
        <v>0</v>
      </c>
    </row>
    <row r="63" spans="1:7" ht="20.100000000000001" customHeight="1" x14ac:dyDescent="0.2">
      <c r="A63" s="4" t="s">
        <v>39</v>
      </c>
      <c r="B63" s="4" t="s">
        <v>145</v>
      </c>
      <c r="C63" s="5" t="s">
        <v>265</v>
      </c>
      <c r="D63" s="3">
        <v>1</v>
      </c>
      <c r="E63" s="20"/>
      <c r="F63" s="6">
        <v>700</v>
      </c>
      <c r="G63" s="6">
        <f t="shared" si="1"/>
        <v>700</v>
      </c>
    </row>
    <row r="64" spans="1:7" ht="20.100000000000001" customHeight="1" x14ac:dyDescent="0.2">
      <c r="A64" s="4" t="s">
        <v>40</v>
      </c>
      <c r="B64" s="4" t="s">
        <v>139</v>
      </c>
      <c r="C64" s="5" t="s">
        <v>266</v>
      </c>
      <c r="D64" s="3">
        <v>1</v>
      </c>
      <c r="E64" s="20"/>
      <c r="F64" s="6">
        <v>700</v>
      </c>
      <c r="G64" s="6">
        <f t="shared" si="1"/>
        <v>700</v>
      </c>
    </row>
    <row r="65" spans="1:7" ht="20.100000000000001" customHeight="1" x14ac:dyDescent="0.2">
      <c r="A65" s="4" t="s">
        <v>41</v>
      </c>
      <c r="B65" s="4" t="s">
        <v>140</v>
      </c>
      <c r="C65" s="5" t="s">
        <v>267</v>
      </c>
      <c r="D65" s="3">
        <v>1</v>
      </c>
      <c r="E65" s="20"/>
      <c r="F65" s="6">
        <v>700</v>
      </c>
      <c r="G65" s="6">
        <f t="shared" si="1"/>
        <v>700</v>
      </c>
    </row>
    <row r="66" spans="1:7" ht="20.100000000000001" customHeight="1" x14ac:dyDescent="0.2">
      <c r="A66" s="4" t="s">
        <v>42</v>
      </c>
      <c r="B66" s="4" t="s">
        <v>198</v>
      </c>
      <c r="C66" s="5" t="s">
        <v>282</v>
      </c>
      <c r="D66" s="3">
        <v>0</v>
      </c>
      <c r="E66" s="20"/>
      <c r="F66" s="6">
        <v>700</v>
      </c>
      <c r="G66" s="6">
        <f t="shared" si="1"/>
        <v>0</v>
      </c>
    </row>
    <row r="67" spans="1:7" ht="20.100000000000001" customHeight="1" x14ac:dyDescent="0.2">
      <c r="A67" s="4" t="s">
        <v>43</v>
      </c>
      <c r="B67" s="4" t="s">
        <v>199</v>
      </c>
      <c r="C67" s="5" t="s">
        <v>283</v>
      </c>
      <c r="D67" s="3">
        <v>0</v>
      </c>
      <c r="E67" s="20"/>
      <c r="F67" s="6">
        <v>700</v>
      </c>
      <c r="G67" s="6">
        <f t="shared" si="1"/>
        <v>0</v>
      </c>
    </row>
    <row r="68" spans="1:7" ht="20.100000000000001" customHeight="1" x14ac:dyDescent="0.2">
      <c r="A68" s="4" t="s">
        <v>44</v>
      </c>
      <c r="B68" s="4" t="s">
        <v>141</v>
      </c>
      <c r="C68" s="5" t="s">
        <v>268</v>
      </c>
      <c r="D68" s="3">
        <v>1</v>
      </c>
      <c r="E68" s="20"/>
      <c r="F68" s="6">
        <v>700</v>
      </c>
      <c r="G68" s="6">
        <f t="shared" si="1"/>
        <v>700</v>
      </c>
    </row>
    <row r="69" spans="1:7" ht="20.100000000000001" customHeight="1" x14ac:dyDescent="0.2">
      <c r="A69" s="4" t="s">
        <v>45</v>
      </c>
      <c r="B69" s="4" t="s">
        <v>142</v>
      </c>
      <c r="C69" s="5" t="s">
        <v>269</v>
      </c>
      <c r="D69" s="3">
        <v>1</v>
      </c>
      <c r="E69" s="20"/>
      <c r="F69" s="6">
        <v>700</v>
      </c>
      <c r="G69" s="6">
        <f t="shared" si="1"/>
        <v>700</v>
      </c>
    </row>
    <row r="70" spans="1:7" ht="19.5" customHeight="1" x14ac:dyDescent="0.2">
      <c r="A70" s="4" t="s">
        <v>46</v>
      </c>
      <c r="B70" s="4" t="s">
        <v>200</v>
      </c>
      <c r="C70" s="5" t="s">
        <v>284</v>
      </c>
      <c r="D70" s="3">
        <v>0</v>
      </c>
      <c r="E70" s="20"/>
      <c r="F70" s="6">
        <v>700</v>
      </c>
      <c r="G70" s="6">
        <f t="shared" si="1"/>
        <v>0</v>
      </c>
    </row>
    <row r="71" spans="1:7" ht="20.100000000000001" customHeight="1" x14ac:dyDescent="0.2">
      <c r="A71" s="4" t="s">
        <v>47</v>
      </c>
      <c r="B71" s="4" t="s">
        <v>201</v>
      </c>
      <c r="C71" s="5" t="s">
        <v>285</v>
      </c>
      <c r="D71" s="3">
        <v>0</v>
      </c>
      <c r="E71" s="20"/>
      <c r="F71" s="6">
        <v>700</v>
      </c>
      <c r="G71" s="6">
        <f t="shared" si="1"/>
        <v>0</v>
      </c>
    </row>
    <row r="72" spans="1:7" ht="20.100000000000001" customHeight="1" x14ac:dyDescent="0.25">
      <c r="A72" s="4"/>
      <c r="B72" s="4"/>
      <c r="C72" s="5"/>
      <c r="D72" s="9">
        <f>SUM(D22:D71)</f>
        <v>38</v>
      </c>
      <c r="E72" s="20"/>
      <c r="F72" s="6"/>
      <c r="G72" s="6"/>
    </row>
    <row r="73" spans="1:7" ht="20.100000000000001" customHeight="1" x14ac:dyDescent="0.2">
      <c r="A73" s="4" t="s">
        <v>51</v>
      </c>
      <c r="B73" s="4" t="s">
        <v>160</v>
      </c>
      <c r="C73" s="5" t="s">
        <v>270</v>
      </c>
      <c r="D73" s="3">
        <v>7</v>
      </c>
      <c r="E73" s="20"/>
      <c r="F73" s="6">
        <v>55</v>
      </c>
      <c r="G73" s="6">
        <f t="shared" si="1"/>
        <v>385</v>
      </c>
    </row>
    <row r="74" spans="1:7" ht="20.100000000000001" customHeight="1" x14ac:dyDescent="0.2">
      <c r="A74" s="4" t="s">
        <v>52</v>
      </c>
      <c r="B74" s="4" t="s">
        <v>160</v>
      </c>
      <c r="C74" s="5" t="s">
        <v>271</v>
      </c>
      <c r="D74" s="3">
        <v>0</v>
      </c>
      <c r="E74" s="20"/>
      <c r="F74" s="6">
        <v>55</v>
      </c>
      <c r="G74" s="6">
        <f t="shared" si="1"/>
        <v>0</v>
      </c>
    </row>
    <row r="75" spans="1:7" ht="20.100000000000001" customHeight="1" x14ac:dyDescent="0.2">
      <c r="A75" s="4" t="s">
        <v>53</v>
      </c>
      <c r="B75" s="4" t="s">
        <v>202</v>
      </c>
      <c r="C75" s="5" t="s">
        <v>272</v>
      </c>
      <c r="D75" s="3">
        <v>6</v>
      </c>
      <c r="E75" s="20"/>
      <c r="F75" s="6">
        <v>55</v>
      </c>
      <c r="G75" s="6">
        <f t="shared" si="1"/>
        <v>330</v>
      </c>
    </row>
    <row r="76" spans="1:7" ht="20.100000000000001" customHeight="1" x14ac:dyDescent="0.2">
      <c r="A76" s="4" t="s">
        <v>54</v>
      </c>
      <c r="B76" s="4" t="s">
        <v>229</v>
      </c>
      <c r="C76" s="5" t="s">
        <v>273</v>
      </c>
      <c r="D76" s="3">
        <v>6</v>
      </c>
      <c r="E76" s="20"/>
      <c r="F76" s="6">
        <v>55</v>
      </c>
      <c r="G76" s="6">
        <f t="shared" si="1"/>
        <v>330</v>
      </c>
    </row>
    <row r="77" spans="1:7" ht="20.100000000000001" customHeight="1" x14ac:dyDescent="0.2">
      <c r="A77" s="4" t="s">
        <v>55</v>
      </c>
      <c r="B77" s="4" t="s">
        <v>146</v>
      </c>
      <c r="C77" s="5" t="s">
        <v>274</v>
      </c>
      <c r="D77" s="3">
        <v>6</v>
      </c>
      <c r="E77" s="20"/>
      <c r="F77" s="6">
        <v>55</v>
      </c>
      <c r="G77" s="6">
        <f t="shared" si="1"/>
        <v>330</v>
      </c>
    </row>
    <row r="78" spans="1:7" ht="20.100000000000001" customHeight="1" x14ac:dyDescent="0.2">
      <c r="A78" s="4" t="s">
        <v>56</v>
      </c>
      <c r="B78" s="4" t="s">
        <v>147</v>
      </c>
      <c r="C78" s="5" t="s">
        <v>275</v>
      </c>
      <c r="D78" s="3">
        <v>6</v>
      </c>
      <c r="E78" s="20"/>
      <c r="F78" s="6">
        <v>55</v>
      </c>
      <c r="G78" s="6">
        <f t="shared" si="1"/>
        <v>330</v>
      </c>
    </row>
    <row r="79" spans="1:7" ht="20.100000000000001" customHeight="1" x14ac:dyDescent="0.2">
      <c r="A79" s="4" t="s">
        <v>57</v>
      </c>
      <c r="B79" s="4" t="s">
        <v>148</v>
      </c>
      <c r="C79" s="5" t="s">
        <v>286</v>
      </c>
      <c r="D79" s="3">
        <v>6</v>
      </c>
      <c r="E79" s="20"/>
      <c r="F79" s="6">
        <v>55</v>
      </c>
      <c r="G79" s="6">
        <f t="shared" si="1"/>
        <v>330</v>
      </c>
    </row>
    <row r="80" spans="1:7" ht="20.100000000000001" customHeight="1" x14ac:dyDescent="0.2">
      <c r="A80" s="4" t="s">
        <v>58</v>
      </c>
      <c r="B80" s="4" t="s">
        <v>149</v>
      </c>
      <c r="C80" s="5" t="s">
        <v>287</v>
      </c>
      <c r="D80" s="3">
        <v>6</v>
      </c>
      <c r="E80" s="20"/>
      <c r="F80" s="6">
        <v>55</v>
      </c>
      <c r="G80" s="6">
        <f t="shared" si="1"/>
        <v>330</v>
      </c>
    </row>
    <row r="81" spans="1:7" ht="20.100000000000001" customHeight="1" x14ac:dyDescent="0.2">
      <c r="A81" s="4" t="s">
        <v>59</v>
      </c>
      <c r="B81" s="4" t="s">
        <v>149</v>
      </c>
      <c r="C81" s="5" t="s">
        <v>288</v>
      </c>
      <c r="D81" s="3">
        <v>6</v>
      </c>
      <c r="E81" s="20"/>
      <c r="F81" s="6">
        <v>55</v>
      </c>
      <c r="G81" s="6">
        <f t="shared" si="1"/>
        <v>330</v>
      </c>
    </row>
    <row r="82" spans="1:7" ht="20.100000000000001" customHeight="1" x14ac:dyDescent="0.2">
      <c r="A82" s="4" t="s">
        <v>60</v>
      </c>
      <c r="B82" s="4" t="s">
        <v>150</v>
      </c>
      <c r="C82" s="5" t="s">
        <v>289</v>
      </c>
      <c r="D82" s="3">
        <v>6</v>
      </c>
      <c r="E82" s="20"/>
      <c r="F82" s="6">
        <v>55</v>
      </c>
      <c r="G82" s="6">
        <f t="shared" si="1"/>
        <v>330</v>
      </c>
    </row>
    <row r="83" spans="1:7" ht="20.100000000000001" customHeight="1" x14ac:dyDescent="0.2">
      <c r="A83" s="4" t="s">
        <v>61</v>
      </c>
      <c r="B83" s="4" t="s">
        <v>151</v>
      </c>
      <c r="C83" s="5" t="s">
        <v>290</v>
      </c>
      <c r="D83" s="3">
        <v>6</v>
      </c>
      <c r="E83" s="20"/>
      <c r="F83" s="6">
        <v>55</v>
      </c>
      <c r="G83" s="6">
        <f t="shared" si="1"/>
        <v>330</v>
      </c>
    </row>
    <row r="84" spans="1:7" ht="20.100000000000001" customHeight="1" x14ac:dyDescent="0.2">
      <c r="A84" s="4" t="s">
        <v>62</v>
      </c>
      <c r="B84" s="4" t="s">
        <v>152</v>
      </c>
      <c r="C84" s="5" t="s">
        <v>291</v>
      </c>
      <c r="D84" s="3">
        <v>6</v>
      </c>
      <c r="E84" s="20"/>
      <c r="F84" s="6">
        <v>55</v>
      </c>
      <c r="G84" s="6">
        <f t="shared" si="1"/>
        <v>330</v>
      </c>
    </row>
    <row r="85" spans="1:7" ht="20.100000000000001" customHeight="1" x14ac:dyDescent="0.2">
      <c r="A85" s="4" t="s">
        <v>63</v>
      </c>
      <c r="B85" s="4" t="s">
        <v>153</v>
      </c>
      <c r="C85" s="5" t="s">
        <v>292</v>
      </c>
      <c r="D85" s="3">
        <v>6</v>
      </c>
      <c r="E85" s="20"/>
      <c r="F85" s="6">
        <v>55</v>
      </c>
      <c r="G85" s="6">
        <f t="shared" si="1"/>
        <v>330</v>
      </c>
    </row>
    <row r="86" spans="1:7" ht="19.5" customHeight="1" x14ac:dyDescent="0.25">
      <c r="A86" s="4"/>
      <c r="B86" s="4"/>
      <c r="C86" s="5"/>
      <c r="D86" s="9">
        <f>SUM(D73:D85)</f>
        <v>73</v>
      </c>
      <c r="E86" s="20"/>
      <c r="F86" s="6"/>
      <c r="G86" s="6"/>
    </row>
    <row r="87" spans="1:7" ht="20.100000000000001" customHeight="1" x14ac:dyDescent="0.2">
      <c r="A87" s="4" t="s">
        <v>64</v>
      </c>
      <c r="B87" s="4" t="s">
        <v>230</v>
      </c>
      <c r="C87" s="5" t="s">
        <v>293</v>
      </c>
      <c r="D87" s="3">
        <v>5</v>
      </c>
      <c r="E87" s="20"/>
      <c r="F87" s="6">
        <v>55</v>
      </c>
      <c r="G87" s="6">
        <f t="shared" si="1"/>
        <v>275</v>
      </c>
    </row>
    <row r="88" spans="1:7" ht="20.100000000000001" customHeight="1" x14ac:dyDescent="0.2">
      <c r="A88" s="4" t="s">
        <v>65</v>
      </c>
      <c r="B88" s="4" t="s">
        <v>154</v>
      </c>
      <c r="C88" s="5" t="s">
        <v>294</v>
      </c>
      <c r="D88" s="3">
        <v>5</v>
      </c>
      <c r="E88" s="20"/>
      <c r="F88" s="6">
        <v>55</v>
      </c>
      <c r="G88" s="6">
        <f t="shared" si="1"/>
        <v>275</v>
      </c>
    </row>
    <row r="89" spans="1:7" ht="20.100000000000001" customHeight="1" x14ac:dyDescent="0.2">
      <c r="A89" s="4" t="s">
        <v>66</v>
      </c>
      <c r="B89" s="4" t="s">
        <v>203</v>
      </c>
      <c r="C89" s="5" t="s">
        <v>295</v>
      </c>
      <c r="D89" s="3">
        <v>5</v>
      </c>
      <c r="E89" s="20"/>
      <c r="F89" s="6">
        <v>55</v>
      </c>
      <c r="G89" s="6">
        <f t="shared" si="1"/>
        <v>275</v>
      </c>
    </row>
    <row r="90" spans="1:7" ht="20.100000000000001" customHeight="1" x14ac:dyDescent="0.2">
      <c r="A90" s="4" t="s">
        <v>67</v>
      </c>
      <c r="B90" s="4" t="s">
        <v>155</v>
      </c>
      <c r="C90" s="5" t="s">
        <v>296</v>
      </c>
      <c r="D90" s="3">
        <v>5</v>
      </c>
      <c r="E90" s="20"/>
      <c r="F90" s="6">
        <v>55</v>
      </c>
      <c r="G90" s="6">
        <f t="shared" ref="G90:G110" si="2">D90*F90</f>
        <v>275</v>
      </c>
    </row>
    <row r="91" spans="1:7" ht="20.100000000000001" customHeight="1" x14ac:dyDescent="0.2">
      <c r="A91" s="4" t="s">
        <v>68</v>
      </c>
      <c r="B91" s="4" t="s">
        <v>204</v>
      </c>
      <c r="C91" s="5" t="s">
        <v>297</v>
      </c>
      <c r="D91" s="3">
        <v>5</v>
      </c>
      <c r="E91" s="20"/>
      <c r="F91" s="6">
        <v>55</v>
      </c>
      <c r="G91" s="6">
        <f t="shared" si="2"/>
        <v>275</v>
      </c>
    </row>
    <row r="92" spans="1:7" ht="20.100000000000001" customHeight="1" x14ac:dyDescent="0.2">
      <c r="A92" s="4" t="s">
        <v>69</v>
      </c>
      <c r="B92" s="4" t="s">
        <v>156</v>
      </c>
      <c r="C92" s="5" t="s">
        <v>298</v>
      </c>
      <c r="D92" s="3">
        <v>4</v>
      </c>
      <c r="E92" s="20"/>
      <c r="F92" s="6">
        <v>55</v>
      </c>
      <c r="G92" s="6">
        <f t="shared" si="2"/>
        <v>220</v>
      </c>
    </row>
    <row r="93" spans="1:7" ht="20.100000000000001" customHeight="1" x14ac:dyDescent="0.2">
      <c r="A93" s="4" t="s">
        <v>70</v>
      </c>
      <c r="B93" s="4" t="s">
        <v>157</v>
      </c>
      <c r="C93" s="5" t="s">
        <v>299</v>
      </c>
      <c r="D93" s="3">
        <v>5</v>
      </c>
      <c r="E93" s="20"/>
      <c r="F93" s="6">
        <v>55</v>
      </c>
      <c r="G93" s="6">
        <f t="shared" si="2"/>
        <v>275</v>
      </c>
    </row>
    <row r="94" spans="1:7" ht="20.100000000000001" customHeight="1" x14ac:dyDescent="0.2">
      <c r="A94" s="4" t="s">
        <v>71</v>
      </c>
      <c r="B94" s="4" t="s">
        <v>158</v>
      </c>
      <c r="C94" s="5" t="s">
        <v>300</v>
      </c>
      <c r="D94" s="3">
        <v>5</v>
      </c>
      <c r="E94" s="20"/>
      <c r="F94" s="6">
        <v>55</v>
      </c>
      <c r="G94" s="6">
        <f t="shared" si="2"/>
        <v>275</v>
      </c>
    </row>
    <row r="95" spans="1:7" ht="20.100000000000001" customHeight="1" x14ac:dyDescent="0.2">
      <c r="A95" s="4" t="s">
        <v>72</v>
      </c>
      <c r="B95" s="4" t="s">
        <v>205</v>
      </c>
      <c r="C95" s="5" t="s">
        <v>301</v>
      </c>
      <c r="D95" s="3">
        <v>5</v>
      </c>
      <c r="E95" s="20"/>
      <c r="F95" s="6">
        <v>55</v>
      </c>
      <c r="G95" s="6">
        <f t="shared" si="2"/>
        <v>275</v>
      </c>
    </row>
    <row r="96" spans="1:7" ht="20.100000000000001" customHeight="1" x14ac:dyDescent="0.2">
      <c r="A96" s="4" t="s">
        <v>73</v>
      </c>
      <c r="B96" s="4" t="s">
        <v>159</v>
      </c>
      <c r="C96" s="5" t="s">
        <v>302</v>
      </c>
      <c r="D96" s="3">
        <v>5</v>
      </c>
      <c r="E96" s="20"/>
      <c r="F96" s="6">
        <v>55</v>
      </c>
      <c r="G96" s="6">
        <f t="shared" si="2"/>
        <v>275</v>
      </c>
    </row>
    <row r="97" spans="1:7" ht="20.100000000000001" customHeight="1" x14ac:dyDescent="0.25">
      <c r="A97" s="4"/>
      <c r="B97" s="4"/>
      <c r="C97" s="5"/>
      <c r="D97" s="9">
        <f>SUM(D87:D96)</f>
        <v>49</v>
      </c>
      <c r="E97" s="20"/>
      <c r="F97" s="6"/>
      <c r="G97" s="6"/>
    </row>
    <row r="98" spans="1:7" ht="20.100000000000001" customHeight="1" x14ac:dyDescent="0.2">
      <c r="A98" s="4" t="s">
        <v>74</v>
      </c>
      <c r="B98" s="4" t="s">
        <v>160</v>
      </c>
      <c r="C98" s="5" t="s">
        <v>303</v>
      </c>
      <c r="D98" s="3">
        <v>5</v>
      </c>
      <c r="E98" s="20"/>
      <c r="F98" s="6">
        <v>45</v>
      </c>
      <c r="G98" s="6">
        <f t="shared" si="2"/>
        <v>225</v>
      </c>
    </row>
    <row r="99" spans="1:7" ht="20.100000000000001" customHeight="1" x14ac:dyDescent="0.2">
      <c r="A99" s="4" t="s">
        <v>75</v>
      </c>
      <c r="B99" s="4" t="s">
        <v>206</v>
      </c>
      <c r="C99" s="5" t="s">
        <v>304</v>
      </c>
      <c r="D99" s="3">
        <v>2</v>
      </c>
      <c r="E99" s="20"/>
      <c r="F99" s="6">
        <v>45</v>
      </c>
      <c r="G99" s="6">
        <f t="shared" si="2"/>
        <v>90</v>
      </c>
    </row>
    <row r="100" spans="1:7" ht="20.100000000000001" customHeight="1" x14ac:dyDescent="0.2">
      <c r="A100" s="4" t="s">
        <v>76</v>
      </c>
      <c r="B100" s="4" t="s">
        <v>160</v>
      </c>
      <c r="C100" s="5" t="s">
        <v>305</v>
      </c>
      <c r="D100" s="3">
        <v>0</v>
      </c>
      <c r="E100" s="20"/>
      <c r="F100" s="6">
        <v>45</v>
      </c>
      <c r="G100" s="6">
        <f t="shared" si="2"/>
        <v>0</v>
      </c>
    </row>
    <row r="101" spans="1:7" ht="20.100000000000001" customHeight="1" x14ac:dyDescent="0.2">
      <c r="A101" s="4" t="s">
        <v>77</v>
      </c>
      <c r="B101" s="4" t="s">
        <v>207</v>
      </c>
      <c r="C101" s="5" t="s">
        <v>306</v>
      </c>
      <c r="D101" s="3">
        <v>0</v>
      </c>
      <c r="E101" s="20"/>
      <c r="F101" s="6">
        <v>45</v>
      </c>
      <c r="G101" s="6">
        <f t="shared" si="2"/>
        <v>0</v>
      </c>
    </row>
    <row r="102" spans="1:7" ht="20.100000000000001" customHeight="1" x14ac:dyDescent="0.2">
      <c r="A102" s="4" t="s">
        <v>78</v>
      </c>
      <c r="B102" s="4" t="s">
        <v>161</v>
      </c>
      <c r="C102" s="5" t="s">
        <v>307</v>
      </c>
      <c r="D102" s="3">
        <v>0</v>
      </c>
      <c r="E102" s="20"/>
      <c r="F102" s="6">
        <v>45</v>
      </c>
      <c r="G102" s="6">
        <f t="shared" si="2"/>
        <v>0</v>
      </c>
    </row>
    <row r="103" spans="1:7" ht="20.100000000000001" customHeight="1" x14ac:dyDescent="0.2">
      <c r="A103" s="4" t="s">
        <v>79</v>
      </c>
      <c r="B103" s="4" t="s">
        <v>208</v>
      </c>
      <c r="C103" s="5" t="s">
        <v>308</v>
      </c>
      <c r="D103" s="3">
        <v>5</v>
      </c>
      <c r="E103" s="20"/>
      <c r="F103" s="6">
        <v>45</v>
      </c>
      <c r="G103" s="6">
        <f t="shared" si="2"/>
        <v>225</v>
      </c>
    </row>
    <row r="104" spans="1:7" ht="20.100000000000001" customHeight="1" x14ac:dyDescent="0.2">
      <c r="A104" s="4" t="s">
        <v>80</v>
      </c>
      <c r="B104" s="4" t="s">
        <v>209</v>
      </c>
      <c r="C104" s="5" t="s">
        <v>309</v>
      </c>
      <c r="D104" s="3">
        <v>5</v>
      </c>
      <c r="E104" s="20"/>
      <c r="F104" s="6">
        <v>45</v>
      </c>
      <c r="G104" s="6">
        <f t="shared" si="2"/>
        <v>225</v>
      </c>
    </row>
    <row r="105" spans="1:7" ht="20.100000000000001" customHeight="1" x14ac:dyDescent="0.2">
      <c r="A105" s="4" t="s">
        <v>81</v>
      </c>
      <c r="B105" s="4" t="s">
        <v>209</v>
      </c>
      <c r="C105" s="5" t="s">
        <v>310</v>
      </c>
      <c r="D105" s="3">
        <v>5</v>
      </c>
      <c r="E105" s="20"/>
      <c r="F105" s="6">
        <v>45</v>
      </c>
      <c r="G105" s="6">
        <f t="shared" si="2"/>
        <v>225</v>
      </c>
    </row>
    <row r="106" spans="1:7" ht="20.100000000000001" customHeight="1" x14ac:dyDescent="0.2">
      <c r="A106" s="4" t="s">
        <v>107</v>
      </c>
      <c r="B106" s="4" t="s">
        <v>209</v>
      </c>
      <c r="C106" s="5" t="s">
        <v>311</v>
      </c>
      <c r="D106" s="3">
        <v>5</v>
      </c>
      <c r="E106" s="20"/>
      <c r="F106" s="6">
        <v>45</v>
      </c>
      <c r="G106" s="6">
        <f t="shared" si="2"/>
        <v>225</v>
      </c>
    </row>
    <row r="107" spans="1:7" ht="20.100000000000001" customHeight="1" x14ac:dyDescent="0.2">
      <c r="A107" s="4" t="s">
        <v>108</v>
      </c>
      <c r="B107" s="4" t="s">
        <v>208</v>
      </c>
      <c r="C107" s="5" t="s">
        <v>312</v>
      </c>
      <c r="D107" s="3">
        <v>5</v>
      </c>
      <c r="E107" s="20"/>
      <c r="F107" s="6">
        <v>45</v>
      </c>
      <c r="G107" s="6">
        <f t="shared" si="2"/>
        <v>225</v>
      </c>
    </row>
    <row r="108" spans="1:7" ht="20.100000000000001" customHeight="1" x14ac:dyDescent="0.2">
      <c r="A108" s="4" t="s">
        <v>109</v>
      </c>
      <c r="B108" s="4" t="s">
        <v>210</v>
      </c>
      <c r="C108" s="5" t="s">
        <v>313</v>
      </c>
      <c r="D108" s="3">
        <v>5</v>
      </c>
      <c r="E108" s="20"/>
      <c r="F108" s="6">
        <v>45</v>
      </c>
      <c r="G108" s="6">
        <f t="shared" si="2"/>
        <v>225</v>
      </c>
    </row>
    <row r="109" spans="1:7" ht="20.100000000000001" customHeight="1" x14ac:dyDescent="0.2">
      <c r="A109" s="4" t="s">
        <v>110</v>
      </c>
      <c r="B109" s="4" t="s">
        <v>211</v>
      </c>
      <c r="C109" s="5" t="s">
        <v>314</v>
      </c>
      <c r="D109" s="3">
        <v>2</v>
      </c>
      <c r="E109" s="20"/>
      <c r="F109" s="6">
        <v>45</v>
      </c>
      <c r="G109" s="6">
        <f t="shared" si="2"/>
        <v>90</v>
      </c>
    </row>
    <row r="110" spans="1:7" ht="20.100000000000001" customHeight="1" x14ac:dyDescent="0.2">
      <c r="A110" s="4" t="s">
        <v>212</v>
      </c>
      <c r="B110" s="4" t="s">
        <v>213</v>
      </c>
      <c r="C110" s="5" t="s">
        <v>315</v>
      </c>
      <c r="D110" s="3">
        <v>2</v>
      </c>
      <c r="E110" s="20"/>
      <c r="F110" s="6">
        <v>45</v>
      </c>
      <c r="G110" s="6">
        <f t="shared" si="2"/>
        <v>90</v>
      </c>
    </row>
    <row r="111" spans="1:7" ht="20.100000000000001" customHeight="1" x14ac:dyDescent="0.25">
      <c r="A111" s="4"/>
      <c r="B111" s="4"/>
      <c r="C111" s="5"/>
      <c r="D111" s="9">
        <f>SUM(D98:D110)</f>
        <v>41</v>
      </c>
      <c r="E111" s="20"/>
      <c r="F111" s="6"/>
      <c r="G111" s="6"/>
    </row>
    <row r="112" spans="1:7" ht="20.100000000000001" customHeight="1" x14ac:dyDescent="0.25">
      <c r="A112" s="98" t="s">
        <v>82</v>
      </c>
      <c r="B112" s="98"/>
      <c r="C112" s="98"/>
      <c r="D112" s="98"/>
      <c r="E112" s="98"/>
      <c r="F112" s="98"/>
      <c r="G112" s="36">
        <f>SUM(G22:G110)</f>
        <v>35155</v>
      </c>
    </row>
    <row r="113" spans="1:7" ht="20.100000000000001" customHeight="1" x14ac:dyDescent="0.25">
      <c r="A113" s="100" t="s">
        <v>83</v>
      </c>
      <c r="B113" s="101"/>
      <c r="C113" s="101"/>
      <c r="D113" s="101"/>
      <c r="E113" s="102"/>
      <c r="F113" s="37">
        <v>0.12</v>
      </c>
      <c r="G113" s="36">
        <f>+G112*F113</f>
        <v>4218.5999999999995</v>
      </c>
    </row>
    <row r="114" spans="1:7" ht="20.100000000000001" customHeight="1" x14ac:dyDescent="0.25">
      <c r="A114" s="98" t="s">
        <v>84</v>
      </c>
      <c r="B114" s="98"/>
      <c r="C114" s="98"/>
      <c r="D114" s="98"/>
      <c r="E114" s="98"/>
      <c r="F114" s="98"/>
      <c r="G114" s="36">
        <f>+G112+G113</f>
        <v>39373.599999999999</v>
      </c>
    </row>
    <row r="115" spans="1:7" ht="20.100000000000001" customHeight="1" x14ac:dyDescent="0.25">
      <c r="A115" s="7"/>
      <c r="B115" s="7"/>
      <c r="C115" s="7"/>
      <c r="D115" s="7"/>
      <c r="E115" s="7"/>
      <c r="F115" s="7"/>
      <c r="G115" s="8"/>
    </row>
    <row r="116" spans="1:7" ht="20.100000000000001" customHeight="1" x14ac:dyDescent="0.25">
      <c r="B116" s="39"/>
      <c r="C116" s="39" t="s">
        <v>214</v>
      </c>
      <c r="D116" s="39"/>
    </row>
    <row r="117" spans="1:7" ht="20.100000000000001" customHeight="1" x14ac:dyDescent="0.25">
      <c r="B117" s="9" t="s">
        <v>85</v>
      </c>
      <c r="C117" s="9" t="s">
        <v>87</v>
      </c>
      <c r="D117" s="9" t="s">
        <v>86</v>
      </c>
    </row>
    <row r="118" spans="1:7" ht="20.100000000000001" customHeight="1" x14ac:dyDescent="0.2">
      <c r="B118" s="3">
        <v>1</v>
      </c>
      <c r="C118" s="4" t="s">
        <v>115</v>
      </c>
      <c r="D118" s="4" t="s">
        <v>100</v>
      </c>
      <c r="E118" s="38"/>
    </row>
    <row r="119" spans="1:7" ht="20.100000000000001" customHeight="1" x14ac:dyDescent="0.2">
      <c r="B119" s="3">
        <v>2</v>
      </c>
      <c r="C119" s="4" t="s">
        <v>116</v>
      </c>
      <c r="D119" s="4" t="s">
        <v>105</v>
      </c>
      <c r="E119" s="13"/>
    </row>
    <row r="120" spans="1:7" ht="20.100000000000001" customHeight="1" x14ac:dyDescent="0.2">
      <c r="B120" s="3">
        <v>2</v>
      </c>
      <c r="C120" s="4" t="s">
        <v>177</v>
      </c>
      <c r="D120" s="4" t="s">
        <v>101</v>
      </c>
      <c r="E120" s="13"/>
    </row>
    <row r="121" spans="1:7" ht="20.100000000000001" customHeight="1" x14ac:dyDescent="0.2">
      <c r="B121" s="3">
        <v>1</v>
      </c>
      <c r="C121" s="4" t="s">
        <v>215</v>
      </c>
      <c r="D121" s="4" t="s">
        <v>93</v>
      </c>
      <c r="E121" s="13"/>
    </row>
    <row r="122" spans="1:7" ht="20.100000000000001" customHeight="1" x14ac:dyDescent="0.25">
      <c r="B122" s="3">
        <v>2</v>
      </c>
      <c r="C122" s="4" t="s">
        <v>216</v>
      </c>
      <c r="D122" s="4" t="s">
        <v>94</v>
      </c>
      <c r="E122" s="15"/>
    </row>
    <row r="123" spans="1:7" ht="20.100000000000001" customHeight="1" x14ac:dyDescent="0.2">
      <c r="B123" s="3">
        <v>2</v>
      </c>
      <c r="C123" s="4" t="s">
        <v>112</v>
      </c>
      <c r="D123" s="4" t="s">
        <v>91</v>
      </c>
      <c r="E123" s="13"/>
      <c r="F123" s="13"/>
    </row>
    <row r="124" spans="1:7" ht="20.100000000000001" customHeight="1" x14ac:dyDescent="0.2">
      <c r="B124" s="3">
        <v>2</v>
      </c>
      <c r="C124" s="4" t="s">
        <v>178</v>
      </c>
      <c r="D124" s="4" t="s">
        <v>92</v>
      </c>
      <c r="E124" s="13"/>
      <c r="F124" s="13"/>
    </row>
    <row r="125" spans="1:7" ht="20.100000000000001" customHeight="1" x14ac:dyDescent="0.2">
      <c r="B125" s="3">
        <v>1</v>
      </c>
      <c r="C125" s="28" t="s">
        <v>179</v>
      </c>
      <c r="D125" s="4" t="s">
        <v>97</v>
      </c>
      <c r="E125" s="13"/>
      <c r="F125" s="13"/>
    </row>
    <row r="126" spans="1:7" ht="20.100000000000001" customHeight="1" x14ac:dyDescent="0.2">
      <c r="B126" s="3">
        <v>1</v>
      </c>
      <c r="C126" s="28" t="s">
        <v>180</v>
      </c>
      <c r="D126" s="4" t="s">
        <v>98</v>
      </c>
      <c r="E126" s="13"/>
      <c r="F126" s="13"/>
    </row>
    <row r="127" spans="1:7" ht="20.100000000000001" customHeight="1" x14ac:dyDescent="0.2">
      <c r="B127" s="3">
        <v>1</v>
      </c>
      <c r="C127" s="4" t="s">
        <v>117</v>
      </c>
      <c r="D127" s="4" t="s">
        <v>106</v>
      </c>
      <c r="E127" s="13"/>
      <c r="F127" s="13"/>
    </row>
    <row r="128" spans="1:7" ht="20.100000000000001" customHeight="1" x14ac:dyDescent="0.2">
      <c r="B128" s="3">
        <v>1</v>
      </c>
      <c r="C128" s="4" t="s">
        <v>113</v>
      </c>
      <c r="D128" s="4" t="s">
        <v>95</v>
      </c>
      <c r="E128" s="13"/>
      <c r="F128" s="13"/>
    </row>
    <row r="129" spans="1:4" ht="20.100000000000001" customHeight="1" x14ac:dyDescent="0.2">
      <c r="B129" s="3">
        <v>1</v>
      </c>
      <c r="C129" s="4" t="s">
        <v>114</v>
      </c>
      <c r="D129" s="4" t="s">
        <v>96</v>
      </c>
    </row>
    <row r="130" spans="1:4" ht="20.100000000000001" customHeight="1" x14ac:dyDescent="0.2">
      <c r="B130" s="3">
        <v>1</v>
      </c>
      <c r="C130" s="4" t="s">
        <v>185</v>
      </c>
      <c r="D130" s="4" t="s">
        <v>99</v>
      </c>
    </row>
    <row r="131" spans="1:4" ht="20.100000000000001" customHeight="1" x14ac:dyDescent="0.2">
      <c r="B131" s="3"/>
      <c r="C131" s="4" t="s">
        <v>181</v>
      </c>
      <c r="D131" s="4"/>
    </row>
    <row r="132" spans="1:4" ht="20.100000000000001" customHeight="1" x14ac:dyDescent="0.2">
      <c r="B132" s="3">
        <v>1</v>
      </c>
      <c r="C132" s="4" t="s">
        <v>182</v>
      </c>
      <c r="D132" s="4" t="s">
        <v>102</v>
      </c>
    </row>
    <row r="133" spans="1:4" ht="20.100000000000001" customHeight="1" x14ac:dyDescent="0.2">
      <c r="B133" s="3">
        <v>1</v>
      </c>
      <c r="C133" s="4" t="s">
        <v>111</v>
      </c>
      <c r="D133" s="4" t="s">
        <v>88</v>
      </c>
    </row>
    <row r="134" spans="1:4" ht="20.100000000000001" customHeight="1" x14ac:dyDescent="0.2">
      <c r="B134" s="3">
        <v>1</v>
      </c>
      <c r="C134" s="4" t="s">
        <v>183</v>
      </c>
      <c r="D134" s="4" t="s">
        <v>217</v>
      </c>
    </row>
    <row r="135" spans="1:4" ht="20.100000000000001" customHeight="1" x14ac:dyDescent="0.2">
      <c r="B135" s="3">
        <v>1</v>
      </c>
      <c r="C135" s="4" t="s">
        <v>184</v>
      </c>
      <c r="D135" s="4" t="s">
        <v>90</v>
      </c>
    </row>
    <row r="136" spans="1:4" ht="20.100000000000001" customHeight="1" x14ac:dyDescent="0.2">
      <c r="B136" s="3">
        <v>1</v>
      </c>
      <c r="C136" s="4" t="s">
        <v>218</v>
      </c>
      <c r="D136" s="4" t="s">
        <v>89</v>
      </c>
    </row>
    <row r="137" spans="1:4" ht="20.100000000000001" customHeight="1" x14ac:dyDescent="0.2">
      <c r="B137" s="3">
        <v>1</v>
      </c>
      <c r="C137" s="4" t="s">
        <v>186</v>
      </c>
      <c r="D137" s="4" t="s">
        <v>103</v>
      </c>
    </row>
    <row r="138" spans="1:4" ht="20.100000000000001" customHeight="1" x14ac:dyDescent="0.2">
      <c r="B138" s="3">
        <v>1</v>
      </c>
      <c r="C138" s="4" t="s">
        <v>187</v>
      </c>
      <c r="D138" s="4" t="s">
        <v>104</v>
      </c>
    </row>
    <row r="139" spans="1:4" ht="20.100000000000001" customHeight="1" x14ac:dyDescent="0.25">
      <c r="A139" s="13"/>
      <c r="B139" s="9">
        <f>SUM(B118:B138)</f>
        <v>25</v>
      </c>
      <c r="C139" s="4"/>
      <c r="D139" s="4"/>
    </row>
    <row r="140" spans="1:4" ht="20.100000000000001" customHeight="1" x14ac:dyDescent="0.25">
      <c r="B140" s="9"/>
      <c r="C140" s="4"/>
      <c r="D140" s="4"/>
    </row>
    <row r="141" spans="1:4" ht="20.100000000000001" customHeight="1" x14ac:dyDescent="0.25">
      <c r="A141" s="30"/>
      <c r="B141" s="31"/>
      <c r="C141" s="32"/>
    </row>
    <row r="142" spans="1:4" ht="20.100000000000001" customHeight="1" x14ac:dyDescent="0.25">
      <c r="A142" s="30"/>
      <c r="B142" s="31"/>
      <c r="C142" s="32"/>
    </row>
    <row r="143" spans="1:4" ht="20.100000000000001" customHeight="1" x14ac:dyDescent="0.25">
      <c r="A143" s="30"/>
      <c r="B143" s="31"/>
      <c r="C143" s="32"/>
    </row>
    <row r="144" spans="1:4" ht="20.100000000000001" customHeight="1" x14ac:dyDescent="0.25">
      <c r="A144" s="30"/>
      <c r="B144" s="31" t="s">
        <v>188</v>
      </c>
      <c r="C144" s="32" t="s">
        <v>189</v>
      </c>
    </row>
    <row r="145" spans="1:3" ht="20.100000000000001" customHeight="1" x14ac:dyDescent="0.25">
      <c r="A145" s="30"/>
      <c r="B145" s="31"/>
      <c r="C145" s="32" t="s">
        <v>190</v>
      </c>
    </row>
    <row r="146" spans="1:3" ht="20.100000000000001" customHeight="1" x14ac:dyDescent="0.25">
      <c r="A146" s="30"/>
      <c r="B146" s="31"/>
      <c r="C146" s="32" t="s">
        <v>191</v>
      </c>
    </row>
    <row r="147" spans="1:3" ht="20.100000000000001" customHeight="1" x14ac:dyDescent="0.25">
      <c r="A147" s="30"/>
      <c r="B147" s="31"/>
      <c r="C147" s="32" t="s">
        <v>192</v>
      </c>
    </row>
    <row r="148" spans="1:3" ht="20.100000000000001" customHeight="1" x14ac:dyDescent="0.25">
      <c r="A148" s="30"/>
      <c r="B148" s="31"/>
      <c r="C148" s="32"/>
    </row>
    <row r="149" spans="1:3" ht="20.100000000000001" customHeight="1" x14ac:dyDescent="0.25">
      <c r="A149" s="30"/>
      <c r="B149" s="31"/>
      <c r="C149" s="32"/>
    </row>
    <row r="150" spans="1:3" ht="20.100000000000001" customHeight="1" x14ac:dyDescent="0.2">
      <c r="A150" s="2"/>
      <c r="B150" s="10"/>
      <c r="C150" s="14"/>
    </row>
    <row r="151" spans="1:3" ht="20.100000000000001" customHeight="1" thickBot="1" x14ac:dyDescent="0.25">
      <c r="A151" s="1" t="s">
        <v>162</v>
      </c>
      <c r="C151" s="29"/>
    </row>
    <row r="154" spans="1:3" ht="20.100000000000001" customHeight="1" thickBot="1" x14ac:dyDescent="0.25">
      <c r="A154" s="1" t="s">
        <v>163</v>
      </c>
      <c r="C154" s="29"/>
    </row>
    <row r="157" spans="1:3" ht="20.100000000000001" customHeight="1" thickBot="1" x14ac:dyDescent="0.25">
      <c r="A157" s="1" t="s">
        <v>193</v>
      </c>
      <c r="C157" s="29"/>
    </row>
    <row r="159" spans="1:3" ht="20.100000000000001" customHeight="1" x14ac:dyDescent="0.2">
      <c r="A159" s="33"/>
      <c r="B159" s="33"/>
      <c r="C159" s="34"/>
    </row>
    <row r="160" spans="1:3" ht="20.100000000000001" customHeight="1" thickBot="1" x14ac:dyDescent="0.25">
      <c r="A160" s="1" t="s">
        <v>194</v>
      </c>
      <c r="C160" s="29"/>
    </row>
    <row r="161" spans="1:3" ht="20.100000000000001" customHeight="1" x14ac:dyDescent="0.2">
      <c r="A161" s="2"/>
      <c r="B161" s="10"/>
      <c r="C161" s="14"/>
    </row>
    <row r="162" spans="1:3" ht="20.100000000000001" customHeight="1" x14ac:dyDescent="0.2">
      <c r="A162" s="2"/>
      <c r="B162" s="10"/>
      <c r="C162" s="14"/>
    </row>
    <row r="163" spans="1:3" ht="20.100000000000001" customHeight="1" thickBot="1" x14ac:dyDescent="0.25">
      <c r="A163" s="2" t="s">
        <v>195</v>
      </c>
      <c r="B163" s="10"/>
      <c r="C163" s="35"/>
    </row>
    <row r="164" spans="1:3" ht="20.100000000000001" customHeight="1" x14ac:dyDescent="0.2">
      <c r="B164" s="13"/>
    </row>
  </sheetData>
  <mergeCells count="23">
    <mergeCell ref="A114:F114"/>
    <mergeCell ref="K4:L5"/>
    <mergeCell ref="A112:F112"/>
    <mergeCell ref="A113:E113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15:D15"/>
    <mergeCell ref="C17:D17"/>
    <mergeCell ref="F17:G17"/>
    <mergeCell ref="C19:D19"/>
    <mergeCell ref="C9:D9"/>
    <mergeCell ref="F9:G9"/>
    <mergeCell ref="C11:D11"/>
    <mergeCell ref="F11:G11"/>
    <mergeCell ref="C13:D13"/>
    <mergeCell ref="F13:G1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INGLES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2022-06-21T14:57:40Z</dcterms:created>
  <dcterms:modified xsi:type="dcterms:W3CDTF">2024-04-10T20:52:07Z</dcterms:modified>
</cp:coreProperties>
</file>