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1AF39437-8581-4D3E-BA22-E69F7C5E57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1" r:id="rId1"/>
  </sheets>
  <definedNames>
    <definedName name="_xlnm.Print_Area" localSheetId="0">JAIRO!$A$6:$G$167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1" l="1"/>
  <c r="G29" i="1"/>
  <c r="G96" i="1" l="1"/>
  <c r="G86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54" i="1"/>
  <c r="G25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D85" i="1"/>
  <c r="B152" i="1"/>
  <c r="B140" i="1"/>
  <c r="B121" i="1"/>
  <c r="D95" i="1"/>
  <c r="D53" i="1"/>
  <c r="B160" i="1" l="1"/>
  <c r="G88" i="1" l="1"/>
  <c r="G87" i="1"/>
  <c r="G24" i="1"/>
  <c r="G97" i="1" l="1"/>
  <c r="G9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<sst xmlns="http://schemas.openxmlformats.org/spreadsheetml/2006/main" count="285" uniqueCount="263">
  <si>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</si>
  <si>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</si>
  <si>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</si>
  <si>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</si>
  <si>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</si>
  <si>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</si>
  <si>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</si>
  <si>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</si>
  <si>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</si>
  <si>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</si>
  <si>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</si>
  <si>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</si>
  <si>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</si>
  <si>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</si>
  <si>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</si>
  <si>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</si>
  <si>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T500935046</t>
  </si>
  <si>
    <t>T500935048</t>
  </si>
  <si>
    <t>T500935050</t>
  </si>
  <si>
    <t>T500935060</t>
  </si>
  <si>
    <t>T500935065</t>
  </si>
  <si>
    <t>T500935070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</si>
  <si>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</si>
  <si>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</si>
  <si>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</si>
  <si>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CREMALLERA </t>
  </si>
  <si>
    <t>GUBIA</t>
  </si>
  <si>
    <t>SEPARADORES DE SENMILER</t>
  </si>
  <si>
    <t>CURETA</t>
  </si>
  <si>
    <t>BANDEJA MEDIA</t>
  </si>
  <si>
    <t>PLANTILLAS MEDIDORAS</t>
  </si>
  <si>
    <t>MANCHUELO EN T (TARRAJA)</t>
  </si>
  <si>
    <t>MEDIDOR DE PROFUNDIDAD</t>
  </si>
  <si>
    <t>DOBLADORAS DE PLACAS</t>
  </si>
  <si>
    <t xml:space="preserve">TREFINA ( ESCAREADOR PARA  HUESO) ANCLAJE RAPIDO </t>
  </si>
  <si>
    <t xml:space="preserve">AVELLANADOR ANCLAJE RAPIDO </t>
  </si>
  <si>
    <t>BROCAS 2.5</t>
  </si>
  <si>
    <t>BROCAS 3.5</t>
  </si>
  <si>
    <t>BANDEJA SUPERIOR</t>
  </si>
  <si>
    <t>MACHUELO DE ANCLAJE  RAPIDO ( TARRAJA)</t>
  </si>
  <si>
    <t xml:space="preserve">SEPARADORES DE VOLKMAN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</si>
  <si>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</si>
  <si>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</si>
  <si>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</si>
  <si>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</si>
  <si>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</si>
  <si>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</si>
  <si>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</si>
  <si>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</si>
  <si>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</si>
  <si>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</si>
  <si>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</si>
  <si>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</si>
  <si>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</si>
  <si>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</si>
  <si>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</si>
  <si>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</si>
  <si>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</si>
  <si>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TOTAL</t>
  </si>
  <si>
    <t>VENTA -CIRUGÍA</t>
  </si>
  <si>
    <t>CANTIDAD</t>
  </si>
  <si>
    <t>040030020</t>
  </si>
  <si>
    <t>040030030</t>
  </si>
  <si>
    <t>040030035</t>
  </si>
  <si>
    <t>040030040</t>
  </si>
  <si>
    <t>040030045</t>
  </si>
  <si>
    <t>040030050</t>
  </si>
  <si>
    <t>040030055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</si>
  <si>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</si>
  <si>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</si>
  <si>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</si>
  <si>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</si>
  <si>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</si>
  <si>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</si>
  <si>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</si>
  <si>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</si>
  <si>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</si>
  <si>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</si>
  <si>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</si>
  <si>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</si>
  <si>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</si>
  <si>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</si>
  <si>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</si>
  <si>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</si>
  <si>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</si>
  <si>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</si>
  <si>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M180400312</t>
  </si>
  <si>
    <t>H2102855</t>
  </si>
  <si>
    <t>G200400307</t>
  </si>
  <si>
    <t>H2104250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</si>
  <si>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</si>
  <si>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</si>
  <si>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</si>
  <si>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</si>
  <si>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</si>
  <si>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</si>
  <si>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</si>
  <si>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</si>
  <si>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</si>
  <si>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E190400736</t>
  </si>
  <si>
    <t>K180400719</t>
  </si>
  <si>
    <t>Ti-102.250</t>
  </si>
  <si>
    <t>Ti-102.260</t>
  </si>
  <si>
    <t>F180400701</t>
  </si>
  <si>
    <t>Ti-102.255</t>
  </si>
  <si>
    <t>2100027758</t>
  </si>
  <si>
    <t>1900047462</t>
  </si>
  <si>
    <t>1900047727</t>
  </si>
  <si>
    <t>INSTRUMENTAL 3.5 IRENE # 2</t>
  </si>
  <si>
    <t>DESCRIPCION</t>
  </si>
  <si>
    <t>ATORNILLADOR DE  ANCLAJE RAPIDO STARDRIVE 3.5</t>
  </si>
  <si>
    <t>INSTRUMENTADOR</t>
  </si>
  <si>
    <t>INTERCAMBIADOR DE BATERIA</t>
  </si>
  <si>
    <t>M200400313</t>
  </si>
  <si>
    <t>1405040036</t>
  </si>
  <si>
    <t>040030060</t>
  </si>
  <si>
    <t>H200400312</t>
  </si>
  <si>
    <t>MANGO TORQUE DORADO 1.5 N.m</t>
  </si>
  <si>
    <t>ATORNILLADOR  DE  ANCLAJE RAPIDO HEXAGONAL 3.5</t>
  </si>
  <si>
    <t>ATORNILLADOR 3.5 BICELADO LARGO</t>
  </si>
  <si>
    <t>BROCA 2.7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</si>
  <si>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</si>
  <si>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</si>
  <si>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</si>
  <si>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</si>
  <si>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</si>
  <si>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 xml:space="preserve">MANGO AZUL  ANCLAJE RAPIDO  </t>
  </si>
  <si>
    <t xml:space="preserve">GUIAS BROCA 2,5 MM </t>
  </si>
  <si>
    <t xml:space="preserve">GUIAS BROCA  DOBLE 2.5/3.5MM </t>
  </si>
  <si>
    <t>BROCAS 3.2</t>
  </si>
  <si>
    <t xml:space="preserve">EXTRACTOR  ANCLAJE RAPIDO  </t>
  </si>
  <si>
    <t>PINZAS REDUCTORAS CANGREJO ARANDELA</t>
  </si>
  <si>
    <t>MANGO EN T ANCLAJE RAPIDO</t>
  </si>
  <si>
    <t xml:space="preserve">SEPARADORES  MINIHOMAN ANCHOS </t>
  </si>
  <si>
    <t xml:space="preserve">SEPARADORES  MINIHOMAN ANGOSTOS </t>
  </si>
  <si>
    <t>GUIA CENTRICA Y EXCENTRICA 2.5 MM</t>
  </si>
  <si>
    <t>PINES</t>
  </si>
  <si>
    <t>ADAPTADORES ANCLAJE RAPIDO</t>
  </si>
  <si>
    <t>LLAVE JACOBS</t>
  </si>
  <si>
    <t>PORTA BATERIA</t>
  </si>
  <si>
    <t>DESPERIO  MANGO AZUL ANCHO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</si>
  <si>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</si>
  <si>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</si>
  <si>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</si>
  <si>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</si>
  <si>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</si>
  <si>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</si>
  <si>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</si>
  <si>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</si>
  <si>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</si>
  <si>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</si>
  <si>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</si>
  <si>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</si>
  <si>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</si>
  <si>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</si>
  <si>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</si>
  <si>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</si>
  <si>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</si>
  <si>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</si>
  <si>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</si>
  <si>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</si>
  <si>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</si>
  <si>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</si>
  <si>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</si>
  <si>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</si>
  <si>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</si>
  <si>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</si>
  <si>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</si>
  <si>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</si>
  <si>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</si>
  <si>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</si>
  <si>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</si>
  <si>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</si>
  <si>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</si>
  <si>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3.5*46mm TITANIO</t>
  </si>
  <si>
    <t>TORNILLO DE BLOQUEO 3.5*48mm TITANIO</t>
  </si>
  <si>
    <t>TORNILLO DE BLOQUEO 3.5*50mm TITANIO</t>
  </si>
  <si>
    <t>TORNILLO DE BLOQUEO 3.5*60mm TITANIO</t>
  </si>
  <si>
    <t>TORNILLO DE BLOQUEO 3.5*65mm TITANIO</t>
  </si>
  <si>
    <t xml:space="preserve">TORNILLO DE BLOQUEO 3.5*70mm TITANIO </t>
  </si>
  <si>
    <t>OBSERVACIONES</t>
  </si>
  <si>
    <t xml:space="preserve">BROCAS DE ANCLAJE RAPIDO 2.7MM CON TOPE </t>
  </si>
  <si>
    <t xml:space="preserve">ATORNILLADOR MANGO AZUL 3.5 CON CAMISA </t>
  </si>
  <si>
    <t>TI-115.030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</si>
  <si>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</si>
  <si>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</si>
  <si>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</si>
  <si>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</si>
  <si>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</si>
  <si>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</si>
  <si>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</si>
  <si>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</si>
  <si>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</si>
  <si>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210002759</t>
  </si>
  <si>
    <t>2104461</t>
  </si>
  <si>
    <t xml:space="preserve">TORNILLO ESPONJOSO 4.0*20mm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</si>
  <si>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</si>
  <si>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</si>
  <si>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</si>
  <si>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</si>
  <si>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</si>
  <si>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</si>
  <si>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</si>
  <si>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BANDEJA INFERIOR</t>
  </si>
  <si>
    <t>2200184355</t>
  </si>
  <si>
    <t>Ti-102.216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</si>
  <si>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</si>
  <si>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</si>
  <si>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</si>
  <si>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</si>
  <si>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</si>
  <si>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</si>
  <si>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</si>
  <si>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</si>
  <si>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</si>
  <si>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</si>
  <si>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</si>
  <si>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</si>
  <si>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</si>
  <si>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</si>
  <si>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</si>
  <si>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MOTOR AUXEN #1</t>
  </si>
  <si>
    <t xml:space="preserve">BATERIAS  </t>
  </si>
  <si>
    <t>2100017484</t>
  </si>
  <si>
    <t xml:space="preserve">ARANDELA 3.5mm TITANIO </t>
  </si>
  <si>
    <t>2300059250</t>
  </si>
  <si>
    <t>C2103692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</si>
  <si>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</si>
  <si>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</si>
  <si>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</si>
  <si>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</si>
  <si>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</si>
  <si>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</si>
  <si>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</si>
  <si>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</si>
  <si>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</si>
  <si>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</si>
  <si>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</si>
  <si>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</si>
  <si>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040030026</t>
  </si>
  <si>
    <t xml:space="preserve">TORNILLO ESPONJOSO 4.0*26mm TITANIO </t>
  </si>
  <si>
    <t>K200400305</t>
  </si>
  <si>
    <t>MACHUELO EN T (TARRAJA)</t>
  </si>
  <si>
    <t>MACHUELO ANCLAJE RAPIDO  (TARRAJA)</t>
  </si>
  <si>
    <t>TORNILLO DE BLOQUEO 3.5*54mm TITANIO</t>
  </si>
  <si>
    <t>T500935054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</si>
  <si>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</si>
  <si>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</si>
  <si>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</si>
  <si>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</si>
  <si>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</si>
  <si>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</si>
  <si>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</si>
  <si>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 xml:space="preserve">TORNILLO DE BLOQUEO 3.5*85mm TITANIO </t>
  </si>
  <si>
    <t>2000112135</t>
  </si>
  <si>
    <t>2300058823</t>
  </si>
  <si>
    <t>Ti-102.265</t>
  </si>
  <si>
    <t>Ti-102.270</t>
  </si>
  <si>
    <t>TORNILLO DE BLOQUEO 3.5*45mm TITANIO</t>
  </si>
  <si>
    <t>T55935045</t>
  </si>
  <si>
    <t>2100022698</t>
  </si>
  <si>
    <t>B2100007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</si>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</sst>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4" fontId="8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/>
    <xf numFmtId="0" fontId="4" fillId="0" borderId="0" xfId="0" applyFont="1" applyAlignment="1" applyProtection="1">
      <alignment horizontal="center" vertical="top" readingOrder="1"/>
      <protection locked="0"/>
    </xf>
    <xf numFmtId="0" fontId="4" fillId="0" borderId="0" xfId="0" applyFont="1" applyAlignment="1" applyProtection="1">
      <alignment vertical="top" readingOrder="1"/>
      <protection locked="0"/>
    </xf>
    <xf numFmtId="4" fontId="1" fillId="0" borderId="1" xfId="0" applyNumberFormat="1" applyFont="1" applyBorder="1"/>
    <xf numFmtId="4" fontId="3" fillId="0" borderId="1" xfId="2" applyNumberFormat="1" applyFont="1" applyBorder="1" applyAlignment="1"/>
    <xf numFmtId="1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1" applyFont="1"/>
    <xf numFmtId="0" fontId="11" fillId="3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" fillId="0" borderId="0" xfId="1" applyFont="1" applyAlignment="1">
      <alignment horizontal="left"/>
    </xf>
    <xf numFmtId="0" fontId="1" fillId="0" borderId="0" xfId="1" applyFont="1"/>
    <xf numFmtId="20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" fillId="0" borderId="4" xfId="0" applyFont="1" applyBorder="1"/>
    <xf numFmtId="49" fontId="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readingOrder="1"/>
      <protection locked="0"/>
    </xf>
    <xf numFmtId="0" fontId="4" fillId="2" borderId="1" xfId="0" applyFont="1" applyFill="1" applyBorder="1"/>
    <xf numFmtId="0" fontId="4" fillId="6" borderId="1" xfId="0" applyFont="1" applyFill="1" applyBorder="1"/>
    <xf numFmtId="0" fontId="4" fillId="0" borderId="1" xfId="0" applyFont="1" applyBorder="1"/>
    <xf numFmtId="4" fontId="3" fillId="0" borderId="5" xfId="2" applyNumberFormat="1" applyFont="1" applyBorder="1" applyAlignment="1"/>
    <xf numFmtId="0" fontId="4" fillId="0" borderId="0" xfId="0" applyFont="1" applyAlignment="1" applyProtection="1">
      <alignment horizontal="center" readingOrder="1"/>
      <protection locked="0"/>
    </xf>
    <xf numFmtId="0" fontId="4" fillId="0" borderId="0" xfId="0" applyFont="1" applyAlignment="1" applyProtection="1">
      <alignment readingOrder="1"/>
      <protection locked="0"/>
    </xf>
    <xf numFmtId="0" fontId="6" fillId="0" borderId="2" xfId="0" applyFont="1" applyBorder="1" applyAlignment="1">
      <alignment horizontal="left"/>
    </xf>
    <xf numFmtId="0" fontId="0" fillId="0" borderId="1" xfId="0" applyBorder="1"/>
    <xf numFmtId="0" fontId="18" fillId="0" borderId="1" xfId="0" applyFont="1" applyBorder="1"/>
    <xf numFmtId="0" fontId="17" fillId="0" borderId="1" xfId="0" applyFont="1" applyBorder="1" applyAlignment="1">
      <alignment horizontal="center"/>
    </xf>
    <xf numFmtId="0" fontId="10" fillId="0" borderId="0" xfId="1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10" fillId="0" borderId="15" xfId="1" applyFont="1" applyBorder="1"/>
    <xf numFmtId="0" fontId="10" fillId="0" borderId="16" xfId="1" applyFont="1" applyBorder="1"/>
    <xf numFmtId="0" fontId="2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14" fillId="2" borderId="3" xfId="0" applyFont="1" applyFill="1" applyBorder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7" fillId="0" borderId="0" xfId="0" applyFont="1" applyAlignment="1">
      <alignment horizontal="center"/>
    </xf>
    <xf numFmtId="4" fontId="3" fillId="0" borderId="0" xfId="1" applyNumberFormat="1" applyFont="1" applyAlignment="1">
      <alignment wrapText="1"/>
    </xf>
    <xf numFmtId="4" fontId="3" fillId="0" borderId="0" xfId="2" applyNumberFormat="1" applyFont="1" applyBorder="1" applyAlignment="1"/>
    <xf numFmtId="4" fontId="3" fillId="0" borderId="1" xfId="1" applyNumberFormat="1" applyFont="1" applyBorder="1" applyAlignment="1">
      <alignment horizontal="right" wrapText="1"/>
    </xf>
    <xf numFmtId="0" fontId="11" fillId="3" borderId="0" xfId="0" applyFont="1" applyFill="1" applyAlignment="1">
      <alignment horizontal="left" vertical="center"/>
    </xf>
    <xf numFmtId="0" fontId="11" fillId="3" borderId="17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8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A383787-F19E-4646-836C-05CBDC0DA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1"/>
  <sheetViews>
    <sheetView showGridLines="0" tabSelected="1" topLeftCell="A99" zoomScale="68" zoomScaleNormal="68" workbookViewId="0">
      <selection activeCell="C117" sqref="C117"/>
    </sheetView>
  </sheetViews>
  <sheetFormatPr baseColWidth="10" defaultColWidth="11.28515625" defaultRowHeight="20.100000000000001" customHeight="1" x14ac:dyDescent="0.2"/>
  <cols>
    <col min="1" max="1" width="20.85546875" style="1" customWidth="1"/>
    <col min="2" max="2" width="30.85546875" style="15" customWidth="1"/>
    <col min="3" max="3" width="65.28515625" style="1" customWidth="1"/>
    <col min="4" max="4" width="23.28515625" style="1" customWidth="1"/>
    <col min="5" max="5" width="18.7109375" style="1" customWidth="1"/>
    <col min="6" max="6" width="14.42578125" style="1" customWidth="1"/>
    <col min="7" max="7" width="13.42578125" style="1" customWidth="1"/>
    <col min="8" max="16384" width="11.28515625" style="1"/>
  </cols>
  <sheetData>
    <row r="1" spans="1:7" ht="20.100000000000001" customHeight="1" thickBot="1" x14ac:dyDescent="0.25">
      <c r="A1" s="2"/>
      <c r="B1" s="4"/>
      <c r="C1" s="5"/>
      <c r="D1" s="5"/>
      <c r="E1" s="5"/>
    </row>
    <row r="2" spans="1:7" ht="20.100000000000001" customHeight="1" thickBot="1" x14ac:dyDescent="0.3">
      <c r="A2" s="61"/>
      <c r="B2" s="62"/>
      <c r="C2" s="86" t="s">
        <v>206</v>
      </c>
      <c r="D2" s="88" t="s">
        <v>207</v>
      </c>
      <c r="E2" s="89"/>
    </row>
    <row r="3" spans="1:7" ht="20.100000000000001" customHeight="1" thickBot="1" x14ac:dyDescent="0.3">
      <c r="A3" s="63"/>
      <c r="B3" s="64"/>
      <c r="C3" s="87"/>
      <c r="D3" s="65" t="s">
        <v>208</v>
      </c>
      <c r="E3" s="66"/>
    </row>
    <row r="4" spans="1:7" ht="20.100000000000001" customHeight="1" thickBot="1" x14ac:dyDescent="0.3">
      <c r="A4" s="63"/>
      <c r="B4" s="64"/>
      <c r="C4" s="90" t="s">
        <v>209</v>
      </c>
      <c r="D4" s="92" t="s">
        <v>210</v>
      </c>
      <c r="E4" s="93"/>
    </row>
    <row r="5" spans="1:7" ht="20.100000000000001" customHeight="1" thickBot="1" x14ac:dyDescent="0.3">
      <c r="A5" s="67"/>
      <c r="B5" s="68"/>
      <c r="C5" s="91"/>
      <c r="D5" s="94" t="s">
        <v>211</v>
      </c>
      <c r="E5" s="95"/>
    </row>
    <row r="6" spans="1:7" s="2" customFormat="1" ht="20.100000000000001" customHeight="1" x14ac:dyDescent="0.25">
      <c r="A6" s="25"/>
      <c r="B6" s="25"/>
      <c r="C6" s="25"/>
      <c r="D6" s="25"/>
      <c r="E6" s="25"/>
      <c r="F6" s="5"/>
    </row>
    <row r="7" spans="1:7" s="2" customFormat="1" ht="20.100000000000001" customHeight="1" x14ac:dyDescent="0.25">
      <c r="A7" s="26" t="s">
        <v>41</v>
      </c>
      <c r="B7" s="26"/>
      <c r="C7" s="36">
        <v>45015</v>
      </c>
      <c r="D7" s="26" t="s">
        <v>42</v>
      </c>
      <c r="E7" s="69">
        <v>20230300236</v>
      </c>
      <c r="F7" s="60"/>
      <c r="G7" s="60"/>
    </row>
    <row r="8" spans="1:7" s="2" customFormat="1" ht="20.100000000000001" customHeight="1" x14ac:dyDescent="0.25">
      <c r="A8" s="7"/>
      <c r="B8" s="7"/>
      <c r="C8" s="7"/>
      <c r="D8" s="7"/>
      <c r="E8" s="7"/>
      <c r="F8" s="60"/>
      <c r="G8" s="60"/>
    </row>
    <row r="9" spans="1:7" s="2" customFormat="1" ht="20.100000000000001" customHeight="1" x14ac:dyDescent="0.25">
      <c r="A9" s="26" t="s">
        <v>43</v>
      </c>
      <c r="B9" s="26"/>
      <c r="C9" s="9" t="s">
        <v>212</v>
      </c>
      <c r="D9" s="28" t="s">
        <v>44</v>
      </c>
      <c r="E9" s="70"/>
      <c r="F9" s="60"/>
      <c r="G9" s="60"/>
    </row>
    <row r="10" spans="1:7" s="2" customFormat="1" ht="20.100000000000001" customHeight="1" x14ac:dyDescent="0.25">
      <c r="A10" s="7"/>
      <c r="B10" s="7"/>
      <c r="C10" s="7"/>
      <c r="D10" s="7"/>
      <c r="E10" s="7"/>
      <c r="F10" s="25"/>
      <c r="G10" s="25"/>
    </row>
    <row r="11" spans="1:7" s="2" customFormat="1" ht="20.100000000000001" customHeight="1" x14ac:dyDescent="0.25">
      <c r="A11" s="84" t="s">
        <v>213</v>
      </c>
      <c r="B11" s="85"/>
      <c r="C11" s="9" t="s">
        <v>212</v>
      </c>
      <c r="D11" s="28" t="s">
        <v>214</v>
      </c>
      <c r="E11" s="71" t="s">
        <v>215</v>
      </c>
      <c r="F11" s="25"/>
      <c r="G11" s="25"/>
    </row>
    <row r="12" spans="1:7" s="2" customFormat="1" ht="20.100000000000001" customHeight="1" x14ac:dyDescent="0.25">
      <c r="A12" s="7"/>
      <c r="B12" s="7"/>
      <c r="C12" s="7"/>
      <c r="D12" s="7"/>
      <c r="E12" s="7"/>
      <c r="F12" s="27"/>
      <c r="G12" s="13"/>
    </row>
    <row r="13" spans="1:7" s="2" customFormat="1" ht="20.100000000000001" customHeight="1" x14ac:dyDescent="0.25">
      <c r="A13" s="26" t="s">
        <v>45</v>
      </c>
      <c r="B13" s="26"/>
      <c r="C13" s="11" t="s">
        <v>216</v>
      </c>
      <c r="D13" s="28" t="s">
        <v>46</v>
      </c>
      <c r="E13" s="9" t="s">
        <v>59</v>
      </c>
      <c r="F13" s="7"/>
      <c r="G13" s="1"/>
    </row>
    <row r="14" spans="1:7" s="2" customFormat="1" ht="20.100000000000001" customHeight="1" x14ac:dyDescent="0.25">
      <c r="A14" s="7"/>
      <c r="B14" s="7"/>
      <c r="C14" s="7"/>
      <c r="D14" s="7"/>
      <c r="E14" s="7"/>
      <c r="F14" s="29"/>
      <c r="G14" s="30"/>
    </row>
    <row r="15" spans="1:7" s="2" customFormat="1" ht="20.100000000000001" customHeight="1" x14ac:dyDescent="0.25">
      <c r="A15" s="26" t="s">
        <v>47</v>
      </c>
      <c r="B15" s="26"/>
      <c r="C15" s="36">
        <v>45007</v>
      </c>
      <c r="D15" s="28" t="s">
        <v>48</v>
      </c>
      <c r="E15" s="35" t="s">
        <v>217</v>
      </c>
      <c r="F15" s="7"/>
      <c r="G15" s="1"/>
    </row>
    <row r="16" spans="1:7" s="2" customFormat="1" ht="25.15" customHeight="1" x14ac:dyDescent="0.25">
      <c r="A16" s="7"/>
      <c r="B16" s="7"/>
      <c r="C16" s="7"/>
      <c r="D16" s="7"/>
      <c r="E16" s="7"/>
      <c r="F16" s="12"/>
      <c r="G16" s="10"/>
    </row>
    <row r="17" spans="1:7" s="2" customFormat="1" ht="20.100000000000001" customHeight="1" x14ac:dyDescent="0.25">
      <c r="A17" s="26" t="s">
        <v>49</v>
      </c>
      <c r="B17" s="26"/>
      <c r="C17" s="9" t="s">
        <v>218</v>
      </c>
      <c r="D17" s="10"/>
      <c r="E17" s="12"/>
      <c r="F17" s="7"/>
      <c r="G17" s="1"/>
    </row>
    <row r="18" spans="1:7" s="2" customFormat="1" ht="20.100000000000001" customHeight="1" x14ac:dyDescent="0.25">
      <c r="A18" s="7"/>
      <c r="B18" s="7"/>
      <c r="C18" s="7"/>
      <c r="D18" s="7"/>
      <c r="E18" s="7"/>
      <c r="F18" s="31"/>
      <c r="G18" s="32"/>
    </row>
    <row r="19" spans="1:7" s="2" customFormat="1" ht="20.100000000000001" customHeight="1" x14ac:dyDescent="0.25">
      <c r="A19" s="26" t="s">
        <v>50</v>
      </c>
      <c r="B19" s="26"/>
      <c r="C19" s="9"/>
      <c r="D19" s="28" t="s">
        <v>219</v>
      </c>
      <c r="E19" s="35"/>
      <c r="F19" s="7"/>
      <c r="G19" s="8"/>
    </row>
    <row r="20" spans="1:7" s="2" customFormat="1" ht="20.100000000000001" customHeight="1" x14ac:dyDescent="0.25">
      <c r="A20" s="7"/>
      <c r="B20" s="7"/>
      <c r="C20" s="7"/>
      <c r="D20" s="7"/>
      <c r="E20" s="7"/>
      <c r="F20" s="12"/>
      <c r="G20" s="10"/>
    </row>
    <row r="21" spans="1:7" s="2" customFormat="1" ht="20.100000000000001" customHeight="1" x14ac:dyDescent="0.25">
      <c r="A21" s="26" t="s">
        <v>220</v>
      </c>
      <c r="B21" s="26"/>
      <c r="C21" s="72"/>
      <c r="D21" s="13"/>
      <c r="E21" s="14"/>
      <c r="F21" s="7"/>
      <c r="G21" s="8"/>
    </row>
    <row r="22" spans="1:7" s="2" customFormat="1" ht="20.100000000000001" customHeight="1" x14ac:dyDescent="0.2">
      <c r="A22" s="73"/>
      <c r="B22" s="73"/>
      <c r="C22" s="73"/>
      <c r="D22" s="73"/>
      <c r="E22" s="73"/>
      <c r="F22" s="73"/>
      <c r="G22" s="73"/>
    </row>
    <row r="23" spans="1:7" s="2" customFormat="1" ht="30" customHeight="1" x14ac:dyDescent="0.2">
      <c r="A23" s="16" t="s">
        <v>51</v>
      </c>
      <c r="B23" s="16" t="s">
        <v>53</v>
      </c>
      <c r="C23" s="16" t="s">
        <v>52</v>
      </c>
      <c r="D23" s="16" t="s">
        <v>60</v>
      </c>
      <c r="E23" s="16" t="s">
        <v>54</v>
      </c>
      <c r="F23" s="17" t="s">
        <v>55</v>
      </c>
      <c r="G23" s="17" t="s">
        <v>56</v>
      </c>
    </row>
    <row r="24" spans="1:7" ht="20.100000000000001" customHeight="1" x14ac:dyDescent="0.2">
      <c r="A24" s="39" t="s">
        <v>68</v>
      </c>
      <c r="B24" s="24">
        <v>220142153</v>
      </c>
      <c r="C24" s="49" t="s">
        <v>141</v>
      </c>
      <c r="D24" s="23">
        <v>4</v>
      </c>
      <c r="E24" s="18"/>
      <c r="F24" s="21">
        <v>0</v>
      </c>
      <c r="G24" s="21">
        <f>+D24*F24</f>
        <v>0</v>
      </c>
    </row>
    <row r="25" spans="1:7" ht="20.100000000000001" customHeight="1" x14ac:dyDescent="0.2">
      <c r="A25" s="39" t="s">
        <v>69</v>
      </c>
      <c r="B25" s="24">
        <v>220647543</v>
      </c>
      <c r="C25" s="49" t="s">
        <v>142</v>
      </c>
      <c r="D25" s="23">
        <v>3</v>
      </c>
      <c r="E25" s="18"/>
      <c r="F25" s="21"/>
      <c r="G25" s="21">
        <f t="shared" ref="G25:G52" si="0">+D25*F25</f>
        <v>0</v>
      </c>
    </row>
    <row r="26" spans="1:7" ht="20.100000000000001" customHeight="1" x14ac:dyDescent="0.2">
      <c r="A26" s="39" t="s">
        <v>69</v>
      </c>
      <c r="B26" s="24">
        <v>2300000114</v>
      </c>
      <c r="C26" s="49" t="s">
        <v>142</v>
      </c>
      <c r="D26" s="23">
        <v>1</v>
      </c>
      <c r="E26" s="18"/>
      <c r="F26" s="21"/>
      <c r="G26" s="21"/>
    </row>
    <row r="27" spans="1:7" ht="20.100000000000001" customHeight="1" x14ac:dyDescent="0.2">
      <c r="A27" s="39" t="s">
        <v>205</v>
      </c>
      <c r="B27" s="24">
        <v>2300021659</v>
      </c>
      <c r="C27" s="49" t="s">
        <v>143</v>
      </c>
      <c r="D27" s="23">
        <v>4</v>
      </c>
      <c r="E27" s="18"/>
      <c r="F27" s="21"/>
      <c r="G27" s="21">
        <f t="shared" si="0"/>
        <v>0</v>
      </c>
    </row>
    <row r="28" spans="1:7" ht="20.100000000000001" customHeight="1" x14ac:dyDescent="0.2">
      <c r="A28" s="39" t="s">
        <v>70</v>
      </c>
      <c r="B28" s="24">
        <v>200112212</v>
      </c>
      <c r="C28" s="49" t="s">
        <v>144</v>
      </c>
      <c r="D28" s="23">
        <v>3</v>
      </c>
      <c r="E28" s="18"/>
      <c r="F28" s="21"/>
      <c r="G28" s="21">
        <f t="shared" si="0"/>
        <v>0</v>
      </c>
    </row>
    <row r="29" spans="1:7" ht="20.100000000000001" customHeight="1" x14ac:dyDescent="0.2">
      <c r="A29" s="39" t="s">
        <v>70</v>
      </c>
      <c r="B29" s="24">
        <v>2300019587</v>
      </c>
      <c r="C29" s="49" t="s">
        <v>144</v>
      </c>
      <c r="D29" s="23">
        <v>1</v>
      </c>
      <c r="E29" s="18"/>
      <c r="F29" s="21"/>
      <c r="G29" s="21">
        <f t="shared" si="0"/>
        <v>0</v>
      </c>
    </row>
    <row r="30" spans="1:7" ht="20.100000000000001" customHeight="1" x14ac:dyDescent="0.2">
      <c r="A30" s="39" t="s">
        <v>71</v>
      </c>
      <c r="B30" s="24">
        <v>200112212</v>
      </c>
      <c r="C30" s="49" t="s">
        <v>184</v>
      </c>
      <c r="D30" s="23">
        <v>4</v>
      </c>
      <c r="E30" s="18"/>
      <c r="F30" s="21"/>
      <c r="G30" s="21">
        <f t="shared" si="0"/>
        <v>0</v>
      </c>
    </row>
    <row r="31" spans="1:7" ht="20.100000000000001" customHeight="1" x14ac:dyDescent="0.2">
      <c r="A31" s="39" t="s">
        <v>72</v>
      </c>
      <c r="B31" s="24">
        <v>200112213</v>
      </c>
      <c r="C31" s="49" t="s">
        <v>185</v>
      </c>
      <c r="D31" s="23">
        <v>4</v>
      </c>
      <c r="E31" s="18"/>
      <c r="F31" s="21"/>
      <c r="G31" s="21">
        <f t="shared" si="0"/>
        <v>0</v>
      </c>
    </row>
    <row r="32" spans="1:7" ht="20.100000000000001" customHeight="1" x14ac:dyDescent="0.2">
      <c r="A32" s="39" t="s">
        <v>73</v>
      </c>
      <c r="B32" s="24">
        <v>200112214</v>
      </c>
      <c r="C32" s="49" t="s">
        <v>186</v>
      </c>
      <c r="D32" s="23">
        <v>4</v>
      </c>
      <c r="E32" s="18"/>
      <c r="F32" s="21"/>
      <c r="G32" s="21">
        <f t="shared" si="0"/>
        <v>0</v>
      </c>
    </row>
    <row r="33" spans="1:7" ht="20.100000000000001" customHeight="1" x14ac:dyDescent="0.2">
      <c r="A33" s="39" t="s">
        <v>74</v>
      </c>
      <c r="B33" s="24">
        <v>2300038499</v>
      </c>
      <c r="C33" s="49" t="s">
        <v>187</v>
      </c>
      <c r="D33" s="23">
        <v>4</v>
      </c>
      <c r="E33" s="18"/>
      <c r="F33" s="21"/>
      <c r="G33" s="21">
        <f t="shared" si="0"/>
        <v>0</v>
      </c>
    </row>
    <row r="34" spans="1:7" ht="20.100000000000001" customHeight="1" x14ac:dyDescent="0.2">
      <c r="A34" s="39" t="s">
        <v>75</v>
      </c>
      <c r="B34" s="24">
        <v>200112216</v>
      </c>
      <c r="C34" s="49" t="s">
        <v>188</v>
      </c>
      <c r="D34" s="23">
        <v>4</v>
      </c>
      <c r="E34" s="18"/>
      <c r="F34" s="21"/>
      <c r="G34" s="21">
        <f t="shared" si="0"/>
        <v>0</v>
      </c>
    </row>
    <row r="35" spans="1:7" ht="20.100000000000001" customHeight="1" x14ac:dyDescent="0.2">
      <c r="A35" s="39" t="s">
        <v>76</v>
      </c>
      <c r="B35" s="24">
        <v>220243166</v>
      </c>
      <c r="C35" s="49" t="s">
        <v>189</v>
      </c>
      <c r="D35" s="23">
        <v>2</v>
      </c>
      <c r="E35" s="18"/>
      <c r="F35" s="21"/>
      <c r="G35" s="21">
        <f t="shared" si="0"/>
        <v>0</v>
      </c>
    </row>
    <row r="36" spans="1:7" ht="20.100000000000001" customHeight="1" x14ac:dyDescent="0.2">
      <c r="A36" s="39" t="s">
        <v>76</v>
      </c>
      <c r="B36" s="24">
        <v>220142162</v>
      </c>
      <c r="C36" s="49" t="s">
        <v>189</v>
      </c>
      <c r="D36" s="23">
        <v>2</v>
      </c>
      <c r="E36" s="18"/>
      <c r="F36" s="21"/>
      <c r="G36" s="21">
        <f t="shared" si="0"/>
        <v>0</v>
      </c>
    </row>
    <row r="37" spans="1:7" ht="20.100000000000001" customHeight="1" x14ac:dyDescent="0.2">
      <c r="A37" s="39" t="s">
        <v>77</v>
      </c>
      <c r="B37" s="24">
        <v>200112217</v>
      </c>
      <c r="C37" s="49" t="s">
        <v>190</v>
      </c>
      <c r="D37" s="23">
        <v>4</v>
      </c>
      <c r="E37" s="18"/>
      <c r="F37" s="21"/>
      <c r="G37" s="21">
        <f t="shared" si="0"/>
        <v>0</v>
      </c>
    </row>
    <row r="38" spans="1:7" ht="20.100000000000001" customHeight="1" x14ac:dyDescent="0.2">
      <c r="A38" s="39" t="s">
        <v>78</v>
      </c>
      <c r="B38" s="24">
        <v>200112217</v>
      </c>
      <c r="C38" s="49" t="s">
        <v>145</v>
      </c>
      <c r="D38" s="23">
        <v>2</v>
      </c>
      <c r="E38" s="18"/>
      <c r="F38" s="21"/>
      <c r="G38" s="21">
        <f t="shared" si="0"/>
        <v>0</v>
      </c>
    </row>
    <row r="39" spans="1:7" ht="20.100000000000001" customHeight="1" x14ac:dyDescent="0.2">
      <c r="A39" s="39" t="s">
        <v>78</v>
      </c>
      <c r="B39" s="24">
        <v>210835158</v>
      </c>
      <c r="C39" s="49" t="s">
        <v>145</v>
      </c>
      <c r="D39" s="23">
        <v>2</v>
      </c>
      <c r="E39" s="18"/>
      <c r="F39" s="21"/>
      <c r="G39" s="21">
        <f t="shared" si="0"/>
        <v>0</v>
      </c>
    </row>
    <row r="40" spans="1:7" ht="20.100000000000001" customHeight="1" x14ac:dyDescent="0.2">
      <c r="A40" s="39" t="s">
        <v>79</v>
      </c>
      <c r="B40" s="24">
        <v>2300059818</v>
      </c>
      <c r="C40" s="49" t="s">
        <v>146</v>
      </c>
      <c r="D40" s="23">
        <v>4</v>
      </c>
      <c r="E40" s="18"/>
      <c r="F40" s="21"/>
      <c r="G40" s="21">
        <f t="shared" si="0"/>
        <v>0</v>
      </c>
    </row>
    <row r="41" spans="1:7" ht="20.100000000000001" customHeight="1" x14ac:dyDescent="0.2">
      <c r="A41" s="39" t="s">
        <v>80</v>
      </c>
      <c r="B41" s="24">
        <v>2300007346</v>
      </c>
      <c r="C41" s="49" t="s">
        <v>147</v>
      </c>
      <c r="D41" s="23">
        <v>4</v>
      </c>
      <c r="E41" s="18"/>
      <c r="F41" s="21"/>
      <c r="G41" s="21">
        <f t="shared" si="0"/>
        <v>0</v>
      </c>
    </row>
    <row r="42" spans="1:7" ht="20.100000000000001" customHeight="1" x14ac:dyDescent="0.2">
      <c r="A42" s="39" t="s">
        <v>81</v>
      </c>
      <c r="B42" s="24">
        <v>200112217</v>
      </c>
      <c r="C42" s="49" t="s">
        <v>148</v>
      </c>
      <c r="D42" s="23">
        <v>4</v>
      </c>
      <c r="E42" s="18"/>
      <c r="F42" s="21"/>
      <c r="G42" s="21">
        <f t="shared" si="0"/>
        <v>0</v>
      </c>
    </row>
    <row r="43" spans="1:7" ht="20.100000000000001" customHeight="1" x14ac:dyDescent="0.2">
      <c r="A43" s="39" t="s">
        <v>82</v>
      </c>
      <c r="B43" s="24">
        <v>220647532</v>
      </c>
      <c r="C43" s="49" t="s">
        <v>149</v>
      </c>
      <c r="D43" s="23">
        <v>2</v>
      </c>
      <c r="E43" s="18"/>
      <c r="F43" s="21"/>
      <c r="G43" s="21">
        <f t="shared" si="0"/>
        <v>0</v>
      </c>
    </row>
    <row r="44" spans="1:7" ht="20.100000000000001" customHeight="1" x14ac:dyDescent="0.2">
      <c r="A44" s="39" t="s">
        <v>83</v>
      </c>
      <c r="B44" s="24">
        <v>200112216</v>
      </c>
      <c r="C44" s="49" t="s">
        <v>150</v>
      </c>
      <c r="D44" s="23">
        <v>2</v>
      </c>
      <c r="E44" s="18"/>
      <c r="F44" s="21"/>
      <c r="G44" s="21">
        <f t="shared" si="0"/>
        <v>0</v>
      </c>
    </row>
    <row r="45" spans="1:7" ht="20.100000000000001" customHeight="1" x14ac:dyDescent="0.2">
      <c r="A45" s="39" t="s">
        <v>84</v>
      </c>
      <c r="B45" s="24">
        <v>200112216</v>
      </c>
      <c r="C45" s="49" t="s">
        <v>151</v>
      </c>
      <c r="D45" s="23">
        <v>2</v>
      </c>
      <c r="E45" s="18"/>
      <c r="F45" s="21"/>
      <c r="G45" s="21">
        <f t="shared" si="0"/>
        <v>0</v>
      </c>
    </row>
    <row r="46" spans="1:7" ht="20.100000000000001" customHeight="1" x14ac:dyDescent="0.2">
      <c r="A46" s="39" t="s">
        <v>85</v>
      </c>
      <c r="B46" s="24" t="s">
        <v>191</v>
      </c>
      <c r="C46" s="49" t="s">
        <v>152</v>
      </c>
      <c r="D46" s="23">
        <v>2</v>
      </c>
      <c r="E46" s="18"/>
      <c r="F46" s="21"/>
      <c r="G46" s="21">
        <f t="shared" si="0"/>
        <v>0</v>
      </c>
    </row>
    <row r="47" spans="1:7" ht="20.100000000000001" customHeight="1" x14ac:dyDescent="0.2">
      <c r="A47" s="39" t="s">
        <v>101</v>
      </c>
      <c r="B47" s="24" t="s">
        <v>192</v>
      </c>
      <c r="C47" s="49" t="s">
        <v>153</v>
      </c>
      <c r="D47" s="23">
        <v>2</v>
      </c>
      <c r="E47" s="18"/>
      <c r="F47" s="21"/>
      <c r="G47" s="21">
        <f t="shared" si="0"/>
        <v>0</v>
      </c>
    </row>
    <row r="48" spans="1:7" ht="20.100000000000001" customHeight="1" x14ac:dyDescent="0.2">
      <c r="A48" s="39" t="s">
        <v>101</v>
      </c>
      <c r="B48" s="24">
        <v>220242605</v>
      </c>
      <c r="C48" s="49" t="s">
        <v>153</v>
      </c>
      <c r="D48" s="23">
        <v>3</v>
      </c>
      <c r="E48" s="18"/>
      <c r="F48" s="21"/>
      <c r="G48" s="21">
        <f t="shared" si="0"/>
        <v>0</v>
      </c>
    </row>
    <row r="49" spans="1:7" ht="20.100000000000001" customHeight="1" x14ac:dyDescent="0.2">
      <c r="A49" s="39" t="s">
        <v>104</v>
      </c>
      <c r="B49" s="24" t="s">
        <v>105</v>
      </c>
      <c r="C49" s="49" t="s">
        <v>154</v>
      </c>
      <c r="D49" s="23">
        <v>2</v>
      </c>
      <c r="E49" s="18"/>
      <c r="F49" s="21"/>
      <c r="G49" s="21">
        <f t="shared" si="0"/>
        <v>0</v>
      </c>
    </row>
    <row r="50" spans="1:7" ht="20.100000000000001" customHeight="1" x14ac:dyDescent="0.2">
      <c r="A50" s="39" t="s">
        <v>102</v>
      </c>
      <c r="B50" s="24" t="s">
        <v>193</v>
      </c>
      <c r="C50" s="49" t="s">
        <v>155</v>
      </c>
      <c r="D50" s="23">
        <v>6</v>
      </c>
      <c r="E50" s="18"/>
      <c r="F50" s="21"/>
      <c r="G50" s="21">
        <f t="shared" si="0"/>
        <v>0</v>
      </c>
    </row>
    <row r="51" spans="1:7" ht="20.100000000000001" customHeight="1" x14ac:dyDescent="0.2">
      <c r="A51" s="39" t="s">
        <v>256</v>
      </c>
      <c r="B51" s="24" t="s">
        <v>106</v>
      </c>
      <c r="C51" s="49" t="s">
        <v>156</v>
      </c>
      <c r="D51" s="23">
        <v>6</v>
      </c>
      <c r="E51" s="18"/>
      <c r="F51" s="21"/>
      <c r="G51" s="21">
        <f t="shared" si="0"/>
        <v>0</v>
      </c>
    </row>
    <row r="52" spans="1:7" ht="20.100000000000001" customHeight="1" x14ac:dyDescent="0.2">
      <c r="A52" s="39" t="s">
        <v>257</v>
      </c>
      <c r="B52" s="24" t="s">
        <v>107</v>
      </c>
      <c r="C52" s="49" t="s">
        <v>157</v>
      </c>
      <c r="D52" s="23">
        <v>6</v>
      </c>
      <c r="E52" s="18"/>
      <c r="F52" s="21">
        <v>0</v>
      </c>
      <c r="G52" s="21">
        <f t="shared" si="0"/>
        <v>0</v>
      </c>
    </row>
    <row r="53" spans="1:7" ht="20.100000000000001" customHeight="1" x14ac:dyDescent="0.25">
      <c r="A53" s="39"/>
      <c r="B53" s="24"/>
      <c r="C53" s="49"/>
      <c r="D53" s="47">
        <f>SUM(D24:D52)</f>
        <v>93</v>
      </c>
      <c r="E53" s="18"/>
      <c r="F53" s="21"/>
      <c r="G53" s="21"/>
    </row>
    <row r="54" spans="1:7" ht="20.100000000000001" customHeight="1" x14ac:dyDescent="0.2">
      <c r="A54" s="43" t="s">
        <v>0</v>
      </c>
      <c r="B54" s="43">
        <v>2100004807</v>
      </c>
      <c r="C54" s="50" t="s">
        <v>158</v>
      </c>
      <c r="D54" s="23">
        <v>6</v>
      </c>
      <c r="E54" s="18"/>
      <c r="F54" s="21"/>
      <c r="G54" s="21">
        <f t="shared" ref="G54:G86" si="1">+D54*F54</f>
        <v>0</v>
      </c>
    </row>
    <row r="55" spans="1:7" ht="20.100000000000001" customHeight="1" x14ac:dyDescent="0.2">
      <c r="A55" s="44" t="s">
        <v>1</v>
      </c>
      <c r="B55" s="44">
        <v>2100010641</v>
      </c>
      <c r="C55" s="51" t="s">
        <v>159</v>
      </c>
      <c r="D55" s="23">
        <v>6</v>
      </c>
      <c r="E55" s="18"/>
      <c r="F55" s="21"/>
      <c r="G55" s="21">
        <f t="shared" si="1"/>
        <v>0</v>
      </c>
    </row>
    <row r="56" spans="1:7" ht="20.100000000000001" customHeight="1" x14ac:dyDescent="0.2">
      <c r="A56" s="43" t="s">
        <v>2</v>
      </c>
      <c r="B56" s="43">
        <v>2100017399</v>
      </c>
      <c r="C56" s="50" t="s">
        <v>160</v>
      </c>
      <c r="D56" s="23">
        <v>1</v>
      </c>
      <c r="E56" s="18"/>
      <c r="F56" s="21"/>
      <c r="G56" s="21">
        <f t="shared" si="1"/>
        <v>0</v>
      </c>
    </row>
    <row r="57" spans="1:7" ht="20.100000000000001" customHeight="1" x14ac:dyDescent="0.2">
      <c r="A57" s="43" t="s">
        <v>2</v>
      </c>
      <c r="B57" s="43" t="s">
        <v>255</v>
      </c>
      <c r="C57" s="50" t="s">
        <v>160</v>
      </c>
      <c r="D57" s="23">
        <v>5</v>
      </c>
      <c r="E57" s="18"/>
      <c r="F57" s="21"/>
      <c r="G57" s="21">
        <f t="shared" si="1"/>
        <v>0</v>
      </c>
    </row>
    <row r="58" spans="1:7" ht="20.100000000000001" customHeight="1" x14ac:dyDescent="0.2">
      <c r="A58" s="44" t="s">
        <v>3</v>
      </c>
      <c r="B58" s="44" t="s">
        <v>223</v>
      </c>
      <c r="C58" s="51" t="s">
        <v>161</v>
      </c>
      <c r="D58" s="23">
        <v>6</v>
      </c>
      <c r="E58" s="18"/>
      <c r="F58" s="21"/>
      <c r="G58" s="21">
        <f t="shared" si="1"/>
        <v>0</v>
      </c>
    </row>
    <row r="59" spans="1:7" ht="20.100000000000001" customHeight="1" x14ac:dyDescent="0.2">
      <c r="A59" s="43" t="s">
        <v>4</v>
      </c>
      <c r="B59" s="43">
        <v>2100017484</v>
      </c>
      <c r="C59" s="50" t="s">
        <v>162</v>
      </c>
      <c r="D59" s="23">
        <v>2</v>
      </c>
      <c r="E59" s="18"/>
      <c r="F59" s="21"/>
      <c r="G59" s="21">
        <f t="shared" si="1"/>
        <v>0</v>
      </c>
    </row>
    <row r="60" spans="1:7" ht="20.100000000000001" customHeight="1" x14ac:dyDescent="0.2">
      <c r="A60" s="43" t="s">
        <v>4</v>
      </c>
      <c r="B60" s="43" t="s">
        <v>261</v>
      </c>
      <c r="C60" s="50" t="s">
        <v>162</v>
      </c>
      <c r="D60" s="23">
        <v>4</v>
      </c>
      <c r="E60" s="18"/>
      <c r="F60" s="21"/>
      <c r="G60" s="21"/>
    </row>
    <row r="61" spans="1:7" ht="20.100000000000001" customHeight="1" x14ac:dyDescent="0.2">
      <c r="A61" s="44" t="s">
        <v>5</v>
      </c>
      <c r="B61" s="44" t="s">
        <v>90</v>
      </c>
      <c r="C61" s="51" t="s">
        <v>163</v>
      </c>
      <c r="D61" s="23">
        <v>6</v>
      </c>
      <c r="E61" s="18"/>
      <c r="F61" s="21"/>
      <c r="G61" s="21">
        <f t="shared" si="1"/>
        <v>0</v>
      </c>
    </row>
    <row r="62" spans="1:7" ht="20.100000000000001" customHeight="1" x14ac:dyDescent="0.2">
      <c r="A62" s="43" t="s">
        <v>6</v>
      </c>
      <c r="B62" s="43" t="s">
        <v>90</v>
      </c>
      <c r="C62" s="50" t="s">
        <v>164</v>
      </c>
      <c r="D62" s="23">
        <v>6</v>
      </c>
      <c r="E62" s="18"/>
      <c r="F62" s="21"/>
      <c r="G62" s="21">
        <f t="shared" si="1"/>
        <v>0</v>
      </c>
    </row>
    <row r="63" spans="1:7" ht="20.100000000000001" customHeight="1" x14ac:dyDescent="0.2">
      <c r="A63" s="44" t="s">
        <v>7</v>
      </c>
      <c r="B63" s="44" t="s">
        <v>91</v>
      </c>
      <c r="C63" s="51" t="s">
        <v>165</v>
      </c>
      <c r="D63" s="23">
        <v>6</v>
      </c>
      <c r="E63" s="18"/>
      <c r="F63" s="21"/>
      <c r="G63" s="21">
        <f t="shared" si="1"/>
        <v>0</v>
      </c>
    </row>
    <row r="64" spans="1:7" ht="20.100000000000001" customHeight="1" x14ac:dyDescent="0.2">
      <c r="A64" s="43" t="s">
        <v>8</v>
      </c>
      <c r="B64" s="43" t="s">
        <v>92</v>
      </c>
      <c r="C64" s="50" t="s">
        <v>166</v>
      </c>
      <c r="D64" s="23">
        <v>6</v>
      </c>
      <c r="E64" s="18"/>
      <c r="F64" s="21"/>
      <c r="G64" s="21">
        <f t="shared" si="1"/>
        <v>0</v>
      </c>
    </row>
    <row r="65" spans="1:7" ht="20.100000000000001" customHeight="1" x14ac:dyDescent="0.2">
      <c r="A65" s="44" t="s">
        <v>9</v>
      </c>
      <c r="B65" s="44" t="s">
        <v>93</v>
      </c>
      <c r="C65" s="51" t="s">
        <v>167</v>
      </c>
      <c r="D65" s="23">
        <v>6</v>
      </c>
      <c r="E65" s="18"/>
      <c r="F65" s="21"/>
      <c r="G65" s="21">
        <f t="shared" si="1"/>
        <v>0</v>
      </c>
    </row>
    <row r="66" spans="1:7" ht="20.100000000000001" customHeight="1" x14ac:dyDescent="0.2">
      <c r="A66" s="43" t="s">
        <v>10</v>
      </c>
      <c r="B66" s="43" t="s">
        <v>94</v>
      </c>
      <c r="C66" s="50" t="s">
        <v>168</v>
      </c>
      <c r="D66" s="23">
        <v>6</v>
      </c>
      <c r="E66" s="18"/>
      <c r="F66" s="21"/>
      <c r="G66" s="21">
        <f t="shared" si="1"/>
        <v>0</v>
      </c>
    </row>
    <row r="67" spans="1:7" ht="20.100000000000001" customHeight="1" x14ac:dyDescent="0.2">
      <c r="A67" s="44" t="s">
        <v>11</v>
      </c>
      <c r="B67" s="44" t="s">
        <v>95</v>
      </c>
      <c r="C67" s="51" t="s">
        <v>169</v>
      </c>
      <c r="D67" s="23">
        <v>6</v>
      </c>
      <c r="E67" s="18"/>
      <c r="F67" s="21"/>
      <c r="G67" s="21">
        <f t="shared" si="1"/>
        <v>0</v>
      </c>
    </row>
    <row r="68" spans="1:7" ht="20.100000000000001" customHeight="1" x14ac:dyDescent="0.2">
      <c r="A68" s="43" t="s">
        <v>12</v>
      </c>
      <c r="B68" s="43" t="s">
        <v>96</v>
      </c>
      <c r="C68" s="50" t="s">
        <v>170</v>
      </c>
      <c r="D68" s="23">
        <v>6</v>
      </c>
      <c r="E68" s="18"/>
      <c r="F68" s="21"/>
      <c r="G68" s="21">
        <f t="shared" si="1"/>
        <v>0</v>
      </c>
    </row>
    <row r="69" spans="1:7" ht="20.100000000000001" customHeight="1" x14ac:dyDescent="0.2">
      <c r="A69" s="44" t="s">
        <v>13</v>
      </c>
      <c r="B69" s="44" t="s">
        <v>97</v>
      </c>
      <c r="C69" s="51" t="s">
        <v>171</v>
      </c>
      <c r="D69" s="23">
        <v>5</v>
      </c>
      <c r="E69" s="18"/>
      <c r="F69" s="21"/>
      <c r="G69" s="21">
        <f t="shared" si="1"/>
        <v>0</v>
      </c>
    </row>
    <row r="70" spans="1:7" ht="20.100000000000001" customHeight="1" x14ac:dyDescent="0.2">
      <c r="A70" s="43" t="s">
        <v>14</v>
      </c>
      <c r="B70" s="43">
        <v>2100022697</v>
      </c>
      <c r="C70" s="50" t="s">
        <v>172</v>
      </c>
      <c r="D70" s="23">
        <v>2</v>
      </c>
      <c r="E70" s="18"/>
      <c r="F70" s="21"/>
      <c r="G70" s="21">
        <f t="shared" si="1"/>
        <v>0</v>
      </c>
    </row>
    <row r="71" spans="1:7" ht="20.100000000000001" customHeight="1" x14ac:dyDescent="0.2">
      <c r="A71" s="43" t="s">
        <v>14</v>
      </c>
      <c r="B71" s="43" t="s">
        <v>204</v>
      </c>
      <c r="C71" s="50" t="s">
        <v>172</v>
      </c>
      <c r="D71" s="23">
        <v>1</v>
      </c>
      <c r="E71" s="18"/>
      <c r="F71" s="21"/>
      <c r="G71" s="21">
        <f t="shared" si="1"/>
        <v>0</v>
      </c>
    </row>
    <row r="72" spans="1:7" ht="20.100000000000001" customHeight="1" x14ac:dyDescent="0.2">
      <c r="A72" s="43" t="s">
        <v>14</v>
      </c>
      <c r="B72" s="43" t="s">
        <v>225</v>
      </c>
      <c r="C72" s="50" t="s">
        <v>172</v>
      </c>
      <c r="D72" s="23">
        <v>2</v>
      </c>
      <c r="E72" s="18"/>
      <c r="F72" s="21"/>
      <c r="G72" s="21">
        <f t="shared" si="1"/>
        <v>0</v>
      </c>
    </row>
    <row r="73" spans="1:7" ht="20.100000000000001" customHeight="1" x14ac:dyDescent="0.2">
      <c r="A73" s="44" t="s">
        <v>15</v>
      </c>
      <c r="B73" s="44" t="s">
        <v>98</v>
      </c>
      <c r="C73" s="51" t="s">
        <v>173</v>
      </c>
      <c r="D73" s="23">
        <v>2</v>
      </c>
      <c r="E73" s="18"/>
      <c r="F73" s="21"/>
      <c r="G73" s="21">
        <f t="shared" si="1"/>
        <v>0</v>
      </c>
    </row>
    <row r="74" spans="1:7" ht="20.100000000000001" customHeight="1" x14ac:dyDescent="0.2">
      <c r="A74" s="44" t="s">
        <v>259</v>
      </c>
      <c r="B74" s="44" t="s">
        <v>260</v>
      </c>
      <c r="C74" s="51" t="s">
        <v>258</v>
      </c>
      <c r="D74" s="23">
        <v>6</v>
      </c>
      <c r="E74" s="18"/>
      <c r="F74" s="21"/>
      <c r="G74" s="21">
        <f t="shared" si="1"/>
        <v>0</v>
      </c>
    </row>
    <row r="75" spans="1:7" ht="20.100000000000001" customHeight="1" x14ac:dyDescent="0.2">
      <c r="A75" s="44" t="s">
        <v>16</v>
      </c>
      <c r="B75" s="44" t="s">
        <v>99</v>
      </c>
      <c r="C75" s="51" t="s">
        <v>174</v>
      </c>
      <c r="D75" s="23">
        <v>4</v>
      </c>
      <c r="E75" s="18"/>
      <c r="F75" s="21"/>
      <c r="G75" s="21">
        <f t="shared" si="1"/>
        <v>0</v>
      </c>
    </row>
    <row r="76" spans="1:7" ht="20.100000000000001" customHeight="1" x14ac:dyDescent="0.2">
      <c r="A76" s="43" t="s">
        <v>17</v>
      </c>
      <c r="B76" s="43" t="s">
        <v>100</v>
      </c>
      <c r="C76" s="50" t="s">
        <v>175</v>
      </c>
      <c r="D76" s="23">
        <v>2</v>
      </c>
      <c r="E76" s="18"/>
      <c r="F76" s="21"/>
      <c r="G76" s="21">
        <f t="shared" si="1"/>
        <v>0</v>
      </c>
    </row>
    <row r="77" spans="1:7" ht="20.100000000000001" customHeight="1" x14ac:dyDescent="0.2">
      <c r="A77" s="44" t="s">
        <v>18</v>
      </c>
      <c r="B77" s="44" t="s">
        <v>226</v>
      </c>
      <c r="C77" s="51" t="s">
        <v>176</v>
      </c>
      <c r="D77" s="23">
        <v>6</v>
      </c>
      <c r="E77" s="18"/>
      <c r="F77" s="21"/>
      <c r="G77" s="21">
        <f t="shared" si="1"/>
        <v>0</v>
      </c>
    </row>
    <row r="78" spans="1:7" ht="20.100000000000001" customHeight="1" x14ac:dyDescent="0.2">
      <c r="A78" s="43" t="s">
        <v>245</v>
      </c>
      <c r="B78" s="43" t="s">
        <v>103</v>
      </c>
      <c r="C78" s="50" t="s">
        <v>244</v>
      </c>
      <c r="D78" s="23">
        <v>4</v>
      </c>
      <c r="E78" s="18"/>
      <c r="F78" s="21"/>
      <c r="G78" s="21">
        <f t="shared" si="1"/>
        <v>0</v>
      </c>
    </row>
    <row r="79" spans="1:7" ht="20.100000000000001" customHeight="1" x14ac:dyDescent="0.2">
      <c r="A79" s="43" t="s">
        <v>19</v>
      </c>
      <c r="B79" s="43">
        <v>2100007516</v>
      </c>
      <c r="C79" s="50" t="s">
        <v>177</v>
      </c>
      <c r="D79" s="23">
        <v>6</v>
      </c>
      <c r="E79" s="18"/>
      <c r="F79" s="21"/>
      <c r="G79" s="21">
        <f t="shared" si="1"/>
        <v>0</v>
      </c>
    </row>
    <row r="80" spans="1:7" ht="20.100000000000001" customHeight="1" x14ac:dyDescent="0.2">
      <c r="A80" s="44" t="s">
        <v>20</v>
      </c>
      <c r="B80" s="44">
        <v>2100023365</v>
      </c>
      <c r="C80" s="51" t="s">
        <v>178</v>
      </c>
      <c r="D80" s="23">
        <v>4</v>
      </c>
      <c r="E80" s="18"/>
      <c r="F80" s="21"/>
      <c r="G80" s="21">
        <f t="shared" si="1"/>
        <v>0</v>
      </c>
    </row>
    <row r="81" spans="1:7" ht="20.100000000000001" customHeight="1" x14ac:dyDescent="0.2">
      <c r="A81" s="42" t="s">
        <v>21</v>
      </c>
      <c r="B81" s="42">
        <v>2100007744</v>
      </c>
      <c r="C81" s="52" t="s">
        <v>179</v>
      </c>
      <c r="D81" s="23">
        <v>6</v>
      </c>
      <c r="E81" s="18"/>
      <c r="F81" s="21"/>
      <c r="G81" s="21">
        <f t="shared" si="1"/>
        <v>0</v>
      </c>
    </row>
    <row r="82" spans="1:7" ht="20.100000000000001" customHeight="1" x14ac:dyDescent="0.2">
      <c r="A82" s="42" t="s">
        <v>246</v>
      </c>
      <c r="B82" s="42" t="s">
        <v>247</v>
      </c>
      <c r="C82" s="52" t="s">
        <v>248</v>
      </c>
      <c r="D82" s="23">
        <v>5</v>
      </c>
      <c r="E82" s="18"/>
      <c r="F82" s="21"/>
      <c r="G82" s="21">
        <f t="shared" si="1"/>
        <v>0</v>
      </c>
    </row>
    <row r="83" spans="1:7" ht="20.100000000000001" customHeight="1" x14ac:dyDescent="0.2">
      <c r="A83" s="42" t="s">
        <v>249</v>
      </c>
      <c r="B83" s="42" t="s">
        <v>250</v>
      </c>
      <c r="C83" s="52" t="s">
        <v>251</v>
      </c>
      <c r="D83" s="23">
        <v>5</v>
      </c>
      <c r="E83" s="18"/>
      <c r="F83" s="21"/>
      <c r="G83" s="21">
        <f t="shared" si="1"/>
        <v>0</v>
      </c>
    </row>
    <row r="84" spans="1:7" ht="20.100000000000001" customHeight="1" x14ac:dyDescent="0.2">
      <c r="A84" s="42" t="s">
        <v>252</v>
      </c>
      <c r="B84" s="42" t="s">
        <v>254</v>
      </c>
      <c r="C84" s="52" t="s">
        <v>253</v>
      </c>
      <c r="D84" s="23">
        <v>5</v>
      </c>
      <c r="E84" s="18"/>
      <c r="F84" s="21"/>
      <c r="G84" s="21">
        <f t="shared" si="1"/>
        <v>0</v>
      </c>
    </row>
    <row r="85" spans="1:7" ht="20.100000000000001" customHeight="1" x14ac:dyDescent="0.25">
      <c r="A85" s="42"/>
      <c r="B85" s="42"/>
      <c r="C85" s="52"/>
      <c r="D85" s="47">
        <f>SUM(D54:D84)</f>
        <v>143</v>
      </c>
      <c r="E85" s="18"/>
      <c r="F85" s="21"/>
      <c r="G85" s="21"/>
    </row>
    <row r="86" spans="1:7" ht="20.100000000000001" customHeight="1" x14ac:dyDescent="0.2">
      <c r="A86" s="39" t="s">
        <v>61</v>
      </c>
      <c r="B86" s="24" t="s">
        <v>194</v>
      </c>
      <c r="C86" s="41" t="s">
        <v>195</v>
      </c>
      <c r="D86" s="23">
        <v>2</v>
      </c>
      <c r="E86" s="18"/>
      <c r="F86" s="21">
        <v>0</v>
      </c>
      <c r="G86" s="21">
        <f t="shared" si="1"/>
        <v>0</v>
      </c>
    </row>
    <row r="87" spans="1:7" ht="20.100000000000001" customHeight="1" x14ac:dyDescent="0.2">
      <c r="A87" s="39" t="s">
        <v>239</v>
      </c>
      <c r="B87" s="24" t="s">
        <v>241</v>
      </c>
      <c r="C87" s="41" t="s">
        <v>240</v>
      </c>
      <c r="D87" s="23">
        <v>2</v>
      </c>
      <c r="E87" s="18"/>
      <c r="F87" s="21">
        <v>0</v>
      </c>
      <c r="G87" s="21">
        <f t="shared" ref="G87:G96" si="2">+D87*F87</f>
        <v>0</v>
      </c>
    </row>
    <row r="88" spans="1:7" ht="20.100000000000001" customHeight="1" x14ac:dyDescent="0.2">
      <c r="A88" s="39" t="s">
        <v>62</v>
      </c>
      <c r="B88" s="24" t="s">
        <v>113</v>
      </c>
      <c r="C88" s="41" t="s">
        <v>196</v>
      </c>
      <c r="D88" s="23">
        <v>2</v>
      </c>
      <c r="E88" s="18"/>
      <c r="F88" s="21">
        <v>0</v>
      </c>
      <c r="G88" s="21">
        <f t="shared" si="2"/>
        <v>0</v>
      </c>
    </row>
    <row r="89" spans="1:7" ht="20.100000000000001" customHeight="1" x14ac:dyDescent="0.2">
      <c r="A89" s="39" t="s">
        <v>63</v>
      </c>
      <c r="B89" s="24" t="s">
        <v>114</v>
      </c>
      <c r="C89" s="41" t="s">
        <v>197</v>
      </c>
      <c r="D89" s="23">
        <v>2</v>
      </c>
      <c r="E89" s="18"/>
      <c r="F89" s="21">
        <v>0</v>
      </c>
      <c r="G89" s="21"/>
    </row>
    <row r="90" spans="1:7" ht="20.100000000000001" customHeight="1" x14ac:dyDescent="0.2">
      <c r="A90" s="39" t="s">
        <v>64</v>
      </c>
      <c r="B90" s="24" t="s">
        <v>86</v>
      </c>
      <c r="C90" s="41" t="s">
        <v>198</v>
      </c>
      <c r="D90" s="23">
        <v>2</v>
      </c>
      <c r="E90" s="18"/>
      <c r="F90" s="21">
        <v>0</v>
      </c>
      <c r="G90" s="21"/>
    </row>
    <row r="91" spans="1:7" ht="20.100000000000001" customHeight="1" x14ac:dyDescent="0.2">
      <c r="A91" s="39" t="s">
        <v>65</v>
      </c>
      <c r="B91" s="24" t="s">
        <v>87</v>
      </c>
      <c r="C91" s="41" t="s">
        <v>199</v>
      </c>
      <c r="D91" s="23">
        <v>2</v>
      </c>
      <c r="E91" s="18"/>
      <c r="F91" s="21">
        <v>0</v>
      </c>
      <c r="G91" s="21"/>
    </row>
    <row r="92" spans="1:7" ht="20.100000000000001" customHeight="1" x14ac:dyDescent="0.2">
      <c r="A92" s="39" t="s">
        <v>66</v>
      </c>
      <c r="B92" s="24" t="s">
        <v>88</v>
      </c>
      <c r="C92" s="41" t="s">
        <v>200</v>
      </c>
      <c r="D92" s="23">
        <v>2</v>
      </c>
      <c r="E92" s="18"/>
      <c r="F92" s="21">
        <v>0</v>
      </c>
      <c r="G92" s="21"/>
    </row>
    <row r="93" spans="1:7" ht="20.100000000000001" customHeight="1" x14ac:dyDescent="0.2">
      <c r="A93" s="39" t="s">
        <v>67</v>
      </c>
      <c r="B93" s="24" t="s">
        <v>89</v>
      </c>
      <c r="C93" s="41" t="s">
        <v>201</v>
      </c>
      <c r="D93" s="23">
        <v>2</v>
      </c>
      <c r="E93" s="18"/>
      <c r="F93" s="21">
        <v>0</v>
      </c>
      <c r="G93" s="21"/>
    </row>
    <row r="94" spans="1:7" ht="20.100000000000001" customHeight="1" x14ac:dyDescent="0.2">
      <c r="A94" s="39" t="s">
        <v>115</v>
      </c>
      <c r="B94" s="24" t="s">
        <v>116</v>
      </c>
      <c r="C94" s="41" t="s">
        <v>202</v>
      </c>
      <c r="D94" s="23">
        <v>2</v>
      </c>
      <c r="E94" s="18"/>
      <c r="F94" s="21">
        <v>0</v>
      </c>
      <c r="G94" s="21"/>
    </row>
    <row r="95" spans="1:7" ht="20.100000000000001" customHeight="1" x14ac:dyDescent="0.25">
      <c r="A95" s="39"/>
      <c r="B95" s="24"/>
      <c r="C95" s="41"/>
      <c r="D95" s="47">
        <f>SUM(D86:D94)</f>
        <v>18</v>
      </c>
      <c r="E95" s="18"/>
      <c r="F95" s="21"/>
      <c r="G95" s="21"/>
    </row>
    <row r="96" spans="1:7" ht="20.100000000000001" customHeight="1" x14ac:dyDescent="0.2">
      <c r="A96" s="39" t="s">
        <v>183</v>
      </c>
      <c r="B96" s="24">
        <v>210228152</v>
      </c>
      <c r="C96" s="41" t="s">
        <v>224</v>
      </c>
      <c r="D96" s="23">
        <v>6</v>
      </c>
      <c r="E96" s="18"/>
      <c r="F96" s="21">
        <v>0</v>
      </c>
      <c r="G96" s="21">
        <f t="shared" si="2"/>
        <v>0</v>
      </c>
    </row>
    <row r="97" spans="1:7" ht="20.100000000000001" customHeight="1" x14ac:dyDescent="0.25">
      <c r="B97" s="19"/>
      <c r="C97" s="20"/>
      <c r="D97" s="3"/>
      <c r="F97" s="83" t="s">
        <v>57</v>
      </c>
      <c r="G97" s="53">
        <f>SUM(G24:G95)</f>
        <v>0</v>
      </c>
    </row>
    <row r="98" spans="1:7" ht="20.100000000000001" customHeight="1" x14ac:dyDescent="0.25">
      <c r="B98" s="19"/>
      <c r="C98" s="20"/>
      <c r="D98" s="3"/>
      <c r="F98" s="83" t="s">
        <v>262</v>
      </c>
      <c r="G98" s="22">
        <f>+G97*0.15</f>
        <v>0</v>
      </c>
    </row>
    <row r="99" spans="1:7" ht="20.100000000000001" customHeight="1" x14ac:dyDescent="0.25">
      <c r="A99" s="3"/>
      <c r="B99" s="54"/>
      <c r="C99" s="55"/>
      <c r="F99" s="83" t="s">
        <v>58</v>
      </c>
      <c r="G99" s="22">
        <f>+G97+G98</f>
        <v>0</v>
      </c>
    </row>
    <row r="100" spans="1:7" ht="20.100000000000001" customHeight="1" x14ac:dyDescent="0.25">
      <c r="A100" s="3"/>
      <c r="B100" s="54"/>
      <c r="C100" s="55"/>
      <c r="F100" s="81"/>
      <c r="G100" s="82"/>
    </row>
    <row r="101" spans="1:7" ht="20.100000000000001" customHeight="1" x14ac:dyDescent="0.25">
      <c r="A101" s="3"/>
      <c r="B101" s="54"/>
      <c r="C101" s="55"/>
      <c r="F101" s="81"/>
      <c r="G101" s="82"/>
    </row>
    <row r="102" spans="1:7" ht="20.100000000000001" customHeight="1" x14ac:dyDescent="0.25">
      <c r="B102" s="58"/>
      <c r="C102" s="59" t="s">
        <v>108</v>
      </c>
    </row>
    <row r="103" spans="1:7" ht="20.100000000000001" customHeight="1" x14ac:dyDescent="0.25">
      <c r="B103" s="59" t="s">
        <v>60</v>
      </c>
      <c r="C103" s="59" t="s">
        <v>109</v>
      </c>
    </row>
    <row r="104" spans="1:7" ht="20.100000000000001" customHeight="1" x14ac:dyDescent="0.25">
      <c r="B104" s="40"/>
      <c r="C104" s="48" t="s">
        <v>38</v>
      </c>
    </row>
    <row r="105" spans="1:7" ht="20.100000000000001" customHeight="1" x14ac:dyDescent="0.2">
      <c r="B105" s="37">
        <v>1</v>
      </c>
      <c r="C105" s="41" t="s">
        <v>117</v>
      </c>
    </row>
    <row r="106" spans="1:7" ht="20.100000000000001" customHeight="1" x14ac:dyDescent="0.2">
      <c r="B106" s="37">
        <v>2</v>
      </c>
      <c r="C106" s="41" t="s">
        <v>110</v>
      </c>
    </row>
    <row r="107" spans="1:7" ht="20.100000000000001" customHeight="1" x14ac:dyDescent="0.2">
      <c r="B107" s="37">
        <v>3</v>
      </c>
      <c r="C107" s="41" t="s">
        <v>118</v>
      </c>
    </row>
    <row r="108" spans="1:7" ht="20.100000000000001" customHeight="1" x14ac:dyDescent="0.2">
      <c r="B108" s="37">
        <v>1</v>
      </c>
      <c r="C108" s="41" t="s">
        <v>39</v>
      </c>
    </row>
    <row r="109" spans="1:7" ht="20.100000000000001" customHeight="1" x14ac:dyDescent="0.2">
      <c r="B109" s="37">
        <v>1</v>
      </c>
      <c r="C109" s="41" t="s">
        <v>119</v>
      </c>
    </row>
    <row r="110" spans="1:7" ht="20.100000000000001" customHeight="1" x14ac:dyDescent="0.2">
      <c r="B110" s="37">
        <v>2</v>
      </c>
      <c r="C110" s="41" t="s">
        <v>181</v>
      </c>
    </row>
    <row r="111" spans="1:7" ht="20.100000000000001" customHeight="1" x14ac:dyDescent="0.2">
      <c r="B111" s="37">
        <v>2</v>
      </c>
      <c r="C111" s="41" t="s">
        <v>120</v>
      </c>
    </row>
    <row r="112" spans="1:7" ht="20.100000000000001" customHeight="1" x14ac:dyDescent="0.2">
      <c r="B112" s="37">
        <v>1</v>
      </c>
      <c r="C112" s="41" t="s">
        <v>31</v>
      </c>
    </row>
    <row r="113" spans="2:3" ht="20.100000000000001" customHeight="1" x14ac:dyDescent="0.2">
      <c r="B113" s="37">
        <v>1</v>
      </c>
      <c r="C113" s="41" t="s">
        <v>121</v>
      </c>
    </row>
    <row r="114" spans="2:3" ht="20.100000000000001" customHeight="1" x14ac:dyDescent="0.2">
      <c r="B114" s="37">
        <v>1</v>
      </c>
      <c r="C114" s="41" t="s">
        <v>132</v>
      </c>
    </row>
    <row r="115" spans="2:3" ht="20.100000000000001" customHeight="1" x14ac:dyDescent="0.2">
      <c r="B115" s="37">
        <v>2</v>
      </c>
      <c r="C115" s="41" t="s">
        <v>122</v>
      </c>
    </row>
    <row r="116" spans="2:3" ht="20.100000000000001" customHeight="1" x14ac:dyDescent="0.2">
      <c r="B116" s="37">
        <v>2</v>
      </c>
      <c r="C116" s="41" t="s">
        <v>123</v>
      </c>
    </row>
    <row r="117" spans="2:3" ht="20.100000000000001" customHeight="1" x14ac:dyDescent="0.2">
      <c r="B117" s="37">
        <v>1</v>
      </c>
      <c r="C117" s="41" t="s">
        <v>124</v>
      </c>
    </row>
    <row r="118" spans="2:3" ht="20.100000000000001" customHeight="1" x14ac:dyDescent="0.2">
      <c r="B118" s="37">
        <v>1</v>
      </c>
      <c r="C118" s="41" t="s">
        <v>125</v>
      </c>
    </row>
    <row r="119" spans="2:3" ht="20.100000000000001" customHeight="1" x14ac:dyDescent="0.2">
      <c r="B119" s="37">
        <v>2</v>
      </c>
      <c r="C119" s="41" t="s">
        <v>27</v>
      </c>
    </row>
    <row r="120" spans="2:3" ht="20.100000000000001" customHeight="1" x14ac:dyDescent="0.2">
      <c r="B120" s="37"/>
      <c r="C120" s="41" t="s">
        <v>136</v>
      </c>
    </row>
    <row r="121" spans="2:3" ht="20.100000000000001" customHeight="1" x14ac:dyDescent="0.25">
      <c r="B121" s="45">
        <f>SUM(B105:B120)</f>
        <v>23</v>
      </c>
      <c r="C121" s="41"/>
    </row>
    <row r="122" spans="2:3" ht="20.100000000000001" customHeight="1" x14ac:dyDescent="0.25">
      <c r="B122" s="45"/>
      <c r="C122" s="45" t="s">
        <v>29</v>
      </c>
    </row>
    <row r="123" spans="2:3" ht="20.100000000000001" customHeight="1" x14ac:dyDescent="0.2">
      <c r="B123" s="37">
        <v>2</v>
      </c>
      <c r="C123" s="41" t="s">
        <v>133</v>
      </c>
    </row>
    <row r="124" spans="2:3" ht="20.100000000000001" customHeight="1" x14ac:dyDescent="0.2">
      <c r="B124" s="37">
        <v>2</v>
      </c>
      <c r="C124" s="41" t="s">
        <v>134</v>
      </c>
    </row>
    <row r="125" spans="2:3" ht="20.100000000000001" customHeight="1" x14ac:dyDescent="0.2">
      <c r="B125" s="37">
        <v>1</v>
      </c>
      <c r="C125" s="41" t="s">
        <v>126</v>
      </c>
    </row>
    <row r="126" spans="2:3" ht="20.100000000000001" customHeight="1" x14ac:dyDescent="0.2">
      <c r="B126" s="37">
        <v>2</v>
      </c>
      <c r="C126" s="41" t="s">
        <v>30</v>
      </c>
    </row>
    <row r="127" spans="2:3" ht="20.100000000000001" customHeight="1" x14ac:dyDescent="0.2">
      <c r="B127" s="37">
        <v>1</v>
      </c>
      <c r="C127" s="41" t="s">
        <v>127</v>
      </c>
    </row>
    <row r="128" spans="2:3" ht="20.100000000000001" customHeight="1" x14ac:dyDescent="0.2">
      <c r="B128" s="37">
        <v>1</v>
      </c>
      <c r="C128" s="41" t="s">
        <v>128</v>
      </c>
    </row>
    <row r="129" spans="2:3" ht="20.100000000000001" customHeight="1" x14ac:dyDescent="0.2">
      <c r="B129" s="37">
        <v>1</v>
      </c>
      <c r="C129" s="41" t="s">
        <v>135</v>
      </c>
    </row>
    <row r="130" spans="2:3" ht="20.100000000000001" customHeight="1" x14ac:dyDescent="0.2">
      <c r="B130" s="37">
        <v>1</v>
      </c>
      <c r="C130" s="41" t="s">
        <v>242</v>
      </c>
    </row>
    <row r="131" spans="2:3" ht="20.100000000000001" customHeight="1" x14ac:dyDescent="0.2">
      <c r="B131" s="37">
        <v>1</v>
      </c>
      <c r="C131" s="41" t="s">
        <v>243</v>
      </c>
    </row>
    <row r="132" spans="2:3" ht="20.100000000000001" customHeight="1" x14ac:dyDescent="0.2">
      <c r="B132" s="37">
        <v>1</v>
      </c>
      <c r="C132" s="41" t="s">
        <v>37</v>
      </c>
    </row>
    <row r="133" spans="2:3" ht="20.100000000000001" customHeight="1" x14ac:dyDescent="0.2">
      <c r="B133" s="37">
        <v>2</v>
      </c>
      <c r="C133" s="41" t="s">
        <v>129</v>
      </c>
    </row>
    <row r="134" spans="2:3" ht="20.100000000000001" customHeight="1" x14ac:dyDescent="0.2">
      <c r="B134" s="37">
        <v>4</v>
      </c>
      <c r="C134" s="41" t="s">
        <v>36</v>
      </c>
    </row>
    <row r="135" spans="2:3" ht="20.100000000000001" customHeight="1" x14ac:dyDescent="0.2">
      <c r="B135" s="37">
        <v>1</v>
      </c>
      <c r="C135" s="41" t="s">
        <v>34</v>
      </c>
    </row>
    <row r="136" spans="2:3" ht="20.100000000000001" customHeight="1" x14ac:dyDescent="0.2">
      <c r="B136" s="37">
        <v>2</v>
      </c>
      <c r="C136" s="41" t="s">
        <v>33</v>
      </c>
    </row>
    <row r="137" spans="2:3" ht="20.100000000000001" customHeight="1" x14ac:dyDescent="0.2">
      <c r="B137" s="37">
        <v>1</v>
      </c>
      <c r="C137" s="41" t="s">
        <v>32</v>
      </c>
    </row>
    <row r="138" spans="2:3" ht="20.100000000000001" customHeight="1" x14ac:dyDescent="0.2">
      <c r="B138" s="37">
        <v>1</v>
      </c>
      <c r="C138" s="41" t="s">
        <v>130</v>
      </c>
    </row>
    <row r="139" spans="2:3" ht="20.100000000000001" customHeight="1" x14ac:dyDescent="0.2">
      <c r="B139" s="37">
        <v>1</v>
      </c>
      <c r="C139" s="41" t="s">
        <v>35</v>
      </c>
    </row>
    <row r="140" spans="2:3" ht="20.100000000000001" customHeight="1" x14ac:dyDescent="0.25">
      <c r="B140" s="45">
        <f>SUM(B123:B139)</f>
        <v>25</v>
      </c>
      <c r="C140" s="41"/>
    </row>
    <row r="141" spans="2:3" ht="20.100000000000001" customHeight="1" x14ac:dyDescent="0.25">
      <c r="B141" s="45"/>
      <c r="C141" s="45" t="s">
        <v>203</v>
      </c>
    </row>
    <row r="142" spans="2:3" ht="20.100000000000001" customHeight="1" x14ac:dyDescent="0.2">
      <c r="B142" s="37">
        <v>2</v>
      </c>
      <c r="C142" s="41" t="s">
        <v>40</v>
      </c>
    </row>
    <row r="143" spans="2:3" ht="20.100000000000001" customHeight="1" x14ac:dyDescent="0.2">
      <c r="B143" s="37">
        <v>1</v>
      </c>
      <c r="C143" s="41" t="s">
        <v>22</v>
      </c>
    </row>
    <row r="144" spans="2:3" ht="20.100000000000001" customHeight="1" x14ac:dyDescent="0.2">
      <c r="B144" s="37">
        <v>1</v>
      </c>
      <c r="C144" s="41" t="s">
        <v>182</v>
      </c>
    </row>
    <row r="145" spans="2:3" ht="20.100000000000001" customHeight="1" x14ac:dyDescent="0.2">
      <c r="B145" s="37">
        <v>1</v>
      </c>
      <c r="C145" s="41" t="s">
        <v>140</v>
      </c>
    </row>
    <row r="146" spans="2:3" ht="20.100000000000001" customHeight="1" x14ac:dyDescent="0.2">
      <c r="B146" s="37">
        <v>2</v>
      </c>
      <c r="C146" s="41" t="s">
        <v>24</v>
      </c>
    </row>
    <row r="147" spans="2:3" ht="20.100000000000001" customHeight="1" x14ac:dyDescent="0.2">
      <c r="B147" s="37">
        <v>2</v>
      </c>
      <c r="C147" s="56" t="s">
        <v>131</v>
      </c>
    </row>
    <row r="148" spans="2:3" ht="20.100000000000001" customHeight="1" x14ac:dyDescent="0.2">
      <c r="B148" s="37">
        <v>2</v>
      </c>
      <c r="C148" s="41" t="s">
        <v>23</v>
      </c>
    </row>
    <row r="149" spans="2:3" ht="20.100000000000001" customHeight="1" x14ac:dyDescent="0.2">
      <c r="B149" s="37">
        <v>1</v>
      </c>
      <c r="C149" s="56" t="s">
        <v>28</v>
      </c>
    </row>
    <row r="150" spans="2:3" ht="20.100000000000001" customHeight="1" x14ac:dyDescent="0.2">
      <c r="B150" s="37">
        <v>1</v>
      </c>
      <c r="C150" s="41" t="s">
        <v>25</v>
      </c>
    </row>
    <row r="151" spans="2:3" s="6" customFormat="1" ht="15.75" x14ac:dyDescent="0.25">
      <c r="B151" s="37">
        <v>1</v>
      </c>
      <c r="C151" s="41" t="s">
        <v>26</v>
      </c>
    </row>
    <row r="152" spans="2:3" s="6" customFormat="1" ht="15.75" x14ac:dyDescent="0.25">
      <c r="B152" s="45">
        <f>SUM(B142:B151)</f>
        <v>14</v>
      </c>
      <c r="C152" s="41"/>
    </row>
    <row r="153" spans="2:3" s="6" customFormat="1" ht="15.75" x14ac:dyDescent="0.25">
      <c r="B153" s="37"/>
      <c r="C153" s="41"/>
    </row>
    <row r="154" spans="2:3" s="6" customFormat="1" ht="15.75" x14ac:dyDescent="0.25">
      <c r="B154" s="24">
        <v>1</v>
      </c>
      <c r="C154" s="41" t="s">
        <v>221</v>
      </c>
    </row>
    <row r="155" spans="2:3" customFormat="1" ht="15.75" x14ac:dyDescent="0.25">
      <c r="B155" s="24">
        <v>6</v>
      </c>
      <c r="C155" s="41" t="s">
        <v>137</v>
      </c>
    </row>
    <row r="156" spans="2:3" customFormat="1" ht="15.75" x14ac:dyDescent="0.25">
      <c r="B156" s="24">
        <v>1</v>
      </c>
      <c r="C156" s="41" t="s">
        <v>138</v>
      </c>
    </row>
    <row r="157" spans="2:3" customFormat="1" ht="15.75" x14ac:dyDescent="0.25">
      <c r="B157" s="24">
        <v>1</v>
      </c>
      <c r="C157" s="41" t="s">
        <v>112</v>
      </c>
    </row>
    <row r="158" spans="2:3" customFormat="1" ht="15.75" x14ac:dyDescent="0.25">
      <c r="B158" s="24">
        <v>1</v>
      </c>
      <c r="C158" s="41" t="s">
        <v>139</v>
      </c>
    </row>
    <row r="159" spans="2:3" customFormat="1" ht="15.75" x14ac:dyDescent="0.25">
      <c r="B159" s="24">
        <v>2</v>
      </c>
      <c r="C159" s="18" t="s">
        <v>222</v>
      </c>
    </row>
    <row r="160" spans="2:3" customFormat="1" ht="18.75" x14ac:dyDescent="0.3">
      <c r="B160" s="46">
        <f>SUM(B154:B159)</f>
        <v>12</v>
      </c>
      <c r="C160" s="57"/>
    </row>
    <row r="161" spans="1:3" customFormat="1" ht="15" x14ac:dyDescent="0.25"/>
    <row r="162" spans="1:3" customFormat="1" ht="15" x14ac:dyDescent="0.25"/>
    <row r="163" spans="1:3" customFormat="1" ht="18" x14ac:dyDescent="0.25">
      <c r="B163" s="80" t="s">
        <v>227</v>
      </c>
      <c r="C163" s="77" t="s">
        <v>228</v>
      </c>
    </row>
    <row r="164" spans="1:3" s="6" customFormat="1" ht="18" x14ac:dyDescent="0.25">
      <c r="B164" s="76"/>
      <c r="C164" s="77" t="s">
        <v>229</v>
      </c>
    </row>
    <row r="165" spans="1:3" s="6" customFormat="1" ht="18" x14ac:dyDescent="0.25">
      <c r="B165" s="76"/>
      <c r="C165" s="77" t="s">
        <v>230</v>
      </c>
    </row>
    <row r="166" spans="1:3" s="34" customFormat="1" ht="20.100000000000001" customHeight="1" x14ac:dyDescent="0.25">
      <c r="A166" s="33"/>
      <c r="B166" s="76"/>
      <c r="C166" s="77" t="s">
        <v>231</v>
      </c>
    </row>
    <row r="167" spans="1:3" s="34" customFormat="1" ht="20.100000000000001" customHeight="1" x14ac:dyDescent="0.25">
      <c r="A167" s="6"/>
      <c r="B167" s="76"/>
      <c r="C167" s="77" t="s">
        <v>232</v>
      </c>
    </row>
    <row r="168" spans="1:3" ht="20.100000000000001" customHeight="1" x14ac:dyDescent="0.25">
      <c r="B168" s="76"/>
      <c r="C168" s="77"/>
    </row>
    <row r="169" spans="1:3" ht="20.100000000000001" customHeight="1" x14ac:dyDescent="0.25">
      <c r="B169" s="78" t="s">
        <v>214</v>
      </c>
      <c r="C169" s="79" t="s">
        <v>233</v>
      </c>
    </row>
    <row r="170" spans="1:3" ht="20.100000000000001" customHeight="1" x14ac:dyDescent="0.25">
      <c r="B170" s="78"/>
      <c r="C170" s="79" t="s">
        <v>234</v>
      </c>
    </row>
    <row r="171" spans="1:3" ht="20.100000000000001" customHeight="1" x14ac:dyDescent="0.25">
      <c r="B171" s="78"/>
      <c r="C171" s="79" t="s">
        <v>235</v>
      </c>
    </row>
    <row r="172" spans="1:3" ht="20.100000000000001" customHeight="1" x14ac:dyDescent="0.25">
      <c r="B172" s="74"/>
      <c r="C172" s="75"/>
    </row>
    <row r="173" spans="1:3" ht="20.100000000000001" customHeight="1" x14ac:dyDescent="0.25">
      <c r="B173" s="74"/>
      <c r="C173" s="75"/>
    </row>
    <row r="174" spans="1:3" ht="20.100000000000001" customHeight="1" x14ac:dyDescent="0.2">
      <c r="B174" s="1"/>
      <c r="C174" s="15"/>
    </row>
    <row r="175" spans="1:3" ht="20.100000000000001" customHeight="1" x14ac:dyDescent="0.2">
      <c r="C175" s="15"/>
    </row>
    <row r="176" spans="1:3" ht="20.100000000000001" customHeight="1" x14ac:dyDescent="0.2">
      <c r="C176" s="15"/>
    </row>
    <row r="177" spans="2:3" ht="20.100000000000001" customHeight="1" thickBot="1" x14ac:dyDescent="0.25">
      <c r="B177" s="1" t="s">
        <v>236</v>
      </c>
      <c r="C177" s="38"/>
    </row>
    <row r="178" spans="2:3" ht="20.100000000000001" customHeight="1" x14ac:dyDescent="0.2">
      <c r="B178" s="1"/>
    </row>
    <row r="179" spans="2:3" ht="20.100000000000001" customHeight="1" x14ac:dyDescent="0.2">
      <c r="B179" s="1"/>
    </row>
    <row r="180" spans="2:3" ht="20.100000000000001" customHeight="1" thickBot="1" x14ac:dyDescent="0.25">
      <c r="B180" s="1" t="s">
        <v>237</v>
      </c>
      <c r="C180" s="38"/>
    </row>
    <row r="181" spans="2:3" ht="20.100000000000001" customHeight="1" x14ac:dyDescent="0.2">
      <c r="B181" s="1"/>
    </row>
    <row r="182" spans="2:3" ht="20.100000000000001" customHeight="1" x14ac:dyDescent="0.2">
      <c r="B182" s="1"/>
    </row>
    <row r="183" spans="2:3" ht="20.100000000000001" customHeight="1" x14ac:dyDescent="0.2">
      <c r="B183" s="1"/>
    </row>
    <row r="184" spans="2:3" ht="20.100000000000001" customHeight="1" x14ac:dyDescent="0.2">
      <c r="B184" s="1"/>
    </row>
    <row r="185" spans="2:3" ht="20.100000000000001" customHeight="1" thickBot="1" x14ac:dyDescent="0.25">
      <c r="B185" s="1" t="s">
        <v>111</v>
      </c>
      <c r="C185" s="38"/>
    </row>
    <row r="186" spans="2:3" ht="20.100000000000001" customHeight="1" x14ac:dyDescent="0.2">
      <c r="B186" s="1"/>
    </row>
    <row r="187" spans="2:3" ht="20.100000000000001" customHeight="1" x14ac:dyDescent="0.2">
      <c r="B187" s="1"/>
    </row>
    <row r="188" spans="2:3" ht="20.100000000000001" customHeight="1" thickBot="1" x14ac:dyDescent="0.25">
      <c r="B188" s="1" t="s">
        <v>238</v>
      </c>
      <c r="C188" s="38"/>
    </row>
    <row r="189" spans="2:3" ht="20.100000000000001" customHeight="1" x14ac:dyDescent="0.2">
      <c r="B189" s="1"/>
    </row>
    <row r="190" spans="2:3" ht="20.100000000000001" customHeight="1" x14ac:dyDescent="0.2">
      <c r="B190" s="1"/>
    </row>
    <row r="191" spans="2:3" ht="20.100000000000001" customHeight="1" thickBot="1" x14ac:dyDescent="0.25">
      <c r="B191" s="1" t="s">
        <v>180</v>
      </c>
      <c r="C191" s="38"/>
    </row>
  </sheetData>
  <mergeCells count="6">
    <mergeCell ref="A11:B11"/>
    <mergeCell ref="C2:C3"/>
    <mergeCell ref="D2:E2"/>
    <mergeCell ref="C4:C5"/>
    <mergeCell ref="D4:E4"/>
    <mergeCell ref="D5:E5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46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2022-08-03T16:59:50Z</cp:lastPrinted>
  <dcterms:created xsi:type="dcterms:W3CDTF">2022-02-09T17:45:30Z</dcterms:created>
  <dcterms:modified xsi:type="dcterms:W3CDTF">2024-04-12T18:08:13Z</dcterms:modified>
</cp:coreProperties>
</file>