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15BA5277-5307-4C28-B401-7871F8DAE1A5}" xr6:coauthVersionLast="47" xr6:coauthVersionMax="47" xr10:uidLastSave="{00000000-0000-0000-0000-000000000000}"/>
  <bookViews>
    <workbookView xWindow="13065" yWindow="405" windowWidth="10365" windowHeight="1245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  <c r="G61" i="1"/>
  <c r="G90" i="1"/>
  <c r="G91" i="1"/>
  <c r="G92" i="1"/>
  <c r="G93" i="1"/>
  <c r="G94" i="1"/>
  <c r="G95" i="1"/>
  <c r="G96" i="1"/>
  <c r="G97" i="1"/>
  <c r="G89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6" i="1"/>
  <c r="G27" i="1"/>
  <c r="G28" i="1"/>
  <c r="G29" i="1"/>
  <c r="G30" i="1"/>
  <c r="G31" i="1"/>
  <c r="G32" i="1"/>
  <c r="G33" i="1"/>
  <c r="G34" i="1"/>
  <c r="G35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C8" i="1" l="1"/>
  <c r="G56" i="1" l="1"/>
  <c r="G100" i="1" s="1"/>
  <c r="G101" i="1" s="1"/>
  <c r="G25" i="1"/>
  <c r="G10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0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2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2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<sst xmlns="http://schemas.openxmlformats.org/spreadsheetml/2006/main" count="280" uniqueCount="257">
  <si>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</si>
  <si>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</si>
  <si>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</si>
  <si>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</si>
  <si>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</si>
  <si>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</si>
  <si>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</si>
  <si>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</si>
  <si>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</si>
  <si>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</si>
  <si>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</si>
  <si>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</si>
  <si>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</si>
  <si>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</si>
  <si>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</si>
  <si>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</si>
  <si>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</si>
  <si>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</si>
  <si>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</si>
  <si>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</si>
  <si>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</si>
  <si>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</si>
  <si>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</si>
  <si>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</si>
  <si>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</si>
  <si>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</si>
  <si>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</si>
  <si>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</si>
  <si>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</si>
  <si>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</si>
  <si>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</si>
  <si>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</si>
  <si>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</si>
  <si>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</si>
  <si>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</si>
  <si>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Ti-102.250</t>
  </si>
  <si>
    <t>Ti-102.255</t>
  </si>
  <si>
    <t>2100027758</t>
  </si>
  <si>
    <t>Ti-102.260</t>
  </si>
  <si>
    <t>55903565YN</t>
  </si>
  <si>
    <t>1900047462</t>
  </si>
  <si>
    <t>55903570YN</t>
  </si>
  <si>
    <t>1900047727</t>
  </si>
  <si>
    <t>T500935012</t>
  </si>
  <si>
    <t>T500935014</t>
  </si>
  <si>
    <t>T500935016</t>
  </si>
  <si>
    <t>T500935018</t>
  </si>
  <si>
    <t>T500935020</t>
  </si>
  <si>
    <t>T500935022</t>
  </si>
  <si>
    <t>D180400701</t>
  </si>
  <si>
    <t>T500935024</t>
  </si>
  <si>
    <t>T500935026</t>
  </si>
  <si>
    <t>G200400794</t>
  </si>
  <si>
    <t>T500935028</t>
  </si>
  <si>
    <t>G200400784</t>
  </si>
  <si>
    <t>T500935030</t>
  </si>
  <si>
    <t>J2104590</t>
  </si>
  <si>
    <t>T500935032</t>
  </si>
  <si>
    <t>B2100005</t>
  </si>
  <si>
    <t>T500935034</t>
  </si>
  <si>
    <t>M190400704</t>
  </si>
  <si>
    <t>T500935036</t>
  </si>
  <si>
    <t>M180400712</t>
  </si>
  <si>
    <t>T500935038</t>
  </si>
  <si>
    <t>J2104467</t>
  </si>
  <si>
    <t>T500935040</t>
  </si>
  <si>
    <t>T500935042</t>
  </si>
  <si>
    <t>K180400706</t>
  </si>
  <si>
    <t>T500935044</t>
  </si>
  <si>
    <t>M180400715</t>
  </si>
  <si>
    <t>E190400736</t>
  </si>
  <si>
    <t>T500935046</t>
  </si>
  <si>
    <t>T500935048</t>
  </si>
  <si>
    <t>K180400719</t>
  </si>
  <si>
    <t>T500935050</t>
  </si>
  <si>
    <t>T500935055</t>
  </si>
  <si>
    <t>T500935060</t>
  </si>
  <si>
    <t>T500935065</t>
  </si>
  <si>
    <t>T500935070</t>
  </si>
  <si>
    <t>040030020</t>
  </si>
  <si>
    <t>040030025</t>
  </si>
  <si>
    <t>K200400304</t>
  </si>
  <si>
    <t>040030030</t>
  </si>
  <si>
    <t>M200400313</t>
  </si>
  <si>
    <t>040030035</t>
  </si>
  <si>
    <t>1405040036</t>
  </si>
  <si>
    <t>040030040</t>
  </si>
  <si>
    <t>M180400312</t>
  </si>
  <si>
    <t>040030045</t>
  </si>
  <si>
    <t>H2102855</t>
  </si>
  <si>
    <t>040030050</t>
  </si>
  <si>
    <t>G200400307</t>
  </si>
  <si>
    <t>040030055</t>
  </si>
  <si>
    <t>H2104250</t>
  </si>
  <si>
    <t>040030060</t>
  </si>
  <si>
    <t>H200400312</t>
  </si>
  <si>
    <t xml:space="preserve">SUBTOTAL </t>
  </si>
  <si>
    <t>TOTAL</t>
  </si>
  <si>
    <t>DESCRIPCION</t>
  </si>
  <si>
    <t>BANDEJA SUPERIOR</t>
  </si>
  <si>
    <t>SEPARADORES SENMILLER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</si>
  <si>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</si>
  <si>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</si>
  <si>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</si>
  <si>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</si>
  <si>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</si>
  <si>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</si>
  <si>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</si>
  <si>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</si>
  <si>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</si>
  <si>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GUIAS DE BLOQUEO</t>
  </si>
  <si>
    <t>ATORNILLADORES ANCLAJE RAPIDO STARDRIVER</t>
  </si>
  <si>
    <t>LLAVE HEXAGONAL</t>
  </si>
  <si>
    <t>BROCAS 2.5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</si>
  <si>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</si>
  <si>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</si>
  <si>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</si>
  <si>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</si>
  <si>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</si>
  <si>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EN PUNTA CREMALLERA</t>
  </si>
  <si>
    <t>ATORNILLADOR HEXAGONAL 3.5 CON CAMISA</t>
  </si>
  <si>
    <t>DISECTOR DE COOB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</si>
  <si>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</si>
  <si>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</si>
  <si>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</si>
  <si>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</si>
  <si>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</si>
  <si>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</si>
  <si>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</si>
  <si>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>INSTRUMENTADOR</t>
  </si>
  <si>
    <t>INSTRUMENTAL 3.5 IRENE # 4</t>
  </si>
  <si>
    <t>SEPARADORES MINIHOMMAN FINOS</t>
  </si>
  <si>
    <t>SEPARADORES MINIHOMMAN FINOS ANCHOS</t>
  </si>
  <si>
    <t>TREFINA ANCLAJE RAPIDO</t>
  </si>
  <si>
    <t>GUIA EXCENTRICA Y CENTRICA 2.5/3.5</t>
  </si>
  <si>
    <t>BROCA 3.2</t>
  </si>
  <si>
    <t>BROCA 3.5</t>
  </si>
  <si>
    <t>DESPERIO CURVO</t>
  </si>
  <si>
    <t>OBSERVACIONES</t>
  </si>
  <si>
    <t>PINZA REDUCTORA ESPAÑOLA CREMALLERA</t>
  </si>
  <si>
    <t>TI-115.030</t>
  </si>
  <si>
    <t>TORNILLO CORTICAL 3.5*12mm TITANIO</t>
  </si>
  <si>
    <t>TORNILLO CORTICAL 3.5*14mm TITANIO</t>
  </si>
  <si>
    <t>TORNILLO CORTICAL 3.5*16mm TITANIO</t>
  </si>
  <si>
    <t>TORNILLO CORTICAL 3.5*18mm TITANIO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</si>
  <si>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</si>
  <si>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</si>
  <si>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</si>
  <si>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</si>
  <si>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</si>
  <si>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</si>
  <si>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</si>
  <si>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</si>
  <si>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</si>
  <si>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</si>
  <si>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</si>
  <si>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</si>
  <si>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</si>
  <si>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</si>
  <si>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2200079727</t>
  </si>
  <si>
    <t>TORNILLO CORTICAL 3.5*48mm TITANIO</t>
  </si>
  <si>
    <t>2200061633</t>
  </si>
  <si>
    <t>TORNILLO CORTICAL 3.5*50mm TITANIO</t>
  </si>
  <si>
    <t>TORNILLO CORTICAL 3.5*55mm TITANIO</t>
  </si>
  <si>
    <t>210002759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</si>
  <si>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</si>
  <si>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</si>
  <si>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</si>
  <si>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</si>
  <si>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</si>
  <si>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</si>
  <si>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</si>
  <si>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</si>
  <si>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</si>
  <si>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</si>
  <si>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</si>
  <si>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</si>
  <si>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</si>
  <si>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</si>
  <si>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</si>
  <si>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</si>
  <si>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</si>
  <si>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</si>
  <si>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</si>
  <si>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3.5*44mm TITANIO</t>
  </si>
  <si>
    <t>TORNILLO DE BLOQUEO 3.5*46mm TITANIO</t>
  </si>
  <si>
    <t>TORNILLO DE BLOQUEO 3.5*48mm TITANIO</t>
  </si>
  <si>
    <t>TORNILLO DE BLOQUEO 3.5*50mm TITANIO</t>
  </si>
  <si>
    <t>TORNILLO DE BLOQUEO 3.5*60mm TITANIO</t>
  </si>
  <si>
    <t>TORNILLO DE BLOQUEO 3.5*65mm TITANIO</t>
  </si>
  <si>
    <t xml:space="preserve">TORNILLO DE BLOQUEO 3.5*70mm TITANIO </t>
  </si>
  <si>
    <t>2104461</t>
  </si>
  <si>
    <t xml:space="preserve">TORNILLO ESPONJOSO 4.0*20mm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</si>
  <si>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</si>
  <si>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</si>
  <si>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</si>
  <si>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</si>
  <si>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</si>
  <si>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</si>
  <si>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</si>
  <si>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NOTA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</si>
  <si>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</si>
  <si>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</si>
  <si>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</si>
  <si>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</si>
  <si>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</si>
  <si>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</si>
  <si>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JUNTA DE BENEFICENCIA DE GUAYAQUIL</t>
  </si>
  <si>
    <t>0990967946001</t>
  </si>
  <si>
    <t>INSTITUCION/CLINICA/HOSPITAL</t>
  </si>
  <si>
    <t>HOSPITAL  LUIS VERNAZA</t>
  </si>
  <si>
    <t xml:space="preserve">JPC </t>
  </si>
  <si>
    <t>LOJA Y ESCOBEDO</t>
  </si>
  <si>
    <t xml:space="preserve">10:00AM </t>
  </si>
  <si>
    <t xml:space="preserve">DR. MORENO </t>
  </si>
  <si>
    <t>ANDRADE ALCIVAR  GENESIS</t>
  </si>
  <si>
    <t xml:space="preserve">TIPO DE SEGURO </t>
  </si>
  <si>
    <t>MSP</t>
  </si>
  <si>
    <t xml:space="preserve">IDENTIFICACION DEL PACIENTE </t>
  </si>
  <si>
    <t>Ti-102.216</t>
  </si>
  <si>
    <t>TORNILLO DE BLOQUEO 3.5*55mm TITANIO</t>
  </si>
  <si>
    <t xml:space="preserve">TORNILLO ESPONJOSO 4.0*25mm TITANIO </t>
  </si>
  <si>
    <t xml:space="preserve">ARANDELA 3.5mm TITANIO </t>
  </si>
  <si>
    <t>T500935045</t>
  </si>
  <si>
    <t>TORNILLO DE BLOQUEO 3.5*45mm TITANIO</t>
  </si>
  <si>
    <t>C2103692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</si>
  <si>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</si>
  <si>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</si>
  <si>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</si>
  <si>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</si>
  <si>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</si>
  <si>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</si>
  <si>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</si>
  <si>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</si>
  <si>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</si>
  <si>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</si>
  <si>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</si>
  <si>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 xml:space="preserve">VERIFICADO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</si>
  <si>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</si>
  <si>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</si>
  <si>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</si>
  <si>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</si>
  <si>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</si>
  <si>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</si>
  <si>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</si>
  <si>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</si>
  <si>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</si>
  <si>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2000112135</t>
  </si>
  <si>
    <t>T500035014</t>
  </si>
  <si>
    <t>LOTE</t>
  </si>
  <si>
    <t>BROCA 2.8 CON TOPE</t>
  </si>
  <si>
    <t>BROCA 2.7 LARGA CON TOPE</t>
  </si>
  <si>
    <t xml:space="preserve">BROCA 2.7 </t>
  </si>
  <si>
    <t>B2100007</t>
  </si>
  <si>
    <t xml:space="preserve">H2106897 </t>
  </si>
  <si>
    <t>J2105795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</si>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</sst>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* #,##0.00_ ;_ &quot;$&quot;* \-#,##0.00_ ;_ &quot;$&quot;* &quot;-&quot;??_ ;_ @_ "/>
    <numFmt numFmtId="165" formatCode="[$-F800]dddd\,\ mmmm\ dd\,\ yyyy"/>
    <numFmt numFmtId="166" formatCode="[$-C0A]d\ &quot;de&quot;\ mmmm\ &quot;de&quot;\ yyyy;@"/>
  </numFmts>
  <fonts count="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  <font>
      <sz val="12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25" fillId="0" borderId="0"/>
    <xf numFmtId="0" fontId="3" fillId="0" borderId="0"/>
  </cellStyleXfs>
  <cellXfs count="9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2" applyFont="1"/>
    <xf numFmtId="0" fontId="6" fillId="2" borderId="0" xfId="0" applyFont="1" applyFill="1" applyAlignment="1">
      <alignment vertical="center"/>
    </xf>
    <xf numFmtId="165" fontId="7" fillId="0" borderId="1" xfId="0" applyNumberFormat="1" applyFont="1" applyBorder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9" fillId="0" borderId="0" xfId="0" applyFont="1"/>
    <xf numFmtId="0" fontId="7" fillId="0" borderId="1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1" xfId="0" applyNumberFormat="1" applyFont="1" applyBorder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20" fontId="7" fillId="0" borderId="0" xfId="0" applyNumberFormat="1" applyFont="1" applyAlignment="1">
      <alignment horizontal="left"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20" fontId="7" fillId="0" borderId="1" xfId="0" applyNumberFormat="1" applyFont="1" applyBorder="1" applyAlignment="1">
      <alignment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1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4" fontId="9" fillId="0" borderId="1" xfId="0" applyNumberFormat="1" applyFont="1" applyBorder="1"/>
    <xf numFmtId="4" fontId="11" fillId="0" borderId="0" xfId="2" applyNumberFormat="1" applyFont="1" applyAlignment="1">
      <alignment wrapText="1"/>
    </xf>
    <xf numFmtId="4" fontId="11" fillId="0" borderId="1" xfId="1" applyNumberFormat="1" applyFont="1" applyBorder="1" applyAlignment="1"/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/>
    <xf numFmtId="1" fontId="5" fillId="0" borderId="1" xfId="0" applyNumberFormat="1" applyFont="1" applyBorder="1" applyAlignment="1">
      <alignment horizontal="center"/>
    </xf>
    <xf numFmtId="4" fontId="11" fillId="0" borderId="3" xfId="1" applyNumberFormat="1" applyFont="1" applyBorder="1" applyAlignment="1"/>
    <xf numFmtId="0" fontId="9" fillId="0" borderId="0" xfId="0" applyFont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0" fillId="0" borderId="0" xfId="0" applyAlignment="1">
      <alignment horizontal="left"/>
    </xf>
    <xf numFmtId="0" fontId="14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5" fillId="0" borderId="0" xfId="0" applyFont="1"/>
    <xf numFmtId="0" fontId="4" fillId="0" borderId="0" xfId="2" applyFont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17" fillId="0" borderId="7" xfId="0" applyFont="1" applyBorder="1" applyAlignment="1">
      <alignment vertical="center" wrapText="1"/>
    </xf>
    <xf numFmtId="0" fontId="18" fillId="0" borderId="12" xfId="0" applyFont="1" applyBorder="1" applyAlignment="1">
      <alignment vertical="center" wrapText="1"/>
    </xf>
    <xf numFmtId="0" fontId="4" fillId="0" borderId="13" xfId="2" applyFont="1" applyBorder="1"/>
    <xf numFmtId="0" fontId="4" fillId="0" borderId="14" xfId="2" applyFont="1" applyBorder="1"/>
    <xf numFmtId="166" fontId="7" fillId="0" borderId="1" xfId="0" applyNumberFormat="1" applyFont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49" fontId="7" fillId="3" borderId="1" xfId="0" applyNumberFormat="1" applyFont="1" applyFill="1" applyBorder="1" applyAlignment="1">
      <alignment horizontal="left" vertical="center"/>
    </xf>
    <xf numFmtId="49" fontId="19" fillId="0" borderId="1" xfId="0" applyNumberFormat="1" applyFont="1" applyBorder="1" applyAlignment="1">
      <alignment horizontal="left" vertical="center"/>
    </xf>
    <xf numFmtId="0" fontId="10" fillId="0" borderId="1" xfId="0" applyFont="1" applyBorder="1" applyAlignment="1">
      <alignment horizontal="left"/>
    </xf>
    <xf numFmtId="0" fontId="2" fillId="0" borderId="1" xfId="0" applyFont="1" applyBorder="1" applyAlignment="1" applyProtection="1">
      <alignment readingOrder="1"/>
      <protection locked="0"/>
    </xf>
    <xf numFmtId="0" fontId="9" fillId="0" borderId="2" xfId="0" applyFont="1" applyBorder="1"/>
    <xf numFmtId="0" fontId="14" fillId="0" borderId="0" xfId="0" applyFont="1"/>
    <xf numFmtId="0" fontId="14" fillId="0" borderId="0" xfId="0" applyFont="1" applyAlignment="1">
      <alignment wrapText="1"/>
    </xf>
    <xf numFmtId="0" fontId="14" fillId="0" borderId="0" xfId="0" applyFont="1" applyAlignment="1">
      <alignment horizontal="left"/>
    </xf>
    <xf numFmtId="0" fontId="14" fillId="0" borderId="0" xfId="2" applyFont="1" applyAlignment="1">
      <alignment horizontal="center"/>
    </xf>
    <xf numFmtId="0" fontId="14" fillId="0" borderId="0" xfId="2" applyFont="1" applyAlignment="1">
      <alignment horizontal="left"/>
    </xf>
    <xf numFmtId="49" fontId="9" fillId="0" borderId="1" xfId="0" applyNumberFormat="1" applyFont="1" applyBorder="1" applyAlignment="1">
      <alignment horizontal="center"/>
    </xf>
    <xf numFmtId="0" fontId="2" fillId="0" borderId="1" xfId="0" applyFont="1" applyBorder="1"/>
    <xf numFmtId="4" fontId="11" fillId="0" borderId="0" xfId="1" applyNumberFormat="1" applyFont="1" applyBorder="1" applyAlignment="1"/>
    <xf numFmtId="4" fontId="11" fillId="0" borderId="1" xfId="2" applyNumberFormat="1" applyFont="1" applyBorder="1" applyAlignment="1">
      <alignment wrapText="1"/>
    </xf>
    <xf numFmtId="49" fontId="10" fillId="0" borderId="1" xfId="0" applyNumberFormat="1" applyFont="1" applyBorder="1" applyAlignment="1">
      <alignment horizontal="center"/>
    </xf>
    <xf numFmtId="4" fontId="11" fillId="0" borderId="1" xfId="2" applyNumberFormat="1" applyFont="1" applyBorder="1" applyAlignment="1">
      <alignment horizontal="right" wrapText="1"/>
    </xf>
    <xf numFmtId="0" fontId="16" fillId="0" borderId="6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7" fillId="0" borderId="7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left" vertical="center" wrapText="1"/>
    </xf>
    <xf numFmtId="0" fontId="17" fillId="0" borderId="13" xfId="0" applyFont="1" applyBorder="1" applyAlignment="1">
      <alignment horizontal="left" vertical="center" wrapText="1"/>
    </xf>
    <xf numFmtId="0" fontId="17" fillId="0" borderId="14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8" xfId="0" applyFont="1" applyFill="1" applyBorder="1" applyAlignment="1">
      <alignment horizontal="left" vertical="center"/>
    </xf>
  </cellXfs>
  <cellStyles count="5">
    <cellStyle name="Moneda" xfId="1" builtinId="4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87D8D406-12AB-42EF-AE48-61A232B20E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0"/>
  <sheetViews>
    <sheetView tabSelected="1" topLeftCell="A53" zoomScale="90" zoomScaleNormal="90" workbookViewId="0">
      <selection activeCell="A72" sqref="A72"/>
    </sheetView>
  </sheetViews>
  <sheetFormatPr baseColWidth="10" defaultColWidth="11.28515625" defaultRowHeight="20.100000000000001" customHeight="1"/>
  <cols>
    <col min="1" max="1" width="20.85546875" style="10" customWidth="1"/>
    <col min="2" max="2" width="30.85546875" style="41" customWidth="1"/>
    <col min="3" max="3" width="65.28515625" style="10" customWidth="1"/>
    <col min="4" max="4" width="23.28515625" style="10" customWidth="1"/>
    <col min="5" max="5" width="25.140625" style="10" customWidth="1"/>
    <col min="6" max="6" width="16.28515625" style="10" customWidth="1"/>
    <col min="7" max="7" width="13.42578125" style="10" customWidth="1"/>
    <col min="8" max="16384" width="11.28515625" style="10"/>
  </cols>
  <sheetData>
    <row r="2" spans="1:8" ht="20.100000000000001" customHeight="1" thickBot="1">
      <c r="A2" s="3"/>
      <c r="B2" s="1"/>
      <c r="C2" s="2"/>
      <c r="D2" s="2"/>
      <c r="E2" s="2"/>
    </row>
    <row r="3" spans="1:8" ht="20.100000000000001" customHeight="1" thickBot="1">
      <c r="A3" s="51"/>
      <c r="B3" s="52"/>
      <c r="C3" s="86" t="s">
        <v>201</v>
      </c>
      <c r="D3" s="88" t="s">
        <v>202</v>
      </c>
      <c r="E3" s="89"/>
    </row>
    <row r="4" spans="1:8" ht="20.100000000000001" customHeight="1" thickBot="1">
      <c r="A4" s="53"/>
      <c r="B4" s="54"/>
      <c r="C4" s="87"/>
      <c r="D4" s="55" t="s">
        <v>203</v>
      </c>
      <c r="E4" s="56"/>
    </row>
    <row r="5" spans="1:8" ht="20.100000000000001" customHeight="1" thickBot="1">
      <c r="A5" s="53"/>
      <c r="B5" s="54"/>
      <c r="C5" s="78" t="s">
        <v>204</v>
      </c>
      <c r="D5" s="80" t="s">
        <v>205</v>
      </c>
      <c r="E5" s="81"/>
    </row>
    <row r="6" spans="1:8" s="3" customFormat="1" ht="20.100000000000001" customHeight="1" thickBot="1">
      <c r="A6" s="57"/>
      <c r="B6" s="58"/>
      <c r="C6" s="79"/>
      <c r="D6" s="82" t="s">
        <v>206</v>
      </c>
      <c r="E6" s="83"/>
      <c r="F6" s="2"/>
    </row>
    <row r="7" spans="1:8" s="3" customFormat="1" ht="20.100000000000001" customHeight="1">
      <c r="A7" s="4"/>
      <c r="B7" s="4"/>
      <c r="C7" s="4"/>
      <c r="D7" s="4"/>
      <c r="E7" s="4"/>
      <c r="F7" s="50"/>
      <c r="G7" s="50"/>
      <c r="H7" s="4"/>
    </row>
    <row r="8" spans="1:8" s="3" customFormat="1" ht="20.100000000000001" customHeight="1">
      <c r="A8" s="5" t="s">
        <v>0</v>
      </c>
      <c r="B8" s="5"/>
      <c r="C8" s="59">
        <f ca="1">NOW()</f>
        <v>45397.873104166669</v>
      </c>
      <c r="D8" s="5" t="s">
        <v>1</v>
      </c>
      <c r="E8" s="60">
        <v>20230300116</v>
      </c>
      <c r="F8" s="50"/>
      <c r="G8" s="50"/>
      <c r="H8" s="4"/>
    </row>
    <row r="9" spans="1:8" s="3" customFormat="1" ht="20.100000000000001" customHeight="1">
      <c r="A9" s="9"/>
      <c r="B9" s="9"/>
      <c r="C9" s="9"/>
      <c r="D9" s="9"/>
      <c r="E9" s="9"/>
      <c r="F9" s="50"/>
      <c r="G9" s="50"/>
      <c r="H9" s="4"/>
    </row>
    <row r="10" spans="1:8" s="3" customFormat="1" ht="20.100000000000001" customHeight="1">
      <c r="A10" s="5" t="s">
        <v>2</v>
      </c>
      <c r="B10" s="5"/>
      <c r="C10" s="61" t="s">
        <v>207</v>
      </c>
      <c r="D10" s="12" t="s">
        <v>3</v>
      </c>
      <c r="E10" s="13" t="s">
        <v>208</v>
      </c>
      <c r="F10" s="4"/>
      <c r="G10" s="4"/>
      <c r="H10" s="4"/>
    </row>
    <row r="11" spans="1:8" s="3" customFormat="1" ht="20.100000000000001" customHeight="1">
      <c r="A11" s="9"/>
      <c r="B11" s="9"/>
      <c r="C11" s="9"/>
      <c r="D11" s="9"/>
      <c r="E11" s="9"/>
      <c r="F11" s="4"/>
      <c r="G11" s="4"/>
      <c r="H11" s="4"/>
    </row>
    <row r="12" spans="1:8" s="3" customFormat="1" ht="20.100000000000001" customHeight="1">
      <c r="A12" s="84" t="s">
        <v>209</v>
      </c>
      <c r="B12" s="85"/>
      <c r="C12" s="11" t="s">
        <v>210</v>
      </c>
      <c r="D12" s="12" t="s">
        <v>200</v>
      </c>
      <c r="E12" s="62" t="s">
        <v>211</v>
      </c>
      <c r="F12" s="7"/>
      <c r="G12" s="8"/>
    </row>
    <row r="13" spans="1:8" s="3" customFormat="1" ht="20.100000000000001" customHeight="1">
      <c r="A13" s="9"/>
      <c r="B13" s="9"/>
      <c r="C13" s="9"/>
      <c r="D13" s="9"/>
      <c r="E13" s="9"/>
      <c r="F13" s="9"/>
      <c r="G13" s="10"/>
    </row>
    <row r="14" spans="1:8" s="3" customFormat="1" ht="20.100000000000001" customHeight="1">
      <c r="A14" s="5" t="s">
        <v>4</v>
      </c>
      <c r="B14" s="5"/>
      <c r="C14" s="16" t="s">
        <v>212</v>
      </c>
      <c r="D14" s="12" t="s">
        <v>5</v>
      </c>
      <c r="E14" s="11" t="s">
        <v>6</v>
      </c>
      <c r="F14" s="14"/>
      <c r="G14" s="15"/>
    </row>
    <row r="15" spans="1:8" s="3" customFormat="1" ht="20.100000000000001" customHeight="1">
      <c r="A15" s="9"/>
      <c r="B15" s="9"/>
      <c r="C15" s="9"/>
      <c r="D15" s="9"/>
      <c r="E15" s="9"/>
      <c r="F15" s="9"/>
      <c r="G15" s="10"/>
    </row>
    <row r="16" spans="1:8" s="3" customFormat="1" ht="25.15" customHeight="1">
      <c r="A16" s="5" t="s">
        <v>7</v>
      </c>
      <c r="B16" s="5"/>
      <c r="C16" s="6">
        <v>44993</v>
      </c>
      <c r="D16" s="12" t="s">
        <v>8</v>
      </c>
      <c r="E16" s="22" t="s">
        <v>213</v>
      </c>
      <c r="F16" s="17"/>
      <c r="G16" s="18"/>
    </row>
    <row r="17" spans="1:8" s="3" customFormat="1" ht="20.100000000000001" customHeight="1">
      <c r="A17" s="9"/>
      <c r="B17" s="9"/>
      <c r="C17" s="9"/>
      <c r="D17" s="9"/>
      <c r="E17" s="9"/>
      <c r="F17" s="9"/>
      <c r="G17" s="10"/>
    </row>
    <row r="18" spans="1:8" s="3" customFormat="1" ht="20.100000000000001" customHeight="1">
      <c r="A18" s="5" t="s">
        <v>9</v>
      </c>
      <c r="B18" s="5"/>
      <c r="C18" s="11" t="s">
        <v>214</v>
      </c>
      <c r="D18" s="18"/>
      <c r="E18" s="17"/>
      <c r="F18" s="19"/>
      <c r="G18" s="20"/>
    </row>
    <row r="19" spans="1:8" s="3" customFormat="1" ht="20.100000000000001" customHeight="1">
      <c r="A19" s="9"/>
      <c r="B19" s="9"/>
      <c r="C19" s="9"/>
      <c r="D19" s="9"/>
      <c r="E19" s="9"/>
      <c r="F19" s="9"/>
      <c r="G19" s="21"/>
      <c r="H19" s="21"/>
    </row>
    <row r="20" spans="1:8" s="3" customFormat="1" ht="20.100000000000001" customHeight="1">
      <c r="A20" s="5" t="s">
        <v>10</v>
      </c>
      <c r="B20" s="5"/>
      <c r="C20" s="11" t="s">
        <v>215</v>
      </c>
      <c r="D20" s="12" t="s">
        <v>216</v>
      </c>
      <c r="E20" s="22" t="s">
        <v>217</v>
      </c>
      <c r="F20" s="17"/>
      <c r="G20" s="18"/>
      <c r="H20" s="18"/>
    </row>
    <row r="21" spans="1:8" s="3" customFormat="1" ht="20.100000000000001" customHeight="1">
      <c r="A21" s="9"/>
      <c r="B21" s="9"/>
      <c r="C21" s="9"/>
      <c r="D21" s="9"/>
      <c r="E21" s="9"/>
      <c r="F21" s="9"/>
      <c r="G21" s="21"/>
      <c r="H21" s="21"/>
    </row>
    <row r="22" spans="1:8" s="3" customFormat="1" ht="20.100000000000001" customHeight="1">
      <c r="A22" s="5" t="s">
        <v>218</v>
      </c>
      <c r="B22" s="5"/>
      <c r="C22" s="63"/>
      <c r="D22" s="8"/>
      <c r="E22" s="23"/>
      <c r="F22" s="17"/>
      <c r="G22" s="18"/>
      <c r="H22" s="18"/>
    </row>
    <row r="23" spans="1:8" s="3" customFormat="1" ht="20.100000000000001" customHeight="1">
      <c r="A23" s="9"/>
      <c r="B23" s="9"/>
      <c r="C23" s="9"/>
      <c r="D23" s="9"/>
      <c r="E23" s="9"/>
      <c r="F23" s="9"/>
      <c r="G23" s="21"/>
      <c r="H23" s="21"/>
    </row>
    <row r="24" spans="1:8" s="3" customFormat="1" ht="30" customHeight="1">
      <c r="A24" s="25" t="s">
        <v>11</v>
      </c>
      <c r="B24" s="25" t="s">
        <v>249</v>
      </c>
      <c r="C24" s="25" t="s">
        <v>12</v>
      </c>
      <c r="D24" s="25" t="s">
        <v>13</v>
      </c>
      <c r="E24" s="25" t="s">
        <v>14</v>
      </c>
      <c r="F24" s="26" t="s">
        <v>15</v>
      </c>
      <c r="G24" s="26" t="s">
        <v>16</v>
      </c>
    </row>
    <row r="25" spans="1:8" ht="20.100000000000001" customHeight="1">
      <c r="A25" s="76" t="s">
        <v>17</v>
      </c>
      <c r="B25" s="46">
        <v>200112210</v>
      </c>
      <c r="C25" s="65" t="s">
        <v>141</v>
      </c>
      <c r="D25" s="27">
        <v>4</v>
      </c>
      <c r="E25" s="28"/>
      <c r="F25" s="29"/>
      <c r="G25" s="29">
        <f>+D25*F25</f>
        <v>0</v>
      </c>
    </row>
    <row r="26" spans="1:8" ht="20.100000000000001" customHeight="1">
      <c r="A26" s="76" t="s">
        <v>18</v>
      </c>
      <c r="B26" s="46">
        <v>200112210</v>
      </c>
      <c r="C26" s="65" t="s">
        <v>142</v>
      </c>
      <c r="D26" s="27">
        <v>2</v>
      </c>
      <c r="E26" s="28"/>
      <c r="F26" s="29"/>
      <c r="G26" s="29">
        <f t="shared" ref="G26:G54" si="0">+D26*F26</f>
        <v>0</v>
      </c>
    </row>
    <row r="27" spans="1:8" ht="20.100000000000001" customHeight="1">
      <c r="A27" s="76" t="s">
        <v>18</v>
      </c>
      <c r="B27" s="46">
        <v>220647543</v>
      </c>
      <c r="C27" s="65" t="s">
        <v>142</v>
      </c>
      <c r="D27" s="27">
        <v>1</v>
      </c>
      <c r="E27" s="28"/>
      <c r="F27" s="29"/>
      <c r="G27" s="29">
        <f t="shared" si="0"/>
        <v>0</v>
      </c>
    </row>
    <row r="28" spans="1:8" ht="20.100000000000001" customHeight="1">
      <c r="A28" s="76" t="s">
        <v>248</v>
      </c>
      <c r="B28" s="46">
        <v>2300000114</v>
      </c>
      <c r="C28" s="65" t="s">
        <v>142</v>
      </c>
      <c r="D28" s="27">
        <v>1</v>
      </c>
      <c r="E28" s="28"/>
      <c r="F28" s="29"/>
      <c r="G28" s="29">
        <f t="shared" si="0"/>
        <v>0</v>
      </c>
    </row>
    <row r="29" spans="1:8" ht="20.100000000000001" customHeight="1">
      <c r="A29" s="76" t="s">
        <v>219</v>
      </c>
      <c r="B29" s="46">
        <v>2300020057</v>
      </c>
      <c r="C29" s="65" t="s">
        <v>143</v>
      </c>
      <c r="D29" s="27">
        <v>3</v>
      </c>
      <c r="E29" s="28"/>
      <c r="F29" s="29"/>
      <c r="G29" s="29">
        <f t="shared" si="0"/>
        <v>0</v>
      </c>
    </row>
    <row r="30" spans="1:8" ht="20.100000000000001" customHeight="1">
      <c r="A30" s="76" t="s">
        <v>219</v>
      </c>
      <c r="B30" s="46">
        <v>2300021659</v>
      </c>
      <c r="C30" s="65" t="s">
        <v>143</v>
      </c>
      <c r="D30" s="27">
        <v>1</v>
      </c>
      <c r="E30" s="28"/>
      <c r="F30" s="29"/>
      <c r="G30" s="29">
        <f t="shared" si="0"/>
        <v>0</v>
      </c>
    </row>
    <row r="31" spans="1:8" ht="20.100000000000001" customHeight="1">
      <c r="A31" s="76" t="s">
        <v>19</v>
      </c>
      <c r="B31" s="46">
        <v>2300019587</v>
      </c>
      <c r="C31" s="65" t="s">
        <v>144</v>
      </c>
      <c r="D31" s="27">
        <v>4</v>
      </c>
      <c r="E31" s="28"/>
      <c r="F31" s="29"/>
      <c r="G31" s="29">
        <f t="shared" si="0"/>
        <v>0</v>
      </c>
    </row>
    <row r="32" spans="1:8" ht="20.100000000000001" customHeight="1">
      <c r="A32" s="76" t="s">
        <v>20</v>
      </c>
      <c r="B32" s="46">
        <v>200112212</v>
      </c>
      <c r="C32" s="65" t="s">
        <v>145</v>
      </c>
      <c r="D32" s="27">
        <v>4</v>
      </c>
      <c r="E32" s="28"/>
      <c r="F32" s="29"/>
      <c r="G32" s="29">
        <f t="shared" si="0"/>
        <v>0</v>
      </c>
    </row>
    <row r="33" spans="1:7" ht="20.100000000000001" customHeight="1">
      <c r="A33" s="76" t="s">
        <v>21</v>
      </c>
      <c r="B33" s="46">
        <v>200112213</v>
      </c>
      <c r="C33" s="65" t="s">
        <v>146</v>
      </c>
      <c r="D33" s="27">
        <v>4</v>
      </c>
      <c r="E33" s="28"/>
      <c r="F33" s="29"/>
      <c r="G33" s="29">
        <f t="shared" si="0"/>
        <v>0</v>
      </c>
    </row>
    <row r="34" spans="1:7" ht="20.100000000000001" customHeight="1">
      <c r="A34" s="76" t="s">
        <v>22</v>
      </c>
      <c r="B34" s="46">
        <v>200112214</v>
      </c>
      <c r="C34" s="65" t="s">
        <v>147</v>
      </c>
      <c r="D34" s="27">
        <v>4</v>
      </c>
      <c r="E34" s="28"/>
      <c r="F34" s="29"/>
      <c r="G34" s="29">
        <f t="shared" si="0"/>
        <v>0</v>
      </c>
    </row>
    <row r="35" spans="1:7" ht="20.100000000000001" customHeight="1">
      <c r="A35" s="76" t="s">
        <v>23</v>
      </c>
      <c r="B35" s="46">
        <v>2300038499</v>
      </c>
      <c r="C35" s="65" t="s">
        <v>148</v>
      </c>
      <c r="D35" s="27">
        <v>3</v>
      </c>
      <c r="E35" s="28"/>
      <c r="F35" s="29"/>
      <c r="G35" s="29">
        <f t="shared" si="0"/>
        <v>0</v>
      </c>
    </row>
    <row r="36" spans="1:7" ht="20.100000000000001" customHeight="1">
      <c r="A36" s="76" t="s">
        <v>23</v>
      </c>
      <c r="B36" s="46" t="s">
        <v>255</v>
      </c>
      <c r="C36" s="65" t="s">
        <v>148</v>
      </c>
      <c r="D36" s="27">
        <v>1</v>
      </c>
      <c r="E36" s="28"/>
      <c r="F36" s="29"/>
      <c r="G36" s="29"/>
    </row>
    <row r="37" spans="1:7" ht="20.100000000000001" customHeight="1">
      <c r="A37" s="76" t="s">
        <v>24</v>
      </c>
      <c r="B37" s="46">
        <v>200112216</v>
      </c>
      <c r="C37" s="65" t="s">
        <v>149</v>
      </c>
      <c r="D37" s="27">
        <v>4</v>
      </c>
      <c r="E37" s="28"/>
      <c r="F37" s="29"/>
      <c r="G37" s="29">
        <f t="shared" si="0"/>
        <v>0</v>
      </c>
    </row>
    <row r="38" spans="1:7" ht="20.100000000000001" customHeight="1">
      <c r="A38" s="76" t="s">
        <v>25</v>
      </c>
      <c r="B38" s="46" t="s">
        <v>254</v>
      </c>
      <c r="C38" s="65" t="s">
        <v>150</v>
      </c>
      <c r="D38" s="27">
        <v>3</v>
      </c>
      <c r="E38" s="28"/>
      <c r="F38" s="29"/>
      <c r="G38" s="29">
        <f t="shared" si="0"/>
        <v>0</v>
      </c>
    </row>
    <row r="39" spans="1:7" ht="20.100000000000001" customHeight="1">
      <c r="A39" s="76" t="s">
        <v>25</v>
      </c>
      <c r="B39" s="46">
        <v>200112216</v>
      </c>
      <c r="C39" s="65" t="s">
        <v>150</v>
      </c>
      <c r="D39" s="27">
        <v>1</v>
      </c>
      <c r="E39" s="28"/>
      <c r="F39" s="29"/>
      <c r="G39" s="29">
        <f t="shared" si="0"/>
        <v>0</v>
      </c>
    </row>
    <row r="40" spans="1:7" ht="20.100000000000001" customHeight="1">
      <c r="A40" s="76" t="s">
        <v>26</v>
      </c>
      <c r="B40" s="46">
        <v>200112217</v>
      </c>
      <c r="C40" s="65" t="s">
        <v>151</v>
      </c>
      <c r="D40" s="27">
        <v>4</v>
      </c>
      <c r="E40" s="28"/>
      <c r="F40" s="29"/>
      <c r="G40" s="29">
        <f t="shared" si="0"/>
        <v>0</v>
      </c>
    </row>
    <row r="41" spans="1:7" ht="20.100000000000001" customHeight="1">
      <c r="A41" s="76" t="s">
        <v>27</v>
      </c>
      <c r="B41" s="46">
        <v>210835158</v>
      </c>
      <c r="C41" s="65" t="s">
        <v>152</v>
      </c>
      <c r="D41" s="27">
        <v>4</v>
      </c>
      <c r="E41" s="28"/>
      <c r="F41" s="29"/>
      <c r="G41" s="29">
        <f t="shared" si="0"/>
        <v>0</v>
      </c>
    </row>
    <row r="42" spans="1:7" ht="20.100000000000001" customHeight="1">
      <c r="A42" s="76" t="s">
        <v>28</v>
      </c>
      <c r="B42" s="46">
        <v>2300059818</v>
      </c>
      <c r="C42" s="65" t="s">
        <v>153</v>
      </c>
      <c r="D42" s="27">
        <v>4</v>
      </c>
      <c r="E42" s="28"/>
      <c r="F42" s="29"/>
      <c r="G42" s="29">
        <f t="shared" si="0"/>
        <v>0</v>
      </c>
    </row>
    <row r="43" spans="1:7" ht="20.100000000000001" customHeight="1">
      <c r="A43" s="76" t="s">
        <v>29</v>
      </c>
      <c r="B43" s="46">
        <v>2300007346</v>
      </c>
      <c r="C43" s="65" t="s">
        <v>154</v>
      </c>
      <c r="D43" s="27">
        <v>4</v>
      </c>
      <c r="E43" s="28"/>
      <c r="F43" s="29"/>
      <c r="G43" s="29">
        <f t="shared" si="0"/>
        <v>0</v>
      </c>
    </row>
    <row r="44" spans="1:7" ht="20.100000000000001" customHeight="1">
      <c r="A44" s="76" t="s">
        <v>30</v>
      </c>
      <c r="B44" s="46">
        <v>200112217</v>
      </c>
      <c r="C44" s="65" t="s">
        <v>155</v>
      </c>
      <c r="D44" s="27">
        <v>4</v>
      </c>
      <c r="E44" s="28"/>
      <c r="F44" s="29"/>
      <c r="G44" s="29">
        <f t="shared" si="0"/>
        <v>0</v>
      </c>
    </row>
    <row r="45" spans="1:7" ht="20.100000000000001" customHeight="1">
      <c r="A45" s="76" t="s">
        <v>31</v>
      </c>
      <c r="B45" s="46">
        <v>220647532</v>
      </c>
      <c r="C45" s="65" t="s">
        <v>156</v>
      </c>
      <c r="D45" s="27">
        <v>4</v>
      </c>
      <c r="E45" s="28"/>
      <c r="F45" s="29"/>
      <c r="G45" s="29">
        <f t="shared" si="0"/>
        <v>0</v>
      </c>
    </row>
    <row r="46" spans="1:7" ht="20.100000000000001" customHeight="1">
      <c r="A46" s="76" t="s">
        <v>32</v>
      </c>
      <c r="B46" s="46">
        <v>220243173</v>
      </c>
      <c r="C46" s="65" t="s">
        <v>157</v>
      </c>
      <c r="D46" s="27">
        <v>4</v>
      </c>
      <c r="E46" s="28"/>
      <c r="F46" s="29"/>
      <c r="G46" s="29">
        <f t="shared" si="0"/>
        <v>0</v>
      </c>
    </row>
    <row r="47" spans="1:7" ht="20.100000000000001" customHeight="1">
      <c r="A47" s="76" t="s">
        <v>33</v>
      </c>
      <c r="B47" s="46">
        <v>220243174</v>
      </c>
      <c r="C47" s="65" t="s">
        <v>158</v>
      </c>
      <c r="D47" s="27">
        <v>2</v>
      </c>
      <c r="E47" s="28"/>
      <c r="F47" s="29"/>
      <c r="G47" s="29">
        <f t="shared" si="0"/>
        <v>0</v>
      </c>
    </row>
    <row r="48" spans="1:7" ht="20.100000000000001" customHeight="1">
      <c r="A48" s="76" t="s">
        <v>33</v>
      </c>
      <c r="B48" s="46">
        <v>200112216</v>
      </c>
      <c r="C48" s="65" t="s">
        <v>158</v>
      </c>
      <c r="D48" s="27">
        <v>2</v>
      </c>
      <c r="E48" s="28"/>
      <c r="F48" s="29"/>
      <c r="G48" s="29">
        <f t="shared" si="0"/>
        <v>0</v>
      </c>
    </row>
    <row r="49" spans="1:7" ht="20.100000000000001" customHeight="1">
      <c r="A49" s="76" t="s">
        <v>34</v>
      </c>
      <c r="B49" s="46" t="s">
        <v>159</v>
      </c>
      <c r="C49" s="65" t="s">
        <v>160</v>
      </c>
      <c r="D49" s="27">
        <v>2</v>
      </c>
      <c r="E49" s="28"/>
      <c r="F49" s="29"/>
      <c r="G49" s="29">
        <f t="shared" si="0"/>
        <v>0</v>
      </c>
    </row>
    <row r="50" spans="1:7" ht="20.100000000000001" customHeight="1">
      <c r="A50" s="76" t="s">
        <v>35</v>
      </c>
      <c r="B50" s="46" t="s">
        <v>161</v>
      </c>
      <c r="C50" s="65" t="s">
        <v>162</v>
      </c>
      <c r="D50" s="27">
        <v>4</v>
      </c>
      <c r="E50" s="28"/>
      <c r="F50" s="29"/>
      <c r="G50" s="29">
        <f t="shared" si="0"/>
        <v>0</v>
      </c>
    </row>
    <row r="51" spans="1:7" ht="20.100000000000001" customHeight="1">
      <c r="A51" s="76" t="s">
        <v>36</v>
      </c>
      <c r="B51" s="46" t="s">
        <v>37</v>
      </c>
      <c r="C51" s="65" t="s">
        <v>163</v>
      </c>
      <c r="D51" s="27">
        <v>2</v>
      </c>
      <c r="E51" s="28"/>
      <c r="F51" s="29"/>
      <c r="G51" s="29">
        <f t="shared" si="0"/>
        <v>0</v>
      </c>
    </row>
    <row r="52" spans="1:7" ht="20.100000000000001" customHeight="1">
      <c r="A52" s="76" t="s">
        <v>38</v>
      </c>
      <c r="B52" s="46" t="s">
        <v>164</v>
      </c>
      <c r="C52" s="65" t="s">
        <v>165</v>
      </c>
      <c r="D52" s="27">
        <v>2</v>
      </c>
      <c r="E52" s="28"/>
      <c r="F52" s="29"/>
      <c r="G52" s="29">
        <f t="shared" si="0"/>
        <v>0</v>
      </c>
    </row>
    <row r="53" spans="1:7" ht="20.100000000000001" customHeight="1">
      <c r="A53" s="76" t="s">
        <v>39</v>
      </c>
      <c r="B53" s="46" t="s">
        <v>40</v>
      </c>
      <c r="C53" s="65" t="s">
        <v>166</v>
      </c>
      <c r="D53" s="27">
        <v>2</v>
      </c>
      <c r="E53" s="28"/>
      <c r="F53" s="29"/>
      <c r="G53" s="29">
        <f t="shared" si="0"/>
        <v>0</v>
      </c>
    </row>
    <row r="54" spans="1:7" ht="20.100000000000001" customHeight="1">
      <c r="A54" s="76" t="s">
        <v>41</v>
      </c>
      <c r="B54" s="46" t="s">
        <v>42</v>
      </c>
      <c r="C54" s="65" t="s">
        <v>167</v>
      </c>
      <c r="D54" s="27">
        <v>2</v>
      </c>
      <c r="E54" s="28"/>
      <c r="F54" s="29"/>
      <c r="G54" s="29">
        <f t="shared" si="0"/>
        <v>0</v>
      </c>
    </row>
    <row r="55" spans="1:7" ht="20.100000000000001" customHeight="1">
      <c r="A55" s="76"/>
      <c r="B55" s="46"/>
      <c r="C55" s="65"/>
      <c r="D55" s="39">
        <v>84</v>
      </c>
      <c r="E55" s="28"/>
      <c r="F55" s="29"/>
      <c r="G55" s="29"/>
    </row>
    <row r="56" spans="1:7" ht="20.100000000000001" customHeight="1">
      <c r="A56" s="76" t="s">
        <v>43</v>
      </c>
      <c r="B56" s="46">
        <v>2100004807</v>
      </c>
      <c r="C56" s="64" t="s">
        <v>168</v>
      </c>
      <c r="D56" s="27">
        <v>6</v>
      </c>
      <c r="E56" s="28"/>
      <c r="F56" s="29"/>
      <c r="G56" s="29">
        <f t="shared" ref="G56:G87" si="1">+D56*F56</f>
        <v>0</v>
      </c>
    </row>
    <row r="57" spans="1:7" ht="20.100000000000001" customHeight="1">
      <c r="A57" s="76" t="s">
        <v>44</v>
      </c>
      <c r="B57" s="46">
        <v>2100010641</v>
      </c>
      <c r="C57" s="64" t="s">
        <v>169</v>
      </c>
      <c r="D57" s="27">
        <v>6</v>
      </c>
      <c r="E57" s="28"/>
      <c r="F57" s="29"/>
      <c r="G57" s="29">
        <f t="shared" si="1"/>
        <v>0</v>
      </c>
    </row>
    <row r="58" spans="1:7" ht="20.100000000000001" customHeight="1">
      <c r="A58" s="76" t="s">
        <v>45</v>
      </c>
      <c r="B58" s="46">
        <v>2100017399</v>
      </c>
      <c r="C58" s="64" t="s">
        <v>170</v>
      </c>
      <c r="D58" s="27">
        <v>6</v>
      </c>
      <c r="E58" s="28"/>
      <c r="F58" s="29"/>
      <c r="G58" s="29">
        <f t="shared" si="1"/>
        <v>0</v>
      </c>
    </row>
    <row r="59" spans="1:7" ht="20.100000000000001" customHeight="1">
      <c r="A59" s="76" t="s">
        <v>46</v>
      </c>
      <c r="B59" s="46">
        <v>2100017484</v>
      </c>
      <c r="C59" s="64" t="s">
        <v>171</v>
      </c>
      <c r="D59" s="27">
        <v>6</v>
      </c>
      <c r="E59" s="28"/>
      <c r="F59" s="29"/>
      <c r="G59" s="29">
        <f t="shared" si="1"/>
        <v>0</v>
      </c>
    </row>
    <row r="60" spans="1:7" ht="20.100000000000001" customHeight="1">
      <c r="A60" s="76" t="s">
        <v>47</v>
      </c>
      <c r="B60" s="46">
        <v>2100017484</v>
      </c>
      <c r="C60" s="64" t="s">
        <v>172</v>
      </c>
      <c r="D60" s="27">
        <v>5</v>
      </c>
      <c r="E60" s="28"/>
      <c r="F60" s="29"/>
      <c r="G60" s="29">
        <f t="shared" si="1"/>
        <v>0</v>
      </c>
    </row>
    <row r="61" spans="1:7" ht="20.100000000000001" customHeight="1">
      <c r="A61" s="76" t="s">
        <v>47</v>
      </c>
      <c r="B61" s="46" t="s">
        <v>253</v>
      </c>
      <c r="C61" s="64" t="s">
        <v>172</v>
      </c>
      <c r="D61" s="27">
        <v>1</v>
      </c>
      <c r="E61" s="28"/>
      <c r="F61" s="29"/>
      <c r="G61" s="29">
        <f t="shared" si="1"/>
        <v>0</v>
      </c>
    </row>
    <row r="62" spans="1:7" ht="20.100000000000001" customHeight="1">
      <c r="A62" s="76" t="s">
        <v>48</v>
      </c>
      <c r="B62" s="46" t="s">
        <v>49</v>
      </c>
      <c r="C62" s="64" t="s">
        <v>173</v>
      </c>
      <c r="D62" s="27">
        <v>6</v>
      </c>
      <c r="E62" s="28"/>
      <c r="F62" s="29"/>
      <c r="G62" s="29">
        <f t="shared" si="1"/>
        <v>0</v>
      </c>
    </row>
    <row r="63" spans="1:7" ht="20.100000000000001" customHeight="1">
      <c r="A63" s="76" t="s">
        <v>50</v>
      </c>
      <c r="B63" s="46" t="s">
        <v>49</v>
      </c>
      <c r="C63" s="64" t="s">
        <v>174</v>
      </c>
      <c r="D63" s="27">
        <v>6</v>
      </c>
      <c r="E63" s="28"/>
      <c r="F63" s="29"/>
      <c r="G63" s="29">
        <f t="shared" si="1"/>
        <v>0</v>
      </c>
    </row>
    <row r="64" spans="1:7" ht="20.100000000000001" customHeight="1">
      <c r="A64" s="76" t="s">
        <v>51</v>
      </c>
      <c r="B64" s="46" t="s">
        <v>52</v>
      </c>
      <c r="C64" s="64" t="s">
        <v>175</v>
      </c>
      <c r="D64" s="27">
        <v>6</v>
      </c>
      <c r="E64" s="28"/>
      <c r="F64" s="29"/>
      <c r="G64" s="29">
        <f t="shared" si="1"/>
        <v>0</v>
      </c>
    </row>
    <row r="65" spans="1:7" ht="20.100000000000001" customHeight="1">
      <c r="A65" s="76" t="s">
        <v>53</v>
      </c>
      <c r="B65" s="46" t="s">
        <v>54</v>
      </c>
      <c r="C65" s="64" t="s">
        <v>176</v>
      </c>
      <c r="D65" s="27">
        <v>6</v>
      </c>
      <c r="E65" s="28"/>
      <c r="F65" s="29"/>
      <c r="G65" s="29">
        <f t="shared" si="1"/>
        <v>0</v>
      </c>
    </row>
    <row r="66" spans="1:7" ht="20.100000000000001" customHeight="1">
      <c r="A66" s="76" t="s">
        <v>55</v>
      </c>
      <c r="B66" s="46" t="s">
        <v>56</v>
      </c>
      <c r="C66" s="64" t="s">
        <v>177</v>
      </c>
      <c r="D66" s="27">
        <v>6</v>
      </c>
      <c r="E66" s="28"/>
      <c r="F66" s="29"/>
      <c r="G66" s="29">
        <f t="shared" si="1"/>
        <v>0</v>
      </c>
    </row>
    <row r="67" spans="1:7" ht="20.100000000000001" customHeight="1">
      <c r="A67" s="76" t="s">
        <v>57</v>
      </c>
      <c r="B67" s="46" t="s">
        <v>58</v>
      </c>
      <c r="C67" s="64" t="s">
        <v>178</v>
      </c>
      <c r="D67" s="27">
        <v>6</v>
      </c>
      <c r="E67" s="28"/>
      <c r="F67" s="29"/>
      <c r="G67" s="29">
        <f t="shared" si="1"/>
        <v>0</v>
      </c>
    </row>
    <row r="68" spans="1:7" ht="20.100000000000001" customHeight="1">
      <c r="A68" s="76" t="s">
        <v>59</v>
      </c>
      <c r="B68" s="46" t="s">
        <v>60</v>
      </c>
      <c r="C68" s="64" t="s">
        <v>179</v>
      </c>
      <c r="D68" s="27">
        <v>6</v>
      </c>
      <c r="E68" s="28"/>
      <c r="F68" s="29"/>
      <c r="G68" s="29">
        <f t="shared" si="1"/>
        <v>0</v>
      </c>
    </row>
    <row r="69" spans="1:7" ht="20.100000000000001" customHeight="1">
      <c r="A69" s="76" t="s">
        <v>61</v>
      </c>
      <c r="B69" s="46" t="s">
        <v>62</v>
      </c>
      <c r="C69" s="64" t="s">
        <v>180</v>
      </c>
      <c r="D69" s="27">
        <v>2</v>
      </c>
      <c r="E69" s="28"/>
      <c r="F69" s="29"/>
      <c r="G69" s="29">
        <f t="shared" si="1"/>
        <v>0</v>
      </c>
    </row>
    <row r="70" spans="1:7" ht="20.100000000000001" customHeight="1">
      <c r="A70" s="76" t="s">
        <v>61</v>
      </c>
      <c r="B70" s="46">
        <v>2300019346</v>
      </c>
      <c r="C70" s="64" t="s">
        <v>180</v>
      </c>
      <c r="D70" s="27">
        <v>4</v>
      </c>
      <c r="E70" s="28"/>
      <c r="F70" s="29"/>
      <c r="G70" s="29">
        <f t="shared" si="1"/>
        <v>0</v>
      </c>
    </row>
    <row r="71" spans="1:7" ht="20.100000000000001" customHeight="1">
      <c r="A71" s="76" t="s">
        <v>61</v>
      </c>
      <c r="B71" s="46">
        <v>2300007525</v>
      </c>
      <c r="C71" s="64" t="s">
        <v>180</v>
      </c>
      <c r="D71" s="27">
        <v>4</v>
      </c>
      <c r="E71" s="28"/>
      <c r="F71" s="29"/>
      <c r="G71" s="29">
        <f t="shared" si="1"/>
        <v>0</v>
      </c>
    </row>
    <row r="72" spans="1:7" ht="20.100000000000001" customHeight="1">
      <c r="A72" s="76" t="s">
        <v>63</v>
      </c>
      <c r="B72" s="46" t="s">
        <v>64</v>
      </c>
      <c r="C72" s="64" t="s">
        <v>181</v>
      </c>
      <c r="D72" s="27">
        <v>4</v>
      </c>
      <c r="E72" s="28"/>
      <c r="F72" s="29"/>
      <c r="G72" s="29">
        <f t="shared" si="1"/>
        <v>0</v>
      </c>
    </row>
    <row r="73" spans="1:7" ht="20.100000000000001" customHeight="1">
      <c r="A73" s="76" t="s">
        <v>65</v>
      </c>
      <c r="B73" s="46">
        <v>2300059250</v>
      </c>
      <c r="C73" s="64" t="s">
        <v>182</v>
      </c>
      <c r="D73" s="27">
        <v>4</v>
      </c>
      <c r="E73" s="28"/>
      <c r="F73" s="29"/>
      <c r="G73" s="29">
        <f t="shared" si="1"/>
        <v>0</v>
      </c>
    </row>
    <row r="74" spans="1:7" ht="20.100000000000001" customHeight="1">
      <c r="A74" s="76" t="s">
        <v>66</v>
      </c>
      <c r="B74" s="46" t="s">
        <v>67</v>
      </c>
      <c r="C74" s="64" t="s">
        <v>183</v>
      </c>
      <c r="D74" s="27">
        <v>0</v>
      </c>
      <c r="E74" s="28"/>
      <c r="F74" s="29"/>
      <c r="G74" s="29">
        <f t="shared" si="1"/>
        <v>0</v>
      </c>
    </row>
    <row r="75" spans="1:7" ht="20.100000000000001" customHeight="1">
      <c r="A75" s="76" t="s">
        <v>68</v>
      </c>
      <c r="B75" s="46" t="s">
        <v>69</v>
      </c>
      <c r="C75" s="64" t="s">
        <v>184</v>
      </c>
      <c r="D75" s="27">
        <v>0</v>
      </c>
      <c r="E75" s="28"/>
      <c r="F75" s="29"/>
      <c r="G75" s="29">
        <f t="shared" si="1"/>
        <v>0</v>
      </c>
    </row>
    <row r="76" spans="1:7" ht="20.100000000000001" customHeight="1">
      <c r="A76" s="76" t="s">
        <v>223</v>
      </c>
      <c r="B76" s="46">
        <v>2100022698</v>
      </c>
      <c r="C76" s="64" t="s">
        <v>224</v>
      </c>
      <c r="D76" s="27">
        <v>6</v>
      </c>
      <c r="E76" s="28"/>
      <c r="F76" s="29"/>
      <c r="G76" s="29">
        <f t="shared" si="1"/>
        <v>0</v>
      </c>
    </row>
    <row r="77" spans="1:7" ht="20.100000000000001" customHeight="1">
      <c r="A77" s="76" t="s">
        <v>71</v>
      </c>
      <c r="B77" s="46" t="s">
        <v>70</v>
      </c>
      <c r="C77" s="64" t="s">
        <v>185</v>
      </c>
      <c r="D77" s="27">
        <v>0</v>
      </c>
      <c r="E77" s="28"/>
      <c r="F77" s="29"/>
      <c r="G77" s="29">
        <f t="shared" si="1"/>
        <v>0</v>
      </c>
    </row>
    <row r="78" spans="1:7" ht="20.100000000000001" customHeight="1">
      <c r="A78" s="76" t="s">
        <v>72</v>
      </c>
      <c r="B78" s="46" t="s">
        <v>73</v>
      </c>
      <c r="C78" s="64" t="s">
        <v>186</v>
      </c>
      <c r="D78" s="27">
        <v>2</v>
      </c>
      <c r="E78" s="28"/>
      <c r="F78" s="29"/>
      <c r="G78" s="29">
        <f t="shared" si="1"/>
        <v>0</v>
      </c>
    </row>
    <row r="79" spans="1:7" ht="20.100000000000001" customHeight="1">
      <c r="A79" s="76" t="s">
        <v>74</v>
      </c>
      <c r="B79" s="46" t="s">
        <v>225</v>
      </c>
      <c r="C79" s="64" t="s">
        <v>187</v>
      </c>
      <c r="D79" s="27">
        <v>6</v>
      </c>
      <c r="E79" s="28"/>
      <c r="F79" s="29"/>
      <c r="G79" s="29">
        <f t="shared" si="1"/>
        <v>0</v>
      </c>
    </row>
    <row r="80" spans="1:7" ht="20.100000000000001" customHeight="1">
      <c r="A80" s="76" t="s">
        <v>75</v>
      </c>
      <c r="B80" s="46">
        <v>2100010645</v>
      </c>
      <c r="C80" s="64" t="s">
        <v>220</v>
      </c>
      <c r="D80" s="27">
        <v>4</v>
      </c>
      <c r="E80" s="28"/>
      <c r="F80" s="29"/>
      <c r="G80" s="29">
        <f t="shared" si="1"/>
        <v>0</v>
      </c>
    </row>
    <row r="81" spans="1:7" ht="20.100000000000001" customHeight="1">
      <c r="A81" s="76" t="s">
        <v>76</v>
      </c>
      <c r="B81" s="46">
        <v>2100007516</v>
      </c>
      <c r="C81" s="64" t="s">
        <v>188</v>
      </c>
      <c r="D81" s="27">
        <v>4</v>
      </c>
      <c r="E81" s="28"/>
      <c r="F81" s="29"/>
      <c r="G81" s="29">
        <f t="shared" si="1"/>
        <v>0</v>
      </c>
    </row>
    <row r="82" spans="1:7" ht="20.100000000000001" customHeight="1">
      <c r="A82" s="76" t="s">
        <v>77</v>
      </c>
      <c r="B82" s="46">
        <v>2100023365</v>
      </c>
      <c r="C82" s="64" t="s">
        <v>189</v>
      </c>
      <c r="D82" s="27">
        <v>4</v>
      </c>
      <c r="E82" s="28"/>
      <c r="F82" s="29"/>
      <c r="G82" s="29">
        <f t="shared" si="1"/>
        <v>0</v>
      </c>
    </row>
    <row r="83" spans="1:7" ht="20.100000000000001" customHeight="1">
      <c r="A83" s="76" t="s">
        <v>78</v>
      </c>
      <c r="B83" s="46">
        <v>2100007744</v>
      </c>
      <c r="C83" s="64" t="s">
        <v>190</v>
      </c>
      <c r="D83" s="27">
        <v>4</v>
      </c>
      <c r="E83" s="28"/>
      <c r="F83" s="29"/>
      <c r="G83" s="29">
        <f t="shared" si="1"/>
        <v>0</v>
      </c>
    </row>
    <row r="84" spans="1:7" ht="20.100000000000001" customHeight="1">
      <c r="A84" s="72" t="s">
        <v>238</v>
      </c>
      <c r="B84" s="72" t="s">
        <v>239</v>
      </c>
      <c r="C84" s="73" t="s">
        <v>240</v>
      </c>
      <c r="D84" s="27">
        <v>5</v>
      </c>
      <c r="E84" s="28"/>
      <c r="F84" s="29"/>
      <c r="G84" s="29">
        <f t="shared" si="1"/>
        <v>0</v>
      </c>
    </row>
    <row r="85" spans="1:7" ht="20.100000000000001" customHeight="1">
      <c r="A85" s="72" t="s">
        <v>241</v>
      </c>
      <c r="B85" s="72" t="s">
        <v>242</v>
      </c>
      <c r="C85" s="73" t="s">
        <v>243</v>
      </c>
      <c r="D85" s="27">
        <v>5</v>
      </c>
      <c r="E85" s="28"/>
      <c r="F85" s="29"/>
      <c r="G85" s="29">
        <f t="shared" si="1"/>
        <v>0</v>
      </c>
    </row>
    <row r="86" spans="1:7" ht="20.100000000000001" customHeight="1">
      <c r="A86" s="72" t="s">
        <v>244</v>
      </c>
      <c r="B86" s="72" t="s">
        <v>245</v>
      </c>
      <c r="C86" s="73" t="s">
        <v>246</v>
      </c>
      <c r="D86" s="27">
        <v>3</v>
      </c>
      <c r="E86" s="28"/>
      <c r="F86" s="29"/>
      <c r="G86" s="29">
        <f t="shared" si="1"/>
        <v>0</v>
      </c>
    </row>
    <row r="87" spans="1:7" ht="20.100000000000001" customHeight="1">
      <c r="A87" s="72" t="s">
        <v>244</v>
      </c>
      <c r="B87" s="72" t="s">
        <v>247</v>
      </c>
      <c r="C87" s="73" t="s">
        <v>246</v>
      </c>
      <c r="D87" s="27">
        <v>2</v>
      </c>
      <c r="E87" s="28"/>
      <c r="F87" s="29"/>
      <c r="G87" s="29">
        <f t="shared" si="1"/>
        <v>0</v>
      </c>
    </row>
    <row r="88" spans="1:7" ht="20.100000000000001" customHeight="1">
      <c r="A88" s="76"/>
      <c r="B88" s="46"/>
      <c r="C88" s="64"/>
      <c r="D88" s="39">
        <v>116</v>
      </c>
      <c r="E88" s="28"/>
      <c r="F88" s="29"/>
      <c r="G88" s="29"/>
    </row>
    <row r="89" spans="1:7" ht="20.100000000000001" customHeight="1">
      <c r="A89" s="76" t="s">
        <v>79</v>
      </c>
      <c r="B89" s="46" t="s">
        <v>191</v>
      </c>
      <c r="C89" s="64" t="s">
        <v>192</v>
      </c>
      <c r="D89" s="27">
        <v>2</v>
      </c>
      <c r="E89" s="28"/>
      <c r="F89" s="29"/>
      <c r="G89" s="29">
        <f t="shared" ref="G89:G97" si="2">+D89*F89</f>
        <v>0</v>
      </c>
    </row>
    <row r="90" spans="1:7" ht="20.100000000000001" customHeight="1">
      <c r="A90" s="76" t="s">
        <v>80</v>
      </c>
      <c r="B90" s="46" t="s">
        <v>81</v>
      </c>
      <c r="C90" s="64" t="s">
        <v>221</v>
      </c>
      <c r="D90" s="27">
        <v>2</v>
      </c>
      <c r="E90" s="28"/>
      <c r="F90" s="29"/>
      <c r="G90" s="29">
        <f t="shared" si="2"/>
        <v>0</v>
      </c>
    </row>
    <row r="91" spans="1:7" ht="20.100000000000001" customHeight="1">
      <c r="A91" s="76" t="s">
        <v>82</v>
      </c>
      <c r="B91" s="46" t="s">
        <v>83</v>
      </c>
      <c r="C91" s="64" t="s">
        <v>193</v>
      </c>
      <c r="D91" s="27">
        <v>2</v>
      </c>
      <c r="E91" s="28"/>
      <c r="F91" s="29"/>
      <c r="G91" s="29">
        <f t="shared" si="2"/>
        <v>0</v>
      </c>
    </row>
    <row r="92" spans="1:7" ht="20.100000000000001" customHeight="1">
      <c r="A92" s="76" t="s">
        <v>84</v>
      </c>
      <c r="B92" s="46" t="s">
        <v>85</v>
      </c>
      <c r="C92" s="64" t="s">
        <v>194</v>
      </c>
      <c r="D92" s="27">
        <v>2</v>
      </c>
      <c r="E92" s="28"/>
      <c r="F92" s="29"/>
      <c r="G92" s="29">
        <f t="shared" si="2"/>
        <v>0</v>
      </c>
    </row>
    <row r="93" spans="1:7" ht="20.100000000000001" customHeight="1">
      <c r="A93" s="76" t="s">
        <v>86</v>
      </c>
      <c r="B93" s="46" t="s">
        <v>87</v>
      </c>
      <c r="C93" s="64" t="s">
        <v>195</v>
      </c>
      <c r="D93" s="27">
        <v>2</v>
      </c>
      <c r="E93" s="28"/>
      <c r="F93" s="29"/>
      <c r="G93" s="29">
        <f t="shared" si="2"/>
        <v>0</v>
      </c>
    </row>
    <row r="94" spans="1:7" ht="20.100000000000001" customHeight="1">
      <c r="A94" s="76" t="s">
        <v>88</v>
      </c>
      <c r="B94" s="46" t="s">
        <v>89</v>
      </c>
      <c r="C94" s="64" t="s">
        <v>196</v>
      </c>
      <c r="D94" s="27">
        <v>2</v>
      </c>
      <c r="E94" s="28"/>
      <c r="F94" s="29"/>
      <c r="G94" s="29">
        <f t="shared" si="2"/>
        <v>0</v>
      </c>
    </row>
    <row r="95" spans="1:7" ht="20.100000000000001" customHeight="1">
      <c r="A95" s="76" t="s">
        <v>90</v>
      </c>
      <c r="B95" s="46" t="s">
        <v>91</v>
      </c>
      <c r="C95" s="64" t="s">
        <v>197</v>
      </c>
      <c r="D95" s="27">
        <v>2</v>
      </c>
      <c r="E95" s="28"/>
      <c r="F95" s="28"/>
      <c r="G95" s="29">
        <f t="shared" si="2"/>
        <v>0</v>
      </c>
    </row>
    <row r="96" spans="1:7" ht="20.100000000000001" customHeight="1">
      <c r="A96" s="76" t="s">
        <v>92</v>
      </c>
      <c r="B96" s="46" t="s">
        <v>93</v>
      </c>
      <c r="C96" s="64" t="s">
        <v>198</v>
      </c>
      <c r="D96" s="27">
        <v>2</v>
      </c>
      <c r="E96" s="28"/>
      <c r="F96" s="28"/>
      <c r="G96" s="29">
        <f t="shared" si="2"/>
        <v>0</v>
      </c>
    </row>
    <row r="97" spans="1:7" ht="20.100000000000001" customHeight="1">
      <c r="A97" s="76" t="s">
        <v>94</v>
      </c>
      <c r="B97" s="46" t="s">
        <v>95</v>
      </c>
      <c r="C97" s="64" t="s">
        <v>199</v>
      </c>
      <c r="D97" s="27">
        <v>4</v>
      </c>
      <c r="E97" s="28"/>
      <c r="F97" s="28"/>
      <c r="G97" s="29">
        <f t="shared" si="2"/>
        <v>0</v>
      </c>
    </row>
    <row r="98" spans="1:7" ht="20.100000000000001" customHeight="1">
      <c r="A98" s="76"/>
      <c r="B98" s="46"/>
      <c r="C98" s="64"/>
      <c r="D98" s="39">
        <v>20</v>
      </c>
      <c r="E98" s="28"/>
      <c r="F98" s="28"/>
      <c r="G98" s="28"/>
    </row>
    <row r="99" spans="1:7" ht="20.100000000000001" customHeight="1">
      <c r="A99" s="76" t="s">
        <v>140</v>
      </c>
      <c r="B99" s="46">
        <v>210228152</v>
      </c>
      <c r="C99" s="64" t="s">
        <v>222</v>
      </c>
      <c r="D99" s="27">
        <v>6</v>
      </c>
      <c r="E99" s="28"/>
      <c r="F99" s="75"/>
      <c r="G99" s="31"/>
    </row>
    <row r="100" spans="1:7" ht="20.100000000000001" customHeight="1">
      <c r="B100" s="42"/>
      <c r="C100" s="32"/>
      <c r="D100" s="33"/>
      <c r="F100" s="77" t="s">
        <v>96</v>
      </c>
      <c r="G100" s="40">
        <f>SUM(G26:G94)</f>
        <v>0</v>
      </c>
    </row>
    <row r="101" spans="1:7" ht="20.100000000000001" customHeight="1">
      <c r="A101" s="33"/>
      <c r="B101" s="42"/>
      <c r="C101" s="32"/>
      <c r="F101" s="77" t="s">
        <v>256</v>
      </c>
      <c r="G101" s="31">
        <f>+G100*0.15</f>
        <v>0</v>
      </c>
    </row>
    <row r="102" spans="1:7" ht="20.100000000000001" customHeight="1">
      <c r="A102" s="33"/>
      <c r="B102" s="42"/>
      <c r="C102" s="32"/>
      <c r="F102" s="77" t="s">
        <v>97</v>
      </c>
      <c r="G102" s="31">
        <f>+G100+G101</f>
        <v>0</v>
      </c>
    </row>
    <row r="103" spans="1:7" ht="20.100000000000001" customHeight="1">
      <c r="A103" s="33"/>
      <c r="B103" s="42"/>
      <c r="C103" s="32"/>
      <c r="F103" s="30"/>
      <c r="G103" s="74"/>
    </row>
    <row r="104" spans="1:7" ht="20.100000000000001" customHeight="1">
      <c r="A104" s="33"/>
      <c r="B104" s="42"/>
      <c r="C104" s="32"/>
      <c r="F104" s="30"/>
      <c r="G104" s="74"/>
    </row>
    <row r="105" spans="1:7" ht="20.100000000000001" customHeight="1">
      <c r="A105" s="33"/>
      <c r="B105" s="42"/>
      <c r="C105" s="32"/>
      <c r="F105" s="30"/>
      <c r="G105" s="74"/>
    </row>
    <row r="106" spans="1:7" ht="20.100000000000001" customHeight="1">
      <c r="B106" s="43"/>
      <c r="C106" s="44" t="s">
        <v>130</v>
      </c>
    </row>
    <row r="107" spans="1:7" ht="20.100000000000001" customHeight="1">
      <c r="B107" s="34" t="s">
        <v>13</v>
      </c>
      <c r="C107" s="34" t="s">
        <v>98</v>
      </c>
    </row>
    <row r="108" spans="1:7" ht="20.100000000000001" customHeight="1">
      <c r="B108" s="45"/>
      <c r="C108" s="45" t="s">
        <v>99</v>
      </c>
    </row>
    <row r="109" spans="1:7" ht="20.100000000000001" customHeight="1">
      <c r="B109" s="48">
        <v>2</v>
      </c>
      <c r="C109" s="64" t="s">
        <v>131</v>
      </c>
    </row>
    <row r="110" spans="1:7" ht="20.100000000000001" customHeight="1">
      <c r="B110" s="48">
        <v>2</v>
      </c>
      <c r="C110" s="64" t="s">
        <v>132</v>
      </c>
    </row>
    <row r="111" spans="1:7" ht="20.100000000000001" customHeight="1">
      <c r="B111" s="48">
        <v>2</v>
      </c>
      <c r="C111" s="64" t="s">
        <v>100</v>
      </c>
    </row>
    <row r="112" spans="1:7" ht="20.100000000000001" customHeight="1">
      <c r="B112" s="48">
        <v>1</v>
      </c>
      <c r="C112" s="64" t="s">
        <v>133</v>
      </c>
    </row>
    <row r="113" spans="2:3" ht="20.100000000000001" customHeight="1">
      <c r="B113" s="48">
        <v>1</v>
      </c>
      <c r="C113" s="64" t="s">
        <v>101</v>
      </c>
    </row>
    <row r="114" spans="2:3" ht="20.100000000000001" customHeight="1">
      <c r="B114" s="48">
        <v>1</v>
      </c>
      <c r="C114" s="64" t="s">
        <v>102</v>
      </c>
    </row>
    <row r="115" spans="2:3" ht="20.100000000000001" customHeight="1">
      <c r="B115" s="48">
        <v>1</v>
      </c>
      <c r="C115" s="64" t="s">
        <v>103</v>
      </c>
    </row>
    <row r="116" spans="2:3" ht="20.100000000000001" customHeight="1">
      <c r="B116" s="48">
        <v>2</v>
      </c>
      <c r="C116" s="64" t="s">
        <v>104</v>
      </c>
    </row>
    <row r="117" spans="2:3" ht="20.100000000000001" customHeight="1">
      <c r="B117" s="48">
        <v>1</v>
      </c>
      <c r="C117" s="64" t="s">
        <v>105</v>
      </c>
    </row>
    <row r="118" spans="2:3" ht="20.100000000000001" customHeight="1">
      <c r="B118" s="48">
        <v>1</v>
      </c>
      <c r="C118" s="64" t="s">
        <v>106</v>
      </c>
    </row>
    <row r="119" spans="2:3" ht="20.100000000000001" customHeight="1">
      <c r="B119" s="48">
        <v>1</v>
      </c>
      <c r="C119" s="64" t="s">
        <v>107</v>
      </c>
    </row>
    <row r="120" spans="2:3" ht="20.100000000000001" customHeight="1">
      <c r="B120" s="48">
        <v>2</v>
      </c>
      <c r="C120" s="64" t="s">
        <v>108</v>
      </c>
    </row>
    <row r="121" spans="2:3" ht="20.100000000000001" customHeight="1">
      <c r="B121" s="48">
        <v>1</v>
      </c>
      <c r="C121" s="64" t="s">
        <v>109</v>
      </c>
    </row>
    <row r="122" spans="2:3" ht="20.100000000000001" customHeight="1">
      <c r="B122" s="48">
        <v>1</v>
      </c>
      <c r="C122" s="64" t="s">
        <v>134</v>
      </c>
    </row>
    <row r="123" spans="2:3" ht="20.100000000000001" customHeight="1">
      <c r="B123" s="48">
        <v>2</v>
      </c>
      <c r="C123" s="64" t="s">
        <v>110</v>
      </c>
    </row>
    <row r="124" spans="2:3" ht="20.100000000000001" customHeight="1">
      <c r="B124" s="48">
        <v>2</v>
      </c>
      <c r="C124" s="64" t="s">
        <v>111</v>
      </c>
    </row>
    <row r="125" spans="2:3" ht="20.100000000000001" customHeight="1">
      <c r="B125" s="48">
        <v>1</v>
      </c>
      <c r="C125" s="64" t="s">
        <v>112</v>
      </c>
    </row>
    <row r="126" spans="2:3" ht="20.100000000000001" customHeight="1">
      <c r="B126" s="48">
        <v>1</v>
      </c>
      <c r="C126" s="64" t="s">
        <v>250</v>
      </c>
    </row>
    <row r="127" spans="2:3" ht="20.100000000000001" customHeight="1">
      <c r="B127" s="48">
        <v>1</v>
      </c>
      <c r="C127" s="64" t="s">
        <v>250</v>
      </c>
    </row>
    <row r="128" spans="2:3" ht="20.100000000000001" customHeight="1">
      <c r="B128" s="48">
        <v>1</v>
      </c>
      <c r="C128" s="64" t="s">
        <v>251</v>
      </c>
    </row>
    <row r="129" spans="2:3" ht="20.100000000000001" customHeight="1">
      <c r="B129" s="48">
        <v>1</v>
      </c>
      <c r="C129" s="64" t="s">
        <v>252</v>
      </c>
    </row>
    <row r="130" spans="2:3" ht="20.100000000000001" customHeight="1">
      <c r="B130" s="48">
        <v>3</v>
      </c>
      <c r="C130" s="64" t="s">
        <v>113</v>
      </c>
    </row>
    <row r="131" spans="2:3" ht="20.100000000000001" customHeight="1">
      <c r="B131" s="48">
        <v>1</v>
      </c>
      <c r="C131" s="64" t="s">
        <v>135</v>
      </c>
    </row>
    <row r="132" spans="2:3" ht="20.100000000000001" customHeight="1">
      <c r="B132" s="48">
        <v>1</v>
      </c>
      <c r="C132" s="64" t="s">
        <v>136</v>
      </c>
    </row>
    <row r="133" spans="2:3" ht="20.100000000000001" customHeight="1">
      <c r="B133" s="48"/>
      <c r="C133" s="64" t="s">
        <v>114</v>
      </c>
    </row>
    <row r="134" spans="2:3" ht="20.100000000000001" customHeight="1">
      <c r="B134" s="45">
        <v>33</v>
      </c>
      <c r="C134" s="64"/>
    </row>
    <row r="135" spans="2:3" ht="20.100000000000001" customHeight="1">
      <c r="B135" s="45"/>
      <c r="C135" s="45" t="s">
        <v>115</v>
      </c>
    </row>
    <row r="136" spans="2:3" ht="20.100000000000001" customHeight="1">
      <c r="B136" s="48">
        <v>1</v>
      </c>
      <c r="C136" s="64" t="s">
        <v>116</v>
      </c>
    </row>
    <row r="137" spans="2:3" ht="20.100000000000001" customHeight="1">
      <c r="B137" s="48">
        <v>1</v>
      </c>
      <c r="C137" s="64" t="s">
        <v>117</v>
      </c>
    </row>
    <row r="138" spans="2:3" ht="20.100000000000001" customHeight="1">
      <c r="B138" s="48">
        <v>2</v>
      </c>
      <c r="C138" s="64" t="s">
        <v>118</v>
      </c>
    </row>
    <row r="139" spans="2:3" ht="20.100000000000001" customHeight="1">
      <c r="B139" s="48">
        <v>1</v>
      </c>
      <c r="C139" s="64" t="s">
        <v>139</v>
      </c>
    </row>
    <row r="140" spans="2:3" ht="20.100000000000001" customHeight="1">
      <c r="B140" s="48">
        <v>1</v>
      </c>
      <c r="C140" s="64" t="s">
        <v>119</v>
      </c>
    </row>
    <row r="141" spans="2:3" ht="20.100000000000001" customHeight="1">
      <c r="B141" s="48">
        <v>1</v>
      </c>
      <c r="C141" s="64" t="s">
        <v>120</v>
      </c>
    </row>
    <row r="142" spans="2:3" ht="20.100000000000001" customHeight="1">
      <c r="B142" s="48">
        <v>1</v>
      </c>
      <c r="C142" s="64" t="s">
        <v>121</v>
      </c>
    </row>
    <row r="143" spans="2:3" ht="20.100000000000001" customHeight="1">
      <c r="B143" s="48">
        <v>1</v>
      </c>
      <c r="C143" s="64" t="s">
        <v>137</v>
      </c>
    </row>
    <row r="144" spans="2:3" ht="20.100000000000001" customHeight="1">
      <c r="B144" s="48">
        <v>1</v>
      </c>
      <c r="C144" s="64" t="s">
        <v>122</v>
      </c>
    </row>
    <row r="145" spans="2:3" ht="20.100000000000001" customHeight="1">
      <c r="B145" s="48">
        <v>1</v>
      </c>
      <c r="C145" s="64" t="s">
        <v>123</v>
      </c>
    </row>
    <row r="146" spans="2:3" ht="20.100000000000001" customHeight="1">
      <c r="B146" s="48">
        <v>2</v>
      </c>
      <c r="C146" s="64" t="s">
        <v>124</v>
      </c>
    </row>
    <row r="147" spans="2:3" ht="20.100000000000001" customHeight="1">
      <c r="B147" s="48">
        <v>1</v>
      </c>
      <c r="C147" s="64" t="s">
        <v>125</v>
      </c>
    </row>
    <row r="148" spans="2:3" ht="20.100000000000001" customHeight="1">
      <c r="B148" s="48">
        <v>2</v>
      </c>
      <c r="C148" s="64" t="s">
        <v>126</v>
      </c>
    </row>
    <row r="149" spans="2:3" ht="20.100000000000001" customHeight="1">
      <c r="B149" s="48">
        <v>2</v>
      </c>
      <c r="C149" s="64" t="s">
        <v>127</v>
      </c>
    </row>
    <row r="150" spans="2:3" ht="20.100000000000001" customHeight="1">
      <c r="B150" s="48">
        <v>1</v>
      </c>
      <c r="C150" s="64" t="s">
        <v>128</v>
      </c>
    </row>
    <row r="151" spans="2:3" ht="20.100000000000001" customHeight="1">
      <c r="B151" s="45">
        <v>19</v>
      </c>
      <c r="C151" s="64"/>
    </row>
    <row r="152" spans="2:3" customFormat="1" ht="15">
      <c r="B152" s="43"/>
    </row>
    <row r="153" spans="2:3" customFormat="1" ht="15.75">
      <c r="B153" s="46"/>
      <c r="C153" s="28"/>
    </row>
    <row r="154" spans="2:3" customFormat="1" ht="15.75">
      <c r="B154" s="46"/>
      <c r="C154" s="28"/>
    </row>
    <row r="155" spans="2:3" customFormat="1" ht="15.75">
      <c r="B155" s="46"/>
      <c r="C155" s="28"/>
    </row>
    <row r="156" spans="2:3" customFormat="1" ht="15.75">
      <c r="B156" s="46"/>
      <c r="C156" s="28"/>
    </row>
    <row r="157" spans="2:3" customFormat="1" ht="15.75">
      <c r="B157" s="46"/>
      <c r="C157" s="28"/>
    </row>
    <row r="158" spans="2:3" customFormat="1" ht="15.75">
      <c r="B158" s="46"/>
      <c r="C158" s="28"/>
    </row>
    <row r="159" spans="2:3" customFormat="1" ht="15.75">
      <c r="B159" s="47"/>
      <c r="C159" s="28"/>
    </row>
    <row r="160" spans="2:3" customFormat="1" ht="15">
      <c r="B160" s="43"/>
    </row>
    <row r="161" spans="1:8" customFormat="1" ht="15">
      <c r="B161" s="43"/>
    </row>
    <row r="162" spans="1:8" customFormat="1" ht="18">
      <c r="A162" s="44"/>
      <c r="B162" s="44" t="s">
        <v>226</v>
      </c>
      <c r="C162" s="68" t="s">
        <v>227</v>
      </c>
      <c r="D162" s="41"/>
    </row>
    <row r="163" spans="1:8" customFormat="1" ht="18">
      <c r="A163" s="49"/>
      <c r="B163" s="69"/>
      <c r="C163" s="68" t="s">
        <v>228</v>
      </c>
      <c r="D163" s="24"/>
    </row>
    <row r="164" spans="1:8" customFormat="1" ht="18">
      <c r="A164" s="49"/>
      <c r="B164" s="69"/>
      <c r="C164" s="68" t="s">
        <v>229</v>
      </c>
      <c r="D164" s="24"/>
    </row>
    <row r="165" spans="1:8" customFormat="1" ht="18">
      <c r="B165" s="69"/>
      <c r="C165" s="68" t="s">
        <v>230</v>
      </c>
    </row>
    <row r="166" spans="1:8" customFormat="1" ht="18">
      <c r="B166" s="69"/>
      <c r="C166" s="68" t="s">
        <v>231</v>
      </c>
    </row>
    <row r="167" spans="1:8" s="35" customFormat="1" ht="18">
      <c r="B167" s="69"/>
      <c r="C167" s="68"/>
      <c r="H167" s="36"/>
    </row>
    <row r="168" spans="1:8" s="35" customFormat="1" ht="18">
      <c r="B168" s="70" t="s">
        <v>200</v>
      </c>
      <c r="C168" s="71" t="s">
        <v>232</v>
      </c>
      <c r="H168" s="36"/>
    </row>
    <row r="169" spans="1:8" s="38" customFormat="1" ht="20.100000000000001" customHeight="1">
      <c r="A169" s="37"/>
      <c r="B169" s="70"/>
      <c r="C169" s="71" t="s">
        <v>233</v>
      </c>
    </row>
    <row r="170" spans="1:8" s="38" customFormat="1" ht="20.100000000000001" customHeight="1">
      <c r="A170" s="35"/>
      <c r="B170" s="70"/>
      <c r="C170" s="71" t="s">
        <v>234</v>
      </c>
    </row>
    <row r="171" spans="1:8" ht="20.100000000000001" customHeight="1">
      <c r="B171" s="49"/>
      <c r="C171" s="67"/>
    </row>
    <row r="172" spans="1:8" ht="20.100000000000001" customHeight="1">
      <c r="B172" s="49"/>
      <c r="C172" s="67"/>
    </row>
    <row r="173" spans="1:8" ht="20.100000000000001" customHeight="1">
      <c r="B173" s="10"/>
      <c r="C173" s="24"/>
    </row>
    <row r="174" spans="1:8" ht="20.100000000000001" customHeight="1">
      <c r="B174"/>
      <c r="C174" s="24"/>
    </row>
    <row r="175" spans="1:8" ht="20.100000000000001" customHeight="1">
      <c r="B175"/>
      <c r="C175" s="24"/>
    </row>
    <row r="176" spans="1:8" ht="20.100000000000001" customHeight="1" thickBot="1">
      <c r="B176" s="10" t="s">
        <v>235</v>
      </c>
      <c r="C176" s="66"/>
    </row>
    <row r="177" spans="2:3" ht="20.100000000000001" customHeight="1">
      <c r="B177" s="10"/>
      <c r="C177"/>
    </row>
    <row r="178" spans="2:3" ht="20.100000000000001" customHeight="1">
      <c r="B178" s="10"/>
      <c r="C178"/>
    </row>
    <row r="179" spans="2:3" ht="20.100000000000001" customHeight="1" thickBot="1">
      <c r="B179" s="10" t="s">
        <v>236</v>
      </c>
      <c r="C179" s="66"/>
    </row>
    <row r="180" spans="2:3" ht="20.100000000000001" customHeight="1">
      <c r="B180" s="10"/>
    </row>
    <row r="181" spans="2:3" ht="20.100000000000001" customHeight="1">
      <c r="B181" s="10"/>
    </row>
    <row r="182" spans="2:3" ht="20.100000000000001" customHeight="1">
      <c r="B182" s="10"/>
      <c r="C182"/>
    </row>
    <row r="183" spans="2:3" ht="20.100000000000001" customHeight="1">
      <c r="B183" s="10"/>
      <c r="C183"/>
    </row>
    <row r="184" spans="2:3" ht="20.100000000000001" customHeight="1" thickBot="1">
      <c r="B184" s="10" t="s">
        <v>129</v>
      </c>
      <c r="C184" s="66"/>
    </row>
    <row r="185" spans="2:3" ht="20.100000000000001" customHeight="1">
      <c r="B185" s="10"/>
      <c r="C185"/>
    </row>
    <row r="186" spans="2:3" ht="20.100000000000001" customHeight="1">
      <c r="B186" s="10"/>
      <c r="C186"/>
    </row>
    <row r="187" spans="2:3" ht="20.100000000000001" customHeight="1" thickBot="1">
      <c r="B187" s="10" t="s">
        <v>237</v>
      </c>
      <c r="C187" s="66"/>
    </row>
    <row r="188" spans="2:3" ht="20.100000000000001" customHeight="1">
      <c r="B188" s="10"/>
      <c r="C188"/>
    </row>
    <row r="189" spans="2:3" ht="20.100000000000001" customHeight="1">
      <c r="B189" s="10"/>
      <c r="C189"/>
    </row>
    <row r="190" spans="2:3" ht="20.100000000000001" customHeight="1" thickBot="1">
      <c r="B190" s="10" t="s">
        <v>138</v>
      </c>
      <c r="C190" s="66"/>
    </row>
  </sheetData>
  <mergeCells count="6">
    <mergeCell ref="C5:C6"/>
    <mergeCell ref="D5:E5"/>
    <mergeCell ref="D6:E6"/>
    <mergeCell ref="A12:B12"/>
    <mergeCell ref="C3:C4"/>
    <mergeCell ref="D3:E3"/>
  </mergeCells>
  <phoneticPr fontId="2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ortomax</cp:lastModifiedBy>
  <dcterms:created xsi:type="dcterms:W3CDTF">2022-12-02T16:41:12Z</dcterms:created>
  <dcterms:modified xsi:type="dcterms:W3CDTF">2024-04-16T02:04:43Z</dcterms:modified>
</cp:coreProperties>
</file>