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Y:\TRAZABILIDAD BODEGA JAIRO PINEDA AGO2022\EQUIPOS BODEGA\"/>
    </mc:Choice>
  </mc:AlternateContent>
  <xr:revisionPtr revIDLastSave="0" documentId="13_ncr:1_{793CB9F9-2539-43AB-87E3-B05ED9684315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9" i="1" l="1"/>
  <c r="G97" i="1"/>
  <c r="G96" i="1"/>
  <c r="G95" i="1"/>
  <c r="G94" i="1"/>
  <c r="G93" i="1"/>
  <c r="G92" i="1"/>
  <c r="G90" i="1"/>
  <c r="G89" i="1"/>
  <c r="G88" i="1"/>
  <c r="G87" i="1"/>
  <c r="G86" i="1"/>
  <c r="G85" i="1"/>
  <c r="G84" i="1"/>
  <c r="G83" i="1"/>
  <c r="G82" i="1"/>
  <c r="G80" i="1"/>
  <c r="G78" i="1"/>
  <c r="G77" i="1"/>
  <c r="G76" i="1"/>
  <c r="G75" i="1"/>
  <c r="G74" i="1"/>
  <c r="G73" i="1"/>
  <c r="G72" i="1"/>
  <c r="G71" i="1"/>
  <c r="G70" i="1"/>
  <c r="G69" i="1"/>
  <c r="G68" i="1"/>
  <c r="G66" i="1"/>
  <c r="G65" i="1"/>
  <c r="G64" i="1"/>
  <c r="G63" i="1"/>
  <c r="G62" i="1"/>
  <c r="G61" i="1"/>
  <c r="G60" i="1"/>
  <c r="G59" i="1"/>
  <c r="G58" i="1"/>
  <c r="G57" i="1"/>
  <c r="G56" i="1"/>
  <c r="G54" i="1"/>
  <c r="G53" i="1"/>
  <c r="G52" i="1"/>
  <c r="G51" i="1"/>
  <c r="G50" i="1"/>
  <c r="G49" i="1"/>
  <c r="G48" i="1"/>
  <c r="G47" i="1"/>
  <c r="G46" i="1"/>
  <c r="G45" i="1"/>
  <c r="G44" i="1"/>
  <c r="G42" i="1"/>
  <c r="G41" i="1"/>
  <c r="G40" i="1"/>
  <c r="G39" i="1"/>
  <c r="G38" i="1"/>
  <c r="G37" i="1"/>
  <c r="G36" i="1"/>
  <c r="G35" i="1"/>
  <c r="G34" i="1"/>
  <c r="G33" i="1"/>
  <c r="G32" i="1"/>
  <c r="G30" i="1"/>
  <c r="G29" i="1"/>
  <c r="G28" i="1"/>
  <c r="G27" i="1"/>
  <c r="G26" i="1"/>
  <c r="G25" i="1"/>
  <c r="G24" i="1"/>
  <c r="C7" i="1"/>
  <c r="G100" i="1" l="1"/>
  <c r="G101" i="1" s="1"/>
  <c r="B148" i="1"/>
  <c r="B137" i="1"/>
  <c r="B1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00000000-0006-0000-0000-000002000000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00000000-0006-0000-0000-000003000000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00000000-0006-0000-0000-000004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<sst xmlns="http://schemas.openxmlformats.org/spreadsheetml/2006/main" count="349" uniqueCount="288">
  <si>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</si>
  <si>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</si>
  <si>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</si>
  <si>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</si>
  <si>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</si>
  <si>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</si>
  <si>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</si>
  <si>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</si>
  <si>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</si>
  <si>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</si>
  <si>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</si>
  <si>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</si>
  <si>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</si>
  <si>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</si>
  <si>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</si>
  <si>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</si>
  <si>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</si>
  <si>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</si>
  <si>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</si>
  <si>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</si>
  <si>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</si>
  <si>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</si>
  <si>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</si>
  <si>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</si>
  <si>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</si>
  <si>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078171150</t>
  </si>
  <si>
    <t>G2306260</t>
  </si>
  <si>
    <t xml:space="preserve">ANKLE FUSION NAIL, LEFT, 10X150mm </t>
  </si>
  <si>
    <t>078172150</t>
  </si>
  <si>
    <t>G2301590</t>
  </si>
  <si>
    <t xml:space="preserve">ANKLE FUSION NAIL, RIGHT, 10X150mm </t>
  </si>
  <si>
    <t>1</t>
  </si>
  <si>
    <t>078171200</t>
  </si>
  <si>
    <t>E2303686</t>
  </si>
  <si>
    <t>ANKLE FUSION NAIL, LEFT, 10X200mm</t>
  </si>
  <si>
    <t>078172200</t>
  </si>
  <si>
    <t>G2303469</t>
  </si>
  <si>
    <t>ANKLE FUSION NAIL, RIGHT, 10X200mm</t>
  </si>
  <si>
    <t>D2200971</t>
  </si>
  <si>
    <t>ANKLE FUSION NAIL, LEFT, 10X250mm</t>
  </si>
  <si>
    <t>078172250</t>
  </si>
  <si>
    <t>D2205010</t>
  </si>
  <si>
    <t>ANKLE FUSION NAIL, RIGHT, 10X250mm</t>
  </si>
  <si>
    <t>078171250</t>
  </si>
  <si>
    <t>078181150</t>
  </si>
  <si>
    <t>F2200382</t>
  </si>
  <si>
    <t>ANKLE FUSION NAIL, LEFT, 11X150mm</t>
  </si>
  <si>
    <t>078182150</t>
  </si>
  <si>
    <t>C2207644</t>
  </si>
  <si>
    <t>ANKLE FUSION NAIL, RIGHT, 11X250mm</t>
  </si>
  <si>
    <t>078181200</t>
  </si>
  <si>
    <t>F2200384</t>
  </si>
  <si>
    <t>ANKLE FUSION NAIL, LEFT, 11X200mm</t>
  </si>
  <si>
    <t>078182200</t>
  </si>
  <si>
    <t>F2200383</t>
  </si>
  <si>
    <t>ANKLE FUSION NAIL, RIGHT, 11X200mm</t>
  </si>
  <si>
    <t>ANKLE FUSION NAIL, RIGHT, 11X150mm</t>
  </si>
  <si>
    <t>078181250</t>
  </si>
  <si>
    <t>C2207652</t>
  </si>
  <si>
    <t>ANKLE FUSION NAIL, LEFT, 11X250mm</t>
  </si>
  <si>
    <t>078182250</t>
  </si>
  <si>
    <t>078191150</t>
  </si>
  <si>
    <t>C2207647</t>
  </si>
  <si>
    <t>ANKLE FUSION NAIL, LEFT, 12X150mm</t>
  </si>
  <si>
    <t>078192150</t>
  </si>
  <si>
    <t>C2207651</t>
  </si>
  <si>
    <t>ANKLE FUSION NAIL, RIGHT, 12X150mm</t>
  </si>
  <si>
    <t>078191200</t>
  </si>
  <si>
    <t>C2207642</t>
  </si>
  <si>
    <t>ANKLE FUSION NAIL, LEFT, 12X200mm</t>
  </si>
  <si>
    <t>078192200</t>
  </si>
  <si>
    <t>F2200381</t>
  </si>
  <si>
    <t>ANKLE FUSION NAIL, RIGHT, 12X200mm</t>
  </si>
  <si>
    <t>078191250</t>
  </si>
  <si>
    <t>C2207369</t>
  </si>
  <si>
    <t>ANKLE FUSION NAIL, LEFT, 12X250mm</t>
  </si>
  <si>
    <t>078192250</t>
  </si>
  <si>
    <t>C2207650</t>
  </si>
  <si>
    <t>ANKLE FUSION NAIL, RIGHT, 12X250mm</t>
  </si>
  <si>
    <t>6</t>
  </si>
  <si>
    <t>078260022</t>
  </si>
  <si>
    <t>J200782651</t>
  </si>
  <si>
    <t xml:space="preserve">6.0mm LOCKING SCREW FOR ANKLE ARTHRODESIS NAIL, 22mm </t>
  </si>
  <si>
    <t>2</t>
  </si>
  <si>
    <t>078260024</t>
  </si>
  <si>
    <t>078260026</t>
  </si>
  <si>
    <t>078260028</t>
  </si>
  <si>
    <t>078260030</t>
  </si>
  <si>
    <t>078260032</t>
  </si>
  <si>
    <t>078260034</t>
  </si>
  <si>
    <t>078260036</t>
  </si>
  <si>
    <t>078260038</t>
  </si>
  <si>
    <t>078260040</t>
  </si>
  <si>
    <t>078260042</t>
  </si>
  <si>
    <t>078260044</t>
  </si>
  <si>
    <t>078260046</t>
  </si>
  <si>
    <t>078260048</t>
  </si>
  <si>
    <t>078260050</t>
  </si>
  <si>
    <t>078260052</t>
  </si>
  <si>
    <t>078260054</t>
  </si>
  <si>
    <t>078260056</t>
  </si>
  <si>
    <t>078260058</t>
  </si>
  <si>
    <t>078260060</t>
  </si>
  <si>
    <t>078260062</t>
  </si>
  <si>
    <t>078260064</t>
  </si>
  <si>
    <t>078260066</t>
  </si>
  <si>
    <t>078260068</t>
  </si>
  <si>
    <t>078260070</t>
  </si>
  <si>
    <t>078260072</t>
  </si>
  <si>
    <t>078260074</t>
  </si>
  <si>
    <t>078260076</t>
  </si>
  <si>
    <t>078260078</t>
  </si>
  <si>
    <t>078260080</t>
  </si>
  <si>
    <t>078260085</t>
  </si>
  <si>
    <t>078260090</t>
  </si>
  <si>
    <t>078260095</t>
  </si>
  <si>
    <t xml:space="preserve">6.0mm LOCKING SCREW FOR ANKLE ARTHRODESIS NAIL, 24mm </t>
  </si>
  <si>
    <t xml:space="preserve">6.0mm LOCKING SCREW FOR ANKLE ARTHRODESIS NAIL, 26mm </t>
  </si>
  <si>
    <t xml:space="preserve">6.0mm LOCKING SCREW FOR ANKLE ARTHRODESIS NAIL, 28mm </t>
  </si>
  <si>
    <t xml:space="preserve">6.0mm LOCKING SCREW FOR ANKLE ARTHRODESIS NAIL, 30mm </t>
  </si>
  <si>
    <t xml:space="preserve">6.0mm LOCKING SCREW FOR ANKLE ARTHRODESIS NAIL, 32mm </t>
  </si>
  <si>
    <t xml:space="preserve">6.0mm LOCKING SCREW FOR ANKLE ARTHRODESIS NAIL, 34mm </t>
  </si>
  <si>
    <t xml:space="preserve">6.0mm LOCKING SCREW FOR ANKLE ARTHRODESIS NAIL, 36mm </t>
  </si>
  <si>
    <t xml:space="preserve">6.0mm LOCKING SCREW FOR ANKLE ARTHRODESIS NAIL, 38mm </t>
  </si>
  <si>
    <t xml:space="preserve">6.0mm LOCKING SCREW FOR ANKLE ARTHRODESIS NAIL, 40mm </t>
  </si>
  <si>
    <t xml:space="preserve">6.0mm LOCKING SCREW FOR ANKLE ARTHRODESIS NAIL, 42mm </t>
  </si>
  <si>
    <t xml:space="preserve">6.0mm LOCKING SCREW FOR ANKLE ARTHRODESIS NAIL, 44mm </t>
  </si>
  <si>
    <t xml:space="preserve">6.0mm LOCKING SCREW FOR ANKLE ARTHRODESIS NAIL, 46mm </t>
  </si>
  <si>
    <t xml:space="preserve">6.0mm LOCKING SCREW FOR ANKLE ARTHRODESIS NAIL, 48mm </t>
  </si>
  <si>
    <t xml:space="preserve">6.0mm LOCKING SCREW FOR ANKLE ARTHRODESIS NAIL, 50mm </t>
  </si>
  <si>
    <t xml:space="preserve">6.0mm LOCKING SCREW FOR ANKLE ARTHRODESIS NAIL, 52mm </t>
  </si>
  <si>
    <t xml:space="preserve">6.0mm LOCKING SCREW FOR ANKLE ARTHRODESIS NAIL, 54mm </t>
  </si>
  <si>
    <t xml:space="preserve">6.0mm LOCKING SCREW FOR ANKLE ARTHRODESIS NAIL, 56mm </t>
  </si>
  <si>
    <t xml:space="preserve">6.0mm LOCKING SCREW FOR ANKLE ARTHRODESIS NAIL, 58mm </t>
  </si>
  <si>
    <t xml:space="preserve">6.0mm LOCKING SCREW FOR ANKLE ARTHRODESIS NAIL, 60mm </t>
  </si>
  <si>
    <t xml:space="preserve">6.0mm LOCKING SCREW FOR ANKLE ARTHRODESIS NAIL, 62mm </t>
  </si>
  <si>
    <t xml:space="preserve">6.0mm LOCKING SCREW FOR ANKLE ARTHRODESIS NAIL, 64mm </t>
  </si>
  <si>
    <t xml:space="preserve">6.0mm LOCKING SCREW FOR ANKLE ARTHRODESIS NAIL, 66mm </t>
  </si>
  <si>
    <t xml:space="preserve">6.0mm LOCKING SCREW FOR ANKLE ARTHRODESIS NAIL, 68mm </t>
  </si>
  <si>
    <t xml:space="preserve">6.0mm LOCKING SCREW FOR ANKLE ARTHRODESIS NAIL, 70mm </t>
  </si>
  <si>
    <t xml:space="preserve">6.0mm LOCKING SCREW FOR ANKLE ARTHRODESIS NAIL, 72mm </t>
  </si>
  <si>
    <t xml:space="preserve">6.0mm LOCKING SCREW FOR ANKLE ARTHRODESIS NAIL, 74mm </t>
  </si>
  <si>
    <t xml:space="preserve">6.0mm LOCKING SCREW FOR ANKLE ARTHRODESIS NAIL, 76mm </t>
  </si>
  <si>
    <t xml:space="preserve">6.0mm LOCKING SCREW FOR ANKLE ARTHRODESIS NAIL, 78mm </t>
  </si>
  <si>
    <t xml:space="preserve">6.0mm LOCKING SCREW FOR ANKLE ARTHRODESIS NAIL, 80mm </t>
  </si>
  <si>
    <t xml:space="preserve">6.0mm LOCKING SCREW FOR ANKLE ARTHRODESIS NAIL, 85mm </t>
  </si>
  <si>
    <t xml:space="preserve">6.0mm LOCKING SCREW FOR ANKLE ARTHRODESIS NAIL, 90mm </t>
  </si>
  <si>
    <t xml:space="preserve">6.0mm LOCKING SCREW FOR ANKLE ARTHRODESIS NAIL, 95mm </t>
  </si>
  <si>
    <t>K200782613</t>
  </si>
  <si>
    <t>K200782629</t>
  </si>
  <si>
    <t>K200782615</t>
  </si>
  <si>
    <t>K2300688</t>
  </si>
  <si>
    <t>K2300725</t>
  </si>
  <si>
    <t>K2301623</t>
  </si>
  <si>
    <t>M2106602</t>
  </si>
  <si>
    <t>C2310835</t>
  </si>
  <si>
    <t>J200782659</t>
  </si>
  <si>
    <t>C2310837</t>
  </si>
  <si>
    <t>C2310734</t>
  </si>
  <si>
    <t>D2305866</t>
  </si>
  <si>
    <t>K2301634</t>
  </si>
  <si>
    <t>J2305072</t>
  </si>
  <si>
    <t>J2305108</t>
  </si>
  <si>
    <t>K2302747</t>
  </si>
  <si>
    <t>C2310794</t>
  </si>
  <si>
    <t>L2300244</t>
  </si>
  <si>
    <t>078260100</t>
  </si>
  <si>
    <t>C2310710</t>
  </si>
  <si>
    <t xml:space="preserve">6.0mm LOCKING SCREW FOR ANKLE ARTHRODESIS NAIL, 100mm </t>
  </si>
  <si>
    <t>G2307746</t>
  </si>
  <si>
    <t>D2305871</t>
  </si>
  <si>
    <t>D2303227</t>
  </si>
  <si>
    <t>G2307753</t>
  </si>
  <si>
    <t>K2302799</t>
  </si>
  <si>
    <t>K2302829</t>
  </si>
  <si>
    <t>G2201627</t>
  </si>
  <si>
    <t>J2305078</t>
  </si>
  <si>
    <t>D2303182</t>
  </si>
  <si>
    <t>G2301212</t>
  </si>
  <si>
    <t>C2310707</t>
  </si>
  <si>
    <t>B2355235</t>
  </si>
  <si>
    <t>D2305872</t>
  </si>
  <si>
    <t>K2302789</t>
  </si>
  <si>
    <t>C2310861</t>
  </si>
  <si>
    <t>68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</si>
  <si>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</si>
  <si>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</si>
  <si>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</si>
  <si>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</si>
  <si>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</si>
  <si>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</si>
  <si>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</si>
  <si>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</si>
  <si>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</si>
  <si>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</si>
  <si>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</si>
  <si>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</si>
  <si>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</si>
  <si>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</si>
  <si>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</si>
  <si>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</si>
  <si>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</si>
  <si>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 xml:space="preserve">TORNILLO DE BLOQUEO TIBIA  NAVIGATOR 4.0*40mm TITANIO </t>
  </si>
  <si>
    <t>T42154042</t>
  </si>
  <si>
    <t xml:space="preserve">TORNILLO DE BLOQUEO TIBIA  NAVIGATOR 4.0*42mm TITANIO </t>
  </si>
  <si>
    <t>T42154044</t>
  </si>
  <si>
    <t xml:space="preserve">TORNILLO DE BLOQUEO TIBIA  NAVIGATOR 4.0*44mm TITANIO </t>
  </si>
  <si>
    <t>T42154046</t>
  </si>
  <si>
    <t xml:space="preserve">TORNILLO DE BLOQUEO TIBIA  NAVIGATOR 4.0*46mm TITANIO </t>
  </si>
  <si>
    <t>T42154048</t>
  </si>
  <si>
    <t xml:space="preserve">TORNILLO DE BLOQUEO TIBIA  NAVIGATOR 4.0*48mm TITANIO </t>
  </si>
  <si>
    <t>T42154050</t>
  </si>
  <si>
    <t xml:space="preserve">TORNILLO DE BLOQUEO TIBIA  NAVIGATOR 4.0*50mm TITANIO </t>
  </si>
  <si>
    <t>T42154056</t>
  </si>
  <si>
    <t xml:space="preserve">TORNILLO DE BLOQUEO TIBIA  NAVIGATOR 4.0*56mm TITANIO </t>
  </si>
  <si>
    <t>0</t>
  </si>
  <si>
    <t>25</t>
  </si>
  <si>
    <t xml:space="preserve">PUNZO+CAMISA+PROTECTOR DE BROCA 4.3 </t>
  </si>
  <si>
    <t>PUNZO+CAMISA+PROTECTOR DE BROCA 4.8</t>
  </si>
  <si>
    <t xml:space="preserve">BROCA 4.3 SIN TOPE </t>
  </si>
  <si>
    <t xml:space="preserve">BROCA 4.3 CON TOPE </t>
  </si>
  <si>
    <t xml:space="preserve">BROCA 4.8 SIN TOPE </t>
  </si>
  <si>
    <t xml:space="preserve">BROCA 4.8 CON TOPE </t>
  </si>
  <si>
    <t>MARTILLO DESLIZANTE</t>
  </si>
  <si>
    <t xml:space="preserve">TORNILLO DE EXTRACCION PARA CLAVO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</si>
  <si>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</si>
  <si>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</si>
  <si>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</si>
  <si>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</si>
  <si>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</si>
  <si>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</si>
  <si>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</si>
  <si>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</si>
  <si>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</si>
  <si>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</si>
  <si>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</si>
  <si>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</si>
  <si>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 xml:space="preserve">VERIFICADO </t>
  </si>
  <si>
    <t>OBSERVACIONES</t>
  </si>
  <si>
    <t>GUIA PARA MARTILLO DESLIZANTE</t>
  </si>
  <si>
    <t>ATORNILLADOR CORTO STAR DRIVER</t>
  </si>
  <si>
    <t>ATORNILLADOR PARA TAPON</t>
  </si>
  <si>
    <t>ATORNILLADOR STAR DRIVER LARGO</t>
  </si>
  <si>
    <t>ATORNILLADOR STAR DRIVER ANCLAJE RAPIDO</t>
  </si>
  <si>
    <t>REAMERS FLEXIBLES # 91/2, 10 1/2, 11 1/2, 12 1/2</t>
  </si>
  <si>
    <t>GUIAS LARGAS</t>
  </si>
  <si>
    <t>INSTRUMENTAL CLAVO ARTRODESIS TOBILLO</t>
  </si>
  <si>
    <t>CANTIDAD</t>
  </si>
  <si>
    <t>DESCRIPCION</t>
  </si>
  <si>
    <t>BANDEJA SUPERIOR</t>
  </si>
  <si>
    <t>REGLA RADIOGRAFICA</t>
  </si>
  <si>
    <t>BROCA CANULADA 12.5 X 210</t>
  </si>
  <si>
    <t>BROCA 6.0</t>
  </si>
  <si>
    <t>MANGO PORTA GUIAS</t>
  </si>
  <si>
    <t>MANGO EN T ANCLAJE RAPIDO</t>
  </si>
  <si>
    <t>SEPARADOR PARTES BLANDAS</t>
  </si>
  <si>
    <t>GUIA PARA PIN 3.5/4.0/4.5</t>
  </si>
  <si>
    <t>PUNZON CURVO CANULADO</t>
  </si>
  <si>
    <t>BANDEJA MEDIA</t>
  </si>
  <si>
    <t>GUIAS 3.2 X 343 MM LISAS</t>
  </si>
  <si>
    <t>GUIAS 3.2 X 343 MM ROSCADAS</t>
  </si>
  <si>
    <t>MANGO PARA CLAVO CON EJE DIRECCIONAL</t>
  </si>
  <si>
    <t>TORNILLOS DE CONEXIÓN PARA CLAVO</t>
  </si>
  <si>
    <t>CONECTOR</t>
  </si>
  <si>
    <t>MEDIDOR PROFUNDIDAD SIN GANCHO</t>
  </si>
  <si>
    <t>MEDIDOR PROFUNDIDAD CON GANCHO</t>
  </si>
  <si>
    <t>LLAVE EN L</t>
  </si>
  <si>
    <t>BROCA 3.5</t>
  </si>
  <si>
    <t>BROCA 3.2</t>
  </si>
  <si>
    <t>MANGO EN T PARA TORNILLO DE SUJECION</t>
  </si>
  <si>
    <t>BANDEJA INFERIOR</t>
  </si>
  <si>
    <t>JUNTA DE BENEFICENCIA DE GUAYAQUIL</t>
  </si>
  <si>
    <t>0990967946001</t>
  </si>
  <si>
    <t>HOSPITAL  LUIS VERNAZA</t>
  </si>
  <si>
    <t xml:space="preserve">JPC </t>
  </si>
  <si>
    <t>LOJA Y ESCOBEDO</t>
  </si>
  <si>
    <t>VENTA -CIRUGÍA</t>
  </si>
  <si>
    <t xml:space="preserve">10:00AM </t>
  </si>
  <si>
    <t xml:space="preserve">DR. MORENO </t>
  </si>
  <si>
    <t>ANDRADE ALCIVAR  GENESIS</t>
  </si>
  <si>
    <t>MSP</t>
  </si>
  <si>
    <t>B2206707</t>
  </si>
  <si>
    <t>F2200385</t>
  </si>
  <si>
    <t>PRECIO UNITARIO</t>
  </si>
  <si>
    <t>PRECIO TOTAL</t>
  </si>
  <si>
    <t xml:space="preserve">SUBTOTAL </t>
  </si>
  <si>
    <t>IVA 15%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</si>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</sst>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164" formatCode="_-* #,##0.00\ &quot;€&quot;_-;\-* #,##0.00\ &quot;€&quot;_-;_-* &quot;-&quot;??\ &quot;€&quot;_-;_-@_-"/>
    <numFmt numFmtId="165" formatCode="[$-F800]dddd\,\ mmmm\ dd\,\ yyyy"/>
    <numFmt numFmtId="166" formatCode="_-* #,##0\ &quot;€&quot;_-;\-* #,##0\ &quot;€&quot;_-;_-* &quot;-&quot;\ &quot;€&quot;_-;_-@_-"/>
    <numFmt numFmtId="167" formatCode="_-&quot;$&quot;\ * #,##0.00_-;\-&quot;$&quot;\ * #,##0.00_-;_-&quot;$&quot;\ * &quot;-&quot;??_-;_-@_-"/>
    <numFmt numFmtId="168" formatCode="[$-C0A]d\ &quot;de&quot;\ mmmm\ &quot;de&quot;\ yyyy;@"/>
    <numFmt numFmtId="170" formatCode="_-[$$-240A]\ * #,##0.00_-;\-[$$-240A]\ * #,##0.00_-;_-[$$-240A]\ * &quot;-&quot;??_-;_-@_-"/>
    <numFmt numFmtId="171" formatCode="&quot;$&quot;#,##0.0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Arial"/>
      <family val="2"/>
    </font>
    <font>
      <b/>
      <sz val="12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name val="宋体"/>
      <charset val="134"/>
    </font>
    <font>
      <sz val="11"/>
      <color theme="1"/>
      <name val="RotisSansSerif"/>
      <family val="2"/>
    </font>
    <font>
      <sz val="14"/>
      <name val="Calibri"/>
      <family val="2"/>
      <scheme val="minor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78">
    <xf numFmtId="0" fontId="0" fillId="0" borderId="0"/>
    <xf numFmtId="44" fontId="1" fillId="0" borderId="0" applyFont="0" applyFill="0" applyBorder="0" applyAlignment="0" applyProtection="0"/>
    <xf numFmtId="0" fontId="2" fillId="0" borderId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" fillId="0" borderId="0"/>
    <xf numFmtId="0" fontId="2" fillId="0" borderId="0"/>
    <xf numFmtId="44" fontId="2" fillId="0" borderId="0" applyFont="0" applyFill="0" applyBorder="0" applyAlignment="0" applyProtection="0"/>
    <xf numFmtId="0" fontId="15" fillId="0" borderId="0"/>
    <xf numFmtId="42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6" fillId="0" borderId="0"/>
    <xf numFmtId="166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80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left"/>
    </xf>
    <xf numFmtId="0" fontId="5" fillId="0" borderId="0" xfId="0" applyFont="1" applyAlignment="1">
      <alignment wrapText="1"/>
    </xf>
    <xf numFmtId="0" fontId="8" fillId="0" borderId="0" xfId="0" applyFont="1" applyAlignment="1">
      <alignment horizontal="left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7" fillId="4" borderId="0" xfId="0" applyFont="1" applyFill="1" applyAlignment="1">
      <alignment vertical="center"/>
    </xf>
    <xf numFmtId="0" fontId="7" fillId="4" borderId="0" xfId="0" applyFont="1" applyFill="1" applyAlignment="1">
      <alignment vertical="center" wrapText="1"/>
    </xf>
    <xf numFmtId="0" fontId="0" fillId="0" borderId="2" xfId="0" applyBorder="1"/>
    <xf numFmtId="0" fontId="0" fillId="0" borderId="3" xfId="0" applyBorder="1" applyAlignment="1">
      <alignment horizontal="center"/>
    </xf>
    <xf numFmtId="0" fontId="6" fillId="0" borderId="6" xfId="2" applyFont="1" applyBorder="1"/>
    <xf numFmtId="0" fontId="6" fillId="0" borderId="7" xfId="2" applyFont="1" applyBorder="1"/>
    <xf numFmtId="0" fontId="6" fillId="0" borderId="0" xfId="2" applyFont="1"/>
    <xf numFmtId="165" fontId="8" fillId="0" borderId="1" xfId="0" applyNumberFormat="1" applyFont="1" applyBorder="1" applyAlignment="1">
      <alignment horizontal="left" vertical="center"/>
    </xf>
    <xf numFmtId="0" fontId="0" fillId="0" borderId="10" xfId="0" applyBorder="1"/>
    <xf numFmtId="0" fontId="0" fillId="0" borderId="11" xfId="0" applyBorder="1" applyAlignment="1">
      <alignment horizontal="center"/>
    </xf>
    <xf numFmtId="0" fontId="11" fillId="0" borderId="4" xfId="0" applyFont="1" applyBorder="1" applyAlignment="1">
      <alignment vertical="center" wrapText="1"/>
    </xf>
    <xf numFmtId="0" fontId="12" fillId="0" borderId="13" xfId="0" applyFont="1" applyBorder="1" applyAlignment="1">
      <alignment vertical="center" wrapText="1"/>
    </xf>
    <xf numFmtId="0" fontId="10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49" fontId="8" fillId="3" borderId="1" xfId="0" applyNumberFormat="1" applyFont="1" applyFill="1" applyBorder="1" applyAlignment="1">
      <alignment horizontal="left" vertical="center"/>
    </xf>
    <xf numFmtId="0" fontId="8" fillId="0" borderId="1" xfId="0" applyFont="1" applyBorder="1" applyAlignment="1">
      <alignment vertical="center" wrapText="1"/>
    </xf>
    <xf numFmtId="20" fontId="8" fillId="0" borderId="1" xfId="0" applyNumberFormat="1" applyFont="1" applyBorder="1" applyAlignment="1">
      <alignment vertical="center"/>
    </xf>
    <xf numFmtId="49" fontId="10" fillId="0" borderId="1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0" xfId="0" applyFont="1" applyAlignment="1">
      <alignment horizontal="center"/>
    </xf>
    <xf numFmtId="49" fontId="0" fillId="0" borderId="0" xfId="0" applyNumberFormat="1"/>
    <xf numFmtId="49" fontId="0" fillId="0" borderId="0" xfId="0" applyNumberFormat="1" applyAlignment="1">
      <alignment horizontal="center" vertical="center"/>
    </xf>
    <xf numFmtId="49" fontId="13" fillId="0" borderId="0" xfId="0" applyNumberFormat="1" applyFont="1"/>
    <xf numFmtId="0" fontId="17" fillId="0" borderId="1" xfId="0" applyFont="1" applyBorder="1" applyAlignment="1" applyProtection="1">
      <alignment horizontal="left" readingOrder="1"/>
      <protection locked="0"/>
    </xf>
    <xf numFmtId="0" fontId="17" fillId="0" borderId="1" xfId="0" applyFont="1" applyBorder="1" applyAlignment="1" applyProtection="1">
      <alignment horizontal="center" readingOrder="1"/>
      <protection locked="0"/>
    </xf>
    <xf numFmtId="0" fontId="5" fillId="0" borderId="0" xfId="0" applyFont="1" applyAlignment="1" applyProtection="1">
      <alignment horizontal="left" readingOrder="1"/>
      <protection locked="0"/>
    </xf>
    <xf numFmtId="49" fontId="5" fillId="0" borderId="0" xfId="0" applyNumberFormat="1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 readingOrder="1"/>
      <protection locked="0"/>
    </xf>
    <xf numFmtId="49" fontId="17" fillId="0" borderId="1" xfId="0" applyNumberFormat="1" applyFont="1" applyBorder="1" applyAlignment="1" applyProtection="1">
      <alignment horizontal="center"/>
      <protection locked="0"/>
    </xf>
    <xf numFmtId="49" fontId="13" fillId="0" borderId="1" xfId="0" applyNumberFormat="1" applyFont="1" applyBorder="1" applyAlignment="1">
      <alignment horizontal="center" vertical="center"/>
    </xf>
    <xf numFmtId="49" fontId="14" fillId="0" borderId="1" xfId="0" applyNumberFormat="1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/>
    </xf>
    <xf numFmtId="49" fontId="14" fillId="0" borderId="1" xfId="0" applyNumberFormat="1" applyFont="1" applyBorder="1" applyAlignment="1">
      <alignment horizontal="center"/>
    </xf>
    <xf numFmtId="0" fontId="0" fillId="0" borderId="1" xfId="0" applyBorder="1"/>
    <xf numFmtId="0" fontId="13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49" fontId="0" fillId="0" borderId="1" xfId="0" applyNumberFormat="1" applyBorder="1"/>
    <xf numFmtId="49" fontId="5" fillId="0" borderId="1" xfId="0" applyNumberFormat="1" applyFont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 readingOrder="1"/>
      <protection locked="0"/>
    </xf>
    <xf numFmtId="0" fontId="5" fillId="0" borderId="1" xfId="0" applyFont="1" applyBorder="1" applyAlignment="1" applyProtection="1">
      <alignment horizontal="left" readingOrder="1"/>
      <protection locked="0"/>
    </xf>
    <xf numFmtId="49" fontId="13" fillId="0" borderId="1" xfId="0" applyNumberFormat="1" applyFont="1" applyBorder="1" applyAlignment="1">
      <alignment horizontal="left"/>
    </xf>
    <xf numFmtId="0" fontId="13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49" fontId="13" fillId="0" borderId="1" xfId="0" applyNumberFormat="1" applyFont="1" applyBorder="1" applyAlignment="1">
      <alignment horizontal="left" vertical="center"/>
    </xf>
    <xf numFmtId="49" fontId="18" fillId="0" borderId="0" xfId="0" applyNumberFormat="1" applyFont="1"/>
    <xf numFmtId="49" fontId="4" fillId="0" borderId="0" xfId="0" applyNumberFormat="1" applyFont="1"/>
    <xf numFmtId="49" fontId="4" fillId="0" borderId="14" xfId="0" applyNumberFormat="1" applyFont="1" applyBorder="1"/>
    <xf numFmtId="0" fontId="19" fillId="0" borderId="1" xfId="0" applyFont="1" applyBorder="1" applyAlignment="1" applyProtection="1">
      <alignment horizontal="center" readingOrder="1"/>
      <protection locked="0"/>
    </xf>
    <xf numFmtId="168" fontId="8" fillId="0" borderId="1" xfId="0" applyNumberFormat="1" applyFont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8" fillId="0" borderId="1" xfId="0" applyNumberFormat="1" applyFont="1" applyBorder="1" applyAlignment="1">
      <alignment horizontal="left"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0" fontId="7" fillId="4" borderId="0" xfId="0" applyFont="1" applyFill="1" applyAlignment="1">
      <alignment horizontal="left" vertical="center"/>
    </xf>
    <xf numFmtId="0" fontId="7" fillId="4" borderId="8" xfId="0" applyFont="1" applyFill="1" applyBorder="1" applyAlignment="1">
      <alignment horizontal="left" vertical="center"/>
    </xf>
    <xf numFmtId="0" fontId="3" fillId="0" borderId="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9" fillId="3" borderId="4" xfId="0" applyFont="1" applyFill="1" applyBorder="1" applyAlignment="1">
      <alignment horizontal="left" vertical="center"/>
    </xf>
    <xf numFmtId="0" fontId="9" fillId="3" borderId="5" xfId="0" applyFont="1" applyFill="1" applyBorder="1" applyAlignment="1">
      <alignment horizontal="left" vertical="center"/>
    </xf>
    <xf numFmtId="0" fontId="9" fillId="0" borderId="9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11" fillId="0" borderId="4" xfId="0" applyFont="1" applyBorder="1" applyAlignment="1">
      <alignment horizontal="left" vertical="center" wrapText="1"/>
    </xf>
    <xf numFmtId="0" fontId="11" fillId="0" borderId="5" xfId="0" applyFont="1" applyBorder="1" applyAlignment="1">
      <alignment horizontal="left" vertical="center" wrapText="1"/>
    </xf>
    <xf numFmtId="0" fontId="11" fillId="0" borderId="6" xfId="0" applyFont="1" applyBorder="1" applyAlignment="1">
      <alignment horizontal="left" vertical="center" wrapText="1"/>
    </xf>
    <xf numFmtId="0" fontId="11" fillId="0" borderId="7" xfId="0" applyFont="1" applyBorder="1" applyAlignment="1">
      <alignment horizontal="left" vertical="center" wrapText="1"/>
    </xf>
    <xf numFmtId="0" fontId="19" fillId="5" borderId="1" xfId="0" applyFont="1" applyFill="1" applyBorder="1" applyAlignment="1" applyProtection="1">
      <alignment horizontal="center" vertical="center" wrapText="1" readingOrder="1"/>
      <protection locked="0"/>
    </xf>
    <xf numFmtId="170" fontId="5" fillId="0" borderId="1" xfId="3" applyNumberFormat="1" applyFont="1" applyFill="1" applyBorder="1" applyAlignment="1">
      <alignment horizontal="center" vertical="center"/>
    </xf>
    <xf numFmtId="170" fontId="4" fillId="0" borderId="1" xfId="0" applyNumberFormat="1" applyFont="1" applyBorder="1"/>
    <xf numFmtId="171" fontId="3" fillId="0" borderId="15" xfId="2" applyNumberFormat="1" applyFont="1" applyBorder="1" applyAlignment="1">
      <alignment horizontal="right" wrapText="1"/>
    </xf>
    <xf numFmtId="171" fontId="3" fillId="0" borderId="15" xfId="18" applyNumberFormat="1" applyFont="1" applyBorder="1" applyAlignment="1">
      <alignment horizontal="right"/>
    </xf>
    <xf numFmtId="171" fontId="3" fillId="0" borderId="1" xfId="2" applyNumberFormat="1" applyFont="1" applyBorder="1" applyAlignment="1">
      <alignment horizontal="right" wrapText="1"/>
    </xf>
    <xf numFmtId="171" fontId="3" fillId="0" borderId="1" xfId="18" applyNumberFormat="1" applyFont="1" applyBorder="1" applyAlignment="1">
      <alignment horizontal="right"/>
    </xf>
  </cellXfs>
  <cellStyles count="78">
    <cellStyle name="Moneda [0] 2" xfId="3" xr:uid="{00000000-0005-0000-0000-000000000000}"/>
    <cellStyle name="Moneda [0] 2 2" xfId="13" xr:uid="{00000000-0005-0000-0000-000001000000}"/>
    <cellStyle name="Moneda [0] 2 2 2" xfId="41" xr:uid="{00000000-0005-0000-0000-000002000000}"/>
    <cellStyle name="Moneda [0] 2 3" xfId="7" xr:uid="{00000000-0005-0000-0000-000003000000}"/>
    <cellStyle name="Moneda [0] 2 3 2" xfId="35" xr:uid="{00000000-0005-0000-0000-000004000000}"/>
    <cellStyle name="Moneda [0] 2 4" xfId="31" xr:uid="{00000000-0005-0000-0000-000005000000}"/>
    <cellStyle name="Moneda [0] 3" xfId="12" xr:uid="{00000000-0005-0000-0000-000006000000}"/>
    <cellStyle name="Moneda [0] 3 2" xfId="40" xr:uid="{00000000-0005-0000-0000-000007000000}"/>
    <cellStyle name="Moneda [0] 4" xfId="6" xr:uid="{00000000-0005-0000-0000-000008000000}"/>
    <cellStyle name="Moneda [0] 4 2" xfId="34" xr:uid="{00000000-0005-0000-0000-000009000000}"/>
    <cellStyle name="Moneda [0] 4 2 2" xfId="67" xr:uid="{00000000-0005-0000-0000-00000A000000}"/>
    <cellStyle name="Moneda [0] 4 2 3" xfId="64" xr:uid="{00000000-0005-0000-0000-00000B000000}"/>
    <cellStyle name="Moneda [0] 5" xfId="62" xr:uid="{00000000-0005-0000-0000-00000C000000}"/>
    <cellStyle name="Moneda 10" xfId="18" xr:uid="{00000000-0005-0000-0000-00000D000000}"/>
    <cellStyle name="Moneda 10 2" xfId="46" xr:uid="{00000000-0005-0000-0000-00000E000000}"/>
    <cellStyle name="Moneda 11" xfId="19" xr:uid="{00000000-0005-0000-0000-00000F000000}"/>
    <cellStyle name="Moneda 11 2" xfId="47" xr:uid="{00000000-0005-0000-0000-000010000000}"/>
    <cellStyle name="Moneda 12" xfId="20" xr:uid="{00000000-0005-0000-0000-000011000000}"/>
    <cellStyle name="Moneda 12 2" xfId="48" xr:uid="{00000000-0005-0000-0000-000012000000}"/>
    <cellStyle name="Moneda 13" xfId="21" xr:uid="{00000000-0005-0000-0000-000013000000}"/>
    <cellStyle name="Moneda 13 2" xfId="49" xr:uid="{00000000-0005-0000-0000-000014000000}"/>
    <cellStyle name="Moneda 14" xfId="16" xr:uid="{00000000-0005-0000-0000-000015000000}"/>
    <cellStyle name="Moneda 14 2" xfId="44" xr:uid="{00000000-0005-0000-0000-000016000000}"/>
    <cellStyle name="Moneda 15" xfId="22" xr:uid="{00000000-0005-0000-0000-000017000000}"/>
    <cellStyle name="Moneda 15 2" xfId="50" xr:uid="{00000000-0005-0000-0000-000018000000}"/>
    <cellStyle name="Moneda 16" xfId="23" xr:uid="{00000000-0005-0000-0000-000019000000}"/>
    <cellStyle name="Moneda 16 2" xfId="51" xr:uid="{00000000-0005-0000-0000-00001A000000}"/>
    <cellStyle name="Moneda 17" xfId="24" xr:uid="{00000000-0005-0000-0000-00001B000000}"/>
    <cellStyle name="Moneda 17 2" xfId="52" xr:uid="{00000000-0005-0000-0000-00001C000000}"/>
    <cellStyle name="Moneda 18" xfId="25" xr:uid="{00000000-0005-0000-0000-00001D000000}"/>
    <cellStyle name="Moneda 18 2" xfId="53" xr:uid="{00000000-0005-0000-0000-00001E000000}"/>
    <cellStyle name="Moneda 19" xfId="26" xr:uid="{00000000-0005-0000-0000-00001F000000}"/>
    <cellStyle name="Moneda 19 2" xfId="77" xr:uid="{00000000-0005-0000-0000-000020000000}"/>
    <cellStyle name="Moneda 19 3" xfId="68" xr:uid="{00000000-0005-0000-0000-000021000000}"/>
    <cellStyle name="Moneda 2" xfId="11" xr:uid="{00000000-0005-0000-0000-000022000000}"/>
    <cellStyle name="Moneda 2 2" xfId="14" xr:uid="{00000000-0005-0000-0000-000023000000}"/>
    <cellStyle name="Moneda 2 2 2" xfId="42" xr:uid="{00000000-0005-0000-0000-000024000000}"/>
    <cellStyle name="Moneda 2 2 2 2" xfId="65" xr:uid="{00000000-0005-0000-0000-000025000000}"/>
    <cellStyle name="Moneda 2 3" xfId="39" xr:uid="{00000000-0005-0000-0000-000026000000}"/>
    <cellStyle name="Moneda 20" xfId="1" xr:uid="{00000000-0005-0000-0000-000027000000}"/>
    <cellStyle name="Moneda 21" xfId="27" xr:uid="{00000000-0005-0000-0000-000028000000}"/>
    <cellStyle name="Moneda 22" xfId="29" xr:uid="{00000000-0005-0000-0000-000029000000}"/>
    <cellStyle name="Moneda 23" xfId="28" xr:uid="{00000000-0005-0000-0000-00002A000000}"/>
    <cellStyle name="Moneda 24" xfId="30" xr:uid="{00000000-0005-0000-0000-00002B000000}"/>
    <cellStyle name="Moneda 25" xfId="55" xr:uid="{00000000-0005-0000-0000-00002C000000}"/>
    <cellStyle name="Moneda 26" xfId="54" xr:uid="{00000000-0005-0000-0000-00002D000000}"/>
    <cellStyle name="Moneda 27" xfId="72" xr:uid="{00000000-0005-0000-0000-00002E000000}"/>
    <cellStyle name="Moneda 28" xfId="70" xr:uid="{00000000-0005-0000-0000-00002F000000}"/>
    <cellStyle name="Moneda 29" xfId="71" xr:uid="{00000000-0005-0000-0000-000030000000}"/>
    <cellStyle name="Moneda 3" xfId="10" xr:uid="{00000000-0005-0000-0000-000031000000}"/>
    <cellStyle name="Moneda 3 2" xfId="38" xr:uid="{00000000-0005-0000-0000-000032000000}"/>
    <cellStyle name="Moneda 3 2 2" xfId="60" xr:uid="{00000000-0005-0000-0000-000033000000}"/>
    <cellStyle name="Moneda 3 2 2 2" xfId="69" xr:uid="{00000000-0005-0000-0000-000034000000}"/>
    <cellStyle name="Moneda 3 2 3" xfId="63" xr:uid="{00000000-0005-0000-0000-000035000000}"/>
    <cellStyle name="Moneda 3 2 4" xfId="57" xr:uid="{00000000-0005-0000-0000-000036000000}"/>
    <cellStyle name="Moneda 30" xfId="73" xr:uid="{00000000-0005-0000-0000-000037000000}"/>
    <cellStyle name="Moneda 31" xfId="74" xr:uid="{00000000-0005-0000-0000-000038000000}"/>
    <cellStyle name="Moneda 32" xfId="75" xr:uid="{00000000-0005-0000-0000-000039000000}"/>
    <cellStyle name="Moneda 33" xfId="76" xr:uid="{00000000-0005-0000-0000-00003A000000}"/>
    <cellStyle name="Moneda 34" xfId="56" xr:uid="{00000000-0005-0000-0000-00003B000000}"/>
    <cellStyle name="Moneda 4" xfId="15" xr:uid="{00000000-0005-0000-0000-00003C000000}"/>
    <cellStyle name="Moneda 4 2" xfId="43" xr:uid="{00000000-0005-0000-0000-00003D000000}"/>
    <cellStyle name="Moneda 5" xfId="5" xr:uid="{00000000-0005-0000-0000-00003E000000}"/>
    <cellStyle name="Moneda 5 2" xfId="33" xr:uid="{00000000-0005-0000-0000-00003F000000}"/>
    <cellStyle name="Moneda 6" xfId="4" xr:uid="{00000000-0005-0000-0000-000040000000}"/>
    <cellStyle name="Moneda 6 2" xfId="32" xr:uid="{00000000-0005-0000-0000-000041000000}"/>
    <cellStyle name="Moneda 7" xfId="8" xr:uid="{00000000-0005-0000-0000-000042000000}"/>
    <cellStyle name="Moneda 7 2" xfId="36" xr:uid="{00000000-0005-0000-0000-000043000000}"/>
    <cellStyle name="Moneda 8" xfId="9" xr:uid="{00000000-0005-0000-0000-000044000000}"/>
    <cellStyle name="Moneda 8 2" xfId="37" xr:uid="{00000000-0005-0000-0000-000045000000}"/>
    <cellStyle name="Moneda 9" xfId="17" xr:uid="{00000000-0005-0000-0000-000046000000}"/>
    <cellStyle name="Moneda 9 2" xfId="45" xr:uid="{00000000-0005-0000-0000-000047000000}"/>
    <cellStyle name="Normal" xfId="0" builtinId="0"/>
    <cellStyle name="Normal 2" xfId="2" xr:uid="{00000000-0005-0000-0000-000049000000}"/>
    <cellStyle name="Normal 3" xfId="59" xr:uid="{00000000-0005-0000-0000-00004A000000}"/>
    <cellStyle name="Normal 3 2" xfId="58" xr:uid="{00000000-0005-0000-0000-00004B000000}"/>
    <cellStyle name="Normal 3 3" xfId="61" xr:uid="{00000000-0005-0000-0000-00004C000000}"/>
    <cellStyle name="Normal 4" xfId="66" xr:uid="{00000000-0005-0000-0000-00004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4" name="Imagen 3">
          <a:extLst>
            <a:ext uri="{FF2B5EF4-FFF2-40B4-BE49-F238E27FC236}">
              <a16:creationId xmlns:a16="http://schemas.microsoft.com/office/drawing/2014/main" id="{F5BC89F9-C5BE-4375-AE3C-2CDFD8329CD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2868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34"/>
  <sheetViews>
    <sheetView tabSelected="1" topLeftCell="A76" zoomScale="68" zoomScaleNormal="68" workbookViewId="0">
      <selection activeCell="F99" sqref="F99:G101"/>
    </sheetView>
  </sheetViews>
  <sheetFormatPr baseColWidth="10" defaultRowHeight="15"/>
  <cols>
    <col min="1" max="1" width="17.42578125" customWidth="1"/>
    <col min="2" max="2" width="21" customWidth="1"/>
    <col min="3" max="3" width="83.140625" customWidth="1"/>
    <col min="4" max="4" width="16.28515625" customWidth="1"/>
    <col min="5" max="5" width="21" customWidth="1"/>
    <col min="6" max="6" width="14.42578125" customWidth="1"/>
    <col min="7" max="7" width="14" customWidth="1"/>
  </cols>
  <sheetData>
    <row r="1" spans="1:5" ht="16.5" thickBot="1">
      <c r="A1" s="2"/>
      <c r="B1" s="3"/>
      <c r="C1" s="4"/>
      <c r="D1" s="4"/>
      <c r="E1" s="4"/>
    </row>
    <row r="2" spans="1:5" ht="15.75" thickBot="1">
      <c r="A2" s="10"/>
      <c r="B2" s="11"/>
      <c r="C2" s="63" t="s">
        <v>0</v>
      </c>
      <c r="D2" s="65" t="s">
        <v>1</v>
      </c>
      <c r="E2" s="66"/>
    </row>
    <row r="3" spans="1:5" ht="15.75" thickBot="1">
      <c r="A3" s="16"/>
      <c r="B3" s="17"/>
      <c r="C3" s="64"/>
      <c r="D3" s="18" t="s">
        <v>2</v>
      </c>
      <c r="E3" s="19"/>
    </row>
    <row r="4" spans="1:5" ht="15.75" thickBot="1">
      <c r="A4" s="16"/>
      <c r="B4" s="17"/>
      <c r="C4" s="67" t="s">
        <v>3</v>
      </c>
      <c r="D4" s="69" t="s">
        <v>4</v>
      </c>
      <c r="E4" s="70"/>
    </row>
    <row r="5" spans="1:5" ht="18.75" thickBot="1">
      <c r="A5" s="12"/>
      <c r="B5" s="13"/>
      <c r="C5" s="68"/>
      <c r="D5" s="71" t="s">
        <v>5</v>
      </c>
      <c r="E5" s="72"/>
    </row>
    <row r="6" spans="1:5" ht="18">
      <c r="A6" s="14"/>
      <c r="B6" s="14"/>
      <c r="C6" s="14"/>
      <c r="D6" s="14"/>
      <c r="E6" s="14"/>
    </row>
    <row r="7" spans="1:5" ht="15.75">
      <c r="A7" s="8" t="s">
        <v>6</v>
      </c>
      <c r="B7" s="8"/>
      <c r="C7" s="56">
        <f ca="1">NOW()</f>
        <v>45392.686284490737</v>
      </c>
      <c r="D7" s="8" t="s">
        <v>7</v>
      </c>
      <c r="E7" s="20">
        <v>20230300116</v>
      </c>
    </row>
    <row r="8" spans="1:5" ht="15.75">
      <c r="A8" s="5"/>
      <c r="B8" s="5"/>
      <c r="C8" s="5"/>
      <c r="D8" s="5"/>
      <c r="E8" s="5"/>
    </row>
    <row r="9" spans="1:5" ht="15.75">
      <c r="A9" s="8" t="s">
        <v>8</v>
      </c>
      <c r="B9" s="8"/>
      <c r="C9" s="57" t="s">
        <v>271</v>
      </c>
      <c r="D9" s="9" t="s">
        <v>9</v>
      </c>
      <c r="E9" s="58" t="s">
        <v>272</v>
      </c>
    </row>
    <row r="10" spans="1:5" ht="15.75">
      <c r="A10" s="5"/>
      <c r="B10" s="5"/>
      <c r="C10" s="5"/>
      <c r="D10" s="5"/>
      <c r="E10" s="5"/>
    </row>
    <row r="11" spans="1:5" ht="15.75">
      <c r="A11" s="61" t="s">
        <v>10</v>
      </c>
      <c r="B11" s="62"/>
      <c r="C11" s="21" t="s">
        <v>273</v>
      </c>
      <c r="D11" s="9" t="s">
        <v>11</v>
      </c>
      <c r="E11" s="22" t="s">
        <v>274</v>
      </c>
    </row>
    <row r="12" spans="1:5" ht="15.75">
      <c r="A12" s="5"/>
      <c r="B12" s="5"/>
      <c r="C12" s="5"/>
      <c r="D12" s="5"/>
      <c r="E12" s="5"/>
    </row>
    <row r="13" spans="1:5" ht="31.5">
      <c r="A13" s="8" t="s">
        <v>12</v>
      </c>
      <c r="B13" s="8"/>
      <c r="C13" s="23" t="s">
        <v>275</v>
      </c>
      <c r="D13" s="9" t="s">
        <v>13</v>
      </c>
      <c r="E13" s="21" t="s">
        <v>276</v>
      </c>
    </row>
    <row r="14" spans="1:5" ht="15.75">
      <c r="A14" s="5"/>
      <c r="B14" s="5"/>
      <c r="C14" s="5"/>
      <c r="D14" s="5"/>
      <c r="E14" s="5"/>
    </row>
    <row r="15" spans="1:5" ht="15.75">
      <c r="A15" s="8" t="s">
        <v>14</v>
      </c>
      <c r="B15" s="8"/>
      <c r="C15" s="15">
        <v>44993</v>
      </c>
      <c r="D15" s="9" t="s">
        <v>15</v>
      </c>
      <c r="E15" s="24" t="s">
        <v>277</v>
      </c>
    </row>
    <row r="16" spans="1:5" ht="15.75">
      <c r="A16" s="5"/>
      <c r="B16" s="5"/>
      <c r="C16" s="5"/>
      <c r="D16" s="5"/>
      <c r="E16" s="5"/>
    </row>
    <row r="17" spans="1:7" ht="15.75" customHeight="1">
      <c r="A17" s="8" t="s">
        <v>16</v>
      </c>
      <c r="B17" s="8"/>
      <c r="C17" s="21" t="s">
        <v>278</v>
      </c>
      <c r="D17" s="6"/>
      <c r="E17" s="7"/>
    </row>
    <row r="18" spans="1:7" ht="15.75" customHeight="1">
      <c r="A18" s="5"/>
      <c r="B18" s="5"/>
      <c r="C18" s="5"/>
      <c r="D18" s="5"/>
      <c r="E18" s="5"/>
    </row>
    <row r="19" spans="1:7" ht="15.75" customHeight="1">
      <c r="A19" s="8" t="s">
        <v>17</v>
      </c>
      <c r="B19" s="8"/>
      <c r="C19" s="21" t="s">
        <v>279</v>
      </c>
      <c r="D19" s="9" t="s">
        <v>18</v>
      </c>
      <c r="E19" s="24" t="s">
        <v>280</v>
      </c>
    </row>
    <row r="20" spans="1:7" ht="18.75" customHeight="1">
      <c r="A20" s="5"/>
      <c r="B20" s="5"/>
      <c r="C20" s="5"/>
      <c r="D20" s="5"/>
      <c r="E20" s="5"/>
    </row>
    <row r="21" spans="1:7" ht="15.75">
      <c r="A21" s="8" t="s">
        <v>19</v>
      </c>
      <c r="B21" s="8"/>
      <c r="C21" s="25"/>
      <c r="D21" s="59"/>
      <c r="E21" s="60"/>
    </row>
    <row r="22" spans="1:7" ht="15.75">
      <c r="A22" s="27"/>
      <c r="B22" s="27"/>
      <c r="C22" s="26"/>
      <c r="D22" s="26"/>
      <c r="E22" s="26"/>
    </row>
    <row r="23" spans="1:7" ht="47.25">
      <c r="A23" s="1" t="s">
        <v>20</v>
      </c>
      <c r="B23" s="1" t="s">
        <v>21</v>
      </c>
      <c r="C23" s="1" t="s">
        <v>22</v>
      </c>
      <c r="D23" s="1" t="s">
        <v>23</v>
      </c>
      <c r="E23" s="1" t="s">
        <v>24</v>
      </c>
      <c r="F23" s="73" t="s">
        <v>283</v>
      </c>
      <c r="G23" s="73" t="s">
        <v>284</v>
      </c>
    </row>
    <row r="24" spans="1:7" ht="18.75">
      <c r="A24" s="39" t="s">
        <v>25</v>
      </c>
      <c r="B24" s="39" t="s">
        <v>26</v>
      </c>
      <c r="C24" s="48" t="s">
        <v>27</v>
      </c>
      <c r="D24" s="39">
        <v>1</v>
      </c>
      <c r="E24" s="41"/>
      <c r="F24" s="74">
        <v>500</v>
      </c>
      <c r="G24" s="75">
        <f t="shared" ref="G24:G35" si="0">D24*F24</f>
        <v>500</v>
      </c>
    </row>
    <row r="25" spans="1:7" ht="18.75">
      <c r="A25" s="39" t="s">
        <v>28</v>
      </c>
      <c r="B25" s="39" t="s">
        <v>29</v>
      </c>
      <c r="C25" s="48" t="s">
        <v>30</v>
      </c>
      <c r="D25" s="39" t="s">
        <v>31</v>
      </c>
      <c r="E25" s="41"/>
      <c r="F25" s="74">
        <v>500</v>
      </c>
      <c r="G25" s="75">
        <f t="shared" si="0"/>
        <v>500</v>
      </c>
    </row>
    <row r="26" spans="1:7" ht="18.75">
      <c r="A26" s="39" t="s">
        <v>32</v>
      </c>
      <c r="B26" s="39" t="s">
        <v>33</v>
      </c>
      <c r="C26" s="48" t="s">
        <v>34</v>
      </c>
      <c r="D26" s="39" t="s">
        <v>31</v>
      </c>
      <c r="E26" s="41"/>
      <c r="F26" s="74">
        <v>500</v>
      </c>
      <c r="G26" s="75">
        <f t="shared" si="0"/>
        <v>500</v>
      </c>
    </row>
    <row r="27" spans="1:7" ht="18.75">
      <c r="A27" s="39" t="s">
        <v>35</v>
      </c>
      <c r="B27" s="39" t="s">
        <v>36</v>
      </c>
      <c r="C27" s="48" t="s">
        <v>37</v>
      </c>
      <c r="D27" s="39" t="s">
        <v>31</v>
      </c>
      <c r="E27" s="41"/>
      <c r="F27" s="74">
        <v>500</v>
      </c>
      <c r="G27" s="75">
        <f t="shared" si="0"/>
        <v>500</v>
      </c>
    </row>
    <row r="28" spans="1:7" ht="18.75">
      <c r="A28" s="39" t="s">
        <v>43</v>
      </c>
      <c r="B28" s="39" t="s">
        <v>38</v>
      </c>
      <c r="C28" s="48" t="s">
        <v>39</v>
      </c>
      <c r="D28" s="39" t="s">
        <v>31</v>
      </c>
      <c r="E28" s="41"/>
      <c r="F28" s="74">
        <v>500</v>
      </c>
      <c r="G28" s="75">
        <f t="shared" si="0"/>
        <v>500</v>
      </c>
    </row>
    <row r="29" spans="1:7" ht="18.75">
      <c r="A29" s="39" t="s">
        <v>40</v>
      </c>
      <c r="B29" s="39" t="s">
        <v>41</v>
      </c>
      <c r="C29" s="48" t="s">
        <v>42</v>
      </c>
      <c r="D29" s="39" t="s">
        <v>31</v>
      </c>
      <c r="E29" s="41"/>
      <c r="F29" s="74">
        <v>500</v>
      </c>
      <c r="G29" s="75">
        <f t="shared" si="0"/>
        <v>500</v>
      </c>
    </row>
    <row r="30" spans="1:7" ht="18.75">
      <c r="A30" s="39"/>
      <c r="B30" s="39"/>
      <c r="C30" s="48"/>
      <c r="D30" s="40" t="s">
        <v>79</v>
      </c>
      <c r="E30" s="41"/>
      <c r="F30" s="74">
        <v>500</v>
      </c>
      <c r="G30" s="75">
        <f t="shared" si="0"/>
        <v>3000</v>
      </c>
    </row>
    <row r="31" spans="1:7" ht="18.75">
      <c r="A31" s="39" t="s">
        <v>44</v>
      </c>
      <c r="B31" s="39" t="s">
        <v>45</v>
      </c>
      <c r="C31" s="48" t="s">
        <v>46</v>
      </c>
      <c r="D31" s="39" t="s">
        <v>31</v>
      </c>
      <c r="E31" s="41"/>
      <c r="F31" s="74"/>
      <c r="G31" s="75"/>
    </row>
    <row r="32" spans="1:7" ht="18.75">
      <c r="A32" s="39" t="s">
        <v>47</v>
      </c>
      <c r="B32" s="39" t="s">
        <v>48</v>
      </c>
      <c r="C32" s="48" t="s">
        <v>56</v>
      </c>
      <c r="D32" s="39" t="s">
        <v>31</v>
      </c>
      <c r="E32" s="41"/>
      <c r="F32" s="74">
        <v>500</v>
      </c>
      <c r="G32" s="75">
        <f t="shared" si="0"/>
        <v>500</v>
      </c>
    </row>
    <row r="33" spans="1:7" ht="18.75">
      <c r="A33" s="39" t="s">
        <v>50</v>
      </c>
      <c r="B33" s="39" t="s">
        <v>51</v>
      </c>
      <c r="C33" s="48" t="s">
        <v>52</v>
      </c>
      <c r="D33" s="39" t="s">
        <v>31</v>
      </c>
      <c r="E33" s="41"/>
      <c r="F33" s="74">
        <v>500</v>
      </c>
      <c r="G33" s="75">
        <f t="shared" si="0"/>
        <v>500</v>
      </c>
    </row>
    <row r="34" spans="1:7" ht="18.75">
      <c r="A34" s="39" t="s">
        <v>53</v>
      </c>
      <c r="B34" s="39" t="s">
        <v>54</v>
      </c>
      <c r="C34" s="48" t="s">
        <v>55</v>
      </c>
      <c r="D34" s="42">
        <v>1</v>
      </c>
      <c r="E34" s="41"/>
      <c r="F34" s="74">
        <v>500</v>
      </c>
      <c r="G34" s="75">
        <f t="shared" si="0"/>
        <v>500</v>
      </c>
    </row>
    <row r="35" spans="1:7" ht="18.75">
      <c r="A35" s="39" t="s">
        <v>57</v>
      </c>
      <c r="B35" s="39" t="s">
        <v>58</v>
      </c>
      <c r="C35" s="48" t="s">
        <v>59</v>
      </c>
      <c r="D35" s="42">
        <v>1</v>
      </c>
      <c r="E35" s="41"/>
      <c r="F35" s="74">
        <v>500</v>
      </c>
      <c r="G35" s="75">
        <f t="shared" si="0"/>
        <v>500</v>
      </c>
    </row>
    <row r="36" spans="1:7" ht="18.75">
      <c r="A36" s="39" t="s">
        <v>60</v>
      </c>
      <c r="B36" s="39" t="s">
        <v>282</v>
      </c>
      <c r="C36" s="48" t="s">
        <v>49</v>
      </c>
      <c r="D36" s="42">
        <v>1</v>
      </c>
      <c r="E36" s="41"/>
      <c r="F36" s="74">
        <v>500</v>
      </c>
      <c r="G36" s="75">
        <f t="shared" ref="G36:G47" si="1">D36*F36</f>
        <v>500</v>
      </c>
    </row>
    <row r="37" spans="1:7" ht="18.75">
      <c r="A37" s="42"/>
      <c r="B37" s="42"/>
      <c r="C37" s="49"/>
      <c r="D37" s="43">
        <v>6</v>
      </c>
      <c r="E37" s="41"/>
      <c r="F37" s="74">
        <v>500</v>
      </c>
      <c r="G37" s="75">
        <f t="shared" si="1"/>
        <v>3000</v>
      </c>
    </row>
    <row r="38" spans="1:7" ht="18.75">
      <c r="A38" s="39" t="s">
        <v>61</v>
      </c>
      <c r="B38" s="42" t="s">
        <v>62</v>
      </c>
      <c r="C38" s="48" t="s">
        <v>63</v>
      </c>
      <c r="D38" s="42">
        <v>1</v>
      </c>
      <c r="E38" s="41"/>
      <c r="F38" s="74">
        <v>500</v>
      </c>
      <c r="G38" s="75">
        <f t="shared" si="1"/>
        <v>500</v>
      </c>
    </row>
    <row r="39" spans="1:7" ht="18.75">
      <c r="A39" s="39" t="s">
        <v>64</v>
      </c>
      <c r="B39" s="42" t="s">
        <v>65</v>
      </c>
      <c r="C39" s="48" t="s">
        <v>66</v>
      </c>
      <c r="D39" s="42">
        <v>1</v>
      </c>
      <c r="E39" s="41"/>
      <c r="F39" s="74">
        <v>500</v>
      </c>
      <c r="G39" s="75">
        <f t="shared" si="1"/>
        <v>500</v>
      </c>
    </row>
    <row r="40" spans="1:7" ht="18.75">
      <c r="A40" s="39" t="s">
        <v>67</v>
      </c>
      <c r="B40" s="42" t="s">
        <v>68</v>
      </c>
      <c r="C40" s="48" t="s">
        <v>69</v>
      </c>
      <c r="D40" s="42">
        <v>1</v>
      </c>
      <c r="E40" s="41"/>
      <c r="F40" s="74">
        <v>500</v>
      </c>
      <c r="G40" s="75">
        <f t="shared" si="1"/>
        <v>500</v>
      </c>
    </row>
    <row r="41" spans="1:7" ht="18.75">
      <c r="A41" s="39" t="s">
        <v>70</v>
      </c>
      <c r="B41" s="42" t="s">
        <v>71</v>
      </c>
      <c r="C41" s="48" t="s">
        <v>72</v>
      </c>
      <c r="D41" s="42">
        <v>1</v>
      </c>
      <c r="E41" s="41"/>
      <c r="F41" s="74">
        <v>500</v>
      </c>
      <c r="G41" s="75">
        <f t="shared" si="1"/>
        <v>500</v>
      </c>
    </row>
    <row r="42" spans="1:7" ht="18.75">
      <c r="A42" s="39" t="s">
        <v>73</v>
      </c>
      <c r="B42" s="42" t="s">
        <v>74</v>
      </c>
      <c r="C42" s="48" t="s">
        <v>75</v>
      </c>
      <c r="D42" s="42">
        <v>1</v>
      </c>
      <c r="E42" s="41"/>
      <c r="F42" s="74">
        <v>500</v>
      </c>
      <c r="G42" s="75">
        <f t="shared" si="1"/>
        <v>500</v>
      </c>
    </row>
    <row r="43" spans="1:7" ht="18.75">
      <c r="A43" s="39" t="s">
        <v>76</v>
      </c>
      <c r="B43" s="42" t="s">
        <v>77</v>
      </c>
      <c r="C43" s="48" t="s">
        <v>78</v>
      </c>
      <c r="D43" s="42">
        <v>1</v>
      </c>
      <c r="E43" s="41"/>
      <c r="F43" s="74"/>
      <c r="G43" s="75"/>
    </row>
    <row r="44" spans="1:7" ht="18.75">
      <c r="A44" s="44"/>
      <c r="B44" s="41"/>
      <c r="C44" s="50"/>
      <c r="D44" s="43">
        <v>6</v>
      </c>
      <c r="E44" s="41"/>
      <c r="F44" s="74">
        <v>500</v>
      </c>
      <c r="G44" s="75">
        <f t="shared" ref="G44:G54" si="2">D44*F44</f>
        <v>3000</v>
      </c>
    </row>
    <row r="45" spans="1:7" ht="18.75">
      <c r="A45" s="37" t="s">
        <v>80</v>
      </c>
      <c r="B45" s="37" t="s">
        <v>81</v>
      </c>
      <c r="C45" s="51" t="s">
        <v>82</v>
      </c>
      <c r="D45" s="37" t="s">
        <v>83</v>
      </c>
      <c r="E45" s="41"/>
      <c r="F45" s="74">
        <v>500</v>
      </c>
      <c r="G45" s="75">
        <f t="shared" si="2"/>
        <v>1000</v>
      </c>
    </row>
    <row r="46" spans="1:7" ht="18.75">
      <c r="A46" s="37" t="s">
        <v>84</v>
      </c>
      <c r="B46" s="37" t="s">
        <v>148</v>
      </c>
      <c r="C46" s="51" t="s">
        <v>116</v>
      </c>
      <c r="D46" s="37" t="s">
        <v>83</v>
      </c>
      <c r="E46" s="41"/>
      <c r="F46" s="74">
        <v>500</v>
      </c>
      <c r="G46" s="75">
        <f t="shared" si="2"/>
        <v>1000</v>
      </c>
    </row>
    <row r="47" spans="1:7" ht="18.75">
      <c r="A47" s="37" t="s">
        <v>85</v>
      </c>
      <c r="B47" s="37" t="s">
        <v>149</v>
      </c>
      <c r="C47" s="51" t="s">
        <v>117</v>
      </c>
      <c r="D47" s="37" t="s">
        <v>83</v>
      </c>
      <c r="E47" s="41"/>
      <c r="F47" s="74">
        <v>500</v>
      </c>
      <c r="G47" s="75">
        <f t="shared" si="2"/>
        <v>1000</v>
      </c>
    </row>
    <row r="48" spans="1:7" ht="18.75">
      <c r="A48" s="37" t="s">
        <v>86</v>
      </c>
      <c r="B48" s="37" t="s">
        <v>150</v>
      </c>
      <c r="C48" s="51" t="s">
        <v>118</v>
      </c>
      <c r="D48" s="37" t="s">
        <v>83</v>
      </c>
      <c r="E48" s="41"/>
      <c r="F48" s="74">
        <v>500</v>
      </c>
      <c r="G48" s="75">
        <f t="shared" si="2"/>
        <v>1000</v>
      </c>
    </row>
    <row r="49" spans="1:7" ht="18.75">
      <c r="A49" s="37" t="s">
        <v>87</v>
      </c>
      <c r="B49" s="37" t="s">
        <v>151</v>
      </c>
      <c r="C49" s="51" t="s">
        <v>119</v>
      </c>
      <c r="D49" s="37" t="s">
        <v>83</v>
      </c>
      <c r="E49" s="41"/>
      <c r="F49" s="74">
        <v>500</v>
      </c>
      <c r="G49" s="75">
        <f t="shared" si="2"/>
        <v>1000</v>
      </c>
    </row>
    <row r="50" spans="1:7" ht="18.75">
      <c r="A50" s="37" t="s">
        <v>88</v>
      </c>
      <c r="B50" s="37" t="s">
        <v>152</v>
      </c>
      <c r="C50" s="51" t="s">
        <v>120</v>
      </c>
      <c r="D50" s="37" t="s">
        <v>83</v>
      </c>
      <c r="E50" s="41"/>
      <c r="F50" s="74">
        <v>500</v>
      </c>
      <c r="G50" s="75">
        <f t="shared" si="2"/>
        <v>1000</v>
      </c>
    </row>
    <row r="51" spans="1:7" ht="18.75">
      <c r="A51" s="37" t="s">
        <v>89</v>
      </c>
      <c r="B51" s="37" t="s">
        <v>153</v>
      </c>
      <c r="C51" s="51" t="s">
        <v>121</v>
      </c>
      <c r="D51" s="37" t="s">
        <v>83</v>
      </c>
      <c r="E51" s="41"/>
      <c r="F51" s="74">
        <v>500</v>
      </c>
      <c r="G51" s="75">
        <f t="shared" si="2"/>
        <v>1000</v>
      </c>
    </row>
    <row r="52" spans="1:7" ht="18.75">
      <c r="A52" s="37" t="s">
        <v>90</v>
      </c>
      <c r="B52" s="37" t="s">
        <v>154</v>
      </c>
      <c r="C52" s="51" t="s">
        <v>122</v>
      </c>
      <c r="D52" s="37" t="s">
        <v>83</v>
      </c>
      <c r="E52" s="41"/>
      <c r="F52" s="74">
        <v>500</v>
      </c>
      <c r="G52" s="75">
        <f t="shared" si="2"/>
        <v>1000</v>
      </c>
    </row>
    <row r="53" spans="1:7" ht="18.75">
      <c r="A53" s="37" t="s">
        <v>91</v>
      </c>
      <c r="B53" s="37" t="s">
        <v>155</v>
      </c>
      <c r="C53" s="51" t="s">
        <v>123</v>
      </c>
      <c r="D53" s="37" t="s">
        <v>31</v>
      </c>
      <c r="E53" s="41"/>
      <c r="F53" s="74">
        <v>500</v>
      </c>
      <c r="G53" s="75">
        <f t="shared" si="2"/>
        <v>500</v>
      </c>
    </row>
    <row r="54" spans="1:7" ht="18.75">
      <c r="A54" s="37" t="s">
        <v>91</v>
      </c>
      <c r="B54" s="37" t="s">
        <v>156</v>
      </c>
      <c r="C54" s="51" t="s">
        <v>123</v>
      </c>
      <c r="D54" s="37" t="s">
        <v>31</v>
      </c>
      <c r="E54" s="41"/>
      <c r="F54" s="74">
        <v>500</v>
      </c>
      <c r="G54" s="75">
        <f t="shared" si="2"/>
        <v>500</v>
      </c>
    </row>
    <row r="55" spans="1:7" ht="18.75">
      <c r="A55" s="37" t="s">
        <v>92</v>
      </c>
      <c r="B55" s="37" t="s">
        <v>157</v>
      </c>
      <c r="C55" s="51" t="s">
        <v>124</v>
      </c>
      <c r="D55" s="37" t="s">
        <v>31</v>
      </c>
      <c r="E55" s="41"/>
      <c r="F55" s="74"/>
      <c r="G55" s="75"/>
    </row>
    <row r="56" spans="1:7" ht="18.75">
      <c r="A56" s="37" t="s">
        <v>92</v>
      </c>
      <c r="B56" s="37" t="s">
        <v>281</v>
      </c>
      <c r="C56" s="51" t="s">
        <v>124</v>
      </c>
      <c r="D56" s="37" t="s">
        <v>31</v>
      </c>
      <c r="E56" s="41"/>
      <c r="F56" s="74">
        <v>500</v>
      </c>
      <c r="G56" s="75">
        <f t="shared" ref="G56:G66" si="3">D56*F56</f>
        <v>500</v>
      </c>
    </row>
    <row r="57" spans="1:7" ht="18.75">
      <c r="A57" s="37" t="s">
        <v>93</v>
      </c>
      <c r="B57" s="37" t="s">
        <v>158</v>
      </c>
      <c r="C57" s="51" t="s">
        <v>125</v>
      </c>
      <c r="D57" s="37" t="s">
        <v>83</v>
      </c>
      <c r="E57" s="41"/>
      <c r="F57" s="74">
        <v>500</v>
      </c>
      <c r="G57" s="75">
        <f t="shared" si="3"/>
        <v>1000</v>
      </c>
    </row>
    <row r="58" spans="1:7" ht="18.75">
      <c r="A58" s="37" t="s">
        <v>94</v>
      </c>
      <c r="B58" s="37" t="s">
        <v>159</v>
      </c>
      <c r="C58" s="51" t="s">
        <v>126</v>
      </c>
      <c r="D58" s="37" t="s">
        <v>83</v>
      </c>
      <c r="E58" s="41"/>
      <c r="F58" s="74">
        <v>500</v>
      </c>
      <c r="G58" s="75">
        <f t="shared" si="3"/>
        <v>1000</v>
      </c>
    </row>
    <row r="59" spans="1:7" ht="18.75">
      <c r="A59" s="37" t="s">
        <v>95</v>
      </c>
      <c r="B59" s="37" t="s">
        <v>160</v>
      </c>
      <c r="C59" s="51" t="s">
        <v>127</v>
      </c>
      <c r="D59" s="37" t="s">
        <v>83</v>
      </c>
      <c r="E59" s="41"/>
      <c r="F59" s="74">
        <v>500</v>
      </c>
      <c r="G59" s="75">
        <f t="shared" si="3"/>
        <v>1000</v>
      </c>
    </row>
    <row r="60" spans="1:7" ht="18.75">
      <c r="A60" s="37" t="s">
        <v>96</v>
      </c>
      <c r="B60" s="37" t="s">
        <v>161</v>
      </c>
      <c r="C60" s="51" t="s">
        <v>128</v>
      </c>
      <c r="D60" s="37" t="s">
        <v>83</v>
      </c>
      <c r="E60" s="41"/>
      <c r="F60" s="74">
        <v>500</v>
      </c>
      <c r="G60" s="75">
        <f t="shared" si="3"/>
        <v>1000</v>
      </c>
    </row>
    <row r="61" spans="1:7" ht="18.75">
      <c r="A61" s="37" t="s">
        <v>97</v>
      </c>
      <c r="B61" s="37" t="s">
        <v>162</v>
      </c>
      <c r="C61" s="51" t="s">
        <v>129</v>
      </c>
      <c r="D61" s="37" t="s">
        <v>83</v>
      </c>
      <c r="E61" s="41"/>
      <c r="F61" s="74">
        <v>500</v>
      </c>
      <c r="G61" s="75">
        <f t="shared" si="3"/>
        <v>1000</v>
      </c>
    </row>
    <row r="62" spans="1:7" ht="18.75">
      <c r="A62" s="37" t="s">
        <v>98</v>
      </c>
      <c r="B62" s="37" t="s">
        <v>183</v>
      </c>
      <c r="C62" s="51" t="s">
        <v>130</v>
      </c>
      <c r="D62" s="37" t="s">
        <v>83</v>
      </c>
      <c r="E62" s="41"/>
      <c r="F62" s="74">
        <v>500</v>
      </c>
      <c r="G62" s="75">
        <f t="shared" si="3"/>
        <v>1000</v>
      </c>
    </row>
    <row r="63" spans="1:7" ht="18.75">
      <c r="A63" s="37" t="s">
        <v>99</v>
      </c>
      <c r="B63" s="37" t="s">
        <v>176</v>
      </c>
      <c r="C63" s="51" t="s">
        <v>131</v>
      </c>
      <c r="D63" s="37" t="s">
        <v>83</v>
      </c>
      <c r="E63" s="41"/>
      <c r="F63" s="74">
        <v>500</v>
      </c>
      <c r="G63" s="75">
        <f t="shared" si="3"/>
        <v>1000</v>
      </c>
    </row>
    <row r="64" spans="1:7" ht="18.75">
      <c r="A64" s="37" t="s">
        <v>100</v>
      </c>
      <c r="B64" s="37" t="s">
        <v>174</v>
      </c>
      <c r="C64" s="51" t="s">
        <v>132</v>
      </c>
      <c r="D64" s="37" t="s">
        <v>83</v>
      </c>
      <c r="E64" s="41"/>
      <c r="F64" s="74">
        <v>500</v>
      </c>
      <c r="G64" s="75">
        <f t="shared" si="3"/>
        <v>1000</v>
      </c>
    </row>
    <row r="65" spans="1:7" ht="18.75">
      <c r="A65" s="37" t="s">
        <v>101</v>
      </c>
      <c r="B65" s="37" t="s">
        <v>173</v>
      </c>
      <c r="C65" s="51" t="s">
        <v>133</v>
      </c>
      <c r="D65" s="37" t="s">
        <v>83</v>
      </c>
      <c r="E65" s="41"/>
      <c r="F65" s="74">
        <v>500</v>
      </c>
      <c r="G65" s="75">
        <f t="shared" si="3"/>
        <v>1000</v>
      </c>
    </row>
    <row r="66" spans="1:7" ht="18.75">
      <c r="A66" s="37" t="s">
        <v>102</v>
      </c>
      <c r="B66" s="37" t="s">
        <v>182</v>
      </c>
      <c r="C66" s="51" t="s">
        <v>134</v>
      </c>
      <c r="D66" s="37" t="s">
        <v>83</v>
      </c>
      <c r="E66" s="41"/>
      <c r="F66" s="74">
        <v>500</v>
      </c>
      <c r="G66" s="75">
        <f t="shared" si="3"/>
        <v>1000</v>
      </c>
    </row>
    <row r="67" spans="1:7" ht="18.75">
      <c r="A67" s="37" t="s">
        <v>103</v>
      </c>
      <c r="B67" s="37" t="s">
        <v>181</v>
      </c>
      <c r="C67" s="51" t="s">
        <v>135</v>
      </c>
      <c r="D67" s="37" t="s">
        <v>83</v>
      </c>
      <c r="E67" s="41"/>
      <c r="F67" s="74"/>
      <c r="G67" s="75"/>
    </row>
    <row r="68" spans="1:7" ht="18.75">
      <c r="A68" s="37" t="s">
        <v>104</v>
      </c>
      <c r="B68" s="37" t="s">
        <v>180</v>
      </c>
      <c r="C68" s="51" t="s">
        <v>136</v>
      </c>
      <c r="D68" s="37" t="s">
        <v>83</v>
      </c>
      <c r="E68" s="41"/>
      <c r="F68" s="74">
        <v>500</v>
      </c>
      <c r="G68" s="75">
        <f t="shared" ref="G68:G78" si="4">D68*F68</f>
        <v>1000</v>
      </c>
    </row>
    <row r="69" spans="1:7" ht="18.75">
      <c r="A69" s="37" t="s">
        <v>105</v>
      </c>
      <c r="B69" s="37" t="s">
        <v>179</v>
      </c>
      <c r="C69" s="51" t="s">
        <v>137</v>
      </c>
      <c r="D69" s="37" t="s">
        <v>83</v>
      </c>
      <c r="E69" s="41"/>
      <c r="F69" s="74">
        <v>500</v>
      </c>
      <c r="G69" s="75">
        <f t="shared" si="4"/>
        <v>1000</v>
      </c>
    </row>
    <row r="70" spans="1:7" ht="18.75">
      <c r="A70" s="37" t="s">
        <v>106</v>
      </c>
      <c r="B70" s="37" t="s">
        <v>178</v>
      </c>
      <c r="C70" s="51" t="s">
        <v>138</v>
      </c>
      <c r="D70" s="37" t="s">
        <v>83</v>
      </c>
      <c r="E70" s="41"/>
      <c r="F70" s="74">
        <v>500</v>
      </c>
      <c r="G70" s="75">
        <f t="shared" si="4"/>
        <v>1000</v>
      </c>
    </row>
    <row r="71" spans="1:7" ht="18.75">
      <c r="A71" s="37" t="s">
        <v>107</v>
      </c>
      <c r="B71" s="37" t="s">
        <v>175</v>
      </c>
      <c r="C71" s="51" t="s">
        <v>139</v>
      </c>
      <c r="D71" s="37" t="s">
        <v>83</v>
      </c>
      <c r="E71" s="41"/>
      <c r="F71" s="74">
        <v>500</v>
      </c>
      <c r="G71" s="75">
        <f t="shared" si="4"/>
        <v>1000</v>
      </c>
    </row>
    <row r="72" spans="1:7" ht="18.75">
      <c r="A72" s="37" t="s">
        <v>108</v>
      </c>
      <c r="B72" s="37" t="s">
        <v>171</v>
      </c>
      <c r="C72" s="51" t="s">
        <v>140</v>
      </c>
      <c r="D72" s="37" t="s">
        <v>83</v>
      </c>
      <c r="E72" s="41"/>
      <c r="F72" s="74">
        <v>500</v>
      </c>
      <c r="G72" s="75">
        <f t="shared" si="4"/>
        <v>1000</v>
      </c>
    </row>
    <row r="73" spans="1:7" ht="18.75">
      <c r="A73" s="37" t="s">
        <v>109</v>
      </c>
      <c r="B73" s="37" t="s">
        <v>172</v>
      </c>
      <c r="C73" s="51" t="s">
        <v>141</v>
      </c>
      <c r="D73" s="37" t="s">
        <v>83</v>
      </c>
      <c r="E73" s="41"/>
      <c r="F73" s="74">
        <v>500</v>
      </c>
      <c r="G73" s="75">
        <f t="shared" si="4"/>
        <v>1000</v>
      </c>
    </row>
    <row r="74" spans="1:7" ht="18.75">
      <c r="A74" s="37" t="s">
        <v>110</v>
      </c>
      <c r="B74" s="37" t="s">
        <v>177</v>
      </c>
      <c r="C74" s="51" t="s">
        <v>142</v>
      </c>
      <c r="D74" s="37" t="s">
        <v>83</v>
      </c>
      <c r="E74" s="41"/>
      <c r="F74" s="74">
        <v>500</v>
      </c>
      <c r="G74" s="75">
        <f t="shared" si="4"/>
        <v>1000</v>
      </c>
    </row>
    <row r="75" spans="1:7" ht="18.75">
      <c r="A75" s="37" t="s">
        <v>111</v>
      </c>
      <c r="B75" s="37" t="s">
        <v>170</v>
      </c>
      <c r="C75" s="51" t="s">
        <v>143</v>
      </c>
      <c r="D75" s="37" t="s">
        <v>83</v>
      </c>
      <c r="E75" s="41"/>
      <c r="F75" s="74">
        <v>500</v>
      </c>
      <c r="G75" s="75">
        <f t="shared" si="4"/>
        <v>1000</v>
      </c>
    </row>
    <row r="76" spans="1:7" ht="18.75">
      <c r="A76" s="37" t="s">
        <v>112</v>
      </c>
      <c r="B76" s="37" t="s">
        <v>169</v>
      </c>
      <c r="C76" s="51" t="s">
        <v>144</v>
      </c>
      <c r="D76" s="37" t="s">
        <v>83</v>
      </c>
      <c r="E76" s="41"/>
      <c r="F76" s="74">
        <v>500</v>
      </c>
      <c r="G76" s="75">
        <f t="shared" si="4"/>
        <v>1000</v>
      </c>
    </row>
    <row r="77" spans="1:7" ht="18.75">
      <c r="A77" s="37" t="s">
        <v>113</v>
      </c>
      <c r="B77" s="37" t="s">
        <v>163</v>
      </c>
      <c r="C77" s="51" t="s">
        <v>145</v>
      </c>
      <c r="D77" s="37" t="s">
        <v>83</v>
      </c>
      <c r="E77" s="41"/>
      <c r="F77" s="74">
        <v>500</v>
      </c>
      <c r="G77" s="75">
        <f t="shared" si="4"/>
        <v>1000</v>
      </c>
    </row>
    <row r="78" spans="1:7" ht="18.75">
      <c r="A78" s="37" t="s">
        <v>114</v>
      </c>
      <c r="B78" s="37" t="s">
        <v>164</v>
      </c>
      <c r="C78" s="51" t="s">
        <v>146</v>
      </c>
      <c r="D78" s="37" t="s">
        <v>83</v>
      </c>
      <c r="E78" s="41"/>
      <c r="F78" s="74">
        <v>500</v>
      </c>
      <c r="G78" s="75">
        <f t="shared" si="4"/>
        <v>1000</v>
      </c>
    </row>
    <row r="79" spans="1:7" ht="18.75">
      <c r="A79" s="37" t="s">
        <v>115</v>
      </c>
      <c r="B79" s="37" t="s">
        <v>165</v>
      </c>
      <c r="C79" s="51" t="s">
        <v>147</v>
      </c>
      <c r="D79" s="37" t="s">
        <v>83</v>
      </c>
      <c r="E79" s="41"/>
      <c r="F79" s="74"/>
      <c r="G79" s="75"/>
    </row>
    <row r="80" spans="1:7" ht="18.75">
      <c r="A80" s="37" t="s">
        <v>166</v>
      </c>
      <c r="B80" s="37" t="s">
        <v>167</v>
      </c>
      <c r="C80" s="51" t="s">
        <v>168</v>
      </c>
      <c r="D80" s="37" t="s">
        <v>83</v>
      </c>
      <c r="E80" s="41"/>
      <c r="F80" s="74">
        <v>500</v>
      </c>
      <c r="G80" s="75">
        <f t="shared" ref="G80:G90" si="5">D80*F80</f>
        <v>1000</v>
      </c>
    </row>
    <row r="81" spans="1:7" ht="18.75">
      <c r="A81" s="44"/>
      <c r="B81" s="44"/>
      <c r="C81" s="44"/>
      <c r="D81" s="38" t="s">
        <v>184</v>
      </c>
      <c r="E81" s="41"/>
      <c r="F81" s="74"/>
      <c r="G81" s="75"/>
    </row>
    <row r="82" spans="1:7" ht="15.75">
      <c r="A82" s="44"/>
      <c r="B82" s="44"/>
      <c r="C82" s="44"/>
      <c r="D82" s="44"/>
      <c r="E82" s="41"/>
      <c r="F82" s="74">
        <v>500</v>
      </c>
      <c r="G82" s="75">
        <f t="shared" si="5"/>
        <v>0</v>
      </c>
    </row>
    <row r="83" spans="1:7" ht="18.75">
      <c r="A83" s="36" t="s">
        <v>185</v>
      </c>
      <c r="B83" s="32">
        <v>2100010389</v>
      </c>
      <c r="C83" s="31" t="s">
        <v>186</v>
      </c>
      <c r="D83" s="37" t="s">
        <v>83</v>
      </c>
      <c r="E83" s="41"/>
      <c r="F83" s="74">
        <v>500</v>
      </c>
      <c r="G83" s="75">
        <f t="shared" si="5"/>
        <v>1000</v>
      </c>
    </row>
    <row r="84" spans="1:7" ht="18.75">
      <c r="A84" s="36" t="s">
        <v>187</v>
      </c>
      <c r="B84" s="32">
        <v>2100004817</v>
      </c>
      <c r="C84" s="31" t="s">
        <v>188</v>
      </c>
      <c r="D84" s="37" t="s">
        <v>83</v>
      </c>
      <c r="E84" s="41"/>
      <c r="F84" s="74">
        <v>500</v>
      </c>
      <c r="G84" s="75">
        <f t="shared" si="5"/>
        <v>1000</v>
      </c>
    </row>
    <row r="85" spans="1:7" ht="18.75">
      <c r="A85" s="36" t="s">
        <v>189</v>
      </c>
      <c r="B85" s="32">
        <v>2100010980</v>
      </c>
      <c r="C85" s="31" t="s">
        <v>190</v>
      </c>
      <c r="D85" s="37" t="s">
        <v>83</v>
      </c>
      <c r="E85" s="41"/>
      <c r="F85" s="74">
        <v>500</v>
      </c>
      <c r="G85" s="75">
        <f t="shared" si="5"/>
        <v>1000</v>
      </c>
    </row>
    <row r="86" spans="1:7" ht="18.75">
      <c r="A86" s="36" t="s">
        <v>191</v>
      </c>
      <c r="B86" s="32"/>
      <c r="C86" s="31" t="s">
        <v>192</v>
      </c>
      <c r="D86" s="37" t="s">
        <v>215</v>
      </c>
      <c r="E86" s="41"/>
      <c r="F86" s="74">
        <v>500</v>
      </c>
      <c r="G86" s="75">
        <f t="shared" si="5"/>
        <v>0</v>
      </c>
    </row>
    <row r="87" spans="1:7" ht="18.75">
      <c r="A87" s="36" t="s">
        <v>193</v>
      </c>
      <c r="B87" s="32">
        <v>2100023833</v>
      </c>
      <c r="C87" s="31" t="s">
        <v>194</v>
      </c>
      <c r="D87" s="37" t="s">
        <v>83</v>
      </c>
      <c r="E87" s="41"/>
      <c r="F87" s="74">
        <v>500</v>
      </c>
      <c r="G87" s="75">
        <f t="shared" si="5"/>
        <v>1000</v>
      </c>
    </row>
    <row r="88" spans="1:7" ht="18.75">
      <c r="A88" s="36" t="s">
        <v>195</v>
      </c>
      <c r="B88" s="32">
        <v>2200183955</v>
      </c>
      <c r="C88" s="31" t="s">
        <v>196</v>
      </c>
      <c r="D88" s="37" t="s">
        <v>31</v>
      </c>
      <c r="E88" s="41"/>
      <c r="F88" s="74">
        <v>500</v>
      </c>
      <c r="G88" s="75">
        <f t="shared" si="5"/>
        <v>500</v>
      </c>
    </row>
    <row r="89" spans="1:7" ht="18.75">
      <c r="A89" s="36" t="s">
        <v>197</v>
      </c>
      <c r="B89" s="32">
        <v>2300000716</v>
      </c>
      <c r="C89" s="31" t="s">
        <v>198</v>
      </c>
      <c r="D89" s="37" t="s">
        <v>83</v>
      </c>
      <c r="E89" s="41"/>
      <c r="F89" s="74">
        <v>500</v>
      </c>
      <c r="G89" s="75">
        <f t="shared" si="5"/>
        <v>1000</v>
      </c>
    </row>
    <row r="90" spans="1:7" ht="18.75">
      <c r="A90" s="36" t="s">
        <v>199</v>
      </c>
      <c r="B90" s="32">
        <v>2300001175</v>
      </c>
      <c r="C90" s="31" t="s">
        <v>200</v>
      </c>
      <c r="D90" s="37" t="s">
        <v>83</v>
      </c>
      <c r="E90" s="41"/>
      <c r="F90" s="74">
        <v>500</v>
      </c>
      <c r="G90" s="75">
        <f t="shared" si="5"/>
        <v>1000</v>
      </c>
    </row>
    <row r="91" spans="1:7" ht="18.75">
      <c r="A91" s="36" t="s">
        <v>201</v>
      </c>
      <c r="B91" s="32">
        <v>2100024215</v>
      </c>
      <c r="C91" s="31" t="s">
        <v>202</v>
      </c>
      <c r="D91" s="37" t="s">
        <v>83</v>
      </c>
      <c r="E91" s="41"/>
      <c r="F91" s="74"/>
      <c r="G91" s="75"/>
    </row>
    <row r="92" spans="1:7" ht="18.75">
      <c r="A92" s="36" t="s">
        <v>203</v>
      </c>
      <c r="B92" s="32">
        <v>2100023833</v>
      </c>
      <c r="C92" s="31" t="s">
        <v>204</v>
      </c>
      <c r="D92" s="37" t="s">
        <v>83</v>
      </c>
      <c r="E92" s="41"/>
      <c r="F92" s="74">
        <v>500</v>
      </c>
      <c r="G92" s="75">
        <f t="shared" ref="G92:G95" si="6">D92*F92</f>
        <v>1000</v>
      </c>
    </row>
    <row r="93" spans="1:7" ht="18.75">
      <c r="A93" s="36" t="s">
        <v>205</v>
      </c>
      <c r="B93" s="32">
        <v>2100024217</v>
      </c>
      <c r="C93" s="31" t="s">
        <v>206</v>
      </c>
      <c r="D93" s="37" t="s">
        <v>83</v>
      </c>
      <c r="E93" s="41"/>
      <c r="F93" s="74">
        <v>500</v>
      </c>
      <c r="G93" s="75">
        <f t="shared" si="6"/>
        <v>1000</v>
      </c>
    </row>
    <row r="94" spans="1:7" ht="18.75">
      <c r="A94" s="36" t="s">
        <v>207</v>
      </c>
      <c r="B94" s="32">
        <v>2100024218</v>
      </c>
      <c r="C94" s="31" t="s">
        <v>208</v>
      </c>
      <c r="D94" s="37" t="s">
        <v>31</v>
      </c>
      <c r="E94" s="41"/>
      <c r="F94" s="74">
        <v>500</v>
      </c>
      <c r="G94" s="75">
        <f t="shared" si="6"/>
        <v>500</v>
      </c>
    </row>
    <row r="95" spans="1:7" ht="18.75">
      <c r="A95" s="36" t="s">
        <v>209</v>
      </c>
      <c r="B95" s="32">
        <v>2100024299</v>
      </c>
      <c r="C95" s="31" t="s">
        <v>210</v>
      </c>
      <c r="D95" s="37" t="s">
        <v>83</v>
      </c>
      <c r="E95" s="41"/>
      <c r="F95" s="74">
        <v>500</v>
      </c>
      <c r="G95" s="75">
        <f t="shared" si="6"/>
        <v>1000</v>
      </c>
    </row>
    <row r="96" spans="1:7" ht="18.75">
      <c r="A96" s="36" t="s">
        <v>211</v>
      </c>
      <c r="B96" s="32">
        <v>2100024220</v>
      </c>
      <c r="C96" s="31" t="s">
        <v>212</v>
      </c>
      <c r="D96" s="37" t="s">
        <v>83</v>
      </c>
      <c r="E96" s="41"/>
      <c r="F96" s="74">
        <v>500</v>
      </c>
      <c r="G96" s="75">
        <f t="shared" ref="G96:G97" si="7">D96*F96</f>
        <v>1000</v>
      </c>
    </row>
    <row r="97" spans="1:7" ht="18.75">
      <c r="A97" s="36" t="s">
        <v>213</v>
      </c>
      <c r="B97" s="32">
        <v>2100000263</v>
      </c>
      <c r="C97" s="31" t="s">
        <v>214</v>
      </c>
      <c r="D97" s="37" t="s">
        <v>31</v>
      </c>
      <c r="E97" s="41"/>
      <c r="F97" s="74">
        <v>500</v>
      </c>
      <c r="G97" s="75">
        <f t="shared" si="7"/>
        <v>500</v>
      </c>
    </row>
    <row r="98" spans="1:7" ht="18.75">
      <c r="A98" s="45"/>
      <c r="B98" s="46"/>
      <c r="C98" s="47"/>
      <c r="D98" s="38" t="s">
        <v>216</v>
      </c>
      <c r="E98" s="41"/>
      <c r="F98" s="41"/>
      <c r="G98" s="41"/>
    </row>
    <row r="99" spans="1:7" ht="15.75">
      <c r="A99" s="34"/>
      <c r="B99" s="35"/>
      <c r="C99" s="33"/>
      <c r="D99" s="29"/>
      <c r="F99" s="76" t="s">
        <v>285</v>
      </c>
      <c r="G99" s="77">
        <f>SUM(G48:G96)</f>
        <v>39500</v>
      </c>
    </row>
    <row r="100" spans="1:7" ht="15.75">
      <c r="A100" s="34"/>
      <c r="B100" s="35"/>
      <c r="C100" s="33"/>
      <c r="D100" s="29"/>
      <c r="F100" s="78" t="s">
        <v>286</v>
      </c>
      <c r="G100" s="79">
        <f>+G99*0.15</f>
        <v>5925</v>
      </c>
    </row>
    <row r="101" spans="1:7" ht="15.75">
      <c r="A101" s="34"/>
      <c r="B101" s="35"/>
      <c r="C101" s="33"/>
      <c r="D101" s="29"/>
      <c r="F101" s="78" t="s">
        <v>287</v>
      </c>
      <c r="G101" s="79">
        <f>+G99+G100</f>
        <v>45425</v>
      </c>
    </row>
    <row r="102" spans="1:7" ht="15.75">
      <c r="A102" s="34"/>
      <c r="B102" s="35"/>
      <c r="C102" s="33"/>
      <c r="D102" s="29"/>
    </row>
    <row r="103" spans="1:7" ht="15.75">
      <c r="A103" s="34"/>
      <c r="B103" s="35"/>
      <c r="C103" s="33"/>
      <c r="D103" s="29"/>
    </row>
    <row r="104" spans="1:7" ht="15.75">
      <c r="A104" s="34"/>
      <c r="B104" s="35"/>
      <c r="C104" s="33"/>
      <c r="D104" s="29"/>
    </row>
    <row r="105" spans="1:7" ht="15.75">
      <c r="A105" s="34"/>
      <c r="B105" s="35"/>
      <c r="C105" s="33"/>
      <c r="D105" s="29"/>
    </row>
    <row r="106" spans="1:7" ht="15.75">
      <c r="A106" s="34"/>
      <c r="B106" s="35"/>
      <c r="C106" s="33"/>
      <c r="D106" s="29"/>
    </row>
    <row r="107" spans="1:7" ht="15.75">
      <c r="A107" s="34"/>
      <c r="B107" s="46"/>
      <c r="C107" s="55" t="s">
        <v>246</v>
      </c>
      <c r="D107" s="29"/>
    </row>
    <row r="108" spans="1:7" ht="15.75">
      <c r="A108" s="34"/>
      <c r="B108" s="55" t="s">
        <v>247</v>
      </c>
      <c r="C108" s="55" t="s">
        <v>248</v>
      </c>
      <c r="D108" s="29"/>
    </row>
    <row r="109" spans="1:7" ht="15.75">
      <c r="A109" s="34"/>
      <c r="B109" s="46"/>
      <c r="C109" s="47" t="s">
        <v>249</v>
      </c>
      <c r="D109" s="29"/>
    </row>
    <row r="110" spans="1:7" ht="15.75">
      <c r="A110" s="34"/>
      <c r="B110" s="46">
        <v>1</v>
      </c>
      <c r="C110" s="47" t="s">
        <v>250</v>
      </c>
      <c r="D110" s="29"/>
    </row>
    <row r="111" spans="1:7" ht="15.75">
      <c r="A111" s="34"/>
      <c r="B111" s="46">
        <v>1</v>
      </c>
      <c r="C111" s="47" t="s">
        <v>251</v>
      </c>
      <c r="D111" s="29"/>
    </row>
    <row r="112" spans="1:7" ht="15.75">
      <c r="A112" s="34"/>
      <c r="B112" s="46">
        <v>1</v>
      </c>
      <c r="C112" s="47" t="s">
        <v>252</v>
      </c>
      <c r="D112" s="29"/>
    </row>
    <row r="113" spans="1:4" ht="15.75">
      <c r="A113" s="34"/>
      <c r="B113" s="46">
        <v>1</v>
      </c>
      <c r="C113" s="47" t="s">
        <v>253</v>
      </c>
      <c r="D113" s="29"/>
    </row>
    <row r="114" spans="1:4" ht="15.75">
      <c r="A114" s="34"/>
      <c r="B114" s="46">
        <v>1</v>
      </c>
      <c r="C114" s="47" t="s">
        <v>254</v>
      </c>
      <c r="D114" s="29"/>
    </row>
    <row r="115" spans="1:4" ht="15.75">
      <c r="A115" s="34"/>
      <c r="B115" s="46">
        <v>1</v>
      </c>
      <c r="C115" s="47" t="s">
        <v>255</v>
      </c>
      <c r="D115" s="29"/>
    </row>
    <row r="116" spans="1:4" ht="15.75">
      <c r="A116" s="34"/>
      <c r="B116" s="46">
        <v>1</v>
      </c>
      <c r="C116" s="47" t="s">
        <v>256</v>
      </c>
      <c r="D116" s="29"/>
    </row>
    <row r="117" spans="1:4" ht="15.75">
      <c r="A117" s="34"/>
      <c r="B117" s="46">
        <v>1</v>
      </c>
      <c r="C117" s="47" t="s">
        <v>257</v>
      </c>
      <c r="D117" s="29"/>
    </row>
    <row r="118" spans="1:4" ht="15.75">
      <c r="A118" s="34"/>
      <c r="B118" s="46">
        <v>3</v>
      </c>
      <c r="C118" s="47" t="s">
        <v>259</v>
      </c>
      <c r="D118" s="29"/>
    </row>
    <row r="119" spans="1:4" ht="15.75">
      <c r="A119" s="34"/>
      <c r="B119" s="46">
        <v>2</v>
      </c>
      <c r="C119" s="47" t="s">
        <v>260</v>
      </c>
      <c r="D119" s="29"/>
    </row>
    <row r="120" spans="1:4" ht="15.75">
      <c r="A120" s="34"/>
      <c r="B120" s="55">
        <f>SUM(B110:B119)</f>
        <v>13</v>
      </c>
      <c r="C120" s="47"/>
      <c r="D120" s="29"/>
    </row>
    <row r="121" spans="1:4" ht="15.75">
      <c r="A121" s="34"/>
      <c r="B121" s="46"/>
      <c r="C121" s="55" t="s">
        <v>258</v>
      </c>
      <c r="D121" s="29"/>
    </row>
    <row r="122" spans="1:4" ht="15.75">
      <c r="A122" s="34"/>
      <c r="B122" s="46">
        <v>1</v>
      </c>
      <c r="C122" s="47" t="s">
        <v>261</v>
      </c>
      <c r="D122" s="29"/>
    </row>
    <row r="123" spans="1:4" ht="15.75">
      <c r="A123" s="34"/>
      <c r="B123" s="46">
        <v>2</v>
      </c>
      <c r="C123" s="47" t="s">
        <v>262</v>
      </c>
      <c r="D123" s="29"/>
    </row>
    <row r="124" spans="1:4" ht="15.75">
      <c r="A124" s="34"/>
      <c r="B124" s="46">
        <v>1</v>
      </c>
      <c r="C124" s="47" t="s">
        <v>263</v>
      </c>
      <c r="D124" s="29"/>
    </row>
    <row r="125" spans="1:4" ht="15.75">
      <c r="A125" s="34"/>
      <c r="B125" s="46">
        <v>1</v>
      </c>
      <c r="C125" s="47" t="s">
        <v>264</v>
      </c>
      <c r="D125" s="29"/>
    </row>
    <row r="126" spans="1:4" ht="15.75">
      <c r="A126" s="34"/>
      <c r="B126" s="46">
        <v>1</v>
      </c>
      <c r="C126" s="47" t="s">
        <v>265</v>
      </c>
      <c r="D126" s="29"/>
    </row>
    <row r="127" spans="1:4" ht="18.75">
      <c r="A127" s="34"/>
      <c r="B127" s="46">
        <v>3</v>
      </c>
      <c r="C127" s="51" t="s">
        <v>217</v>
      </c>
      <c r="D127" s="29"/>
    </row>
    <row r="128" spans="1:4" ht="18.75">
      <c r="A128" s="34"/>
      <c r="B128" s="46">
        <v>3</v>
      </c>
      <c r="C128" s="51" t="s">
        <v>218</v>
      </c>
      <c r="D128" s="29"/>
    </row>
    <row r="129" spans="1:4" ht="18.75">
      <c r="A129" s="34"/>
      <c r="B129" s="46">
        <v>1</v>
      </c>
      <c r="C129" s="51" t="s">
        <v>269</v>
      </c>
      <c r="D129" s="29"/>
    </row>
    <row r="130" spans="1:4" ht="15.75">
      <c r="A130" s="34"/>
      <c r="B130" s="46">
        <v>1</v>
      </c>
      <c r="C130" s="47" t="s">
        <v>266</v>
      </c>
      <c r="D130" s="29"/>
    </row>
    <row r="131" spans="1:4" ht="18.75">
      <c r="A131" s="34"/>
      <c r="B131" s="46">
        <v>1</v>
      </c>
      <c r="C131" s="51" t="s">
        <v>219</v>
      </c>
      <c r="D131" s="29"/>
    </row>
    <row r="132" spans="1:4" ht="18.75">
      <c r="A132" s="34"/>
      <c r="B132" s="46">
        <v>1</v>
      </c>
      <c r="C132" s="51" t="s">
        <v>220</v>
      </c>
      <c r="D132" s="29"/>
    </row>
    <row r="133" spans="1:4" ht="18.75">
      <c r="A133" s="34"/>
      <c r="B133" s="46">
        <v>1</v>
      </c>
      <c r="C133" s="51" t="s">
        <v>221</v>
      </c>
      <c r="D133" s="29"/>
    </row>
    <row r="134" spans="1:4" ht="18.75">
      <c r="A134" s="34"/>
      <c r="B134" s="46">
        <v>1</v>
      </c>
      <c r="C134" s="51" t="s">
        <v>222</v>
      </c>
      <c r="D134" s="29"/>
    </row>
    <row r="135" spans="1:4" ht="15.75">
      <c r="A135" s="34"/>
      <c r="B135" s="46">
        <v>1</v>
      </c>
      <c r="C135" s="47" t="s">
        <v>267</v>
      </c>
      <c r="D135" s="29"/>
    </row>
    <row r="136" spans="1:4" ht="15.75">
      <c r="A136" s="34"/>
      <c r="B136" s="46">
        <v>1</v>
      </c>
      <c r="C136" s="47" t="s">
        <v>268</v>
      </c>
      <c r="D136" s="29"/>
    </row>
    <row r="137" spans="1:4" ht="15.75">
      <c r="A137" s="34"/>
      <c r="B137" s="55">
        <f>SUM(B122:B136)</f>
        <v>20</v>
      </c>
      <c r="C137" s="47"/>
      <c r="D137" s="29"/>
    </row>
    <row r="138" spans="1:4" ht="15.75">
      <c r="A138" s="34"/>
      <c r="B138" s="46"/>
      <c r="C138" s="55" t="s">
        <v>270</v>
      </c>
      <c r="D138" s="29"/>
    </row>
    <row r="139" spans="1:4" ht="18.75">
      <c r="A139" s="34"/>
      <c r="B139" s="46">
        <v>1</v>
      </c>
      <c r="C139" s="51" t="s">
        <v>239</v>
      </c>
      <c r="D139" s="29"/>
    </row>
    <row r="140" spans="1:4" ht="18.75">
      <c r="A140" s="34"/>
      <c r="B140" s="46">
        <v>1</v>
      </c>
      <c r="C140" s="51" t="s">
        <v>224</v>
      </c>
      <c r="D140" s="29"/>
    </row>
    <row r="141" spans="1:4" ht="18.75">
      <c r="A141" s="34"/>
      <c r="B141" s="46">
        <v>1</v>
      </c>
      <c r="C141" s="51" t="s">
        <v>240</v>
      </c>
      <c r="D141" s="29"/>
    </row>
    <row r="142" spans="1:4" ht="18.75">
      <c r="A142" s="34"/>
      <c r="B142" s="46">
        <v>1</v>
      </c>
      <c r="C142" s="51" t="s">
        <v>241</v>
      </c>
      <c r="D142" s="29"/>
    </row>
    <row r="143" spans="1:4" ht="18.75">
      <c r="A143" s="34"/>
      <c r="B143" s="46">
        <v>1</v>
      </c>
      <c r="C143" s="51" t="s">
        <v>223</v>
      </c>
      <c r="D143" s="29"/>
    </row>
    <row r="144" spans="1:4" ht="18.75">
      <c r="A144" s="34"/>
      <c r="B144" s="46">
        <v>1</v>
      </c>
      <c r="C144" s="51" t="s">
        <v>242</v>
      </c>
      <c r="D144" s="29"/>
    </row>
    <row r="145" spans="1:4" ht="18.75">
      <c r="A145" s="34"/>
      <c r="B145" s="46">
        <v>1</v>
      </c>
      <c r="C145" s="51" t="s">
        <v>243</v>
      </c>
      <c r="D145" s="29"/>
    </row>
    <row r="146" spans="1:4" ht="18.75">
      <c r="A146" s="34"/>
      <c r="B146" s="46">
        <v>4</v>
      </c>
      <c r="C146" s="51" t="s">
        <v>244</v>
      </c>
      <c r="D146" s="29"/>
    </row>
    <row r="147" spans="1:4" ht="18.75">
      <c r="A147" s="34"/>
      <c r="B147" s="46">
        <v>2</v>
      </c>
      <c r="C147" s="51" t="s">
        <v>245</v>
      </c>
      <c r="D147" s="29"/>
    </row>
    <row r="148" spans="1:4" ht="15.75">
      <c r="A148" s="34"/>
      <c r="B148" s="46">
        <f>SUM(B139:B147)</f>
        <v>13</v>
      </c>
      <c r="C148" s="47"/>
      <c r="D148" s="29"/>
    </row>
    <row r="149" spans="1:4" ht="15.75">
      <c r="A149" s="34"/>
      <c r="B149" s="35"/>
      <c r="C149" s="33"/>
      <c r="D149" s="29"/>
    </row>
    <row r="150" spans="1:4" ht="15.75">
      <c r="A150" s="34"/>
      <c r="B150" s="46"/>
      <c r="C150" s="47"/>
      <c r="D150" s="29"/>
    </row>
    <row r="151" spans="1:4" ht="15.75">
      <c r="A151" s="34"/>
      <c r="B151" s="46"/>
      <c r="C151" s="47"/>
      <c r="D151" s="29"/>
    </row>
    <row r="152" spans="1:4" ht="15.75">
      <c r="A152" s="34"/>
      <c r="B152" s="46"/>
      <c r="C152" s="47"/>
      <c r="D152" s="29"/>
    </row>
    <row r="153" spans="1:4" ht="15.75">
      <c r="A153" s="34"/>
      <c r="B153" s="46"/>
      <c r="C153" s="47"/>
      <c r="D153" s="29"/>
    </row>
    <row r="154" spans="1:4" ht="15.75">
      <c r="A154" s="34"/>
      <c r="B154" s="46"/>
      <c r="C154" s="47"/>
      <c r="D154" s="29"/>
    </row>
    <row r="155" spans="1:4" ht="15.75">
      <c r="A155" s="34"/>
      <c r="B155" s="46"/>
      <c r="C155" s="47"/>
      <c r="D155" s="29"/>
    </row>
    <row r="156" spans="1:4" ht="15.75">
      <c r="A156" s="34"/>
      <c r="B156" s="46"/>
      <c r="C156" s="47"/>
      <c r="D156" s="29"/>
    </row>
    <row r="157" spans="1:4" ht="15.75">
      <c r="A157" s="34"/>
      <c r="B157" s="46"/>
      <c r="C157" s="47"/>
      <c r="D157" s="29"/>
    </row>
    <row r="158" spans="1:4" ht="15.75">
      <c r="A158" s="34"/>
      <c r="B158" s="46"/>
      <c r="C158" s="47"/>
      <c r="D158" s="29"/>
    </row>
    <row r="159" spans="1:4" ht="18.75">
      <c r="A159" s="28"/>
      <c r="B159" s="30"/>
      <c r="C159" s="30"/>
      <c r="D159" s="28"/>
    </row>
    <row r="160" spans="1:4" ht="18">
      <c r="A160" s="28"/>
      <c r="B160" s="52" t="s">
        <v>225</v>
      </c>
      <c r="C160" s="52" t="s">
        <v>226</v>
      </c>
      <c r="D160" s="28"/>
    </row>
    <row r="161" spans="1:4" ht="18">
      <c r="A161" s="28"/>
      <c r="B161" s="52"/>
      <c r="C161" s="52" t="s">
        <v>227</v>
      </c>
      <c r="D161" s="28"/>
    </row>
    <row r="162" spans="1:4" ht="18">
      <c r="A162" s="28"/>
      <c r="B162" s="52"/>
      <c r="C162" s="52" t="s">
        <v>228</v>
      </c>
      <c r="D162" s="28"/>
    </row>
    <row r="163" spans="1:4" ht="18">
      <c r="A163" s="28"/>
      <c r="B163" s="52"/>
      <c r="C163" s="52" t="s">
        <v>229</v>
      </c>
      <c r="D163" s="28"/>
    </row>
    <row r="164" spans="1:4" ht="18">
      <c r="A164" s="28"/>
      <c r="B164" s="52"/>
      <c r="C164" s="52" t="s">
        <v>230</v>
      </c>
      <c r="D164" s="28"/>
    </row>
    <row r="165" spans="1:4" ht="18">
      <c r="A165" s="28"/>
      <c r="B165" s="52"/>
      <c r="C165" s="52"/>
      <c r="D165" s="28"/>
    </row>
    <row r="166" spans="1:4" ht="18">
      <c r="A166" s="28"/>
      <c r="B166" s="52" t="s">
        <v>11</v>
      </c>
      <c r="C166" s="52" t="s">
        <v>231</v>
      </c>
      <c r="D166" s="28"/>
    </row>
    <row r="167" spans="1:4" ht="18">
      <c r="A167" s="28"/>
      <c r="B167" s="52"/>
      <c r="C167" s="52" t="s">
        <v>232</v>
      </c>
      <c r="D167" s="28"/>
    </row>
    <row r="168" spans="1:4" ht="18">
      <c r="A168" s="28"/>
      <c r="B168" s="52"/>
      <c r="C168" s="52" t="s">
        <v>233</v>
      </c>
      <c r="D168" s="28"/>
    </row>
    <row r="169" spans="1:4">
      <c r="A169" s="28"/>
      <c r="B169" s="28"/>
      <c r="C169" s="28"/>
      <c r="D169" s="28"/>
    </row>
    <row r="170" spans="1:4">
      <c r="A170" s="28"/>
      <c r="B170" s="28"/>
      <c r="C170" s="28"/>
      <c r="D170" s="28"/>
    </row>
    <row r="171" spans="1:4">
      <c r="A171" s="28"/>
      <c r="B171" s="28"/>
      <c r="C171" s="28"/>
      <c r="D171" s="28"/>
    </row>
    <row r="172" spans="1:4">
      <c r="A172" s="28"/>
      <c r="B172" s="28"/>
      <c r="C172" s="28"/>
      <c r="D172" s="28"/>
    </row>
    <row r="173" spans="1:4">
      <c r="A173" s="28"/>
      <c r="B173" s="28"/>
      <c r="C173" s="28"/>
      <c r="D173" s="28"/>
    </row>
    <row r="174" spans="1:4" ht="16.5" thickBot="1">
      <c r="A174" s="28"/>
      <c r="B174" s="53" t="s">
        <v>234</v>
      </c>
      <c r="C174" s="54"/>
      <c r="D174" s="28"/>
    </row>
    <row r="175" spans="1:4" ht="15.75">
      <c r="A175" s="28"/>
      <c r="B175" s="53"/>
      <c r="C175" s="53"/>
      <c r="D175" s="28"/>
    </row>
    <row r="176" spans="1:4" ht="15.75">
      <c r="A176" s="28"/>
      <c r="B176" s="53"/>
      <c r="C176" s="53"/>
      <c r="D176" s="28"/>
    </row>
    <row r="177" spans="1:4" ht="16.5" thickBot="1">
      <c r="A177" s="28"/>
      <c r="B177" s="53" t="s">
        <v>235</v>
      </c>
      <c r="C177" s="54"/>
      <c r="D177" s="28"/>
    </row>
    <row r="178" spans="1:4" ht="15.75">
      <c r="A178" s="28"/>
      <c r="B178" s="53"/>
      <c r="C178" s="53"/>
      <c r="D178" s="28"/>
    </row>
    <row r="179" spans="1:4" ht="15.75">
      <c r="A179" s="28"/>
      <c r="B179" s="53"/>
      <c r="C179" s="53"/>
      <c r="D179" s="28"/>
    </row>
    <row r="180" spans="1:4" ht="15.75">
      <c r="A180" s="28"/>
      <c r="B180" s="53"/>
      <c r="C180" s="53"/>
      <c r="D180" s="28"/>
    </row>
    <row r="181" spans="1:4" ht="15.75">
      <c r="A181" s="28"/>
      <c r="B181" s="53"/>
      <c r="C181" s="53"/>
      <c r="D181" s="28"/>
    </row>
    <row r="182" spans="1:4" ht="16.5" thickBot="1">
      <c r="A182" s="28"/>
      <c r="B182" s="53" t="s">
        <v>236</v>
      </c>
      <c r="C182" s="54"/>
      <c r="D182" s="28"/>
    </row>
    <row r="183" spans="1:4" ht="15.75">
      <c r="A183" s="28"/>
      <c r="B183" s="53"/>
      <c r="C183" s="53"/>
      <c r="D183" s="28"/>
    </row>
    <row r="184" spans="1:4" ht="15.75">
      <c r="A184" s="28"/>
      <c r="B184" s="53"/>
      <c r="C184" s="53"/>
      <c r="D184" s="28"/>
    </row>
    <row r="185" spans="1:4" ht="16.5" thickBot="1">
      <c r="A185" s="28"/>
      <c r="B185" s="53" t="s">
        <v>237</v>
      </c>
      <c r="C185" s="54"/>
      <c r="D185" s="28"/>
    </row>
    <row r="186" spans="1:4" ht="15.75">
      <c r="A186" s="28"/>
      <c r="B186" s="53"/>
      <c r="C186" s="53"/>
      <c r="D186" s="28"/>
    </row>
    <row r="187" spans="1:4" ht="15.75">
      <c r="A187" s="28"/>
      <c r="B187" s="53"/>
      <c r="C187" s="53"/>
      <c r="D187" s="28"/>
    </row>
    <row r="188" spans="1:4" ht="16.5" thickBot="1">
      <c r="A188" s="28"/>
      <c r="B188" s="53" t="s">
        <v>238</v>
      </c>
      <c r="C188" s="54"/>
      <c r="D188" s="28"/>
    </row>
    <row r="189" spans="1:4">
      <c r="A189" s="28"/>
      <c r="B189" s="28"/>
      <c r="C189" s="28"/>
      <c r="D189" s="28"/>
    </row>
    <row r="190" spans="1:4">
      <c r="A190" s="28"/>
      <c r="B190" s="28"/>
      <c r="C190" s="28"/>
      <c r="D190" s="28"/>
    </row>
    <row r="191" spans="1:4">
      <c r="A191" s="28"/>
      <c r="B191" s="28"/>
      <c r="C191" s="28"/>
      <c r="D191" s="28"/>
    </row>
    <row r="192" spans="1:4">
      <c r="A192" s="28"/>
      <c r="B192" s="28"/>
      <c r="C192" s="28"/>
      <c r="D192" s="28"/>
    </row>
    <row r="193" spans="1:4">
      <c r="A193" s="28"/>
      <c r="B193" s="28"/>
      <c r="C193" s="28"/>
      <c r="D193" s="28"/>
    </row>
    <row r="194" spans="1:4">
      <c r="A194" s="28"/>
      <c r="B194" s="28"/>
      <c r="C194" s="28"/>
      <c r="D194" s="28"/>
    </row>
    <row r="195" spans="1:4">
      <c r="A195" s="28"/>
      <c r="B195" s="28"/>
      <c r="C195" s="28"/>
      <c r="D195" s="28"/>
    </row>
    <row r="196" spans="1:4">
      <c r="A196" s="28"/>
      <c r="B196" s="28"/>
      <c r="C196" s="28"/>
      <c r="D196" s="28"/>
    </row>
    <row r="197" spans="1:4">
      <c r="A197" s="28"/>
      <c r="B197" s="28"/>
      <c r="C197" s="28"/>
      <c r="D197" s="28"/>
    </row>
    <row r="198" spans="1:4">
      <c r="A198" s="28"/>
      <c r="B198" s="28"/>
      <c r="C198" s="28"/>
      <c r="D198" s="28"/>
    </row>
    <row r="199" spans="1:4">
      <c r="A199" s="28"/>
      <c r="B199" s="28"/>
      <c r="C199" s="28"/>
      <c r="D199" s="28"/>
    </row>
    <row r="200" spans="1:4">
      <c r="A200" s="28"/>
      <c r="B200" s="28"/>
      <c r="C200" s="28"/>
      <c r="D200" s="28"/>
    </row>
    <row r="201" spans="1:4">
      <c r="A201" s="28"/>
      <c r="B201" s="28"/>
      <c r="C201" s="28"/>
      <c r="D201" s="28"/>
    </row>
    <row r="202" spans="1:4">
      <c r="A202" s="28"/>
      <c r="B202" s="28"/>
      <c r="C202" s="28"/>
      <c r="D202" s="28"/>
    </row>
    <row r="203" spans="1:4">
      <c r="A203" s="28"/>
      <c r="B203" s="28"/>
      <c r="C203" s="28"/>
      <c r="D203" s="28"/>
    </row>
    <row r="204" spans="1:4">
      <c r="A204" s="28"/>
      <c r="B204" s="28"/>
      <c r="C204" s="28"/>
      <c r="D204" s="28"/>
    </row>
    <row r="205" spans="1:4">
      <c r="A205" s="28"/>
      <c r="B205" s="28"/>
      <c r="C205" s="28"/>
      <c r="D205" s="28"/>
    </row>
    <row r="206" spans="1:4">
      <c r="A206" s="28"/>
      <c r="B206" s="28"/>
      <c r="C206" s="28"/>
      <c r="D206" s="28"/>
    </row>
    <row r="207" spans="1:4">
      <c r="A207" s="28"/>
      <c r="B207" s="28"/>
      <c r="C207" s="28"/>
      <c r="D207" s="28"/>
    </row>
    <row r="208" spans="1:4">
      <c r="A208" s="28"/>
      <c r="B208" s="28"/>
      <c r="C208" s="28"/>
      <c r="D208" s="28"/>
    </row>
    <row r="209" spans="1:4">
      <c r="A209" s="28"/>
      <c r="B209" s="28"/>
      <c r="C209" s="28"/>
      <c r="D209" s="28"/>
    </row>
    <row r="210" spans="1:4">
      <c r="A210" s="28"/>
      <c r="B210" s="28"/>
      <c r="C210" s="28"/>
      <c r="D210" s="28"/>
    </row>
    <row r="211" spans="1:4">
      <c r="A211" s="28"/>
      <c r="B211" s="28"/>
      <c r="C211" s="28"/>
      <c r="D211" s="28"/>
    </row>
    <row r="212" spans="1:4">
      <c r="A212" s="28"/>
      <c r="B212" s="28"/>
      <c r="C212" s="28"/>
      <c r="D212" s="28"/>
    </row>
    <row r="213" spans="1:4">
      <c r="A213" s="28"/>
      <c r="B213" s="28"/>
      <c r="C213" s="28"/>
      <c r="D213" s="28"/>
    </row>
    <row r="214" spans="1:4">
      <c r="A214" s="28"/>
      <c r="B214" s="28"/>
      <c r="C214" s="28"/>
      <c r="D214" s="28"/>
    </row>
    <row r="215" spans="1:4">
      <c r="A215" s="28"/>
      <c r="B215" s="28"/>
      <c r="C215" s="28"/>
      <c r="D215" s="28"/>
    </row>
    <row r="216" spans="1:4">
      <c r="A216" s="28"/>
      <c r="B216" s="28"/>
      <c r="C216" s="28"/>
      <c r="D216" s="28"/>
    </row>
    <row r="217" spans="1:4">
      <c r="A217" s="28"/>
      <c r="B217" s="28"/>
      <c r="C217" s="28"/>
      <c r="D217" s="28"/>
    </row>
    <row r="218" spans="1:4">
      <c r="A218" s="28"/>
      <c r="B218" s="28"/>
      <c r="C218" s="28"/>
      <c r="D218" s="28"/>
    </row>
    <row r="219" spans="1:4">
      <c r="A219" s="28"/>
      <c r="B219" s="28"/>
      <c r="C219" s="28"/>
      <c r="D219" s="28"/>
    </row>
    <row r="220" spans="1:4">
      <c r="A220" s="28"/>
      <c r="B220" s="28"/>
      <c r="C220" s="28"/>
      <c r="D220" s="28"/>
    </row>
    <row r="221" spans="1:4">
      <c r="A221" s="28"/>
      <c r="B221" s="28"/>
      <c r="C221" s="28"/>
      <c r="D221" s="28"/>
    </row>
    <row r="222" spans="1:4">
      <c r="A222" s="28"/>
      <c r="B222" s="28"/>
      <c r="C222" s="28"/>
      <c r="D222" s="28"/>
    </row>
    <row r="223" spans="1:4">
      <c r="A223" s="28"/>
      <c r="B223" s="28"/>
      <c r="C223" s="28"/>
      <c r="D223" s="28"/>
    </row>
    <row r="224" spans="1:4">
      <c r="A224" s="28"/>
      <c r="B224" s="28"/>
      <c r="C224" s="28"/>
      <c r="D224" s="28"/>
    </row>
    <row r="225" spans="1:4">
      <c r="A225" s="28"/>
      <c r="B225" s="28"/>
      <c r="C225" s="28"/>
      <c r="D225" s="28"/>
    </row>
    <row r="226" spans="1:4">
      <c r="A226" s="28"/>
      <c r="B226" s="28"/>
      <c r="C226" s="28"/>
      <c r="D226" s="28"/>
    </row>
    <row r="227" spans="1:4">
      <c r="A227" s="28"/>
      <c r="B227" s="28"/>
      <c r="C227" s="28"/>
      <c r="D227" s="28"/>
    </row>
    <row r="228" spans="1:4">
      <c r="A228" s="28"/>
      <c r="B228" s="28"/>
      <c r="C228" s="28"/>
      <c r="D228" s="28"/>
    </row>
    <row r="229" spans="1:4">
      <c r="A229" s="28"/>
      <c r="B229" s="28"/>
      <c r="C229" s="28"/>
      <c r="D229" s="28"/>
    </row>
    <row r="230" spans="1:4">
      <c r="A230" s="28"/>
      <c r="B230" s="28"/>
      <c r="C230" s="28"/>
      <c r="D230" s="28"/>
    </row>
    <row r="231" spans="1:4">
      <c r="A231" s="28"/>
      <c r="B231" s="28"/>
      <c r="C231" s="28"/>
      <c r="D231" s="28"/>
    </row>
    <row r="232" spans="1:4">
      <c r="A232" s="28"/>
      <c r="B232" s="28"/>
      <c r="C232" s="28"/>
      <c r="D232" s="28"/>
    </row>
    <row r="233" spans="1:4">
      <c r="A233" s="28"/>
      <c r="B233" s="28"/>
      <c r="C233" s="28"/>
      <c r="D233" s="28"/>
    </row>
    <row r="234" spans="1:4">
      <c r="A234" s="28"/>
      <c r="B234" s="28"/>
      <c r="C234" s="28"/>
      <c r="D234" s="28"/>
    </row>
    <row r="235" spans="1:4">
      <c r="A235" s="28"/>
      <c r="B235" s="28"/>
      <c r="C235" s="28"/>
      <c r="D235" s="28"/>
    </row>
    <row r="236" spans="1:4">
      <c r="A236" s="28"/>
      <c r="B236" s="28"/>
      <c r="C236" s="28"/>
      <c r="D236" s="28"/>
    </row>
    <row r="237" spans="1:4">
      <c r="A237" s="28"/>
      <c r="B237" s="28"/>
      <c r="C237" s="28"/>
      <c r="D237" s="28"/>
    </row>
    <row r="238" spans="1:4">
      <c r="A238" s="28"/>
      <c r="B238" s="28"/>
      <c r="C238" s="28"/>
      <c r="D238" s="28"/>
    </row>
    <row r="239" spans="1:4">
      <c r="A239" s="28"/>
      <c r="B239" s="28"/>
      <c r="C239" s="28"/>
      <c r="D239" s="28"/>
    </row>
    <row r="240" spans="1:4">
      <c r="A240" s="28"/>
      <c r="B240" s="28"/>
      <c r="C240" s="28"/>
      <c r="D240" s="28"/>
    </row>
    <row r="241" spans="1:4">
      <c r="A241" s="28"/>
      <c r="B241" s="28"/>
      <c r="C241" s="28"/>
      <c r="D241" s="28"/>
    </row>
    <row r="242" spans="1:4">
      <c r="A242" s="28"/>
      <c r="B242" s="28"/>
      <c r="C242" s="28"/>
      <c r="D242" s="28"/>
    </row>
    <row r="243" spans="1:4">
      <c r="A243" s="28"/>
      <c r="B243" s="28"/>
      <c r="C243" s="28"/>
      <c r="D243" s="28"/>
    </row>
    <row r="244" spans="1:4">
      <c r="A244" s="28"/>
      <c r="B244" s="28"/>
      <c r="C244" s="28"/>
      <c r="D244" s="28"/>
    </row>
    <row r="245" spans="1:4">
      <c r="A245" s="28"/>
      <c r="B245" s="28"/>
      <c r="C245" s="28"/>
      <c r="D245" s="28"/>
    </row>
    <row r="246" spans="1:4">
      <c r="A246" s="28"/>
      <c r="B246" s="28"/>
      <c r="C246" s="28"/>
      <c r="D246" s="28"/>
    </row>
    <row r="247" spans="1:4">
      <c r="A247" s="28"/>
      <c r="B247" s="28"/>
      <c r="C247" s="28"/>
      <c r="D247" s="28"/>
    </row>
    <row r="248" spans="1:4">
      <c r="A248" s="28"/>
      <c r="B248" s="28"/>
      <c r="C248" s="28"/>
      <c r="D248" s="28"/>
    </row>
    <row r="249" spans="1:4">
      <c r="A249" s="28"/>
      <c r="B249" s="28"/>
      <c r="C249" s="28"/>
      <c r="D249" s="28"/>
    </row>
    <row r="250" spans="1:4">
      <c r="A250" s="28"/>
      <c r="B250" s="28"/>
      <c r="C250" s="28"/>
      <c r="D250" s="28"/>
    </row>
    <row r="251" spans="1:4">
      <c r="A251" s="28"/>
      <c r="B251" s="28"/>
      <c r="C251" s="28"/>
      <c r="D251" s="28"/>
    </row>
    <row r="252" spans="1:4">
      <c r="A252" s="28"/>
      <c r="B252" s="28"/>
      <c r="C252" s="28"/>
      <c r="D252" s="28"/>
    </row>
    <row r="253" spans="1:4">
      <c r="A253" s="28"/>
      <c r="B253" s="28"/>
      <c r="C253" s="28"/>
      <c r="D253" s="28"/>
    </row>
    <row r="254" spans="1:4">
      <c r="A254" s="28"/>
      <c r="B254" s="28"/>
      <c r="C254" s="28"/>
      <c r="D254" s="28"/>
    </row>
    <row r="255" spans="1:4">
      <c r="A255" s="28"/>
      <c r="B255" s="28"/>
      <c r="C255" s="28"/>
      <c r="D255" s="28"/>
    </row>
    <row r="256" spans="1:4">
      <c r="A256" s="28"/>
      <c r="B256" s="28"/>
      <c r="C256" s="28"/>
      <c r="D256" s="28"/>
    </row>
    <row r="257" spans="1:4">
      <c r="A257" s="28"/>
      <c r="B257" s="28"/>
      <c r="C257" s="28"/>
      <c r="D257" s="28"/>
    </row>
    <row r="258" spans="1:4">
      <c r="A258" s="28"/>
      <c r="B258" s="28"/>
      <c r="C258" s="28"/>
      <c r="D258" s="28"/>
    </row>
    <row r="259" spans="1:4">
      <c r="A259" s="28"/>
      <c r="B259" s="28"/>
      <c r="C259" s="28"/>
      <c r="D259" s="28"/>
    </row>
    <row r="260" spans="1:4">
      <c r="A260" s="28"/>
      <c r="B260" s="28"/>
      <c r="C260" s="28"/>
      <c r="D260" s="28"/>
    </row>
    <row r="261" spans="1:4">
      <c r="A261" s="28"/>
      <c r="B261" s="28"/>
      <c r="C261" s="28"/>
      <c r="D261" s="28"/>
    </row>
    <row r="262" spans="1:4">
      <c r="A262" s="28"/>
      <c r="B262" s="28"/>
      <c r="C262" s="28"/>
      <c r="D262" s="28"/>
    </row>
    <row r="263" spans="1:4">
      <c r="A263" s="28"/>
      <c r="B263" s="28"/>
      <c r="C263" s="28"/>
      <c r="D263" s="28"/>
    </row>
    <row r="264" spans="1:4">
      <c r="A264" s="28"/>
      <c r="B264" s="28"/>
      <c r="C264" s="28"/>
      <c r="D264" s="28"/>
    </row>
    <row r="265" spans="1:4">
      <c r="A265" s="28"/>
      <c r="B265" s="28"/>
      <c r="C265" s="28"/>
      <c r="D265" s="28"/>
    </row>
    <row r="266" spans="1:4">
      <c r="A266" s="28"/>
      <c r="B266" s="28"/>
      <c r="C266" s="28"/>
      <c r="D266" s="28"/>
    </row>
    <row r="267" spans="1:4">
      <c r="A267" s="28"/>
      <c r="B267" s="28"/>
      <c r="C267" s="28"/>
      <c r="D267" s="28"/>
    </row>
    <row r="268" spans="1:4">
      <c r="A268" s="28"/>
      <c r="B268" s="28"/>
      <c r="C268" s="28"/>
      <c r="D268" s="28"/>
    </row>
    <row r="269" spans="1:4">
      <c r="A269" s="28"/>
      <c r="B269" s="28"/>
      <c r="C269" s="28"/>
      <c r="D269" s="28"/>
    </row>
    <row r="270" spans="1:4">
      <c r="A270" s="28"/>
      <c r="B270" s="28"/>
      <c r="C270" s="28"/>
      <c r="D270" s="28"/>
    </row>
    <row r="271" spans="1:4">
      <c r="A271" s="28"/>
      <c r="B271" s="28"/>
      <c r="C271" s="28"/>
      <c r="D271" s="28"/>
    </row>
    <row r="272" spans="1:4">
      <c r="A272" s="28"/>
      <c r="B272" s="28"/>
      <c r="C272" s="28"/>
      <c r="D272" s="28"/>
    </row>
    <row r="273" spans="1:4">
      <c r="A273" s="28"/>
      <c r="B273" s="28"/>
      <c r="C273" s="28"/>
      <c r="D273" s="28"/>
    </row>
    <row r="274" spans="1:4">
      <c r="A274" s="28"/>
      <c r="B274" s="28"/>
      <c r="C274" s="28"/>
      <c r="D274" s="28"/>
    </row>
    <row r="275" spans="1:4">
      <c r="A275" s="28"/>
      <c r="B275" s="28"/>
      <c r="C275" s="28"/>
      <c r="D275" s="28"/>
    </row>
    <row r="276" spans="1:4">
      <c r="A276" s="28"/>
      <c r="B276" s="28"/>
      <c r="C276" s="28"/>
      <c r="D276" s="28"/>
    </row>
    <row r="277" spans="1:4">
      <c r="A277" s="28"/>
      <c r="B277" s="28"/>
      <c r="C277" s="28"/>
      <c r="D277" s="28"/>
    </row>
    <row r="278" spans="1:4">
      <c r="A278" s="28"/>
      <c r="B278" s="28"/>
      <c r="C278" s="28"/>
      <c r="D278" s="28"/>
    </row>
    <row r="279" spans="1:4">
      <c r="A279" s="28"/>
      <c r="B279" s="28"/>
      <c r="C279" s="28"/>
      <c r="D279" s="28"/>
    </row>
    <row r="280" spans="1:4">
      <c r="A280" s="28"/>
      <c r="B280" s="28"/>
      <c r="C280" s="28"/>
      <c r="D280" s="28"/>
    </row>
    <row r="281" spans="1:4">
      <c r="A281" s="28"/>
      <c r="B281" s="28"/>
      <c r="C281" s="28"/>
      <c r="D281" s="28"/>
    </row>
    <row r="282" spans="1:4">
      <c r="A282" s="28"/>
      <c r="B282" s="28"/>
      <c r="C282" s="28"/>
      <c r="D282" s="28"/>
    </row>
    <row r="283" spans="1:4">
      <c r="A283" s="28"/>
      <c r="B283" s="28"/>
      <c r="C283" s="28"/>
      <c r="D283" s="28"/>
    </row>
    <row r="284" spans="1:4">
      <c r="A284" s="28"/>
      <c r="B284" s="28"/>
      <c r="C284" s="28"/>
      <c r="D284" s="28"/>
    </row>
    <row r="285" spans="1:4">
      <c r="A285" s="28"/>
      <c r="B285" s="28"/>
      <c r="C285" s="28"/>
      <c r="D285" s="28"/>
    </row>
    <row r="286" spans="1:4">
      <c r="A286" s="28"/>
      <c r="B286" s="28"/>
      <c r="C286" s="28"/>
      <c r="D286" s="28"/>
    </row>
    <row r="287" spans="1:4">
      <c r="A287" s="28"/>
      <c r="B287" s="28"/>
      <c r="C287" s="28"/>
      <c r="D287" s="28"/>
    </row>
    <row r="288" spans="1:4">
      <c r="A288" s="28"/>
      <c r="B288" s="28"/>
      <c r="C288" s="28"/>
      <c r="D288" s="28"/>
    </row>
    <row r="289" spans="1:4">
      <c r="A289" s="28"/>
      <c r="B289" s="28"/>
      <c r="C289" s="28"/>
      <c r="D289" s="28"/>
    </row>
    <row r="290" spans="1:4">
      <c r="A290" s="28"/>
      <c r="B290" s="28"/>
      <c r="C290" s="28"/>
      <c r="D290" s="28"/>
    </row>
    <row r="291" spans="1:4">
      <c r="A291" s="28"/>
      <c r="B291" s="28"/>
      <c r="C291" s="28"/>
      <c r="D291" s="28"/>
    </row>
    <row r="292" spans="1:4">
      <c r="A292" s="28"/>
      <c r="B292" s="28"/>
      <c r="C292" s="28"/>
      <c r="D292" s="28"/>
    </row>
    <row r="293" spans="1:4">
      <c r="A293" s="28"/>
      <c r="B293" s="28"/>
      <c r="C293" s="28"/>
      <c r="D293" s="28"/>
    </row>
    <row r="294" spans="1:4">
      <c r="A294" s="28"/>
      <c r="B294" s="28"/>
      <c r="C294" s="28"/>
      <c r="D294" s="28"/>
    </row>
    <row r="295" spans="1:4">
      <c r="A295" s="28"/>
      <c r="B295" s="28"/>
      <c r="C295" s="28"/>
      <c r="D295" s="28"/>
    </row>
    <row r="296" spans="1:4">
      <c r="A296" s="28"/>
      <c r="B296" s="28"/>
      <c r="C296" s="28"/>
      <c r="D296" s="28"/>
    </row>
    <row r="297" spans="1:4">
      <c r="A297" s="28"/>
      <c r="B297" s="28"/>
      <c r="C297" s="28"/>
      <c r="D297" s="28"/>
    </row>
    <row r="298" spans="1:4">
      <c r="A298" s="28"/>
      <c r="B298" s="28"/>
      <c r="C298" s="28"/>
      <c r="D298" s="28"/>
    </row>
    <row r="299" spans="1:4">
      <c r="A299" s="28"/>
      <c r="B299" s="28"/>
      <c r="C299" s="28"/>
      <c r="D299" s="28"/>
    </row>
    <row r="300" spans="1:4">
      <c r="A300" s="28"/>
      <c r="B300" s="28"/>
      <c r="C300" s="28"/>
      <c r="D300" s="28"/>
    </row>
    <row r="301" spans="1:4">
      <c r="A301" s="28"/>
      <c r="B301" s="28"/>
      <c r="C301" s="28"/>
      <c r="D301" s="28"/>
    </row>
    <row r="302" spans="1:4">
      <c r="A302" s="28"/>
      <c r="B302" s="28"/>
      <c r="C302" s="28"/>
      <c r="D302" s="28"/>
    </row>
    <row r="303" spans="1:4">
      <c r="A303" s="28"/>
      <c r="B303" s="28"/>
      <c r="C303" s="28"/>
      <c r="D303" s="28"/>
    </row>
    <row r="304" spans="1:4">
      <c r="A304" s="28"/>
      <c r="B304" s="28"/>
      <c r="C304" s="28"/>
      <c r="D304" s="28"/>
    </row>
    <row r="305" spans="1:4">
      <c r="A305" s="28"/>
      <c r="B305" s="28"/>
      <c r="C305" s="28"/>
      <c r="D305" s="28"/>
    </row>
    <row r="306" spans="1:4">
      <c r="A306" s="28"/>
      <c r="B306" s="28"/>
      <c r="C306" s="28"/>
      <c r="D306" s="28"/>
    </row>
    <row r="307" spans="1:4">
      <c r="A307" s="28"/>
      <c r="B307" s="28"/>
      <c r="C307" s="28"/>
      <c r="D307" s="28"/>
    </row>
    <row r="308" spans="1:4">
      <c r="A308" s="28"/>
      <c r="B308" s="28"/>
      <c r="C308" s="28"/>
      <c r="D308" s="28"/>
    </row>
    <row r="309" spans="1:4">
      <c r="A309" s="28"/>
      <c r="B309" s="28"/>
      <c r="C309" s="28"/>
      <c r="D309" s="28"/>
    </row>
    <row r="310" spans="1:4">
      <c r="A310" s="28"/>
      <c r="B310" s="28"/>
      <c r="C310" s="28"/>
      <c r="D310" s="28"/>
    </row>
    <row r="311" spans="1:4">
      <c r="A311" s="28"/>
      <c r="B311" s="28"/>
      <c r="C311" s="28"/>
      <c r="D311" s="28"/>
    </row>
    <row r="312" spans="1:4">
      <c r="A312" s="28"/>
      <c r="B312" s="28"/>
      <c r="C312" s="28"/>
      <c r="D312" s="28"/>
    </row>
    <row r="313" spans="1:4">
      <c r="A313" s="28"/>
      <c r="B313" s="28"/>
      <c r="C313" s="28"/>
      <c r="D313" s="28"/>
    </row>
    <row r="314" spans="1:4">
      <c r="A314" s="28"/>
      <c r="B314" s="28"/>
      <c r="C314" s="28"/>
      <c r="D314" s="28"/>
    </row>
    <row r="315" spans="1:4">
      <c r="A315" s="28"/>
      <c r="B315" s="28"/>
      <c r="C315" s="28"/>
      <c r="D315" s="28"/>
    </row>
    <row r="316" spans="1:4">
      <c r="A316" s="28"/>
      <c r="B316" s="28"/>
      <c r="C316" s="28"/>
      <c r="D316" s="28"/>
    </row>
    <row r="317" spans="1:4">
      <c r="A317" s="28"/>
      <c r="B317" s="28"/>
      <c r="C317" s="28"/>
      <c r="D317" s="28"/>
    </row>
    <row r="318" spans="1:4">
      <c r="A318" s="28"/>
      <c r="B318" s="28"/>
      <c r="C318" s="28"/>
      <c r="D318" s="28"/>
    </row>
    <row r="319" spans="1:4">
      <c r="A319" s="28"/>
      <c r="B319" s="28"/>
      <c r="C319" s="28"/>
      <c r="D319" s="28"/>
    </row>
    <row r="320" spans="1:4">
      <c r="A320" s="28"/>
      <c r="B320" s="28"/>
      <c r="C320" s="28"/>
      <c r="D320" s="28"/>
    </row>
    <row r="321" spans="1:4">
      <c r="A321" s="28"/>
      <c r="B321" s="28"/>
      <c r="C321" s="28"/>
      <c r="D321" s="28"/>
    </row>
    <row r="322" spans="1:4">
      <c r="A322" s="28"/>
      <c r="B322" s="28"/>
      <c r="C322" s="28"/>
      <c r="D322" s="28"/>
    </row>
    <row r="323" spans="1:4">
      <c r="A323" s="28"/>
      <c r="B323" s="28"/>
      <c r="C323" s="28"/>
      <c r="D323" s="28"/>
    </row>
    <row r="324" spans="1:4">
      <c r="A324" s="28"/>
      <c r="B324" s="28"/>
      <c r="C324" s="28"/>
      <c r="D324" s="28"/>
    </row>
    <row r="325" spans="1:4">
      <c r="A325" s="28"/>
      <c r="B325" s="28"/>
      <c r="C325" s="28"/>
      <c r="D325" s="28"/>
    </row>
    <row r="326" spans="1:4">
      <c r="A326" s="28"/>
      <c r="B326" s="28"/>
      <c r="C326" s="28"/>
      <c r="D326" s="28"/>
    </row>
    <row r="327" spans="1:4">
      <c r="A327" s="28"/>
      <c r="B327" s="28"/>
      <c r="C327" s="28"/>
      <c r="D327" s="28"/>
    </row>
    <row r="328" spans="1:4">
      <c r="A328" s="28"/>
      <c r="B328" s="28"/>
      <c r="C328" s="28"/>
      <c r="D328" s="28"/>
    </row>
    <row r="329" spans="1:4">
      <c r="A329" s="28"/>
      <c r="B329" s="28"/>
      <c r="C329" s="28"/>
      <c r="D329" s="28"/>
    </row>
    <row r="330" spans="1:4">
      <c r="A330" s="28"/>
      <c r="B330" s="28"/>
      <c r="C330" s="28"/>
      <c r="D330" s="28"/>
    </row>
    <row r="331" spans="1:4">
      <c r="A331" s="28"/>
      <c r="B331" s="28"/>
      <c r="C331" s="28"/>
      <c r="D331" s="28"/>
    </row>
    <row r="332" spans="1:4">
      <c r="A332" s="28"/>
      <c r="B332" s="28"/>
      <c r="C332" s="28"/>
      <c r="D332" s="28"/>
    </row>
    <row r="333" spans="1:4">
      <c r="A333" s="28"/>
      <c r="B333" s="28"/>
      <c r="C333" s="28"/>
      <c r="D333" s="28"/>
    </row>
    <row r="334" spans="1:4">
      <c r="A334" s="28"/>
      <c r="B334" s="28"/>
      <c r="C334" s="28"/>
      <c r="D334" s="28"/>
    </row>
  </sheetData>
  <mergeCells count="6"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ORTOMAX IMPLANTES ORTOPEDICOS</cp:lastModifiedBy>
  <dcterms:created xsi:type="dcterms:W3CDTF">2024-04-03T16:18:03Z</dcterms:created>
  <dcterms:modified xsi:type="dcterms:W3CDTF">2024-04-10T21:29:27Z</dcterms:modified>
</cp:coreProperties>
</file>