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177C579F-6A99-41BA-B5EC-3283A7201DA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QUIORT" sheetId="2" r:id="rId1"/>
  </sheets>
  <definedNames>
    <definedName name="_xlnm.Print_Area" localSheetId="0">INQUIORT!$A$7:$G$100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2" l="1"/>
  <c r="G84" i="2"/>
  <c r="G51" i="2"/>
  <c r="G69" i="2"/>
  <c r="G92" i="2" l="1"/>
  <c r="G43" i="2"/>
  <c r="G44" i="2"/>
  <c r="G35" i="2"/>
  <c r="G36" i="2"/>
  <c r="G37" i="2"/>
  <c r="G38" i="2"/>
  <c r="G39" i="2"/>
  <c r="G40" i="2"/>
  <c r="G41" i="2"/>
  <c r="G34" i="2"/>
  <c r="G26" i="2"/>
  <c r="G27" i="2"/>
  <c r="G28" i="2"/>
  <c r="G29" i="2"/>
  <c r="G30" i="2"/>
  <c r="G31" i="2"/>
  <c r="G32" i="2"/>
  <c r="B156" i="2" l="1"/>
  <c r="G25" i="2" l="1"/>
  <c r="G45" i="2"/>
  <c r="G46" i="2"/>
  <c r="G47" i="2"/>
  <c r="G48" i="2"/>
  <c r="G49" i="2"/>
  <c r="G50" i="2"/>
  <c r="G53" i="2"/>
  <c r="G54" i="2"/>
  <c r="G55" i="2"/>
  <c r="G56" i="2"/>
  <c r="G57" i="2"/>
  <c r="G58" i="2"/>
  <c r="G59" i="2"/>
  <c r="G60" i="2"/>
  <c r="G61" i="2"/>
  <c r="G63" i="2"/>
  <c r="G64" i="2"/>
  <c r="G65" i="2"/>
  <c r="G66" i="2"/>
  <c r="G67" i="2"/>
  <c r="G68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5" i="2"/>
  <c r="G86" i="2"/>
  <c r="G87" i="2"/>
  <c r="G88" i="2"/>
  <c r="G89" i="2"/>
  <c r="G90" i="2"/>
  <c r="G91" i="2"/>
  <c r="G93" i="2"/>
  <c r="G96" i="2" l="1"/>
  <c r="G9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<sst xmlns="http://schemas.openxmlformats.org/spreadsheetml/2006/main" count="259" uniqueCount="255">
  <si>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</si>
  <si>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</si>
  <si>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</si>
  <si>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</si>
  <si>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</si>
  <si>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</si>
  <si>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</si>
  <si>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</si>
  <si>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</si>
  <si>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</si>
  <si>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</si>
  <si>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</si>
  <si>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</si>
  <si>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</si>
  <si>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</si>
  <si>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</si>
  <si>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</si>
  <si>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</si>
  <si>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T421210270</t>
  </si>
  <si>
    <t>T421210285</t>
  </si>
  <si>
    <t>T421210300</t>
  </si>
  <si>
    <t>T421210315</t>
  </si>
  <si>
    <t>T421210330</t>
  </si>
  <si>
    <t>T421210345</t>
  </si>
  <si>
    <t>T421210360</t>
  </si>
  <si>
    <t>T421210375</t>
  </si>
  <si>
    <t>T421280270</t>
  </si>
  <si>
    <t>T421280285</t>
  </si>
  <si>
    <t>T421280300</t>
  </si>
  <si>
    <t>T421280315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</si>
  <si>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</si>
  <si>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</si>
  <si>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</si>
  <si>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</si>
  <si>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</si>
  <si>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</si>
  <si>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</si>
  <si>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</si>
  <si>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</si>
  <si>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</si>
  <si>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</si>
  <si>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</si>
  <si>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</si>
  <si>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</si>
  <si>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</si>
  <si>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</si>
  <si>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</si>
  <si>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</si>
  <si>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</si>
  <si>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</si>
  <si>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</si>
  <si>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</si>
  <si>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</si>
  <si>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T42154060</t>
  </si>
  <si>
    <t>T42155025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</si>
  <si>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</si>
  <si>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</si>
  <si>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</si>
  <si>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</si>
  <si>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</si>
  <si>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</si>
  <si>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</si>
  <si>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</si>
  <si>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</si>
  <si>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 xml:space="preserve">SUBTOTAL </t>
  </si>
  <si>
    <t>TOTAL</t>
  </si>
  <si>
    <t>T421280375</t>
  </si>
  <si>
    <t>T42154065</t>
  </si>
  <si>
    <t>T42154070</t>
  </si>
  <si>
    <t>T42154075</t>
  </si>
  <si>
    <t>T42155075</t>
  </si>
  <si>
    <t>BANDEJA SUPERIOR</t>
  </si>
  <si>
    <t>1</t>
  </si>
  <si>
    <t>BANDEJA MEDIA</t>
  </si>
  <si>
    <t>MOTOR CANULADO</t>
  </si>
  <si>
    <t xml:space="preserve">ANCLAJES DE MOTOR </t>
  </si>
  <si>
    <t xml:space="preserve">PROTECTOR DE BATERIA </t>
  </si>
  <si>
    <t xml:space="preserve">LLAVE DE JACOBS </t>
  </si>
  <si>
    <t xml:space="preserve">BATERIAS NEGRAS </t>
  </si>
  <si>
    <t>2100024215</t>
  </si>
  <si>
    <t>2100024218</t>
  </si>
  <si>
    <t>2100024299</t>
  </si>
  <si>
    <t>TZT8801330</t>
  </si>
  <si>
    <t>TZT8802345</t>
  </si>
  <si>
    <t>CLAVO TIBIA NAVIGATOR NUMERO 1</t>
  </si>
  <si>
    <t>17A8139</t>
  </si>
  <si>
    <t>CANTIDAD</t>
  </si>
  <si>
    <t>DESCRIPCION</t>
  </si>
  <si>
    <t>BROCA CANULADA 12mm</t>
  </si>
  <si>
    <t>DESTORNILLADOR DE CONEXIÓN DE UÑAS EN FORMA DE T SW6.5</t>
  </si>
  <si>
    <t>MEDIDOR DE PROFUNDIDAD</t>
  </si>
  <si>
    <t>REGLA RADIOGRAFICA</t>
  </si>
  <si>
    <t>VARILLA DE ALINEACION EN FORMA DE T</t>
  </si>
  <si>
    <t>TALADRO EN T PARA VARILLA DE FIJACION Ф5.2</t>
  </si>
  <si>
    <t>TALADRO PLANO ANLCAJE RAPIDO PARA BARRA DE FIJACION Ф5.2</t>
  </si>
  <si>
    <t>BROCA 3.2mm CON TOPE</t>
  </si>
  <si>
    <t>MANGO PORTA GUIA</t>
  </si>
  <si>
    <t>BROCA 3.2mm CORTA</t>
  </si>
  <si>
    <t>BANDEJA INFERIOR</t>
  </si>
  <si>
    <t>GUIAS LARGAS</t>
  </si>
  <si>
    <t>INSTRUMENTADOR</t>
  </si>
  <si>
    <t>OBSERVACIONES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</si>
  <si>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</si>
  <si>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</si>
  <si>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</si>
  <si>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</si>
  <si>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INICIADOR CANULADO Ф12/Ф4</t>
  </si>
  <si>
    <t>PLACA DE PROTECCION PARA PIEL</t>
  </si>
  <si>
    <t>TORNILLO DE COMPRESION Ф4/M6/SW6.5</t>
  </si>
  <si>
    <t>TORNILLO DE EXTRACCION DE UÑAS M8 X 1</t>
  </si>
  <si>
    <t>ALAMBRE GUIA ROSCADO Ф3.2×300</t>
  </si>
  <si>
    <t xml:space="preserve">DESTORNILLADOR DE BLOQUEO CON CAMISA  T25 </t>
  </si>
  <si>
    <t>DESTORNILLADOR DE BLOQUEO T40</t>
  </si>
  <si>
    <t>MARTILLO DESLIZANTE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</si>
  <si>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</si>
  <si>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</si>
  <si>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</si>
  <si>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</si>
  <si>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</si>
  <si>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</si>
  <si>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</si>
  <si>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</si>
  <si>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</si>
  <si>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</si>
  <si>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</si>
  <si>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</si>
  <si>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</si>
  <si>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LLAVE  DE TALADRO SW3</t>
  </si>
  <si>
    <t>DESTORNILLADOR DE CONEXION DE UÑAS POLIAXIAL SW6.5</t>
  </si>
  <si>
    <t xml:space="preserve">CLAVO TIBIA NAVIGATOR 8*270mm TIT. </t>
  </si>
  <si>
    <t xml:space="preserve">CLAVO TIBIA NAVIGATOR 8*285mm TIT. </t>
  </si>
  <si>
    <t xml:space="preserve">CLAVO TIBIA NAVIGATOR 8*300mm TIT. </t>
  </si>
  <si>
    <t xml:space="preserve">CLAVO TIBIA NAVIGATOR 8*315mm TIT. </t>
  </si>
  <si>
    <t xml:space="preserve">CLAVO TIBIA NAVIGATOR 8*330mm TIT. </t>
  </si>
  <si>
    <t xml:space="preserve">CLAVO TIBIA NAVIGATOR 8*345mm TIT. </t>
  </si>
  <si>
    <t xml:space="preserve">CLAVO TIBIA NAVIGATOR 8*360mm TIT. </t>
  </si>
  <si>
    <t xml:space="preserve">CLAVO TIBIA NAVIGATOR 8*375mm TIT. </t>
  </si>
  <si>
    <t xml:space="preserve">CLAVO TIBIA NAVIGATOR 9*270mm TIT. </t>
  </si>
  <si>
    <t xml:space="preserve">CLAVO TIBIA NAVIGATOR 9*285mm TIT. </t>
  </si>
  <si>
    <t xml:space="preserve">CLAVO TIBIA NAVIGATOR 9*300mm TIT. </t>
  </si>
  <si>
    <t xml:space="preserve">CLAVO TIBIA NAVIGATOR 9*315mm TIT. </t>
  </si>
  <si>
    <t xml:space="preserve">CLAVO TIBIA NAVIGATOR 9*345mm TIT. </t>
  </si>
  <si>
    <t xml:space="preserve">CLAVO TIBIA NAVIGATOR 9*330mm TIT. </t>
  </si>
  <si>
    <t xml:space="preserve">CLAVO TIBIA NAVIGATOR 9*360mm TIT. </t>
  </si>
  <si>
    <t xml:space="preserve">CLAVO TIBIA NAVIGATOR 9*375mm TIT. </t>
  </si>
  <si>
    <t xml:space="preserve">CLAVO TIBIA NAVIGATOR 10*270mm TIT. </t>
  </si>
  <si>
    <t xml:space="preserve">CLAVO TIBIA NAVIGATOR 10*285mm TIT. </t>
  </si>
  <si>
    <t xml:space="preserve">CLAVO TIBIA NAVIGATOR 10*300mm TIT. </t>
  </si>
  <si>
    <t xml:space="preserve">CLAVO TIBIA NAVIGATOR 10*315mm TIT. </t>
  </si>
  <si>
    <t xml:space="preserve">CLAVO TIBIA NAVIGATOR 10*330mm TIT. </t>
  </si>
  <si>
    <t xml:space="preserve">CLAVO TIBIA NAVIGATOR 10*345mm TIT. </t>
  </si>
  <si>
    <t xml:space="preserve">CLAVO TIBIA NAVIGATOR 10*360mm TIT. </t>
  </si>
  <si>
    <t xml:space="preserve">CLAVO TIBIA NAVIGATOR 10*375mm TIT. </t>
  </si>
  <si>
    <t xml:space="preserve">CLAVO TIBIA NAVIGATOR 11*270mm TIT. </t>
  </si>
  <si>
    <t xml:space="preserve">CLAVO TIBIA NAVIGATOR 11*345mm TIT. </t>
  </si>
  <si>
    <t xml:space="preserve">CLAVO TIBIA NAVIGATOR 11*285mm TIT. </t>
  </si>
  <si>
    <t xml:space="preserve">CLAVO TIBIA NAVIGATOR 11*300mm TIT. </t>
  </si>
  <si>
    <t xml:space="preserve">CLAVO TIBIA NAVIGATOR 11*315mm TIT. </t>
  </si>
  <si>
    <t xml:space="preserve">CLAVO TIBIA NAVIGATOR 11*330mm TIT. </t>
  </si>
  <si>
    <t xml:space="preserve">CLAVO TIBIA NAVIGATOR 11*360mm TIT. </t>
  </si>
  <si>
    <t xml:space="preserve">CLAVO TIBIA NAVIGATOR 11*375mm TIT. </t>
  </si>
  <si>
    <t xml:space="preserve">CLAVO TIBIA NAVIGATOR 12*345mm TIT. </t>
  </si>
  <si>
    <t>T421211270</t>
  </si>
  <si>
    <t>T421211285</t>
  </si>
  <si>
    <t>T421211300</t>
  </si>
  <si>
    <t>T421211315</t>
  </si>
  <si>
    <t>T421211330</t>
  </si>
  <si>
    <t>T421211345</t>
  </si>
  <si>
    <t>T421211360</t>
  </si>
  <si>
    <t>T421211375</t>
  </si>
  <si>
    <t xml:space="preserve">TORNILLO DE BLOQUEO TIBIA  NAVIGATOR 4.0*24mm TITANIO </t>
  </si>
  <si>
    <t xml:space="preserve">TORNILLO DE BLOQUEO TIBIA  NAVIGATOR 4.0*26mm TITANIO </t>
  </si>
  <si>
    <t xml:space="preserve">TORNILLO DE BLOQUEO TIBIA  NAVIGATOR 4.0*28mm TITANIO </t>
  </si>
  <si>
    <t xml:space="preserve">TORNILLO DE BLOQUEO TIBIA  NAVIGATOR 4.0*30mm TITANIO </t>
  </si>
  <si>
    <t xml:space="preserve">TORNILLO DE BLOQUEO TIBIA  NAVIGATOR 4.0*32mm TITANIO </t>
  </si>
  <si>
    <t xml:space="preserve">TORNILLO DE BLOQUEO TIBIA  NAVIGATOR 4.0*34mm TITANIO </t>
  </si>
  <si>
    <t xml:space="preserve">TORNILLO DE BLOQUEO TIBIA  NAVIGATOR 4.0*36mm TITANIO </t>
  </si>
  <si>
    <t xml:space="preserve">TORNILLO DE BLOQUEO TIBIA  NAVIGATOR 4.0*38mm TITANIO </t>
  </si>
  <si>
    <t xml:space="preserve">TORNILLO DE BLOQUEO TIBIA  NAVIGATOR 4.0*40mm TITANIO </t>
  </si>
  <si>
    <t>2100023833</t>
  </si>
  <si>
    <t xml:space="preserve">TORNILLO DE BLOQUEO TIBIA  NAVIGATOR 4.0*42mm TITANIO </t>
  </si>
  <si>
    <t>2100024217</t>
  </si>
  <si>
    <t xml:space="preserve">TORNILLO DE BLOQUEO TIBIA  NAVIGATOR 4.0*44mm TITANIO </t>
  </si>
  <si>
    <t xml:space="preserve">TORNILLO DE BLOQUEO TIBIA  NAVIGATOR 4.0*46mm TITANIO </t>
  </si>
  <si>
    <t xml:space="preserve">TORNILLO DE BLOQUEO TIBIA  NAVIGATOR 4.0*48mm TITANIO </t>
  </si>
  <si>
    <t>2100024220</t>
  </si>
  <si>
    <t xml:space="preserve">TORNILLO DE BLOQUEO TIBIA  NAVIGATOR 4.0*50mm TITANIO </t>
  </si>
  <si>
    <t>2100000263</t>
  </si>
  <si>
    <t xml:space="preserve">TORNILLO DE BLOQUEO PROXIMAL  TIBIA NAVIGATOR 5.0*35mm TITANIO </t>
  </si>
  <si>
    <t xml:space="preserve">TORNILLO DE BLOQUEO PROXIMAL  TIBIA NAVIGATOR 5.0*40mm TITANIO </t>
  </si>
  <si>
    <t xml:space="preserve">TORNILLO DE BLOQUEO PROXIMAL  TIBIA NAVIGATOR 5.0*50mm TITANIO </t>
  </si>
  <si>
    <t xml:space="preserve">TORNILLO DE BLOQUEO PROXIMAL  TIBIA NAVIGATOR 5.0*55mm TITANIO </t>
  </si>
  <si>
    <t xml:space="preserve">TORNILLO DE BLOQUEO PROXIMAL  TIBIA NAVIGATOR 5.0*60mm TITANIO </t>
  </si>
  <si>
    <t xml:space="preserve">TORNILLO DE BLOQUEO TIBIA  NAVIGATOR 4.0*60mm TITANIO </t>
  </si>
  <si>
    <t xml:space="preserve">TORNILLO DE BLOQUEO TIBIA  NAVIGATOR 4.0*65mm TITANIO </t>
  </si>
  <si>
    <t xml:space="preserve">TORNILLO DE BLOQUEO TIBIA  NAVIGATOR 4.0*70mm TITANIO </t>
  </si>
  <si>
    <t xml:space="preserve">TORNILLO DE BLOQUEO TIBIA  NAVIGATOR 4.0*75mm TITANIO </t>
  </si>
  <si>
    <t xml:space="preserve">TORNILLO DE BLOQUEO PROXIMAL  TIBIA NAVIGATOR 5.0*25mm TITANIO </t>
  </si>
  <si>
    <t xml:space="preserve">TORNILLO DE BLOQUEO PROXIMAL  TIBIA NAVIGATOR 5.0*70mm TITANIO </t>
  </si>
  <si>
    <t xml:space="preserve">TORNILLO DE BLOQUEO PROXIMAL  TIBIA NAVIGATOR 5.0*75mm TITANIO </t>
  </si>
  <si>
    <t xml:space="preserve">TORNILLO DE BLOQUEO PROXIMAL  TIBIA NAVIGATOR 5.0*80mm TITANIO </t>
  </si>
  <si>
    <t xml:space="preserve">ATORNILLADOR DE 4.5MM HEXAGONAL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</si>
  <si>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</si>
  <si>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</si>
  <si>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</si>
  <si>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</si>
  <si>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</si>
  <si>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</si>
  <si>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</si>
  <si>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</si>
  <si>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</si>
  <si>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</si>
  <si>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</si>
  <si>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</si>
  <si>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</si>
  <si>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</si>
  <si>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</si>
  <si>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 xml:space="preserve">RECIBIDO </t>
  </si>
  <si>
    <t xml:space="preserve">ENTREGADO </t>
  </si>
  <si>
    <t xml:space="preserve">VERIFICADO </t>
  </si>
  <si>
    <t xml:space="preserve">TORNILLO DE BLOQUEO PROXIMAL  TIBIA NAVIGATOR 5.0*45mm TITANIO </t>
  </si>
  <si>
    <t>19C6757</t>
  </si>
  <si>
    <t>SOPORTE PARA TIBIA #3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</si>
  <si>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</si>
  <si>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</si>
  <si>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</si>
  <si>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</si>
  <si>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</si>
  <si>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</si>
  <si>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</si>
  <si>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</si>
  <si>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</si>
  <si>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CLAVO TIBIA NAVIGATOR 10*390mm TIT. </t>
  </si>
  <si>
    <t>KAI113757</t>
  </si>
  <si>
    <t>T421210390</t>
  </si>
  <si>
    <t>17A2532</t>
  </si>
  <si>
    <t>BROCA 3.2mm LARGA</t>
  </si>
  <si>
    <t>T42155030</t>
  </si>
  <si>
    <t xml:space="preserve">TORNILLO DE BLOQUEO PROXIMAL  TIBIA NAVIGATOR 5.0*30mm TITANIO </t>
  </si>
  <si>
    <t>17A4948</t>
  </si>
  <si>
    <t>17A8168</t>
  </si>
  <si>
    <t>19C6761</t>
  </si>
  <si>
    <t>19C6763</t>
  </si>
  <si>
    <t>19C6772</t>
  </si>
  <si>
    <t>19C6773</t>
  </si>
  <si>
    <t>17A2531</t>
  </si>
  <si>
    <t>17A2524</t>
  </si>
  <si>
    <t>T42154056</t>
  </si>
  <si>
    <t xml:space="preserve">TORNILLO DE BLOQUEO TIBIA  NAVIGATOR 4.0*56mm TITANIO </t>
  </si>
  <si>
    <t xml:space="preserve">TORNILLO DE BLOQUEO PROXIMAL TIBIA NAVIGATOR 5.0*65mm TITANIO </t>
  </si>
  <si>
    <t xml:space="preserve">17A3904 </t>
  </si>
  <si>
    <t>REAMERS FLEXIBLES # 8.0, 9.0, 10.0,10.5, 11.0, 11.5, 12-0</t>
  </si>
  <si>
    <t xml:space="preserve">BROCA 4.0mm </t>
  </si>
  <si>
    <t>T421212345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</si>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</sst>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&quot;$&quot;#,##0.00"/>
    <numFmt numFmtId="169" formatCode="_-&quot;$&quot;\ * #,##0.00_-;\-&quot;$&quot;\ * #,##0.00_-;_-&quot;$&quot;\ * &quot;-&quot;??_-;_-@_-"/>
    <numFmt numFmtId="170" formatCode="0.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宋体"/>
      <charset val="134"/>
    </font>
    <font>
      <sz val="11"/>
      <color theme="1"/>
      <name val="RotisSansSerif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1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7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168" fontId="2" fillId="0" borderId="1" xfId="3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11" fillId="0" borderId="1" xfId="0" applyFont="1" applyBorder="1" applyAlignment="1">
      <alignment wrapText="1"/>
    </xf>
    <xf numFmtId="0" fontId="11" fillId="0" borderId="1" xfId="2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readingOrder="1"/>
      <protection locked="0"/>
    </xf>
    <xf numFmtId="168" fontId="11" fillId="0" borderId="1" xfId="1" applyNumberFormat="1" applyFont="1" applyBorder="1" applyAlignment="1">
      <alignment horizontal="right"/>
    </xf>
    <xf numFmtId="0" fontId="11" fillId="0" borderId="1" xfId="0" applyFont="1" applyBorder="1" applyAlignment="1">
      <alignment vertical="center" wrapText="1"/>
    </xf>
    <xf numFmtId="168" fontId="5" fillId="8" borderId="1" xfId="0" applyNumberFormat="1" applyFont="1" applyFill="1" applyBorder="1" applyAlignment="1" applyProtection="1">
      <alignment horizontal="right" vertical="top" readingOrder="1"/>
      <protection locked="0"/>
    </xf>
    <xf numFmtId="0" fontId="11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11" fillId="0" borderId="0" xfId="2" applyFont="1" applyAlignment="1">
      <alignment horizontal="center"/>
    </xf>
    <xf numFmtId="168" fontId="13" fillId="0" borderId="1" xfId="1" applyNumberFormat="1" applyFont="1" applyBorder="1" applyAlignment="1"/>
    <xf numFmtId="0" fontId="14" fillId="3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6" fillId="0" borderId="0" xfId="2" applyFont="1"/>
    <xf numFmtId="49" fontId="2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1" fillId="0" borderId="1" xfId="0" applyFont="1" applyBorder="1" applyAlignment="1">
      <alignment vertical="center"/>
    </xf>
    <xf numFmtId="49" fontId="19" fillId="0" borderId="0" xfId="0" applyNumberFormat="1" applyFont="1" applyAlignment="1">
      <alignment horizontal="center"/>
    </xf>
    <xf numFmtId="0" fontId="19" fillId="0" borderId="0" xfId="0" applyFont="1"/>
    <xf numFmtId="49" fontId="7" fillId="0" borderId="0" xfId="0" applyNumberFormat="1" applyFont="1" applyAlignment="1">
      <alignment horizontal="center"/>
    </xf>
    <xf numFmtId="168" fontId="13" fillId="0" borderId="5" xfId="1" applyNumberFormat="1" applyFont="1" applyBorder="1" applyAlignment="1"/>
    <xf numFmtId="49" fontId="22" fillId="0" borderId="1" xfId="2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4" fillId="0" borderId="9" xfId="0" applyFont="1" applyBorder="1" applyAlignment="1">
      <alignment vertical="center" wrapText="1"/>
    </xf>
    <xf numFmtId="0" fontId="25" fillId="0" borderId="14" xfId="0" applyFont="1" applyBorder="1" applyAlignment="1">
      <alignment vertical="center" wrapText="1"/>
    </xf>
    <xf numFmtId="0" fontId="4" fillId="0" borderId="15" xfId="2" applyFont="1" applyBorder="1"/>
    <xf numFmtId="0" fontId="4" fillId="0" borderId="16" xfId="2" applyFont="1" applyBorder="1"/>
    <xf numFmtId="0" fontId="26" fillId="3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26" fillId="0" borderId="1" xfId="0" applyNumberFormat="1" applyFont="1" applyBorder="1" applyAlignment="1">
      <alignment horizontal="left" vertical="center"/>
    </xf>
    <xf numFmtId="0" fontId="13" fillId="0" borderId="1" xfId="2" applyFont="1" applyBorder="1" applyAlignment="1">
      <alignment horizontal="center"/>
    </xf>
    <xf numFmtId="0" fontId="2" fillId="0" borderId="1" xfId="0" applyFont="1" applyBorder="1" applyAlignment="1">
      <alignment horizontal="center" readingOrder="1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5" fillId="0" borderId="1" xfId="0" applyFont="1" applyBorder="1" applyAlignment="1">
      <alignment horizontal="center" readingOrder="1"/>
    </xf>
    <xf numFmtId="0" fontId="2" fillId="0" borderId="1" xfId="0" applyFont="1" applyBorder="1" applyAlignment="1" applyProtection="1">
      <alignment horizontal="left" readingOrder="1"/>
      <protection locked="0"/>
    </xf>
    <xf numFmtId="0" fontId="2" fillId="0" borderId="1" xfId="0" applyFont="1" applyBorder="1" applyAlignment="1" applyProtection="1">
      <alignment wrapText="1" readingOrder="1"/>
      <protection locked="0"/>
    </xf>
    <xf numFmtId="0" fontId="2" fillId="0" borderId="1" xfId="0" applyFont="1" applyBorder="1" applyAlignment="1" applyProtection="1">
      <alignment horizontal="left" wrapText="1" readingOrder="1"/>
      <protection locked="0"/>
    </xf>
    <xf numFmtId="0" fontId="10" fillId="0" borderId="1" xfId="0" applyFont="1" applyBorder="1" applyAlignment="1">
      <alignment horizontal="center"/>
    </xf>
    <xf numFmtId="0" fontId="11" fillId="3" borderId="1" xfId="0" applyFont="1" applyFill="1" applyBorder="1"/>
    <xf numFmtId="0" fontId="11" fillId="7" borderId="1" xfId="0" applyFont="1" applyFill="1" applyBorder="1"/>
    <xf numFmtId="0" fontId="22" fillId="0" borderId="1" xfId="2" applyFont="1" applyBorder="1" applyAlignment="1">
      <alignment horizontal="center"/>
    </xf>
    <xf numFmtId="49" fontId="2" fillId="0" borderId="1" xfId="0" applyNumberFormat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center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1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49" fontId="5" fillId="0" borderId="1" xfId="0" applyNumberFormat="1" applyFont="1" applyBorder="1" applyAlignment="1">
      <alignment horizontal="center"/>
    </xf>
    <xf numFmtId="0" fontId="11" fillId="0" borderId="3" xfId="0" applyFont="1" applyBorder="1"/>
    <xf numFmtId="0" fontId="20" fillId="0" borderId="0" xfId="0" applyFont="1"/>
    <xf numFmtId="0" fontId="22" fillId="0" borderId="0" xfId="0" applyFon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vertical="top" readingOrder="1"/>
      <protection locked="0"/>
    </xf>
    <xf numFmtId="168" fontId="13" fillId="0" borderId="1" xfId="2" applyNumberFormat="1" applyFont="1" applyBorder="1" applyAlignment="1">
      <alignment wrapText="1"/>
    </xf>
    <xf numFmtId="49" fontId="10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 applyProtection="1">
      <alignment horizontal="center"/>
      <protection locked="0"/>
    </xf>
    <xf numFmtId="49" fontId="2" fillId="0" borderId="1" xfId="0" applyNumberFormat="1" applyFont="1" applyBorder="1" applyAlignment="1" applyProtection="1">
      <alignment horizontal="center" wrapText="1"/>
      <protection locked="0"/>
    </xf>
    <xf numFmtId="49" fontId="2" fillId="0" borderId="1" xfId="2" applyNumberFormat="1" applyFont="1" applyBorder="1" applyAlignment="1">
      <alignment horizontal="center" shrinkToFit="1"/>
    </xf>
    <xf numFmtId="170" fontId="2" fillId="0" borderId="1" xfId="2" applyNumberFormat="1" applyFont="1" applyBorder="1" applyAlignment="1">
      <alignment horizontal="center" shrinkToFit="1"/>
    </xf>
    <xf numFmtId="0" fontId="2" fillId="0" borderId="1" xfId="0" applyFont="1" applyBorder="1" applyAlignment="1" applyProtection="1">
      <alignment horizontal="center" vertical="top" readingOrder="1"/>
      <protection locked="0"/>
    </xf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22" fillId="0" borderId="0" xfId="0" applyFont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3" fillId="3" borderId="9" xfId="0" applyFont="1" applyFill="1" applyBorder="1" applyAlignment="1">
      <alignment horizontal="left" vertical="center"/>
    </xf>
    <xf numFmtId="0" fontId="23" fillId="3" borderId="10" xfId="0" applyFont="1" applyFill="1" applyBorder="1" applyAlignment="1">
      <alignment horizontal="left" vertical="center"/>
    </xf>
    <xf numFmtId="0" fontId="23" fillId="0" borderId="8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168" fontId="13" fillId="0" borderId="1" xfId="2" applyNumberFormat="1" applyFont="1" applyBorder="1" applyAlignment="1">
      <alignment horizontal="right" wrapText="1"/>
    </xf>
  </cellXfs>
  <cellStyles count="54">
    <cellStyle name="Moneda" xfId="1" builtinId="4"/>
    <cellStyle name="Moneda [0] 2" xfId="10" xr:uid="{00000000-0005-0000-0000-000001000000}"/>
    <cellStyle name="Moneda [0] 2 2" xfId="16" xr:uid="{00000000-0005-0000-0000-000002000000}"/>
    <cellStyle name="Moneda [0] 2 3" xfId="40" xr:uid="{00000000-0005-0000-0000-000003000000}"/>
    <cellStyle name="Moneda [0] 3" xfId="15" xr:uid="{00000000-0005-0000-0000-000004000000}"/>
    <cellStyle name="Moneda [0] 4" xfId="11" xr:uid="{00000000-0005-0000-0000-000005000000}"/>
    <cellStyle name="Moneda [0] 4 2" xfId="25" xr:uid="{00000000-0005-0000-0000-000006000000}"/>
    <cellStyle name="Moneda [0] 4 2 2" xfId="35" xr:uid="{00000000-0005-0000-0000-000007000000}"/>
    <cellStyle name="Moneda [0] 5" xfId="9" xr:uid="{00000000-0005-0000-0000-000008000000}"/>
    <cellStyle name="Moneda 10" xfId="22" xr:uid="{00000000-0005-0000-0000-000009000000}"/>
    <cellStyle name="Moneda 11" xfId="23" xr:uid="{00000000-0005-0000-0000-00000A000000}"/>
    <cellStyle name="Moneda 12" xfId="28" xr:uid="{00000000-0005-0000-0000-00000B000000}"/>
    <cellStyle name="Moneda 13" xfId="27" xr:uid="{00000000-0005-0000-0000-00000C000000}"/>
    <cellStyle name="Moneda 14" xfId="30" xr:uid="{00000000-0005-0000-0000-00000D000000}"/>
    <cellStyle name="Moneda 15" xfId="29" xr:uid="{00000000-0005-0000-0000-00000E000000}"/>
    <cellStyle name="Moneda 16" xfId="31" xr:uid="{00000000-0005-0000-0000-00000F000000}"/>
    <cellStyle name="Moneda 17" xfId="32" xr:uid="{00000000-0005-0000-0000-000010000000}"/>
    <cellStyle name="Moneda 18" xfId="34" xr:uid="{00000000-0005-0000-0000-000011000000}"/>
    <cellStyle name="Moneda 19" xfId="36" xr:uid="{00000000-0005-0000-0000-000012000000}"/>
    <cellStyle name="Moneda 19 2" xfId="53" xr:uid="{00000000-0005-0000-0000-000013000000}"/>
    <cellStyle name="Moneda 2" xfId="4" xr:uid="{00000000-0005-0000-0000-000014000000}"/>
    <cellStyle name="Moneda 2 2" xfId="17" xr:uid="{00000000-0005-0000-0000-000015000000}"/>
    <cellStyle name="Moneda 2 2 2" xfId="26" xr:uid="{00000000-0005-0000-0000-000016000000}"/>
    <cellStyle name="Moneda 20" xfId="37" xr:uid="{00000000-0005-0000-0000-000017000000}"/>
    <cellStyle name="Moneda 21" xfId="41" xr:uid="{00000000-0005-0000-0000-000018000000}"/>
    <cellStyle name="Moneda 22" xfId="38" xr:uid="{00000000-0005-0000-0000-000019000000}"/>
    <cellStyle name="Moneda 23" xfId="39" xr:uid="{00000000-0005-0000-0000-00001A000000}"/>
    <cellStyle name="Moneda 24" xfId="42" xr:uid="{00000000-0005-0000-0000-00001B000000}"/>
    <cellStyle name="Moneda 25" xfId="43" xr:uid="{00000000-0005-0000-0000-00001C000000}"/>
    <cellStyle name="Moneda 26" xfId="44" xr:uid="{00000000-0005-0000-0000-00001D000000}"/>
    <cellStyle name="Moneda 27" xfId="48" xr:uid="{00000000-0005-0000-0000-00001E000000}"/>
    <cellStyle name="Moneda 28" xfId="46" xr:uid="{00000000-0005-0000-0000-00001F000000}"/>
    <cellStyle name="Moneda 29" xfId="47" xr:uid="{00000000-0005-0000-0000-000020000000}"/>
    <cellStyle name="Moneda 3" xfId="14" xr:uid="{00000000-0005-0000-0000-000021000000}"/>
    <cellStyle name="Moneda 3 2" xfId="3" xr:uid="{00000000-0005-0000-0000-000022000000}"/>
    <cellStyle name="Moneda 3 2 2" xfId="7" xr:uid="{00000000-0005-0000-0000-000023000000}"/>
    <cellStyle name="Moneda 3 2 2 2" xfId="45" xr:uid="{00000000-0005-0000-0000-000024000000}"/>
    <cellStyle name="Moneda 3 2 3" xfId="24" xr:uid="{00000000-0005-0000-0000-000025000000}"/>
    <cellStyle name="Moneda 30" xfId="49" xr:uid="{00000000-0005-0000-0000-000026000000}"/>
    <cellStyle name="Moneda 31" xfId="50" xr:uid="{00000000-0005-0000-0000-000027000000}"/>
    <cellStyle name="Moneda 32" xfId="51" xr:uid="{00000000-0005-0000-0000-000028000000}"/>
    <cellStyle name="Moneda 33" xfId="52" xr:uid="{00000000-0005-0000-0000-000029000000}"/>
    <cellStyle name="Moneda 4" xfId="18" xr:uid="{00000000-0005-0000-0000-00002A000000}"/>
    <cellStyle name="Moneda 5" xfId="12" xr:uid="{00000000-0005-0000-0000-00002B000000}"/>
    <cellStyle name="Moneda 6" xfId="19" xr:uid="{00000000-0005-0000-0000-00002C000000}"/>
    <cellStyle name="Moneda 7" xfId="20" xr:uid="{00000000-0005-0000-0000-00002D000000}"/>
    <cellStyle name="Moneda 8" xfId="13" xr:uid="{00000000-0005-0000-0000-00002E000000}"/>
    <cellStyle name="Moneda 9" xfId="21" xr:uid="{00000000-0005-0000-0000-00002F000000}"/>
    <cellStyle name="Normal" xfId="0" builtinId="0"/>
    <cellStyle name="Normal 2" xfId="2" xr:uid="{00000000-0005-0000-0000-000031000000}"/>
    <cellStyle name="Normal 3" xfId="6" xr:uid="{00000000-0005-0000-0000-000032000000}"/>
    <cellStyle name="Normal 3 2" xfId="5" xr:uid="{00000000-0005-0000-0000-000033000000}"/>
    <cellStyle name="Normal 3 3" xfId="8" xr:uid="{00000000-0005-0000-0000-000034000000}"/>
    <cellStyle name="Normal 4" xfId="33" xr:uid="{00000000-0005-0000-0000-00003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263987D-0D5D-4981-8485-79A1AA0EF0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"/>
  <sheetViews>
    <sheetView showGridLines="0" tabSelected="1" topLeftCell="A76" zoomScale="60" zoomScaleNormal="60" workbookViewId="0">
      <selection activeCell="G98" sqref="G98"/>
    </sheetView>
  </sheetViews>
  <sheetFormatPr baseColWidth="10" defaultColWidth="11.42578125" defaultRowHeight="20.100000000000001" customHeight="1"/>
  <cols>
    <col min="1" max="1" width="21.28515625" style="3" bestFit="1" customWidth="1"/>
    <col min="2" max="2" width="19" style="1" customWidth="1"/>
    <col min="3" max="3" width="86" style="2" customWidth="1"/>
    <col min="4" max="4" width="25.28515625" style="2" customWidth="1"/>
    <col min="5" max="5" width="31.140625" style="2" customWidth="1"/>
    <col min="6" max="6" width="20.42578125" style="2" customWidth="1"/>
    <col min="7" max="7" width="21" style="3" customWidth="1"/>
    <col min="8" max="8" width="11.42578125" style="3"/>
    <col min="9" max="9" width="14.42578125" style="3" bestFit="1" customWidth="1"/>
    <col min="10" max="10" width="50.140625" style="3" bestFit="1" customWidth="1"/>
    <col min="11" max="255" width="11.42578125" style="3"/>
    <col min="256" max="256" width="13.140625" style="3" customWidth="1"/>
    <col min="257" max="257" width="15.140625" style="3" customWidth="1"/>
    <col min="258" max="258" width="42" style="3" customWidth="1"/>
    <col min="259" max="259" width="11.42578125" style="3"/>
    <col min="260" max="260" width="13.140625" style="3" customWidth="1"/>
    <col min="261" max="511" width="11.42578125" style="3"/>
    <col min="512" max="512" width="13.140625" style="3" customWidth="1"/>
    <col min="513" max="513" width="15.140625" style="3" customWidth="1"/>
    <col min="514" max="514" width="42" style="3" customWidth="1"/>
    <col min="515" max="515" width="11.42578125" style="3"/>
    <col min="516" max="516" width="13.140625" style="3" customWidth="1"/>
    <col min="517" max="767" width="11.42578125" style="3"/>
    <col min="768" max="768" width="13.140625" style="3" customWidth="1"/>
    <col min="769" max="769" width="15.140625" style="3" customWidth="1"/>
    <col min="770" max="770" width="42" style="3" customWidth="1"/>
    <col min="771" max="771" width="11.42578125" style="3"/>
    <col min="772" max="772" width="13.140625" style="3" customWidth="1"/>
    <col min="773" max="1023" width="11.42578125" style="3"/>
    <col min="1024" max="1024" width="13.140625" style="3" customWidth="1"/>
    <col min="1025" max="1025" width="15.140625" style="3" customWidth="1"/>
    <col min="1026" max="1026" width="42" style="3" customWidth="1"/>
    <col min="1027" max="1027" width="11.42578125" style="3"/>
    <col min="1028" max="1028" width="13.140625" style="3" customWidth="1"/>
    <col min="1029" max="1279" width="11.42578125" style="3"/>
    <col min="1280" max="1280" width="13.140625" style="3" customWidth="1"/>
    <col min="1281" max="1281" width="15.140625" style="3" customWidth="1"/>
    <col min="1282" max="1282" width="42" style="3" customWidth="1"/>
    <col min="1283" max="1283" width="11.42578125" style="3"/>
    <col min="1284" max="1284" width="13.140625" style="3" customWidth="1"/>
    <col min="1285" max="1535" width="11.42578125" style="3"/>
    <col min="1536" max="1536" width="13.140625" style="3" customWidth="1"/>
    <col min="1537" max="1537" width="15.140625" style="3" customWidth="1"/>
    <col min="1538" max="1538" width="42" style="3" customWidth="1"/>
    <col min="1539" max="1539" width="11.42578125" style="3"/>
    <col min="1540" max="1540" width="13.140625" style="3" customWidth="1"/>
    <col min="1541" max="1791" width="11.42578125" style="3"/>
    <col min="1792" max="1792" width="13.140625" style="3" customWidth="1"/>
    <col min="1793" max="1793" width="15.140625" style="3" customWidth="1"/>
    <col min="1794" max="1794" width="42" style="3" customWidth="1"/>
    <col min="1795" max="1795" width="11.42578125" style="3"/>
    <col min="1796" max="1796" width="13.140625" style="3" customWidth="1"/>
    <col min="1797" max="2047" width="11.42578125" style="3"/>
    <col min="2048" max="2048" width="13.140625" style="3" customWidth="1"/>
    <col min="2049" max="2049" width="15.140625" style="3" customWidth="1"/>
    <col min="2050" max="2050" width="42" style="3" customWidth="1"/>
    <col min="2051" max="2051" width="11.42578125" style="3"/>
    <col min="2052" max="2052" width="13.140625" style="3" customWidth="1"/>
    <col min="2053" max="2303" width="11.42578125" style="3"/>
    <col min="2304" max="2304" width="13.140625" style="3" customWidth="1"/>
    <col min="2305" max="2305" width="15.140625" style="3" customWidth="1"/>
    <col min="2306" max="2306" width="42" style="3" customWidth="1"/>
    <col min="2307" max="2307" width="11.42578125" style="3"/>
    <col min="2308" max="2308" width="13.140625" style="3" customWidth="1"/>
    <col min="2309" max="2559" width="11.42578125" style="3"/>
    <col min="2560" max="2560" width="13.140625" style="3" customWidth="1"/>
    <col min="2561" max="2561" width="15.140625" style="3" customWidth="1"/>
    <col min="2562" max="2562" width="42" style="3" customWidth="1"/>
    <col min="2563" max="2563" width="11.42578125" style="3"/>
    <col min="2564" max="2564" width="13.140625" style="3" customWidth="1"/>
    <col min="2565" max="2815" width="11.42578125" style="3"/>
    <col min="2816" max="2816" width="13.140625" style="3" customWidth="1"/>
    <col min="2817" max="2817" width="15.140625" style="3" customWidth="1"/>
    <col min="2818" max="2818" width="42" style="3" customWidth="1"/>
    <col min="2819" max="2819" width="11.42578125" style="3"/>
    <col min="2820" max="2820" width="13.140625" style="3" customWidth="1"/>
    <col min="2821" max="3071" width="11.42578125" style="3"/>
    <col min="3072" max="3072" width="13.140625" style="3" customWidth="1"/>
    <col min="3073" max="3073" width="15.140625" style="3" customWidth="1"/>
    <col min="3074" max="3074" width="42" style="3" customWidth="1"/>
    <col min="3075" max="3075" width="11.42578125" style="3"/>
    <col min="3076" max="3076" width="13.140625" style="3" customWidth="1"/>
    <col min="3077" max="3327" width="11.42578125" style="3"/>
    <col min="3328" max="3328" width="13.140625" style="3" customWidth="1"/>
    <col min="3329" max="3329" width="15.140625" style="3" customWidth="1"/>
    <col min="3330" max="3330" width="42" style="3" customWidth="1"/>
    <col min="3331" max="3331" width="11.42578125" style="3"/>
    <col min="3332" max="3332" width="13.140625" style="3" customWidth="1"/>
    <col min="3333" max="3583" width="11.42578125" style="3"/>
    <col min="3584" max="3584" width="13.140625" style="3" customWidth="1"/>
    <col min="3585" max="3585" width="15.140625" style="3" customWidth="1"/>
    <col min="3586" max="3586" width="42" style="3" customWidth="1"/>
    <col min="3587" max="3587" width="11.42578125" style="3"/>
    <col min="3588" max="3588" width="13.140625" style="3" customWidth="1"/>
    <col min="3589" max="3839" width="11.42578125" style="3"/>
    <col min="3840" max="3840" width="13.140625" style="3" customWidth="1"/>
    <col min="3841" max="3841" width="15.140625" style="3" customWidth="1"/>
    <col min="3842" max="3842" width="42" style="3" customWidth="1"/>
    <col min="3843" max="3843" width="11.42578125" style="3"/>
    <col min="3844" max="3844" width="13.140625" style="3" customWidth="1"/>
    <col min="3845" max="4095" width="11.42578125" style="3"/>
    <col min="4096" max="4096" width="13.140625" style="3" customWidth="1"/>
    <col min="4097" max="4097" width="15.140625" style="3" customWidth="1"/>
    <col min="4098" max="4098" width="42" style="3" customWidth="1"/>
    <col min="4099" max="4099" width="11.42578125" style="3"/>
    <col min="4100" max="4100" width="13.140625" style="3" customWidth="1"/>
    <col min="4101" max="4351" width="11.42578125" style="3"/>
    <col min="4352" max="4352" width="13.140625" style="3" customWidth="1"/>
    <col min="4353" max="4353" width="15.140625" style="3" customWidth="1"/>
    <col min="4354" max="4354" width="42" style="3" customWidth="1"/>
    <col min="4355" max="4355" width="11.42578125" style="3"/>
    <col min="4356" max="4356" width="13.140625" style="3" customWidth="1"/>
    <col min="4357" max="4607" width="11.42578125" style="3"/>
    <col min="4608" max="4608" width="13.140625" style="3" customWidth="1"/>
    <col min="4609" max="4609" width="15.140625" style="3" customWidth="1"/>
    <col min="4610" max="4610" width="42" style="3" customWidth="1"/>
    <col min="4611" max="4611" width="11.42578125" style="3"/>
    <col min="4612" max="4612" width="13.140625" style="3" customWidth="1"/>
    <col min="4613" max="4863" width="11.42578125" style="3"/>
    <col min="4864" max="4864" width="13.140625" style="3" customWidth="1"/>
    <col min="4865" max="4865" width="15.140625" style="3" customWidth="1"/>
    <col min="4866" max="4866" width="42" style="3" customWidth="1"/>
    <col min="4867" max="4867" width="11.42578125" style="3"/>
    <col min="4868" max="4868" width="13.140625" style="3" customWidth="1"/>
    <col min="4869" max="5119" width="11.42578125" style="3"/>
    <col min="5120" max="5120" width="13.140625" style="3" customWidth="1"/>
    <col min="5121" max="5121" width="15.140625" style="3" customWidth="1"/>
    <col min="5122" max="5122" width="42" style="3" customWidth="1"/>
    <col min="5123" max="5123" width="11.42578125" style="3"/>
    <col min="5124" max="5124" width="13.140625" style="3" customWidth="1"/>
    <col min="5125" max="5375" width="11.42578125" style="3"/>
    <col min="5376" max="5376" width="13.140625" style="3" customWidth="1"/>
    <col min="5377" max="5377" width="15.140625" style="3" customWidth="1"/>
    <col min="5378" max="5378" width="42" style="3" customWidth="1"/>
    <col min="5379" max="5379" width="11.42578125" style="3"/>
    <col min="5380" max="5380" width="13.140625" style="3" customWidth="1"/>
    <col min="5381" max="5631" width="11.42578125" style="3"/>
    <col min="5632" max="5632" width="13.140625" style="3" customWidth="1"/>
    <col min="5633" max="5633" width="15.140625" style="3" customWidth="1"/>
    <col min="5634" max="5634" width="42" style="3" customWidth="1"/>
    <col min="5635" max="5635" width="11.42578125" style="3"/>
    <col min="5636" max="5636" width="13.140625" style="3" customWidth="1"/>
    <col min="5637" max="5887" width="11.42578125" style="3"/>
    <col min="5888" max="5888" width="13.140625" style="3" customWidth="1"/>
    <col min="5889" max="5889" width="15.140625" style="3" customWidth="1"/>
    <col min="5890" max="5890" width="42" style="3" customWidth="1"/>
    <col min="5891" max="5891" width="11.42578125" style="3"/>
    <col min="5892" max="5892" width="13.140625" style="3" customWidth="1"/>
    <col min="5893" max="6143" width="11.42578125" style="3"/>
    <col min="6144" max="6144" width="13.140625" style="3" customWidth="1"/>
    <col min="6145" max="6145" width="15.140625" style="3" customWidth="1"/>
    <col min="6146" max="6146" width="42" style="3" customWidth="1"/>
    <col min="6147" max="6147" width="11.42578125" style="3"/>
    <col min="6148" max="6148" width="13.140625" style="3" customWidth="1"/>
    <col min="6149" max="6399" width="11.42578125" style="3"/>
    <col min="6400" max="6400" width="13.140625" style="3" customWidth="1"/>
    <col min="6401" max="6401" width="15.140625" style="3" customWidth="1"/>
    <col min="6402" max="6402" width="42" style="3" customWidth="1"/>
    <col min="6403" max="6403" width="11.42578125" style="3"/>
    <col min="6404" max="6404" width="13.140625" style="3" customWidth="1"/>
    <col min="6405" max="6655" width="11.42578125" style="3"/>
    <col min="6656" max="6656" width="13.140625" style="3" customWidth="1"/>
    <col min="6657" max="6657" width="15.140625" style="3" customWidth="1"/>
    <col min="6658" max="6658" width="42" style="3" customWidth="1"/>
    <col min="6659" max="6659" width="11.42578125" style="3"/>
    <col min="6660" max="6660" width="13.140625" style="3" customWidth="1"/>
    <col min="6661" max="6911" width="11.42578125" style="3"/>
    <col min="6912" max="6912" width="13.140625" style="3" customWidth="1"/>
    <col min="6913" max="6913" width="15.140625" style="3" customWidth="1"/>
    <col min="6914" max="6914" width="42" style="3" customWidth="1"/>
    <col min="6915" max="6915" width="11.42578125" style="3"/>
    <col min="6916" max="6916" width="13.140625" style="3" customWidth="1"/>
    <col min="6917" max="7167" width="11.42578125" style="3"/>
    <col min="7168" max="7168" width="13.140625" style="3" customWidth="1"/>
    <col min="7169" max="7169" width="15.140625" style="3" customWidth="1"/>
    <col min="7170" max="7170" width="42" style="3" customWidth="1"/>
    <col min="7171" max="7171" width="11.42578125" style="3"/>
    <col min="7172" max="7172" width="13.140625" style="3" customWidth="1"/>
    <col min="7173" max="7423" width="11.42578125" style="3"/>
    <col min="7424" max="7424" width="13.140625" style="3" customWidth="1"/>
    <col min="7425" max="7425" width="15.140625" style="3" customWidth="1"/>
    <col min="7426" max="7426" width="42" style="3" customWidth="1"/>
    <col min="7427" max="7427" width="11.42578125" style="3"/>
    <col min="7428" max="7428" width="13.140625" style="3" customWidth="1"/>
    <col min="7429" max="7679" width="11.42578125" style="3"/>
    <col min="7680" max="7680" width="13.140625" style="3" customWidth="1"/>
    <col min="7681" max="7681" width="15.140625" style="3" customWidth="1"/>
    <col min="7682" max="7682" width="42" style="3" customWidth="1"/>
    <col min="7683" max="7683" width="11.42578125" style="3"/>
    <col min="7684" max="7684" width="13.140625" style="3" customWidth="1"/>
    <col min="7685" max="7935" width="11.42578125" style="3"/>
    <col min="7936" max="7936" width="13.140625" style="3" customWidth="1"/>
    <col min="7937" max="7937" width="15.140625" style="3" customWidth="1"/>
    <col min="7938" max="7938" width="42" style="3" customWidth="1"/>
    <col min="7939" max="7939" width="11.42578125" style="3"/>
    <col min="7940" max="7940" width="13.140625" style="3" customWidth="1"/>
    <col min="7941" max="8191" width="11.42578125" style="3"/>
    <col min="8192" max="8192" width="13.140625" style="3" customWidth="1"/>
    <col min="8193" max="8193" width="15.140625" style="3" customWidth="1"/>
    <col min="8194" max="8194" width="42" style="3" customWidth="1"/>
    <col min="8195" max="8195" width="11.42578125" style="3"/>
    <col min="8196" max="8196" width="13.140625" style="3" customWidth="1"/>
    <col min="8197" max="8447" width="11.42578125" style="3"/>
    <col min="8448" max="8448" width="13.140625" style="3" customWidth="1"/>
    <col min="8449" max="8449" width="15.140625" style="3" customWidth="1"/>
    <col min="8450" max="8450" width="42" style="3" customWidth="1"/>
    <col min="8451" max="8451" width="11.42578125" style="3"/>
    <col min="8452" max="8452" width="13.140625" style="3" customWidth="1"/>
    <col min="8453" max="8703" width="11.42578125" style="3"/>
    <col min="8704" max="8704" width="13.140625" style="3" customWidth="1"/>
    <col min="8705" max="8705" width="15.140625" style="3" customWidth="1"/>
    <col min="8706" max="8706" width="42" style="3" customWidth="1"/>
    <col min="8707" max="8707" width="11.42578125" style="3"/>
    <col min="8708" max="8708" width="13.140625" style="3" customWidth="1"/>
    <col min="8709" max="8959" width="11.42578125" style="3"/>
    <col min="8960" max="8960" width="13.140625" style="3" customWidth="1"/>
    <col min="8961" max="8961" width="15.140625" style="3" customWidth="1"/>
    <col min="8962" max="8962" width="42" style="3" customWidth="1"/>
    <col min="8963" max="8963" width="11.42578125" style="3"/>
    <col min="8964" max="8964" width="13.140625" style="3" customWidth="1"/>
    <col min="8965" max="9215" width="11.42578125" style="3"/>
    <col min="9216" max="9216" width="13.140625" style="3" customWidth="1"/>
    <col min="9217" max="9217" width="15.140625" style="3" customWidth="1"/>
    <col min="9218" max="9218" width="42" style="3" customWidth="1"/>
    <col min="9219" max="9219" width="11.42578125" style="3"/>
    <col min="9220" max="9220" width="13.140625" style="3" customWidth="1"/>
    <col min="9221" max="9471" width="11.42578125" style="3"/>
    <col min="9472" max="9472" width="13.140625" style="3" customWidth="1"/>
    <col min="9473" max="9473" width="15.140625" style="3" customWidth="1"/>
    <col min="9474" max="9474" width="42" style="3" customWidth="1"/>
    <col min="9475" max="9475" width="11.42578125" style="3"/>
    <col min="9476" max="9476" width="13.140625" style="3" customWidth="1"/>
    <col min="9477" max="9727" width="11.42578125" style="3"/>
    <col min="9728" max="9728" width="13.140625" style="3" customWidth="1"/>
    <col min="9729" max="9729" width="15.140625" style="3" customWidth="1"/>
    <col min="9730" max="9730" width="42" style="3" customWidth="1"/>
    <col min="9731" max="9731" width="11.42578125" style="3"/>
    <col min="9732" max="9732" width="13.140625" style="3" customWidth="1"/>
    <col min="9733" max="9983" width="11.42578125" style="3"/>
    <col min="9984" max="9984" width="13.140625" style="3" customWidth="1"/>
    <col min="9985" max="9985" width="15.140625" style="3" customWidth="1"/>
    <col min="9986" max="9986" width="42" style="3" customWidth="1"/>
    <col min="9987" max="9987" width="11.42578125" style="3"/>
    <col min="9988" max="9988" width="13.140625" style="3" customWidth="1"/>
    <col min="9989" max="10239" width="11.42578125" style="3"/>
    <col min="10240" max="10240" width="13.140625" style="3" customWidth="1"/>
    <col min="10241" max="10241" width="15.140625" style="3" customWidth="1"/>
    <col min="10242" max="10242" width="42" style="3" customWidth="1"/>
    <col min="10243" max="10243" width="11.42578125" style="3"/>
    <col min="10244" max="10244" width="13.140625" style="3" customWidth="1"/>
    <col min="10245" max="10495" width="11.42578125" style="3"/>
    <col min="10496" max="10496" width="13.140625" style="3" customWidth="1"/>
    <col min="10497" max="10497" width="15.140625" style="3" customWidth="1"/>
    <col min="10498" max="10498" width="42" style="3" customWidth="1"/>
    <col min="10499" max="10499" width="11.42578125" style="3"/>
    <col min="10500" max="10500" width="13.140625" style="3" customWidth="1"/>
    <col min="10501" max="10751" width="11.42578125" style="3"/>
    <col min="10752" max="10752" width="13.140625" style="3" customWidth="1"/>
    <col min="10753" max="10753" width="15.140625" style="3" customWidth="1"/>
    <col min="10754" max="10754" width="42" style="3" customWidth="1"/>
    <col min="10755" max="10755" width="11.42578125" style="3"/>
    <col min="10756" max="10756" width="13.140625" style="3" customWidth="1"/>
    <col min="10757" max="11007" width="11.42578125" style="3"/>
    <col min="11008" max="11008" width="13.140625" style="3" customWidth="1"/>
    <col min="11009" max="11009" width="15.140625" style="3" customWidth="1"/>
    <col min="11010" max="11010" width="42" style="3" customWidth="1"/>
    <col min="11011" max="11011" width="11.42578125" style="3"/>
    <col min="11012" max="11012" width="13.140625" style="3" customWidth="1"/>
    <col min="11013" max="11263" width="11.42578125" style="3"/>
    <col min="11264" max="11264" width="13.140625" style="3" customWidth="1"/>
    <col min="11265" max="11265" width="15.140625" style="3" customWidth="1"/>
    <col min="11266" max="11266" width="42" style="3" customWidth="1"/>
    <col min="11267" max="11267" width="11.42578125" style="3"/>
    <col min="11268" max="11268" width="13.140625" style="3" customWidth="1"/>
    <col min="11269" max="11519" width="11.42578125" style="3"/>
    <col min="11520" max="11520" width="13.140625" style="3" customWidth="1"/>
    <col min="11521" max="11521" width="15.140625" style="3" customWidth="1"/>
    <col min="11522" max="11522" width="42" style="3" customWidth="1"/>
    <col min="11523" max="11523" width="11.42578125" style="3"/>
    <col min="11524" max="11524" width="13.140625" style="3" customWidth="1"/>
    <col min="11525" max="11775" width="11.42578125" style="3"/>
    <col min="11776" max="11776" width="13.140625" style="3" customWidth="1"/>
    <col min="11777" max="11777" width="15.140625" style="3" customWidth="1"/>
    <col min="11778" max="11778" width="42" style="3" customWidth="1"/>
    <col min="11779" max="11779" width="11.42578125" style="3"/>
    <col min="11780" max="11780" width="13.140625" style="3" customWidth="1"/>
    <col min="11781" max="12031" width="11.42578125" style="3"/>
    <col min="12032" max="12032" width="13.140625" style="3" customWidth="1"/>
    <col min="12033" max="12033" width="15.140625" style="3" customWidth="1"/>
    <col min="12034" max="12034" width="42" style="3" customWidth="1"/>
    <col min="12035" max="12035" width="11.42578125" style="3"/>
    <col min="12036" max="12036" width="13.140625" style="3" customWidth="1"/>
    <col min="12037" max="12287" width="11.42578125" style="3"/>
    <col min="12288" max="12288" width="13.140625" style="3" customWidth="1"/>
    <col min="12289" max="12289" width="15.140625" style="3" customWidth="1"/>
    <col min="12290" max="12290" width="42" style="3" customWidth="1"/>
    <col min="12291" max="12291" width="11.42578125" style="3"/>
    <col min="12292" max="12292" width="13.140625" style="3" customWidth="1"/>
    <col min="12293" max="12543" width="11.42578125" style="3"/>
    <col min="12544" max="12544" width="13.140625" style="3" customWidth="1"/>
    <col min="12545" max="12545" width="15.140625" style="3" customWidth="1"/>
    <col min="12546" max="12546" width="42" style="3" customWidth="1"/>
    <col min="12547" max="12547" width="11.42578125" style="3"/>
    <col min="12548" max="12548" width="13.140625" style="3" customWidth="1"/>
    <col min="12549" max="12799" width="11.42578125" style="3"/>
    <col min="12800" max="12800" width="13.140625" style="3" customWidth="1"/>
    <col min="12801" max="12801" width="15.140625" style="3" customWidth="1"/>
    <col min="12802" max="12802" width="42" style="3" customWidth="1"/>
    <col min="12803" max="12803" width="11.42578125" style="3"/>
    <col min="12804" max="12804" width="13.140625" style="3" customWidth="1"/>
    <col min="12805" max="13055" width="11.42578125" style="3"/>
    <col min="13056" max="13056" width="13.140625" style="3" customWidth="1"/>
    <col min="13057" max="13057" width="15.140625" style="3" customWidth="1"/>
    <col min="13058" max="13058" width="42" style="3" customWidth="1"/>
    <col min="13059" max="13059" width="11.42578125" style="3"/>
    <col min="13060" max="13060" width="13.140625" style="3" customWidth="1"/>
    <col min="13061" max="13311" width="11.42578125" style="3"/>
    <col min="13312" max="13312" width="13.140625" style="3" customWidth="1"/>
    <col min="13313" max="13313" width="15.140625" style="3" customWidth="1"/>
    <col min="13314" max="13314" width="42" style="3" customWidth="1"/>
    <col min="13315" max="13315" width="11.42578125" style="3"/>
    <col min="13316" max="13316" width="13.140625" style="3" customWidth="1"/>
    <col min="13317" max="13567" width="11.42578125" style="3"/>
    <col min="13568" max="13568" width="13.140625" style="3" customWidth="1"/>
    <col min="13569" max="13569" width="15.140625" style="3" customWidth="1"/>
    <col min="13570" max="13570" width="42" style="3" customWidth="1"/>
    <col min="13571" max="13571" width="11.42578125" style="3"/>
    <col min="13572" max="13572" width="13.140625" style="3" customWidth="1"/>
    <col min="13573" max="13823" width="11.42578125" style="3"/>
    <col min="13824" max="13824" width="13.140625" style="3" customWidth="1"/>
    <col min="13825" max="13825" width="15.140625" style="3" customWidth="1"/>
    <col min="13826" max="13826" width="42" style="3" customWidth="1"/>
    <col min="13827" max="13827" width="11.42578125" style="3"/>
    <col min="13828" max="13828" width="13.140625" style="3" customWidth="1"/>
    <col min="13829" max="14079" width="11.42578125" style="3"/>
    <col min="14080" max="14080" width="13.140625" style="3" customWidth="1"/>
    <col min="14081" max="14081" width="15.140625" style="3" customWidth="1"/>
    <col min="14082" max="14082" width="42" style="3" customWidth="1"/>
    <col min="14083" max="14083" width="11.42578125" style="3"/>
    <col min="14084" max="14084" width="13.140625" style="3" customWidth="1"/>
    <col min="14085" max="14335" width="11.42578125" style="3"/>
    <col min="14336" max="14336" width="13.140625" style="3" customWidth="1"/>
    <col min="14337" max="14337" width="15.140625" style="3" customWidth="1"/>
    <col min="14338" max="14338" width="42" style="3" customWidth="1"/>
    <col min="14339" max="14339" width="11.42578125" style="3"/>
    <col min="14340" max="14340" width="13.140625" style="3" customWidth="1"/>
    <col min="14341" max="14591" width="11.42578125" style="3"/>
    <col min="14592" max="14592" width="13.140625" style="3" customWidth="1"/>
    <col min="14593" max="14593" width="15.140625" style="3" customWidth="1"/>
    <col min="14594" max="14594" width="42" style="3" customWidth="1"/>
    <col min="14595" max="14595" width="11.42578125" style="3"/>
    <col min="14596" max="14596" width="13.140625" style="3" customWidth="1"/>
    <col min="14597" max="14847" width="11.42578125" style="3"/>
    <col min="14848" max="14848" width="13.140625" style="3" customWidth="1"/>
    <col min="14849" max="14849" width="15.140625" style="3" customWidth="1"/>
    <col min="14850" max="14850" width="42" style="3" customWidth="1"/>
    <col min="14851" max="14851" width="11.42578125" style="3"/>
    <col min="14852" max="14852" width="13.140625" style="3" customWidth="1"/>
    <col min="14853" max="15103" width="11.42578125" style="3"/>
    <col min="15104" max="15104" width="13.140625" style="3" customWidth="1"/>
    <col min="15105" max="15105" width="15.140625" style="3" customWidth="1"/>
    <col min="15106" max="15106" width="42" style="3" customWidth="1"/>
    <col min="15107" max="15107" width="11.42578125" style="3"/>
    <col min="15108" max="15108" width="13.140625" style="3" customWidth="1"/>
    <col min="15109" max="15359" width="11.42578125" style="3"/>
    <col min="15360" max="15360" width="13.140625" style="3" customWidth="1"/>
    <col min="15361" max="15361" width="15.140625" style="3" customWidth="1"/>
    <col min="15362" max="15362" width="42" style="3" customWidth="1"/>
    <col min="15363" max="15363" width="11.42578125" style="3"/>
    <col min="15364" max="15364" width="13.140625" style="3" customWidth="1"/>
    <col min="15365" max="15615" width="11.42578125" style="3"/>
    <col min="15616" max="15616" width="13.140625" style="3" customWidth="1"/>
    <col min="15617" max="15617" width="15.140625" style="3" customWidth="1"/>
    <col min="15618" max="15618" width="42" style="3" customWidth="1"/>
    <col min="15619" max="15619" width="11.42578125" style="3"/>
    <col min="15620" max="15620" width="13.140625" style="3" customWidth="1"/>
    <col min="15621" max="15871" width="11.42578125" style="3"/>
    <col min="15872" max="15872" width="13.140625" style="3" customWidth="1"/>
    <col min="15873" max="15873" width="15.140625" style="3" customWidth="1"/>
    <col min="15874" max="15874" width="42" style="3" customWidth="1"/>
    <col min="15875" max="15875" width="11.42578125" style="3"/>
    <col min="15876" max="15876" width="13.140625" style="3" customWidth="1"/>
    <col min="15877" max="16127" width="11.42578125" style="3"/>
    <col min="16128" max="16128" width="13.140625" style="3" customWidth="1"/>
    <col min="16129" max="16129" width="15.140625" style="3" customWidth="1"/>
    <col min="16130" max="16130" width="42" style="3" customWidth="1"/>
    <col min="16131" max="16131" width="11.42578125" style="3"/>
    <col min="16132" max="16132" width="13.140625" style="3" customWidth="1"/>
    <col min="16133" max="16384" width="11.42578125" style="3"/>
  </cols>
  <sheetData>
    <row r="1" spans="1:11" ht="20.100000000000001" customHeight="1" thickBot="1">
      <c r="F1" s="3"/>
    </row>
    <row r="2" spans="1:11" ht="20.100000000000001" customHeight="1" thickBot="1">
      <c r="A2" s="52"/>
      <c r="B2" s="53"/>
      <c r="C2" s="106" t="s">
        <v>202</v>
      </c>
      <c r="D2" s="108" t="s">
        <v>203</v>
      </c>
      <c r="E2" s="109"/>
      <c r="F2" s="39"/>
    </row>
    <row r="3" spans="1:11" ht="20.100000000000001" customHeight="1" thickBot="1">
      <c r="A3" s="54"/>
      <c r="B3" s="55"/>
      <c r="C3" s="107"/>
      <c r="D3" s="56" t="s">
        <v>204</v>
      </c>
      <c r="E3" s="57"/>
      <c r="F3" s="39"/>
    </row>
    <row r="4" spans="1:11" ht="20.100000000000001" customHeight="1" thickBot="1">
      <c r="A4" s="54"/>
      <c r="B4" s="55"/>
      <c r="C4" s="110" t="s">
        <v>205</v>
      </c>
      <c r="D4" s="112" t="s">
        <v>206</v>
      </c>
      <c r="E4" s="113"/>
      <c r="F4" s="39"/>
    </row>
    <row r="5" spans="1:11" ht="20.100000000000001" customHeight="1" thickBot="1">
      <c r="A5" s="58"/>
      <c r="B5" s="59"/>
      <c r="C5" s="111"/>
      <c r="D5" s="114" t="s">
        <v>207</v>
      </c>
      <c r="E5" s="115"/>
      <c r="F5" s="41"/>
    </row>
    <row r="6" spans="1:11" ht="20.100000000000001" customHeight="1">
      <c r="A6" s="4"/>
      <c r="B6" s="4"/>
      <c r="C6" s="4"/>
      <c r="D6" s="4"/>
      <c r="E6" s="4"/>
      <c r="F6" s="3"/>
    </row>
    <row r="7" spans="1:11" customFormat="1" ht="24" customHeight="1">
      <c r="A7" s="6" t="s">
        <v>0</v>
      </c>
      <c r="B7" s="6"/>
      <c r="C7" s="7">
        <v>45015</v>
      </c>
      <c r="D7" s="6" t="s">
        <v>1</v>
      </c>
      <c r="E7" s="60">
        <v>20230300236</v>
      </c>
      <c r="F7" s="3"/>
      <c r="G7" s="39"/>
      <c r="H7" s="40"/>
    </row>
    <row r="8" spans="1:11" customFormat="1" ht="18">
      <c r="A8" s="8"/>
      <c r="B8" s="8"/>
      <c r="C8" s="8"/>
      <c r="D8" s="8"/>
      <c r="E8" s="8"/>
      <c r="F8" s="3"/>
      <c r="G8" s="50"/>
      <c r="H8" s="40"/>
    </row>
    <row r="9" spans="1:11" customFormat="1" ht="23.25">
      <c r="A9" s="6" t="s">
        <v>2</v>
      </c>
      <c r="B9" s="6"/>
      <c r="C9" s="9" t="s">
        <v>208</v>
      </c>
      <c r="D9" s="10" t="s">
        <v>3</v>
      </c>
      <c r="E9" s="61"/>
      <c r="F9" s="3"/>
      <c r="G9" s="50"/>
      <c r="H9" s="41"/>
    </row>
    <row r="10" spans="1:11" customFormat="1" ht="23.25">
      <c r="A10" s="8"/>
      <c r="B10" s="8"/>
      <c r="C10" s="8"/>
      <c r="D10" s="8"/>
      <c r="E10" s="8"/>
      <c r="F10" s="3"/>
      <c r="G10" s="51"/>
      <c r="H10" s="41"/>
      <c r="I10" s="102"/>
      <c r="J10" s="102"/>
      <c r="K10" s="3"/>
    </row>
    <row r="11" spans="1:11" ht="20.100000000000001" customHeight="1">
      <c r="A11" s="104" t="s">
        <v>209</v>
      </c>
      <c r="B11" s="105"/>
      <c r="C11" s="9" t="s">
        <v>208</v>
      </c>
      <c r="D11" s="10" t="s">
        <v>210</v>
      </c>
      <c r="E11" s="62" t="s">
        <v>211</v>
      </c>
      <c r="F11" s="3"/>
      <c r="G11" s="4"/>
      <c r="I11" s="102"/>
      <c r="J11" s="102"/>
    </row>
    <row r="12" spans="1:11" ht="20.100000000000001" customHeight="1">
      <c r="A12" s="8"/>
      <c r="B12" s="8"/>
      <c r="C12" s="8"/>
      <c r="D12" s="8"/>
      <c r="E12" s="8"/>
      <c r="F12" s="3"/>
      <c r="G12" s="50"/>
      <c r="I12" s="5"/>
      <c r="J12" s="5"/>
    </row>
    <row r="13" spans="1:11" ht="20.100000000000001" customHeight="1">
      <c r="A13" s="6" t="s">
        <v>4</v>
      </c>
      <c r="B13" s="6"/>
      <c r="C13" s="11" t="s">
        <v>212</v>
      </c>
      <c r="D13" s="10" t="s">
        <v>5</v>
      </c>
      <c r="E13" s="9" t="s">
        <v>6</v>
      </c>
      <c r="F13" s="3"/>
      <c r="I13" s="5"/>
      <c r="J13" s="5"/>
    </row>
    <row r="14" spans="1:11" ht="20.100000000000001" customHeight="1">
      <c r="A14" s="8"/>
      <c r="B14" s="8"/>
      <c r="C14" s="8"/>
      <c r="D14" s="8"/>
      <c r="E14" s="8"/>
      <c r="F14" s="3"/>
      <c r="I14" s="5"/>
      <c r="J14" s="5"/>
    </row>
    <row r="15" spans="1:11" ht="20.100000000000001" customHeight="1">
      <c r="A15" s="6" t="s">
        <v>7</v>
      </c>
      <c r="B15" s="6"/>
      <c r="C15" s="7">
        <v>45007</v>
      </c>
      <c r="D15" s="10" t="s">
        <v>8</v>
      </c>
      <c r="E15" s="13" t="s">
        <v>213</v>
      </c>
      <c r="F15" s="3"/>
      <c r="I15" s="5"/>
      <c r="J15" s="5"/>
    </row>
    <row r="16" spans="1:11" ht="20.100000000000001" customHeight="1">
      <c r="A16" s="8"/>
      <c r="B16" s="8"/>
      <c r="C16" s="8"/>
      <c r="D16" s="8"/>
      <c r="E16" s="8"/>
      <c r="F16" s="3"/>
      <c r="I16" s="5"/>
      <c r="J16" s="5"/>
    </row>
    <row r="17" spans="1:10" ht="30.6" customHeight="1">
      <c r="A17" s="6" t="s">
        <v>9</v>
      </c>
      <c r="B17" s="6"/>
      <c r="C17" s="9" t="s">
        <v>214</v>
      </c>
      <c r="D17" s="16"/>
      <c r="E17" s="17"/>
      <c r="F17" s="3"/>
      <c r="I17" s="5"/>
      <c r="J17" s="5"/>
    </row>
    <row r="18" spans="1:10" ht="20.100000000000001" customHeight="1">
      <c r="A18" s="8"/>
      <c r="B18" s="8"/>
      <c r="C18" s="8"/>
      <c r="D18" s="8"/>
      <c r="E18" s="8"/>
      <c r="F18" s="3"/>
      <c r="I18" s="12"/>
      <c r="J18" s="12"/>
    </row>
    <row r="19" spans="1:10" ht="20.100000000000001" customHeight="1">
      <c r="A19" s="6" t="s">
        <v>10</v>
      </c>
      <c r="B19" s="6"/>
      <c r="C19" s="9"/>
      <c r="D19" s="10" t="s">
        <v>215</v>
      </c>
      <c r="E19" s="13"/>
      <c r="F19" s="3"/>
      <c r="I19" s="12"/>
      <c r="J19" s="12"/>
    </row>
    <row r="20" spans="1:10" ht="20.100000000000001" customHeight="1">
      <c r="A20" s="8"/>
      <c r="B20" s="8"/>
      <c r="C20" s="8"/>
      <c r="D20" s="8"/>
      <c r="E20" s="8"/>
      <c r="F20" s="3"/>
      <c r="G20" s="14"/>
      <c r="I20" s="15"/>
      <c r="J20" s="15"/>
    </row>
    <row r="21" spans="1:10" ht="20.100000000000001" customHeight="1">
      <c r="A21" s="6" t="s">
        <v>216</v>
      </c>
      <c r="B21" s="6"/>
      <c r="C21" s="63"/>
      <c r="D21" s="19"/>
      <c r="E21" s="20"/>
      <c r="F21" s="3"/>
      <c r="G21" s="16"/>
      <c r="I21" s="15"/>
      <c r="J21" s="15"/>
    </row>
    <row r="22" spans="1:10" ht="20.100000000000001" customHeight="1">
      <c r="A22" s="21"/>
      <c r="B22" s="22"/>
      <c r="C22" s="21"/>
      <c r="D22" s="21"/>
      <c r="E22" s="21"/>
      <c r="F22" s="21"/>
      <c r="G22" s="21"/>
      <c r="I22" s="18"/>
      <c r="J22" s="18"/>
    </row>
    <row r="23" spans="1:10" ht="20.100000000000001" customHeight="1">
      <c r="A23" s="103" t="s">
        <v>84</v>
      </c>
      <c r="B23" s="103"/>
      <c r="C23" s="103"/>
      <c r="D23" s="103"/>
      <c r="E23" s="103"/>
      <c r="F23" s="103"/>
      <c r="G23" s="103"/>
      <c r="I23" s="18"/>
      <c r="J23" s="18"/>
    </row>
    <row r="24" spans="1:10" ht="30" customHeight="1">
      <c r="A24" s="23" t="s">
        <v>11</v>
      </c>
      <c r="B24" s="23" t="s">
        <v>12</v>
      </c>
      <c r="C24" s="23" t="s">
        <v>13</v>
      </c>
      <c r="D24" s="23" t="s">
        <v>14</v>
      </c>
      <c r="E24" s="23" t="s">
        <v>15</v>
      </c>
      <c r="F24" s="24" t="s">
        <v>16</v>
      </c>
      <c r="G24" s="24" t="s">
        <v>17</v>
      </c>
      <c r="I24" s="18"/>
      <c r="J24" s="18"/>
    </row>
    <row r="25" spans="1:10" s="27" customFormat="1" ht="20.100000000000001" customHeight="1">
      <c r="A25" s="90" t="s">
        <v>26</v>
      </c>
      <c r="B25" s="72">
        <v>2000013409</v>
      </c>
      <c r="C25" s="71" t="s">
        <v>129</v>
      </c>
      <c r="D25" s="66">
        <v>1</v>
      </c>
      <c r="E25" s="25"/>
      <c r="F25" s="26"/>
      <c r="G25" s="26">
        <f t="shared" ref="G25:G92" si="0">(D25*F25)</f>
        <v>0</v>
      </c>
      <c r="I25" s="18"/>
      <c r="J25" s="18"/>
    </row>
    <row r="26" spans="1:10" s="27" customFormat="1" ht="20.100000000000001" customHeight="1">
      <c r="A26" s="90" t="s">
        <v>27</v>
      </c>
      <c r="B26" s="72">
        <v>2000065984</v>
      </c>
      <c r="C26" s="71" t="s">
        <v>130</v>
      </c>
      <c r="D26" s="66">
        <v>1</v>
      </c>
      <c r="E26" s="25"/>
      <c r="F26" s="26"/>
      <c r="G26" s="26">
        <f t="shared" si="0"/>
        <v>0</v>
      </c>
      <c r="I26" s="18"/>
      <c r="J26" s="18"/>
    </row>
    <row r="27" spans="1:10" s="27" customFormat="1" ht="20.100000000000001" customHeight="1">
      <c r="A27" s="90" t="s">
        <v>28</v>
      </c>
      <c r="B27" s="72">
        <v>1800075692</v>
      </c>
      <c r="C27" s="71" t="s">
        <v>131</v>
      </c>
      <c r="D27" s="66">
        <v>1</v>
      </c>
      <c r="E27" s="25"/>
      <c r="F27" s="26"/>
      <c r="G27" s="26">
        <f t="shared" si="0"/>
        <v>0</v>
      </c>
      <c r="I27" s="18"/>
      <c r="J27" s="18"/>
    </row>
    <row r="28" spans="1:10" s="27" customFormat="1" ht="20.100000000000001" customHeight="1">
      <c r="A28" s="90" t="s">
        <v>29</v>
      </c>
      <c r="B28" s="72">
        <v>1900017063</v>
      </c>
      <c r="C28" s="71" t="s">
        <v>132</v>
      </c>
      <c r="D28" s="66">
        <v>1</v>
      </c>
      <c r="E28" s="25"/>
      <c r="F28" s="26"/>
      <c r="G28" s="26">
        <f t="shared" si="0"/>
        <v>0</v>
      </c>
      <c r="I28" s="18"/>
      <c r="J28" s="18"/>
    </row>
    <row r="29" spans="1:10" s="27" customFormat="1" ht="20.100000000000001" customHeight="1">
      <c r="A29" s="90" t="s">
        <v>82</v>
      </c>
      <c r="B29" s="72">
        <v>1800081652</v>
      </c>
      <c r="C29" s="71" t="s">
        <v>133</v>
      </c>
      <c r="D29" s="66">
        <v>1</v>
      </c>
      <c r="E29" s="25"/>
      <c r="F29" s="26"/>
      <c r="G29" s="26">
        <f t="shared" si="0"/>
        <v>0</v>
      </c>
      <c r="I29" s="18"/>
      <c r="J29" s="18"/>
    </row>
    <row r="30" spans="1:10" s="27" customFormat="1" ht="20.100000000000001" customHeight="1">
      <c r="A30" s="90" t="s">
        <v>83</v>
      </c>
      <c r="B30" s="72" t="s">
        <v>239</v>
      </c>
      <c r="C30" s="71" t="s">
        <v>134</v>
      </c>
      <c r="D30" s="66">
        <v>1</v>
      </c>
      <c r="E30" s="25"/>
      <c r="F30" s="26"/>
      <c r="G30" s="26">
        <f t="shared" si="0"/>
        <v>0</v>
      </c>
      <c r="I30" s="18"/>
      <c r="J30" s="18"/>
    </row>
    <row r="31" spans="1:10" s="27" customFormat="1" ht="20.100000000000001" customHeight="1">
      <c r="A31" s="90" t="s">
        <v>30</v>
      </c>
      <c r="B31" s="72" t="s">
        <v>240</v>
      </c>
      <c r="C31" s="71" t="s">
        <v>135</v>
      </c>
      <c r="D31" s="66">
        <v>1</v>
      </c>
      <c r="E31" s="25"/>
      <c r="F31" s="26"/>
      <c r="G31" s="26">
        <f t="shared" si="0"/>
        <v>0</v>
      </c>
      <c r="I31" s="18"/>
      <c r="J31" s="18"/>
    </row>
    <row r="32" spans="1:10" s="27" customFormat="1" ht="20.100000000000001" customHeight="1">
      <c r="A32" s="90" t="s">
        <v>66</v>
      </c>
      <c r="B32" s="72">
        <v>1800060120</v>
      </c>
      <c r="C32" s="71" t="s">
        <v>136</v>
      </c>
      <c r="D32" s="66">
        <v>1</v>
      </c>
      <c r="E32" s="25"/>
      <c r="F32" s="26"/>
      <c r="G32" s="26">
        <f t="shared" si="0"/>
        <v>0</v>
      </c>
      <c r="I32" s="18"/>
      <c r="J32" s="18"/>
    </row>
    <row r="33" spans="1:10" s="27" customFormat="1" ht="20.100000000000001" customHeight="1">
      <c r="A33" s="90"/>
      <c r="B33" s="72"/>
      <c r="C33" s="72"/>
      <c r="D33" s="67">
        <v>8</v>
      </c>
      <c r="E33" s="87"/>
      <c r="F33" s="87"/>
      <c r="G33" s="87"/>
      <c r="I33" s="18"/>
      <c r="J33" s="18"/>
    </row>
    <row r="34" spans="1:10" s="27" customFormat="1" ht="20.100000000000001" customHeight="1">
      <c r="A34" s="90" t="s">
        <v>31</v>
      </c>
      <c r="B34" s="72">
        <v>1800085875</v>
      </c>
      <c r="C34" s="70" t="s">
        <v>137</v>
      </c>
      <c r="D34" s="66">
        <v>1</v>
      </c>
      <c r="E34" s="25"/>
      <c r="F34" s="26"/>
      <c r="G34" s="26">
        <f t="shared" si="0"/>
        <v>0</v>
      </c>
      <c r="I34" s="18"/>
      <c r="J34" s="18"/>
    </row>
    <row r="35" spans="1:10" s="27" customFormat="1" ht="20.100000000000001" customHeight="1">
      <c r="A35" s="90" t="s">
        <v>32</v>
      </c>
      <c r="B35" s="72">
        <v>1800060234</v>
      </c>
      <c r="C35" s="70" t="s">
        <v>138</v>
      </c>
      <c r="D35" s="66">
        <v>1</v>
      </c>
      <c r="E35" s="25"/>
      <c r="F35" s="26"/>
      <c r="G35" s="26">
        <f t="shared" si="0"/>
        <v>0</v>
      </c>
      <c r="I35" s="18"/>
      <c r="J35" s="18"/>
    </row>
    <row r="36" spans="1:10" s="27" customFormat="1" ht="20.100000000000001" customHeight="1">
      <c r="A36" s="90" t="s">
        <v>33</v>
      </c>
      <c r="B36" s="72">
        <v>1800060235</v>
      </c>
      <c r="C36" s="70" t="s">
        <v>139</v>
      </c>
      <c r="D36" s="66">
        <v>1</v>
      </c>
      <c r="E36" s="25"/>
      <c r="F36" s="26"/>
      <c r="G36" s="26">
        <f t="shared" si="0"/>
        <v>0</v>
      </c>
      <c r="I36" s="18"/>
      <c r="J36" s="18"/>
    </row>
    <row r="37" spans="1:10" s="27" customFormat="1" ht="20.100000000000001" customHeight="1">
      <c r="A37" s="90" t="s">
        <v>34</v>
      </c>
      <c r="B37" s="72">
        <v>1900047582</v>
      </c>
      <c r="C37" s="70" t="s">
        <v>140</v>
      </c>
      <c r="D37" s="66">
        <v>1</v>
      </c>
      <c r="E37" s="25"/>
      <c r="F37" s="26"/>
      <c r="G37" s="26">
        <f t="shared" si="0"/>
        <v>0</v>
      </c>
      <c r="I37" s="18"/>
      <c r="J37" s="18"/>
    </row>
    <row r="38" spans="1:10" s="27" customFormat="1" ht="20.100000000000001" customHeight="1">
      <c r="A38" s="90" t="s">
        <v>35</v>
      </c>
      <c r="B38" s="72" t="s">
        <v>221</v>
      </c>
      <c r="C38" s="70" t="s">
        <v>142</v>
      </c>
      <c r="D38" s="66">
        <v>1</v>
      </c>
      <c r="E38" s="25"/>
      <c r="F38" s="26"/>
      <c r="G38" s="26">
        <f t="shared" si="0"/>
        <v>0</v>
      </c>
      <c r="I38" s="18"/>
      <c r="J38" s="18"/>
    </row>
    <row r="39" spans="1:10" s="27" customFormat="1" ht="20.100000000000001" customHeight="1">
      <c r="A39" s="90" t="s">
        <v>36</v>
      </c>
      <c r="B39" s="72">
        <v>1900017067</v>
      </c>
      <c r="C39" s="70" t="s">
        <v>141</v>
      </c>
      <c r="D39" s="66">
        <v>1</v>
      </c>
      <c r="E39" s="25"/>
      <c r="F39" s="26"/>
      <c r="G39" s="26">
        <f t="shared" si="0"/>
        <v>0</v>
      </c>
      <c r="I39" s="18"/>
      <c r="J39" s="18"/>
    </row>
    <row r="40" spans="1:10" s="27" customFormat="1" ht="20.100000000000001" customHeight="1">
      <c r="A40" s="90" t="s">
        <v>37</v>
      </c>
      <c r="B40" s="72" t="s">
        <v>250</v>
      </c>
      <c r="C40" s="71" t="s">
        <v>143</v>
      </c>
      <c r="D40" s="66">
        <v>1</v>
      </c>
      <c r="E40" s="25"/>
      <c r="F40" s="26"/>
      <c r="G40" s="26">
        <f t="shared" si="0"/>
        <v>0</v>
      </c>
      <c r="I40" s="18"/>
      <c r="J40" s="18"/>
    </row>
    <row r="41" spans="1:10" s="27" customFormat="1" ht="20.100000000000001" customHeight="1">
      <c r="A41" s="90" t="s">
        <v>38</v>
      </c>
      <c r="B41" s="72">
        <v>2000063744</v>
      </c>
      <c r="C41" s="29" t="s">
        <v>144</v>
      </c>
      <c r="D41" s="66">
        <v>1</v>
      </c>
      <c r="E41" s="25"/>
      <c r="F41" s="26"/>
      <c r="G41" s="26">
        <f t="shared" si="0"/>
        <v>0</v>
      </c>
      <c r="I41" s="18"/>
      <c r="J41" s="18"/>
    </row>
    <row r="42" spans="1:10" s="27" customFormat="1" ht="20.100000000000001" customHeight="1">
      <c r="A42" s="90"/>
      <c r="B42" s="72"/>
      <c r="C42" s="72"/>
      <c r="D42" s="67">
        <v>8</v>
      </c>
      <c r="E42" s="87"/>
      <c r="F42" s="87"/>
      <c r="G42" s="87"/>
      <c r="I42" s="18"/>
      <c r="J42" s="18"/>
    </row>
    <row r="43" spans="1:10" s="27" customFormat="1" ht="20.100000000000001" customHeight="1">
      <c r="A43" s="90" t="s">
        <v>18</v>
      </c>
      <c r="B43" s="72" t="s">
        <v>241</v>
      </c>
      <c r="C43" s="29" t="s">
        <v>145</v>
      </c>
      <c r="D43" s="66">
        <v>1</v>
      </c>
      <c r="E43" s="25"/>
      <c r="F43" s="26"/>
      <c r="G43" s="26">
        <f t="shared" si="0"/>
        <v>0</v>
      </c>
      <c r="I43" s="18"/>
      <c r="J43" s="18"/>
    </row>
    <row r="44" spans="1:10" s="27" customFormat="1" ht="20.100000000000001" customHeight="1">
      <c r="A44" s="90" t="s">
        <v>19</v>
      </c>
      <c r="B44" s="72">
        <v>2100000108</v>
      </c>
      <c r="C44" s="29" t="s">
        <v>146</v>
      </c>
      <c r="D44" s="66">
        <v>1</v>
      </c>
      <c r="E44" s="25"/>
      <c r="F44" s="26"/>
      <c r="G44" s="26">
        <f t="shared" si="0"/>
        <v>0</v>
      </c>
      <c r="I44" s="18"/>
      <c r="J44" s="18"/>
    </row>
    <row r="45" spans="1:10" s="27" customFormat="1" ht="20.100000000000001" customHeight="1">
      <c r="A45" s="90" t="s">
        <v>20</v>
      </c>
      <c r="B45" s="72" t="s">
        <v>242</v>
      </c>
      <c r="C45" s="29" t="s">
        <v>147</v>
      </c>
      <c r="D45" s="66">
        <v>1</v>
      </c>
      <c r="E45" s="25"/>
      <c r="F45" s="26"/>
      <c r="G45" s="26">
        <f t="shared" si="0"/>
        <v>0</v>
      </c>
      <c r="I45" s="18"/>
      <c r="J45" s="18"/>
    </row>
    <row r="46" spans="1:10" s="27" customFormat="1" ht="20.100000000000001" customHeight="1">
      <c r="A46" s="90" t="s">
        <v>21</v>
      </c>
      <c r="B46" s="72">
        <v>2000058649</v>
      </c>
      <c r="C46" s="29" t="s">
        <v>148</v>
      </c>
      <c r="D46" s="66">
        <v>1</v>
      </c>
      <c r="E46" s="25"/>
      <c r="F46" s="26"/>
      <c r="G46" s="26">
        <f t="shared" si="0"/>
        <v>0</v>
      </c>
      <c r="I46" s="18"/>
      <c r="J46" s="18"/>
    </row>
    <row r="47" spans="1:10" s="27" customFormat="1" ht="20.100000000000001" customHeight="1">
      <c r="A47" s="90" t="s">
        <v>22</v>
      </c>
      <c r="B47" s="72">
        <v>1900016794</v>
      </c>
      <c r="C47" s="73" t="s">
        <v>149</v>
      </c>
      <c r="D47" s="30">
        <v>1</v>
      </c>
      <c r="E47" s="25"/>
      <c r="F47" s="26"/>
      <c r="G47" s="26">
        <f t="shared" si="0"/>
        <v>0</v>
      </c>
      <c r="I47" s="18"/>
      <c r="J47" s="18"/>
    </row>
    <row r="48" spans="1:10" s="27" customFormat="1" ht="20.100000000000001" customHeight="1">
      <c r="A48" s="90" t="s">
        <v>23</v>
      </c>
      <c r="B48" s="72">
        <v>1900013971</v>
      </c>
      <c r="C48" s="74" t="s">
        <v>150</v>
      </c>
      <c r="D48" s="30">
        <v>1</v>
      </c>
      <c r="E48" s="25"/>
      <c r="F48" s="26"/>
      <c r="G48" s="26">
        <f t="shared" si="0"/>
        <v>0</v>
      </c>
      <c r="I48" s="18"/>
      <c r="J48" s="18"/>
    </row>
    <row r="49" spans="1:10" s="27" customFormat="1" ht="20.100000000000001" customHeight="1">
      <c r="A49" s="90" t="s">
        <v>24</v>
      </c>
      <c r="B49" s="72" t="s">
        <v>245</v>
      </c>
      <c r="C49" s="73" t="s">
        <v>151</v>
      </c>
      <c r="D49" s="30">
        <v>1</v>
      </c>
      <c r="E49" s="25"/>
      <c r="F49" s="26"/>
      <c r="G49" s="26">
        <f t="shared" si="0"/>
        <v>0</v>
      </c>
      <c r="I49" s="18"/>
      <c r="J49" s="18"/>
    </row>
    <row r="50" spans="1:10" s="27" customFormat="1" ht="20.100000000000001" customHeight="1">
      <c r="A50" s="90" t="s">
        <v>25</v>
      </c>
      <c r="B50" s="72" t="s">
        <v>235</v>
      </c>
      <c r="C50" s="74" t="s">
        <v>152</v>
      </c>
      <c r="D50" s="30">
        <v>1</v>
      </c>
      <c r="E50" s="25"/>
      <c r="F50" s="26"/>
      <c r="G50" s="26">
        <f t="shared" si="0"/>
        <v>0</v>
      </c>
      <c r="I50" s="18"/>
      <c r="J50" s="18"/>
    </row>
    <row r="51" spans="1:10" s="27" customFormat="1" ht="20.100000000000001" customHeight="1">
      <c r="A51" s="90" t="s">
        <v>234</v>
      </c>
      <c r="B51" s="72" t="s">
        <v>233</v>
      </c>
      <c r="C51" s="74" t="s">
        <v>232</v>
      </c>
      <c r="D51" s="30">
        <v>1</v>
      </c>
      <c r="E51" s="25"/>
      <c r="F51" s="26"/>
      <c r="G51" s="26">
        <f t="shared" si="0"/>
        <v>0</v>
      </c>
      <c r="I51" s="18"/>
      <c r="J51" s="18"/>
    </row>
    <row r="52" spans="1:10" s="27" customFormat="1" ht="20.100000000000001" customHeight="1">
      <c r="A52" s="90"/>
      <c r="B52" s="72"/>
      <c r="C52" s="72"/>
      <c r="D52" s="64">
        <v>9</v>
      </c>
      <c r="E52" s="87"/>
      <c r="F52" s="87"/>
      <c r="G52" s="87"/>
      <c r="I52" s="18"/>
      <c r="J52" s="18"/>
    </row>
    <row r="53" spans="1:10" s="27" customFormat="1" ht="20.100000000000001" customHeight="1">
      <c r="A53" s="90" t="s">
        <v>162</v>
      </c>
      <c r="B53" s="72">
        <v>210000026</v>
      </c>
      <c r="C53" s="73" t="s">
        <v>153</v>
      </c>
      <c r="D53" s="30">
        <v>1</v>
      </c>
      <c r="E53" s="25"/>
      <c r="F53" s="26"/>
      <c r="G53" s="26">
        <f t="shared" si="0"/>
        <v>0</v>
      </c>
      <c r="I53" s="18"/>
      <c r="J53" s="18"/>
    </row>
    <row r="54" spans="1:10" s="27" customFormat="1" ht="20.100000000000001" customHeight="1">
      <c r="A54" s="90" t="s">
        <v>163</v>
      </c>
      <c r="B54" s="72">
        <v>1800052364</v>
      </c>
      <c r="C54" s="74" t="s">
        <v>155</v>
      </c>
      <c r="D54" s="30">
        <v>1</v>
      </c>
      <c r="E54" s="28"/>
      <c r="F54" s="26"/>
      <c r="G54" s="26">
        <f t="shared" si="0"/>
        <v>0</v>
      </c>
      <c r="I54" s="18"/>
      <c r="J54" s="18"/>
    </row>
    <row r="55" spans="1:10" s="27" customFormat="1" ht="20.100000000000001" customHeight="1">
      <c r="A55" s="90" t="s">
        <v>164</v>
      </c>
      <c r="B55" s="72">
        <v>1900034799</v>
      </c>
      <c r="C55" s="71" t="s">
        <v>156</v>
      </c>
      <c r="D55" s="30">
        <v>1</v>
      </c>
      <c r="E55" s="28"/>
      <c r="F55" s="26"/>
      <c r="G55" s="26">
        <f t="shared" si="0"/>
        <v>0</v>
      </c>
      <c r="I55" s="18"/>
      <c r="J55" s="18"/>
    </row>
    <row r="56" spans="1:10" s="27" customFormat="1" ht="20.100000000000001" customHeight="1">
      <c r="A56" s="90" t="s">
        <v>165</v>
      </c>
      <c r="B56" s="72" t="s">
        <v>243</v>
      </c>
      <c r="C56" s="69" t="s">
        <v>157</v>
      </c>
      <c r="D56" s="30">
        <v>1</v>
      </c>
      <c r="E56" s="28"/>
      <c r="F56" s="26"/>
      <c r="G56" s="26">
        <f t="shared" si="0"/>
        <v>0</v>
      </c>
      <c r="I56" s="18"/>
      <c r="J56" s="18"/>
    </row>
    <row r="57" spans="1:10" s="27" customFormat="1" ht="20.100000000000001" customHeight="1">
      <c r="A57" s="90" t="s">
        <v>166</v>
      </c>
      <c r="B57" s="72" t="s">
        <v>244</v>
      </c>
      <c r="C57" s="69" t="s">
        <v>158</v>
      </c>
      <c r="D57" s="30">
        <v>1</v>
      </c>
      <c r="E57" s="28"/>
      <c r="F57" s="26"/>
      <c r="G57" s="26">
        <f t="shared" si="0"/>
        <v>0</v>
      </c>
      <c r="I57" s="18"/>
      <c r="J57" s="18"/>
    </row>
    <row r="58" spans="1:10" s="27" customFormat="1" ht="20.100000000000001" customHeight="1">
      <c r="A58" s="90" t="s">
        <v>167</v>
      </c>
      <c r="B58" s="72">
        <v>20001000865</v>
      </c>
      <c r="C58" s="69" t="s">
        <v>154</v>
      </c>
      <c r="D58" s="30">
        <v>1</v>
      </c>
      <c r="E58" s="28"/>
      <c r="F58" s="26"/>
      <c r="G58" s="26">
        <f t="shared" si="0"/>
        <v>0</v>
      </c>
      <c r="I58" s="18"/>
      <c r="J58" s="18"/>
    </row>
    <row r="59" spans="1:10" s="27" customFormat="1" ht="20.100000000000001" customHeight="1">
      <c r="A59" s="90" t="s">
        <v>168</v>
      </c>
      <c r="B59" s="72" t="s">
        <v>246</v>
      </c>
      <c r="C59" s="69" t="s">
        <v>159</v>
      </c>
      <c r="D59" s="30">
        <v>1</v>
      </c>
      <c r="E59" s="28"/>
      <c r="F59" s="26"/>
      <c r="G59" s="26">
        <f t="shared" si="0"/>
        <v>0</v>
      </c>
      <c r="I59" s="18"/>
      <c r="J59" s="18"/>
    </row>
    <row r="60" spans="1:10" s="27" customFormat="1" ht="20.100000000000001" customHeight="1">
      <c r="A60" s="90" t="s">
        <v>169</v>
      </c>
      <c r="B60" s="72">
        <v>1900118345</v>
      </c>
      <c r="C60" s="69" t="s">
        <v>160</v>
      </c>
      <c r="D60" s="30">
        <v>1</v>
      </c>
      <c r="E60" s="28"/>
      <c r="F60" s="26"/>
      <c r="G60" s="26">
        <f t="shared" si="0"/>
        <v>0</v>
      </c>
      <c r="I60" s="18"/>
      <c r="J60" s="18"/>
    </row>
    <row r="61" spans="1:10" s="27" customFormat="1" ht="20.100000000000001" customHeight="1">
      <c r="A61" s="90" t="s">
        <v>253</v>
      </c>
      <c r="B61" s="72" t="s">
        <v>85</v>
      </c>
      <c r="C61" s="69" t="s">
        <v>161</v>
      </c>
      <c r="D61" s="30">
        <v>1</v>
      </c>
      <c r="E61" s="31"/>
      <c r="F61" s="32"/>
      <c r="G61" s="26">
        <f t="shared" si="0"/>
        <v>0</v>
      </c>
      <c r="I61" s="18"/>
      <c r="J61" s="18"/>
    </row>
    <row r="62" spans="1:10" s="27" customFormat="1" ht="20.100000000000001" customHeight="1">
      <c r="A62" s="90"/>
      <c r="B62" s="72"/>
      <c r="C62" s="72"/>
      <c r="D62" s="75">
        <v>9</v>
      </c>
      <c r="E62" s="95"/>
      <c r="F62" s="95"/>
      <c r="G62" s="95"/>
      <c r="I62" s="18"/>
      <c r="J62" s="18"/>
    </row>
    <row r="63" spans="1:10" s="27" customFormat="1" ht="20.100000000000001" customHeight="1">
      <c r="A63" s="91" t="s">
        <v>39</v>
      </c>
      <c r="B63" s="77">
        <v>2100010389</v>
      </c>
      <c r="C63" s="69" t="s">
        <v>170</v>
      </c>
      <c r="D63" s="30">
        <v>2</v>
      </c>
      <c r="E63" s="31"/>
      <c r="F63" s="26"/>
      <c r="G63" s="26">
        <f t="shared" si="0"/>
        <v>0</v>
      </c>
      <c r="I63" s="18"/>
      <c r="J63" s="18"/>
    </row>
    <row r="64" spans="1:10" s="27" customFormat="1" ht="20.100000000000001" customHeight="1">
      <c r="A64" s="91" t="s">
        <v>40</v>
      </c>
      <c r="B64" s="77">
        <v>2100004817</v>
      </c>
      <c r="C64" s="69" t="s">
        <v>171</v>
      </c>
      <c r="D64" s="30">
        <v>2</v>
      </c>
      <c r="E64" s="31"/>
      <c r="F64" s="32"/>
      <c r="G64" s="26">
        <f t="shared" si="0"/>
        <v>0</v>
      </c>
      <c r="I64" s="18"/>
      <c r="J64" s="18"/>
    </row>
    <row r="65" spans="1:10" s="27" customFormat="1" ht="20.100000000000001" customHeight="1">
      <c r="A65" s="91" t="s">
        <v>41</v>
      </c>
      <c r="B65" s="77">
        <v>2100010980</v>
      </c>
      <c r="C65" s="69" t="s">
        <v>172</v>
      </c>
      <c r="D65" s="30">
        <v>2</v>
      </c>
      <c r="E65" s="31"/>
      <c r="F65" s="32"/>
      <c r="G65" s="26">
        <f t="shared" si="0"/>
        <v>0</v>
      </c>
      <c r="I65" s="18"/>
      <c r="J65" s="18"/>
    </row>
    <row r="66" spans="1:10" s="27" customFormat="1" ht="20.100000000000001" customHeight="1">
      <c r="A66" s="91" t="s">
        <v>42</v>
      </c>
      <c r="B66" s="77">
        <v>2100024215</v>
      </c>
      <c r="C66" s="69" t="s">
        <v>173</v>
      </c>
      <c r="D66" s="30">
        <v>2</v>
      </c>
      <c r="E66" s="31"/>
      <c r="F66" s="32"/>
      <c r="G66" s="26">
        <f t="shared" si="0"/>
        <v>0</v>
      </c>
      <c r="I66" s="18"/>
      <c r="J66" s="18"/>
    </row>
    <row r="67" spans="1:10" s="27" customFormat="1" ht="20.100000000000001" customHeight="1">
      <c r="A67" s="91" t="s">
        <v>43</v>
      </c>
      <c r="B67" s="77">
        <v>2100023833</v>
      </c>
      <c r="C67" s="69" t="s">
        <v>174</v>
      </c>
      <c r="D67" s="30">
        <v>2</v>
      </c>
      <c r="E67" s="31"/>
      <c r="F67" s="32"/>
      <c r="G67" s="26">
        <f t="shared" si="0"/>
        <v>0</v>
      </c>
      <c r="I67" s="18"/>
      <c r="J67" s="18"/>
    </row>
    <row r="68" spans="1:10" s="27" customFormat="1" ht="20.100000000000001" customHeight="1">
      <c r="A68" s="91" t="s">
        <v>44</v>
      </c>
      <c r="B68" s="77">
        <v>2200183925</v>
      </c>
      <c r="C68" s="69" t="s">
        <v>175</v>
      </c>
      <c r="D68" s="30">
        <v>2</v>
      </c>
      <c r="E68" s="31"/>
      <c r="F68" s="32"/>
      <c r="G68" s="26">
        <f t="shared" si="0"/>
        <v>0</v>
      </c>
      <c r="I68" s="18"/>
      <c r="J68" s="18"/>
    </row>
    <row r="69" spans="1:10" s="27" customFormat="1" ht="20.100000000000001" customHeight="1">
      <c r="A69" s="91" t="s">
        <v>45</v>
      </c>
      <c r="B69" s="77">
        <v>2200176390</v>
      </c>
      <c r="C69" s="69" t="s">
        <v>176</v>
      </c>
      <c r="D69" s="30">
        <v>2</v>
      </c>
      <c r="E69" s="31"/>
      <c r="F69" s="32"/>
      <c r="G69" s="26">
        <f t="shared" si="0"/>
        <v>0</v>
      </c>
      <c r="I69" s="18"/>
      <c r="J69" s="18"/>
    </row>
    <row r="70" spans="1:10" s="27" customFormat="1" ht="20.100000000000001" customHeight="1">
      <c r="A70" s="91" t="s">
        <v>46</v>
      </c>
      <c r="B70" s="77">
        <v>2300001175</v>
      </c>
      <c r="C70" s="69" t="s">
        <v>177</v>
      </c>
      <c r="D70" s="30">
        <v>1</v>
      </c>
      <c r="E70" s="31"/>
      <c r="F70" s="32"/>
      <c r="G70" s="26"/>
      <c r="I70" s="18"/>
      <c r="J70" s="18"/>
    </row>
    <row r="71" spans="1:10" s="27" customFormat="1" ht="20.100000000000001" customHeight="1">
      <c r="A71" s="91" t="s">
        <v>47</v>
      </c>
      <c r="B71" s="77" t="s">
        <v>79</v>
      </c>
      <c r="C71" s="69" t="s">
        <v>178</v>
      </c>
      <c r="D71" s="30">
        <v>2</v>
      </c>
      <c r="E71" s="31"/>
      <c r="F71" s="32"/>
      <c r="G71" s="26">
        <f t="shared" si="0"/>
        <v>0</v>
      </c>
      <c r="I71" s="18"/>
      <c r="J71" s="18"/>
    </row>
    <row r="72" spans="1:10" s="27" customFormat="1" ht="20.100000000000001" customHeight="1">
      <c r="A72" s="91" t="s">
        <v>48</v>
      </c>
      <c r="B72" s="77" t="s">
        <v>179</v>
      </c>
      <c r="C72" s="69" t="s">
        <v>180</v>
      </c>
      <c r="D72" s="30">
        <v>2</v>
      </c>
      <c r="E72" s="31"/>
      <c r="F72" s="32"/>
      <c r="G72" s="26">
        <f t="shared" si="0"/>
        <v>0</v>
      </c>
      <c r="I72" s="18"/>
      <c r="J72" s="18"/>
    </row>
    <row r="73" spans="1:10" s="27" customFormat="1" ht="20.100000000000001" customHeight="1">
      <c r="A73" s="91" t="s">
        <v>49</v>
      </c>
      <c r="B73" s="77" t="s">
        <v>181</v>
      </c>
      <c r="C73" s="69" t="s">
        <v>182</v>
      </c>
      <c r="D73" s="30">
        <v>2</v>
      </c>
      <c r="E73" s="31"/>
      <c r="F73" s="32"/>
      <c r="G73" s="26">
        <f t="shared" si="0"/>
        <v>0</v>
      </c>
      <c r="I73" s="18"/>
      <c r="J73" s="18"/>
    </row>
    <row r="74" spans="1:10" s="27" customFormat="1" ht="20.100000000000001" customHeight="1">
      <c r="A74" s="91" t="s">
        <v>50</v>
      </c>
      <c r="B74" s="77" t="s">
        <v>80</v>
      </c>
      <c r="C74" s="69" t="s">
        <v>183</v>
      </c>
      <c r="D74" s="30">
        <v>1</v>
      </c>
      <c r="E74" s="25"/>
      <c r="F74" s="32"/>
      <c r="G74" s="26">
        <f t="shared" si="0"/>
        <v>0</v>
      </c>
      <c r="I74" s="18"/>
      <c r="J74" s="18"/>
    </row>
    <row r="75" spans="1:10" s="27" customFormat="1" ht="20.100000000000001" customHeight="1">
      <c r="A75" s="91" t="s">
        <v>51</v>
      </c>
      <c r="B75" s="77" t="s">
        <v>81</v>
      </c>
      <c r="C75" s="69" t="s">
        <v>184</v>
      </c>
      <c r="D75" s="30">
        <v>2</v>
      </c>
      <c r="E75" s="25"/>
      <c r="F75" s="32"/>
      <c r="G75" s="26">
        <f t="shared" si="0"/>
        <v>0</v>
      </c>
      <c r="I75" s="18"/>
      <c r="J75" s="18"/>
    </row>
    <row r="76" spans="1:10" s="27" customFormat="1" ht="20.100000000000001" customHeight="1">
      <c r="A76" s="91" t="s">
        <v>52</v>
      </c>
      <c r="B76" s="77" t="s">
        <v>185</v>
      </c>
      <c r="C76" s="69" t="s">
        <v>186</v>
      </c>
      <c r="D76" s="30">
        <v>2</v>
      </c>
      <c r="E76" s="31"/>
      <c r="F76" s="32"/>
      <c r="G76" s="26">
        <f t="shared" si="0"/>
        <v>0</v>
      </c>
      <c r="I76" s="18"/>
      <c r="J76" s="18"/>
    </row>
    <row r="77" spans="1:10" s="27" customFormat="1" ht="20.100000000000001" customHeight="1">
      <c r="A77" s="91" t="s">
        <v>247</v>
      </c>
      <c r="B77" s="77">
        <v>1900107187</v>
      </c>
      <c r="C77" s="69" t="s">
        <v>248</v>
      </c>
      <c r="D77" s="30">
        <v>2</v>
      </c>
      <c r="E77" s="31"/>
      <c r="F77" s="32"/>
      <c r="G77" s="26">
        <f t="shared" si="0"/>
        <v>0</v>
      </c>
      <c r="I77" s="18"/>
      <c r="J77" s="18"/>
    </row>
    <row r="78" spans="1:10" s="27" customFormat="1" ht="20.100000000000001" customHeight="1">
      <c r="A78" s="91" t="s">
        <v>53</v>
      </c>
      <c r="B78" s="77">
        <v>2100027758</v>
      </c>
      <c r="C78" s="69" t="s">
        <v>193</v>
      </c>
      <c r="D78" s="30">
        <v>1</v>
      </c>
      <c r="E78" s="31"/>
      <c r="F78" s="32"/>
      <c r="G78" s="26">
        <f t="shared" si="0"/>
        <v>0</v>
      </c>
      <c r="I78" s="18"/>
      <c r="J78" s="18"/>
    </row>
    <row r="79" spans="1:10" s="27" customFormat="1" ht="20.100000000000001" customHeight="1">
      <c r="A79" s="91" t="s">
        <v>67</v>
      </c>
      <c r="B79" s="77">
        <v>2100027759</v>
      </c>
      <c r="C79" s="69" t="s">
        <v>194</v>
      </c>
      <c r="D79" s="30">
        <v>1</v>
      </c>
      <c r="E79" s="31"/>
      <c r="F79" s="32"/>
      <c r="G79" s="26">
        <f t="shared" si="0"/>
        <v>0</v>
      </c>
      <c r="I79" s="18"/>
      <c r="J79" s="18"/>
    </row>
    <row r="80" spans="1:10" s="27" customFormat="1" ht="20.100000000000001" customHeight="1">
      <c r="A80" s="91" t="s">
        <v>68</v>
      </c>
      <c r="B80" s="77">
        <v>2100027760</v>
      </c>
      <c r="C80" s="69" t="s">
        <v>195</v>
      </c>
      <c r="D80" s="30">
        <v>1</v>
      </c>
      <c r="E80" s="31"/>
      <c r="F80" s="32"/>
      <c r="G80" s="26">
        <f t="shared" si="0"/>
        <v>0</v>
      </c>
      <c r="I80" s="18"/>
      <c r="J80" s="18"/>
    </row>
    <row r="81" spans="1:10" s="27" customFormat="1" ht="20.100000000000001" customHeight="1">
      <c r="A81" s="91" t="s">
        <v>69</v>
      </c>
      <c r="B81" s="77">
        <v>2100027761</v>
      </c>
      <c r="C81" s="69" t="s">
        <v>196</v>
      </c>
      <c r="D81" s="30">
        <v>1</v>
      </c>
      <c r="E81" s="31"/>
      <c r="F81" s="32"/>
      <c r="G81" s="26">
        <f t="shared" si="0"/>
        <v>0</v>
      </c>
      <c r="I81" s="18"/>
      <c r="J81" s="18"/>
    </row>
    <row r="82" spans="1:10" s="27" customFormat="1" ht="20.100000000000001" customHeight="1">
      <c r="A82" s="91"/>
      <c r="B82" s="77"/>
      <c r="C82" s="77"/>
      <c r="D82" s="75">
        <v>30</v>
      </c>
      <c r="E82" s="31"/>
      <c r="F82" s="32"/>
      <c r="G82" s="26">
        <f t="shared" si="0"/>
        <v>0</v>
      </c>
      <c r="I82" s="18"/>
      <c r="J82" s="18"/>
    </row>
    <row r="83" spans="1:10" s="27" customFormat="1" ht="20.100000000000001" customHeight="1">
      <c r="A83" s="92" t="s">
        <v>54</v>
      </c>
      <c r="B83" s="66">
        <v>2100028715</v>
      </c>
      <c r="C83" s="69" t="s">
        <v>197</v>
      </c>
      <c r="D83" s="30">
        <v>0</v>
      </c>
      <c r="E83" s="31"/>
      <c r="F83" s="32"/>
      <c r="G83" s="26">
        <f t="shared" si="0"/>
        <v>0</v>
      </c>
      <c r="I83" s="18"/>
      <c r="J83" s="18"/>
    </row>
    <row r="84" spans="1:10" s="27" customFormat="1" ht="20.100000000000001" customHeight="1">
      <c r="A84" s="92" t="s">
        <v>237</v>
      </c>
      <c r="B84" s="66">
        <v>2100028715</v>
      </c>
      <c r="C84" s="69" t="s">
        <v>238</v>
      </c>
      <c r="D84" s="30">
        <v>2</v>
      </c>
      <c r="E84" s="31"/>
      <c r="F84" s="32"/>
      <c r="G84" s="26">
        <f t="shared" si="0"/>
        <v>0</v>
      </c>
      <c r="I84" s="18"/>
      <c r="J84" s="18"/>
    </row>
    <row r="85" spans="1:10" s="27" customFormat="1" ht="20.100000000000001" customHeight="1">
      <c r="A85" s="92" t="s">
        <v>55</v>
      </c>
      <c r="B85" s="66" t="s">
        <v>187</v>
      </c>
      <c r="C85" s="69" t="s">
        <v>188</v>
      </c>
      <c r="D85" s="30">
        <v>2</v>
      </c>
      <c r="E85" s="33"/>
      <c r="F85" s="34"/>
      <c r="G85" s="26">
        <f t="shared" si="0"/>
        <v>0</v>
      </c>
      <c r="I85" s="18"/>
      <c r="J85" s="18"/>
    </row>
    <row r="86" spans="1:10" s="27" customFormat="1" ht="20.100000000000001" customHeight="1">
      <c r="A86" s="92" t="s">
        <v>56</v>
      </c>
      <c r="B86" s="66">
        <v>190703875</v>
      </c>
      <c r="C86" s="69" t="s">
        <v>189</v>
      </c>
      <c r="D86" s="30">
        <v>2</v>
      </c>
      <c r="E86" s="29"/>
      <c r="F86" s="34"/>
      <c r="G86" s="26">
        <f t="shared" si="0"/>
        <v>0</v>
      </c>
      <c r="I86" s="18"/>
      <c r="J86" s="18"/>
    </row>
    <row r="87" spans="1:10" s="27" customFormat="1" ht="20.100000000000001" customHeight="1">
      <c r="A87" s="93" t="s">
        <v>57</v>
      </c>
      <c r="B87" s="66">
        <v>190703874</v>
      </c>
      <c r="C87" s="69" t="s">
        <v>220</v>
      </c>
      <c r="D87" s="30">
        <v>2</v>
      </c>
      <c r="E87" s="29"/>
      <c r="F87" s="34"/>
      <c r="G87" s="26">
        <f t="shared" si="0"/>
        <v>0</v>
      </c>
      <c r="I87" s="18"/>
      <c r="J87" s="18"/>
    </row>
    <row r="88" spans="1:10" s="27" customFormat="1" ht="20.100000000000001" customHeight="1">
      <c r="A88" s="93" t="s">
        <v>58</v>
      </c>
      <c r="B88" s="66">
        <v>190703873</v>
      </c>
      <c r="C88" s="69" t="s">
        <v>190</v>
      </c>
      <c r="D88" s="30">
        <v>2</v>
      </c>
      <c r="E88" s="29"/>
      <c r="F88" s="34"/>
      <c r="G88" s="26">
        <f t="shared" si="0"/>
        <v>0</v>
      </c>
      <c r="I88" s="18"/>
      <c r="J88" s="18"/>
    </row>
    <row r="89" spans="1:10" s="27" customFormat="1" ht="20.100000000000001" customHeight="1">
      <c r="A89" s="93" t="s">
        <v>59</v>
      </c>
      <c r="B89" s="66">
        <v>190703873</v>
      </c>
      <c r="C89" s="69" t="s">
        <v>191</v>
      </c>
      <c r="D89" s="30">
        <v>2</v>
      </c>
      <c r="E89" s="29"/>
      <c r="F89" s="34"/>
      <c r="G89" s="26">
        <f t="shared" si="0"/>
        <v>0</v>
      </c>
      <c r="I89" s="18"/>
      <c r="J89" s="18"/>
    </row>
    <row r="90" spans="1:10" s="27" customFormat="1" ht="20.100000000000001" customHeight="1">
      <c r="A90" s="93" t="s">
        <v>60</v>
      </c>
      <c r="B90" s="66">
        <v>190703873</v>
      </c>
      <c r="C90" s="69" t="s">
        <v>192</v>
      </c>
      <c r="D90" s="30">
        <v>2</v>
      </c>
      <c r="E90" s="29"/>
      <c r="F90" s="34"/>
      <c r="G90" s="26">
        <f t="shared" si="0"/>
        <v>0</v>
      </c>
      <c r="I90" s="18"/>
      <c r="J90" s="18"/>
    </row>
    <row r="91" spans="1:10" s="27" customFormat="1" ht="20.100000000000001" customHeight="1">
      <c r="A91" s="94" t="s">
        <v>61</v>
      </c>
      <c r="B91" s="66">
        <v>190703873</v>
      </c>
      <c r="C91" s="69" t="s">
        <v>249</v>
      </c>
      <c r="D91" s="30">
        <v>1</v>
      </c>
      <c r="E91" s="29"/>
      <c r="F91" s="34"/>
      <c r="G91" s="26">
        <f t="shared" si="0"/>
        <v>0</v>
      </c>
      <c r="I91" s="18"/>
      <c r="J91" s="18"/>
    </row>
    <row r="92" spans="1:10" s="27" customFormat="1" ht="20.100000000000001" customHeight="1">
      <c r="A92" s="93" t="s">
        <v>62</v>
      </c>
      <c r="B92" s="66"/>
      <c r="C92" s="69" t="s">
        <v>198</v>
      </c>
      <c r="D92" s="30">
        <v>0</v>
      </c>
      <c r="E92" s="29"/>
      <c r="F92" s="34"/>
      <c r="G92" s="26">
        <f t="shared" si="0"/>
        <v>0</v>
      </c>
      <c r="I92" s="18"/>
      <c r="J92" s="18"/>
    </row>
    <row r="93" spans="1:10" s="27" customFormat="1" ht="20.100000000000001" customHeight="1">
      <c r="A93" s="91" t="s">
        <v>70</v>
      </c>
      <c r="B93" s="77"/>
      <c r="C93" s="69" t="s">
        <v>199</v>
      </c>
      <c r="D93" s="30">
        <v>0</v>
      </c>
      <c r="E93" s="29"/>
      <c r="F93" s="34"/>
      <c r="G93" s="26">
        <f>(D92*F93)</f>
        <v>0</v>
      </c>
      <c r="I93" s="18"/>
      <c r="J93" s="18"/>
    </row>
    <row r="94" spans="1:10" s="27" customFormat="1" ht="20.100000000000001" customHeight="1">
      <c r="A94" s="91" t="s">
        <v>63</v>
      </c>
      <c r="B94" s="77"/>
      <c r="C94" s="69" t="s">
        <v>200</v>
      </c>
      <c r="D94" s="65">
        <v>0</v>
      </c>
      <c r="E94" s="29"/>
      <c r="F94" s="34"/>
      <c r="G94" s="26"/>
      <c r="I94" s="18"/>
      <c r="J94" s="18"/>
    </row>
    <row r="95" spans="1:10" ht="20.100000000000001" customHeight="1">
      <c r="A95" s="76"/>
      <c r="B95" s="77"/>
      <c r="C95" s="69"/>
      <c r="D95" s="68">
        <v>20</v>
      </c>
      <c r="E95" s="88"/>
      <c r="F95" s="89"/>
      <c r="G95" s="38"/>
    </row>
    <row r="96" spans="1:10" ht="20.100000000000001" customHeight="1">
      <c r="A96" s="27"/>
      <c r="B96" s="35"/>
      <c r="C96" s="36"/>
      <c r="D96" s="37"/>
      <c r="E96" s="36"/>
      <c r="F96" s="116" t="s">
        <v>64</v>
      </c>
      <c r="G96" s="48">
        <f>SUM(G26:G94)</f>
        <v>0</v>
      </c>
    </row>
    <row r="97" spans="1:7" ht="20.100000000000001" customHeight="1">
      <c r="A97" s="27"/>
      <c r="B97" s="35"/>
      <c r="C97" s="36"/>
      <c r="D97" s="37"/>
      <c r="E97" s="36"/>
      <c r="F97" s="116" t="s">
        <v>254</v>
      </c>
      <c r="G97" s="38">
        <f>+G96*0.15</f>
        <v>0</v>
      </c>
    </row>
    <row r="98" spans="1:7" ht="20.100000000000001" customHeight="1">
      <c r="A98" s="27"/>
      <c r="B98" s="35"/>
      <c r="C98" s="36"/>
      <c r="D98" s="37"/>
      <c r="E98" s="36"/>
      <c r="F98" s="116" t="s">
        <v>65</v>
      </c>
      <c r="G98" s="38">
        <f>+G96+G97</f>
        <v>0</v>
      </c>
    </row>
    <row r="99" spans="1:7" ht="20.100000000000001" customHeight="1">
      <c r="A99" s="27"/>
      <c r="B99" s="35"/>
      <c r="C99" s="36"/>
      <c r="D99" s="37"/>
      <c r="E99" s="36"/>
      <c r="F99" s="3"/>
    </row>
    <row r="100" spans="1:7" ht="20.100000000000001" customHeight="1">
      <c r="B100" s="101" t="s">
        <v>102</v>
      </c>
      <c r="C100" s="101"/>
    </row>
    <row r="101" spans="1:7" ht="20.100000000000001" customHeight="1">
      <c r="B101" s="81" t="s">
        <v>86</v>
      </c>
      <c r="C101" s="81" t="s">
        <v>87</v>
      </c>
    </row>
    <row r="102" spans="1:7" ht="20.100000000000001" customHeight="1">
      <c r="B102" s="81"/>
      <c r="C102" s="81" t="s">
        <v>71</v>
      </c>
    </row>
    <row r="103" spans="1:7" ht="20.100000000000001" customHeight="1">
      <c r="B103" s="78">
        <v>2</v>
      </c>
      <c r="C103" s="79" t="s">
        <v>103</v>
      </c>
    </row>
    <row r="104" spans="1:7" ht="20.100000000000001" customHeight="1">
      <c r="B104" s="78">
        <v>2</v>
      </c>
      <c r="C104" s="79" t="s">
        <v>104</v>
      </c>
    </row>
    <row r="105" spans="1:7" ht="20.100000000000001" customHeight="1">
      <c r="B105" s="78">
        <v>2</v>
      </c>
      <c r="C105" s="79" t="s">
        <v>105</v>
      </c>
    </row>
    <row r="106" spans="1:7" ht="20.100000000000001" customHeight="1">
      <c r="B106" s="42" t="s">
        <v>72</v>
      </c>
      <c r="C106" s="79" t="s">
        <v>89</v>
      </c>
    </row>
    <row r="107" spans="1:7" ht="20.100000000000001" customHeight="1">
      <c r="B107" s="42">
        <v>1</v>
      </c>
      <c r="C107" s="79" t="s">
        <v>90</v>
      </c>
    </row>
    <row r="108" spans="1:7" ht="20.100000000000001" customHeight="1">
      <c r="B108" s="42">
        <v>1</v>
      </c>
      <c r="C108" s="79" t="s">
        <v>128</v>
      </c>
    </row>
    <row r="109" spans="1:7" ht="20.100000000000001" customHeight="1">
      <c r="B109" s="42">
        <v>1</v>
      </c>
      <c r="C109" s="79" t="s">
        <v>91</v>
      </c>
    </row>
    <row r="110" spans="1:7" ht="20.100000000000001" customHeight="1">
      <c r="B110" s="42">
        <v>1</v>
      </c>
      <c r="C110" s="79" t="s">
        <v>92</v>
      </c>
    </row>
    <row r="111" spans="1:7" ht="20.100000000000001" customHeight="1">
      <c r="B111" s="42">
        <v>1</v>
      </c>
      <c r="C111" s="79" t="s">
        <v>93</v>
      </c>
    </row>
    <row r="112" spans="1:7" ht="20.100000000000001" customHeight="1">
      <c r="B112" s="42">
        <v>1</v>
      </c>
      <c r="C112" s="79" t="s">
        <v>88</v>
      </c>
    </row>
    <row r="113" spans="2:3" ht="20.100000000000001" customHeight="1">
      <c r="B113" s="78">
        <v>1</v>
      </c>
      <c r="C113" s="79" t="s">
        <v>94</v>
      </c>
    </row>
    <row r="114" spans="2:3" ht="20.100000000000001" customHeight="1">
      <c r="B114" s="42">
        <v>1</v>
      </c>
      <c r="C114" s="79" t="s">
        <v>95</v>
      </c>
    </row>
    <row r="115" spans="2:3" ht="20.100000000000001" customHeight="1">
      <c r="B115" s="78">
        <v>2</v>
      </c>
      <c r="C115" s="79" t="s">
        <v>236</v>
      </c>
    </row>
    <row r="116" spans="2:3" ht="20.100000000000001" customHeight="1">
      <c r="B116" s="78">
        <v>1</v>
      </c>
      <c r="C116" s="79" t="s">
        <v>97</v>
      </c>
    </row>
    <row r="117" spans="2:3" ht="20.100000000000001" customHeight="1">
      <c r="B117" s="78">
        <v>1</v>
      </c>
      <c r="C117" s="79" t="s">
        <v>96</v>
      </c>
    </row>
    <row r="118" spans="2:3" ht="20.100000000000001" customHeight="1">
      <c r="B118" s="78">
        <v>1</v>
      </c>
      <c r="C118" s="79" t="s">
        <v>252</v>
      </c>
    </row>
    <row r="119" spans="2:3" ht="20.100000000000001" customHeight="1">
      <c r="B119" s="83">
        <v>17</v>
      </c>
      <c r="C119" s="79"/>
    </row>
    <row r="120" spans="2:3" ht="20.100000000000001" customHeight="1">
      <c r="B120" s="81"/>
      <c r="C120" s="81" t="s">
        <v>73</v>
      </c>
    </row>
    <row r="121" spans="2:3" ht="20.100000000000001" customHeight="1">
      <c r="B121" s="78">
        <v>1</v>
      </c>
      <c r="C121" s="79" t="s">
        <v>106</v>
      </c>
    </row>
    <row r="122" spans="2:3" ht="20.100000000000001" customHeight="1">
      <c r="B122" s="78">
        <v>1</v>
      </c>
      <c r="C122" s="79" t="s">
        <v>107</v>
      </c>
    </row>
    <row r="123" spans="2:3" ht="20.100000000000001" customHeight="1">
      <c r="B123" s="78">
        <v>1</v>
      </c>
      <c r="C123" s="79" t="s">
        <v>108</v>
      </c>
    </row>
    <row r="124" spans="2:3" ht="20.100000000000001" customHeight="1">
      <c r="B124" s="78">
        <v>1</v>
      </c>
      <c r="C124" s="79" t="s">
        <v>109</v>
      </c>
    </row>
    <row r="125" spans="2:3" ht="20.100000000000001" customHeight="1">
      <c r="B125" s="78">
        <v>1</v>
      </c>
      <c r="C125" s="79" t="s">
        <v>111</v>
      </c>
    </row>
    <row r="126" spans="2:3" ht="20.100000000000001" customHeight="1">
      <c r="B126" s="78">
        <v>3</v>
      </c>
      <c r="C126" s="79" t="s">
        <v>110</v>
      </c>
    </row>
    <row r="127" spans="2:3" ht="20.100000000000001" customHeight="1">
      <c r="B127" s="42" t="s">
        <v>72</v>
      </c>
      <c r="C127" s="79" t="s">
        <v>112</v>
      </c>
    </row>
    <row r="128" spans="2:3" ht="20.100000000000001" customHeight="1">
      <c r="B128" s="78">
        <v>1</v>
      </c>
      <c r="C128" s="79" t="s">
        <v>113</v>
      </c>
    </row>
    <row r="129" spans="2:3" ht="20.100000000000001" customHeight="1">
      <c r="B129" s="78">
        <v>1</v>
      </c>
      <c r="C129" s="79" t="s">
        <v>127</v>
      </c>
    </row>
    <row r="130" spans="2:3" ht="20.100000000000001" customHeight="1">
      <c r="B130" s="78">
        <v>1</v>
      </c>
      <c r="C130" s="79" t="s">
        <v>114</v>
      </c>
    </row>
    <row r="131" spans="2:3" ht="20.100000000000001" customHeight="1">
      <c r="B131" s="78">
        <v>1</v>
      </c>
      <c r="C131" s="79" t="s">
        <v>115</v>
      </c>
    </row>
    <row r="132" spans="2:3" ht="20.100000000000001" customHeight="1">
      <c r="B132" s="78">
        <v>1</v>
      </c>
      <c r="C132" s="79" t="s">
        <v>116</v>
      </c>
    </row>
    <row r="133" spans="2:3" ht="20.100000000000001" customHeight="1">
      <c r="B133" s="81">
        <v>13</v>
      </c>
      <c r="C133" s="79"/>
    </row>
    <row r="134" spans="2:3" ht="20.100000000000001" customHeight="1">
      <c r="B134" s="82"/>
      <c r="C134" s="81" t="s">
        <v>98</v>
      </c>
    </row>
    <row r="135" spans="2:3" ht="20.100000000000001" customHeight="1">
      <c r="B135" s="78">
        <v>2</v>
      </c>
      <c r="C135" s="79" t="s">
        <v>117</v>
      </c>
    </row>
    <row r="136" spans="2:3" ht="20.100000000000001" customHeight="1">
      <c r="B136" s="30">
        <v>2</v>
      </c>
      <c r="C136" s="80" t="s">
        <v>118</v>
      </c>
    </row>
    <row r="137" spans="2:3" ht="20.100000000000001" customHeight="1">
      <c r="B137" s="42">
        <v>2</v>
      </c>
      <c r="C137" s="79" t="s">
        <v>119</v>
      </c>
    </row>
    <row r="138" spans="2:3" ht="20.100000000000001" customHeight="1">
      <c r="B138" s="42" t="s">
        <v>72</v>
      </c>
      <c r="C138" s="79" t="s">
        <v>120</v>
      </c>
    </row>
    <row r="139" spans="2:3" ht="20.100000000000001" customHeight="1">
      <c r="B139" s="30">
        <v>1</v>
      </c>
      <c r="C139" s="80" t="s">
        <v>121</v>
      </c>
    </row>
    <row r="140" spans="2:3" ht="20.100000000000001" customHeight="1">
      <c r="B140" s="30">
        <v>2</v>
      </c>
      <c r="C140" s="80" t="s">
        <v>122</v>
      </c>
    </row>
    <row r="141" spans="2:3" ht="20.100000000000001" customHeight="1">
      <c r="B141" s="30">
        <v>1</v>
      </c>
      <c r="C141" s="80" t="s">
        <v>123</v>
      </c>
    </row>
    <row r="142" spans="2:3" ht="20.100000000000001" customHeight="1">
      <c r="B142" s="30">
        <v>1</v>
      </c>
      <c r="C142" s="80" t="s">
        <v>124</v>
      </c>
    </row>
    <row r="143" spans="2:3" ht="20.100000000000001" customHeight="1">
      <c r="B143" s="30">
        <v>1</v>
      </c>
      <c r="C143" s="80" t="s">
        <v>125</v>
      </c>
    </row>
    <row r="144" spans="2:3" ht="20.100000000000001" customHeight="1">
      <c r="B144" s="30">
        <v>1</v>
      </c>
      <c r="C144" s="80" t="s">
        <v>126</v>
      </c>
    </row>
    <row r="145" spans="2:4" ht="20.100000000000001" customHeight="1">
      <c r="B145" s="78">
        <v>7</v>
      </c>
      <c r="C145" s="82" t="s">
        <v>251</v>
      </c>
    </row>
    <row r="146" spans="2:4" ht="20.100000000000001" customHeight="1">
      <c r="B146" s="78">
        <v>2</v>
      </c>
      <c r="C146" s="82" t="s">
        <v>99</v>
      </c>
    </row>
    <row r="147" spans="2:4" ht="20.100000000000001" customHeight="1">
      <c r="B147" s="78">
        <v>1</v>
      </c>
      <c r="C147" s="82" t="s">
        <v>201</v>
      </c>
    </row>
    <row r="148" spans="2:4" ht="20.100000000000001" customHeight="1">
      <c r="B148" s="81">
        <v>22</v>
      </c>
      <c r="C148" s="82"/>
    </row>
    <row r="149" spans="2:4" ht="20.100000000000001" customHeight="1">
      <c r="B149" s="78">
        <v>1</v>
      </c>
      <c r="C149" s="82" t="s">
        <v>222</v>
      </c>
    </row>
    <row r="150" spans="2:4" ht="20.100000000000001" customHeight="1">
      <c r="B150" s="3"/>
      <c r="C150" s="3"/>
    </row>
    <row r="151" spans="2:4" ht="20.100000000000001" customHeight="1">
      <c r="B151" s="42">
        <v>1</v>
      </c>
      <c r="C151" s="43" t="s">
        <v>74</v>
      </c>
    </row>
    <row r="152" spans="2:4" ht="20.100000000000001" customHeight="1">
      <c r="B152" s="42">
        <v>4</v>
      </c>
      <c r="C152" s="43" t="s">
        <v>75</v>
      </c>
    </row>
    <row r="153" spans="2:4" ht="20.100000000000001" customHeight="1">
      <c r="B153" s="30">
        <v>1</v>
      </c>
      <c r="C153" s="44" t="s">
        <v>76</v>
      </c>
    </row>
    <row r="154" spans="2:4" ht="20.100000000000001" customHeight="1">
      <c r="B154" s="30">
        <v>1</v>
      </c>
      <c r="C154" s="44" t="s">
        <v>77</v>
      </c>
    </row>
    <row r="155" spans="2:4" ht="20.100000000000001" customHeight="1">
      <c r="B155" s="30">
        <v>2</v>
      </c>
      <c r="C155" s="44" t="s">
        <v>78</v>
      </c>
    </row>
    <row r="156" spans="2:4" ht="20.100000000000001" customHeight="1">
      <c r="B156" s="49">
        <f>SUM(B151:B155)</f>
        <v>9</v>
      </c>
      <c r="C156" s="44"/>
    </row>
    <row r="157" spans="2:4" ht="20.100000000000001" customHeight="1">
      <c r="B157" s="45"/>
      <c r="C157" s="46"/>
    </row>
    <row r="158" spans="2:4" ht="20.100000000000001" customHeight="1">
      <c r="B158" s="47"/>
      <c r="C158" s="14"/>
    </row>
    <row r="159" spans="2:4" ht="20.100000000000001" customHeight="1">
      <c r="B159" s="3"/>
      <c r="C159" s="3"/>
    </row>
    <row r="160" spans="2:4" ht="20.100000000000001" customHeight="1">
      <c r="B160" s="100" t="s">
        <v>223</v>
      </c>
      <c r="C160" s="97" t="s">
        <v>224</v>
      </c>
      <c r="D160"/>
    </row>
    <row r="161" spans="2:4" ht="20.100000000000001" customHeight="1">
      <c r="B161" s="96"/>
      <c r="C161" s="97" t="s">
        <v>225</v>
      </c>
      <c r="D161"/>
    </row>
    <row r="162" spans="2:4" ht="20.100000000000001" customHeight="1">
      <c r="B162" s="96"/>
      <c r="C162" s="97" t="s">
        <v>226</v>
      </c>
      <c r="D162"/>
    </row>
    <row r="163" spans="2:4" ht="20.100000000000001" customHeight="1">
      <c r="B163" s="96"/>
      <c r="C163" s="97" t="s">
        <v>227</v>
      </c>
      <c r="D163"/>
    </row>
    <row r="164" spans="2:4" ht="20.100000000000001" customHeight="1">
      <c r="B164" s="96"/>
      <c r="C164" s="97" t="s">
        <v>228</v>
      </c>
      <c r="D164"/>
    </row>
    <row r="165" spans="2:4" ht="20.100000000000001" customHeight="1">
      <c r="B165" s="96"/>
      <c r="C165" s="97"/>
      <c r="D165"/>
    </row>
    <row r="166" spans="2:4" ht="20.100000000000001" customHeight="1">
      <c r="B166" s="98" t="s">
        <v>210</v>
      </c>
      <c r="C166" s="99" t="s">
        <v>229</v>
      </c>
      <c r="D166"/>
    </row>
    <row r="167" spans="2:4" ht="20.100000000000001" customHeight="1">
      <c r="B167" s="98"/>
      <c r="C167" s="99" t="s">
        <v>230</v>
      </c>
      <c r="D167"/>
    </row>
    <row r="168" spans="2:4" ht="20.100000000000001" customHeight="1">
      <c r="B168" s="98"/>
      <c r="C168" s="99" t="s">
        <v>231</v>
      </c>
      <c r="D168"/>
    </row>
    <row r="169" spans="2:4" ht="20.100000000000001" customHeight="1">
      <c r="B169" s="85"/>
      <c r="C169" s="86"/>
      <c r="D169"/>
    </row>
    <row r="170" spans="2:4" ht="20.100000000000001" customHeight="1">
      <c r="B170" s="85"/>
      <c r="C170" s="86"/>
      <c r="D170"/>
    </row>
    <row r="171" spans="2:4" ht="20.100000000000001" customHeight="1">
      <c r="B171"/>
      <c r="C171" s="22"/>
      <c r="D171"/>
    </row>
    <row r="172" spans="2:4" ht="20.100000000000001" customHeight="1">
      <c r="B172" s="22"/>
      <c r="C172" s="22"/>
      <c r="D172"/>
    </row>
    <row r="173" spans="2:4" ht="20.100000000000001" customHeight="1">
      <c r="B173" s="22"/>
      <c r="C173" s="22"/>
      <c r="D173"/>
    </row>
    <row r="174" spans="2:4" ht="20.100000000000001" customHeight="1" thickBot="1">
      <c r="B174" s="21" t="s">
        <v>217</v>
      </c>
      <c r="C174" s="84"/>
    </row>
    <row r="175" spans="2:4" ht="20.100000000000001" customHeight="1">
      <c r="B175"/>
      <c r="C175"/>
    </row>
    <row r="176" spans="2:4" ht="20.100000000000001" customHeight="1">
      <c r="B176"/>
      <c r="C176"/>
    </row>
    <row r="177" spans="2:3" ht="20.100000000000001" customHeight="1" thickBot="1">
      <c r="B177" s="21" t="s">
        <v>218</v>
      </c>
      <c r="C177" s="84"/>
    </row>
    <row r="178" spans="2:3" ht="20.100000000000001" customHeight="1">
      <c r="B178"/>
      <c r="C178"/>
    </row>
    <row r="179" spans="2:3" ht="20.100000000000001" customHeight="1">
      <c r="B179"/>
      <c r="C179"/>
    </row>
    <row r="180" spans="2:3" ht="20.100000000000001" customHeight="1">
      <c r="B180"/>
      <c r="C180"/>
    </row>
    <row r="181" spans="2:3" ht="20.100000000000001" customHeight="1">
      <c r="B181"/>
      <c r="C181"/>
    </row>
    <row r="182" spans="2:3" ht="20.100000000000001" customHeight="1" thickBot="1">
      <c r="B182" s="21" t="s">
        <v>100</v>
      </c>
      <c r="C182" s="84"/>
    </row>
    <row r="183" spans="2:3" ht="20.100000000000001" customHeight="1">
      <c r="B183"/>
      <c r="C183"/>
    </row>
    <row r="184" spans="2:3" ht="20.100000000000001" customHeight="1">
      <c r="B184"/>
      <c r="C184"/>
    </row>
    <row r="185" spans="2:3" ht="20.100000000000001" customHeight="1" thickBot="1">
      <c r="B185" s="21" t="s">
        <v>219</v>
      </c>
      <c r="C185" s="84"/>
    </row>
    <row r="186" spans="2:3" ht="20.100000000000001" customHeight="1">
      <c r="B186"/>
      <c r="C186"/>
    </row>
    <row r="187" spans="2:3" ht="20.100000000000001" customHeight="1">
      <c r="B187"/>
      <c r="C187"/>
    </row>
    <row r="188" spans="2:3" ht="20.100000000000001" customHeight="1" thickBot="1">
      <c r="B188" s="21" t="s">
        <v>101</v>
      </c>
      <c r="C188" s="84"/>
    </row>
    <row r="189" spans="2:3" ht="20.100000000000001" customHeight="1">
      <c r="B189"/>
      <c r="C189"/>
    </row>
  </sheetData>
  <mergeCells count="9">
    <mergeCell ref="B100:C100"/>
    <mergeCell ref="I10:J11"/>
    <mergeCell ref="A23:G23"/>
    <mergeCell ref="A11:B11"/>
    <mergeCell ref="C2:C3"/>
    <mergeCell ref="D2:E2"/>
    <mergeCell ref="C4:C5"/>
    <mergeCell ref="D4:E4"/>
    <mergeCell ref="D5:E5"/>
  </mergeCells>
  <phoneticPr fontId="21" type="noConversion"/>
  <pageMargins left="0.7" right="0.7" top="0.75" bottom="0.75" header="0.3" footer="0.3"/>
  <pageSetup paperSize="9" scale="40" fitToHeight="0" orientation="portrait" horizontalDpi="360" verticalDpi="360" r:id="rId1"/>
  <ignoredErrors>
    <ignoredError sqref="B96:C96" unlockedFormula="1"/>
    <ignoredError sqref="G9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ORTOMAX IMPLANTES ORTOPEDICOS</cp:lastModifiedBy>
  <dcterms:created xsi:type="dcterms:W3CDTF">2022-08-25T19:19:23Z</dcterms:created>
  <dcterms:modified xsi:type="dcterms:W3CDTF">2024-04-10T21:21:41Z</dcterms:modified>
</cp:coreProperties>
</file>