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85CC2020-5EE8-4234-8361-26AD549225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QUIOR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" i="5" l="1"/>
  <c r="G86" i="5"/>
  <c r="G45" i="5"/>
  <c r="G44" i="5"/>
  <c r="G42" i="5"/>
  <c r="G41" i="5"/>
  <c r="G40" i="5"/>
  <c r="G39" i="5"/>
  <c r="G38" i="5"/>
  <c r="G37" i="5"/>
  <c r="G36" i="5"/>
  <c r="G35" i="5"/>
  <c r="G34" i="5"/>
  <c r="G32" i="5"/>
  <c r="G31" i="5"/>
  <c r="G30" i="5"/>
  <c r="G29" i="5"/>
  <c r="G28" i="5"/>
  <c r="G27" i="5"/>
  <c r="G26" i="5"/>
  <c r="D43" i="5"/>
  <c r="D62" i="5"/>
  <c r="G95" i="5"/>
  <c r="G96" i="5"/>
  <c r="G97" i="5"/>
  <c r="G98" i="5"/>
  <c r="D53" i="5" l="1"/>
  <c r="D33" i="5"/>
  <c r="G52" i="5"/>
  <c r="D99" i="5"/>
  <c r="B140" i="5"/>
  <c r="B125" i="5"/>
  <c r="B154" i="5"/>
  <c r="G94" i="5"/>
  <c r="G93" i="5"/>
  <c r="G92" i="5"/>
  <c r="G91" i="5"/>
  <c r="G90" i="5"/>
  <c r="G89" i="5"/>
  <c r="G88" i="5"/>
  <c r="G87" i="5"/>
  <c r="G85" i="5"/>
  <c r="D84" i="5"/>
  <c r="G83" i="5"/>
  <c r="G82" i="5"/>
  <c r="G81" i="5"/>
  <c r="G80" i="5"/>
  <c r="G79" i="5"/>
  <c r="G78" i="5"/>
  <c r="G77" i="5"/>
  <c r="G76" i="5"/>
  <c r="G75" i="5"/>
  <c r="G74" i="5"/>
  <c r="G73" i="5"/>
  <c r="G72" i="5"/>
  <c r="G70" i="5"/>
  <c r="G69" i="5"/>
  <c r="G68" i="5"/>
  <c r="G67" i="5"/>
  <c r="G66" i="5"/>
  <c r="G65" i="5"/>
  <c r="G63" i="5"/>
  <c r="G61" i="5"/>
  <c r="G60" i="5"/>
  <c r="G59" i="5"/>
  <c r="G58" i="5"/>
  <c r="G57" i="5"/>
  <c r="G56" i="5"/>
  <c r="G55" i="5"/>
  <c r="G54" i="5"/>
  <c r="G51" i="5"/>
  <c r="G50" i="5"/>
  <c r="G49" i="5"/>
  <c r="G48" i="5"/>
  <c r="G47" i="5"/>
  <c r="G46" i="5"/>
  <c r="G25" i="5"/>
  <c r="G100" i="5" l="1"/>
  <c r="G10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<sst xmlns="http://schemas.openxmlformats.org/spreadsheetml/2006/main" count="262" uniqueCount="257">
  <si>
    <t>FECHA DE EMISIÓN:</t>
  </si>
  <si>
    <t>No. DOC</t>
  </si>
  <si>
    <t>NOMBRE CLIENTE</t>
  </si>
  <si>
    <t>RUC. CLIENTE</t>
  </si>
  <si>
    <t>PUNTO DE LLEGADA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</si>
  <si>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</si>
  <si>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</si>
  <si>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</si>
  <si>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</si>
  <si>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</si>
  <si>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</si>
  <si>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</si>
  <si>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</si>
  <si>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T42154024</t>
  </si>
  <si>
    <t>T42154026</t>
  </si>
  <si>
    <t>T42154028</t>
  </si>
  <si>
    <t>T42154030</t>
  </si>
  <si>
    <t>T42154032</t>
  </si>
  <si>
    <t>T42154034</t>
  </si>
  <si>
    <t>T42154036</t>
  </si>
  <si>
    <t>T42154038</t>
  </si>
  <si>
    <t>T42154040</t>
  </si>
  <si>
    <t>T42154042</t>
  </si>
  <si>
    <t>T42154044</t>
  </si>
  <si>
    <t>T42154046</t>
  </si>
  <si>
    <t>T42154048</t>
  </si>
  <si>
    <t>T42154050</t>
  </si>
  <si>
    <t>T42154060</t>
  </si>
  <si>
    <t>T42155025</t>
  </si>
  <si>
    <t>T42155035</t>
  </si>
  <si>
    <t>T42155040</t>
  </si>
  <si>
    <t>T42155045</t>
  </si>
  <si>
    <t>T42155050</t>
  </si>
  <si>
    <t>T42155055</t>
  </si>
  <si>
    <t>T42155060</t>
  </si>
  <si>
    <t>T42155065</t>
  </si>
  <si>
    <t>T42155070</t>
  </si>
  <si>
    <t>T42155080</t>
  </si>
  <si>
    <t>T42155085</t>
  </si>
  <si>
    <t>T42155090</t>
  </si>
  <si>
    <t>T421280270</t>
  </si>
  <si>
    <t>T421280285</t>
  </si>
  <si>
    <t>T421280300</t>
  </si>
  <si>
    <t>T421280315</t>
  </si>
  <si>
    <t>T421280360</t>
  </si>
  <si>
    <t>T421290270</t>
  </si>
  <si>
    <t>T421290285</t>
  </si>
  <si>
    <t>T421290300</t>
  </si>
  <si>
    <t>T421290315</t>
  </si>
  <si>
    <t>T421290330</t>
  </si>
  <si>
    <t>T421290345</t>
  </si>
  <si>
    <t>T421290360</t>
  </si>
  <si>
    <t>T421290375</t>
  </si>
  <si>
    <t>T421210375</t>
  </si>
  <si>
    <t>T421210270</t>
  </si>
  <si>
    <t>T421210285</t>
  </si>
  <si>
    <t>T421210300</t>
  </si>
  <si>
    <t>T421210315</t>
  </si>
  <si>
    <t>T421210330</t>
  </si>
  <si>
    <t>T421210345</t>
  </si>
  <si>
    <t>T421210360</t>
  </si>
  <si>
    <t>T421280375</t>
  </si>
  <si>
    <t>T42154065</t>
  </si>
  <si>
    <t>T42154070</t>
  </si>
  <si>
    <t>T42154075</t>
  </si>
  <si>
    <t>T42155075</t>
  </si>
  <si>
    <t>MOTOR CANULADO</t>
  </si>
  <si>
    <t>17A8139</t>
  </si>
  <si>
    <t>CANTIDAD</t>
  </si>
  <si>
    <t>2100024215</t>
  </si>
  <si>
    <t>2100024218</t>
  </si>
  <si>
    <t>2100024299</t>
  </si>
  <si>
    <t>MOTIVO DE TRASLADO</t>
  </si>
  <si>
    <t>VENTA -CIRUGÍA</t>
  </si>
  <si>
    <t>PRECIO UNITARIO</t>
  </si>
  <si>
    <t>PRECIO TOTAL</t>
  </si>
  <si>
    <t xml:space="preserve">SUBTOTAL </t>
  </si>
  <si>
    <t>TOTAL</t>
  </si>
  <si>
    <t>DESCRIPCION</t>
  </si>
  <si>
    <t>BANDEJA SUPERIOR</t>
  </si>
  <si>
    <t>1</t>
  </si>
  <si>
    <t>DESTORNILLADOR DE CONEXIÓN DE UÑAS EN FORMA DE T SW6.5</t>
  </si>
  <si>
    <t>MEDIDOR DE PROFUNDIDAD</t>
  </si>
  <si>
    <t>REGLA RADIOGRAFICA</t>
  </si>
  <si>
    <t>VARILLA DE ALINEACION EN FORMA DE T</t>
  </si>
  <si>
    <t>TALADRO EN T PARA VARILLA DE FIJACION Ф5.2</t>
  </si>
  <si>
    <t>BROCA CANULADA 12mm</t>
  </si>
  <si>
    <t>BROCA 3.2mm CON TOPE</t>
  </si>
  <si>
    <t>BROCA 3.2mm</t>
  </si>
  <si>
    <t>MANGO PORTA GUIA</t>
  </si>
  <si>
    <t>BANDEJA MEDIA</t>
  </si>
  <si>
    <t>BANDEJA INFERIOR</t>
  </si>
  <si>
    <t>GUIAS LARGAS</t>
  </si>
  <si>
    <t>SOPORTE PARA TIBIA</t>
  </si>
  <si>
    <t xml:space="preserve">ANCLAJES DE MOTOR </t>
  </si>
  <si>
    <t xml:space="preserve">PROTECTOR DE BATERIA </t>
  </si>
  <si>
    <t xml:space="preserve">LLAVE DE JACOBS </t>
  </si>
  <si>
    <t xml:space="preserve">BATERIAS NEGRAS </t>
  </si>
  <si>
    <t xml:space="preserve">CONTENEDOR DE MOTOR </t>
  </si>
  <si>
    <t>INSTRUMENTADOR</t>
  </si>
  <si>
    <t>OBSERVACIONES</t>
  </si>
  <si>
    <t>VAINA EXTERIOR,PARA TORNILLO DE BLOQUEO PROXIMAL Y DISTAL (M-L) Ф8.1×120</t>
  </si>
  <si>
    <t>MANGUITO INTERIOR PARA TORNILLO DE BLOQUEO  Ф3.2/Ф8.1</t>
  </si>
  <si>
    <t>TROCAR PARA TORNILLO DE BLOQUEO Ф3.2</t>
  </si>
  <si>
    <t>INICIADOR CANULADO Ф12/Ф4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</si>
  <si>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</si>
  <si>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</si>
  <si>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</si>
  <si>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</si>
  <si>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</si>
  <si>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</si>
  <si>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</si>
  <si>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MANGUITO INTERIOR PARA VARILLA DE FIJACION Ф5.2</t>
  </si>
  <si>
    <t>MANGA DE PROTECCION Ф12</t>
  </si>
  <si>
    <t>VARILLA DE ALINEACION EN FORMA DE L  Ф8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</si>
  <si>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</si>
  <si>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</si>
  <si>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</si>
  <si>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</si>
  <si>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</si>
  <si>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</si>
  <si>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</si>
  <si>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</si>
  <si>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</si>
  <si>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</si>
  <si>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DESTORNILLADOR DE CONEXION DE UÑAS POLIAXIAL SW6.5</t>
  </si>
  <si>
    <t>TALADRO PLANO ANCLAJE RAPIDO PARA BARRA DE FIJACION Ф5.2</t>
  </si>
  <si>
    <t>BROCA CORTA 3.2mm</t>
  </si>
  <si>
    <t>BROCA 4.0mm CON TOPE</t>
  </si>
  <si>
    <t xml:space="preserve">INICADOR CURVO </t>
  </si>
  <si>
    <t>LLAVE  DE TALADRO SW3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</si>
  <si>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2</t>
    </r>
  </si>
  <si>
    <t>REAMERS FLEXIBLES # 8.0, 8.5, 9.0, 10, 10.5, 11.0, 11.5 ,12-0</t>
  </si>
  <si>
    <t>T421210390</t>
  </si>
  <si>
    <t xml:space="preserve">CLAVO TIBIA NAVIGATOR 8*270mm TIT. </t>
  </si>
  <si>
    <t xml:space="preserve">CLAVO TIBIA NAVIGATOR 8*285mm TIT. </t>
  </si>
  <si>
    <t xml:space="preserve">CLAVO TIBIA NAVIGATOR 8*300mm TIT. </t>
  </si>
  <si>
    <t xml:space="preserve">CLAVO TIBIA NAVIGATOR 8*315mm TIT. </t>
  </si>
  <si>
    <t xml:space="preserve">CLAVO TIBIA NAVIGATOR 8*330mm TIT. </t>
  </si>
  <si>
    <t xml:space="preserve">CLAVO TIBIA NAVIGATOR 8*345mm TIT. </t>
  </si>
  <si>
    <t xml:space="preserve">CLAVO TIBIA NAVIGATOR 8*360mm TIT. </t>
  </si>
  <si>
    <t xml:space="preserve">CLAVO TIBIA NAVIGATOR 8*375mm TIT. </t>
  </si>
  <si>
    <t xml:space="preserve">CLAVO TIBIA NAVIGATOR 9*270mm TIT. </t>
  </si>
  <si>
    <t xml:space="preserve">CLAVO TIBIA NAVIGATOR 9*285mm TIT. </t>
  </si>
  <si>
    <t xml:space="preserve">CLAVO TIBIA NAVIGATOR 9*300mm TIT. </t>
  </si>
  <si>
    <t xml:space="preserve">CLAVO TIBIA NAVIGATOR 9*315mm TIT. </t>
  </si>
  <si>
    <t xml:space="preserve">CLAVO TIBIA NAVIGATOR 9*330mm TIT. </t>
  </si>
  <si>
    <t xml:space="preserve">CLAVO TIBIA NAVIGATOR 9*345mm TIT. </t>
  </si>
  <si>
    <t xml:space="preserve">CLAVO TIBIA NAVIGATOR 9*360mm TIT. </t>
  </si>
  <si>
    <t xml:space="preserve">CLAVO TIBIA NAVIGATOR 9*375mm TIT. </t>
  </si>
  <si>
    <t xml:space="preserve">CLAVO TIBIA NAVIGATOR 10*270mm TIT. </t>
  </si>
  <si>
    <t xml:space="preserve">CLAVO TIBIA NAVIGATOR 10*285mm TIT. </t>
  </si>
  <si>
    <t xml:space="preserve">CLAVO TIBIA NAVIGATOR 10*300mm TIT. </t>
  </si>
  <si>
    <t xml:space="preserve">CLAVO TIBIA NAVIGATOR 10*315mm TIT. </t>
  </si>
  <si>
    <t xml:space="preserve">CLAVO TIBIA NAVIGATOR 10*330mm TIT. </t>
  </si>
  <si>
    <t xml:space="preserve">CLAVO TIBIA NAVIGATOR 10*345mm TIT. </t>
  </si>
  <si>
    <t xml:space="preserve">CLAVO TIBIA NAVIGATOR 10*360mm TIT. </t>
  </si>
  <si>
    <t xml:space="preserve">CLAVO TIBIA NAVIGATOR 10*375mm TIT. </t>
  </si>
  <si>
    <t xml:space="preserve">CLAVO TIBIA NAVIGATOR 11*270mm TIT. </t>
  </si>
  <si>
    <t xml:space="preserve">CLAVO TIBIA NAVIGATOR 11*285mm TIT. </t>
  </si>
  <si>
    <t xml:space="preserve">CLAVO TIBIA NAVIGATOR 11*300mm TIT. </t>
  </si>
  <si>
    <t xml:space="preserve">CLAVO TIBIA NAVIGATOR 11*315mm TIT. </t>
  </si>
  <si>
    <t xml:space="preserve">CLAVO TIBIA NAVIGATOR 11*330mm TIT. </t>
  </si>
  <si>
    <t xml:space="preserve">CLAVO TIBIA NAVIGATOR 11*345mm TIT. </t>
  </si>
  <si>
    <t xml:space="preserve">CLAVO TIBIA NAVIGATOR 11*360mm TIT. </t>
  </si>
  <si>
    <t xml:space="preserve">CLAVO TIBIA NAVIGATOR 11*375mm TIT. </t>
  </si>
  <si>
    <t xml:space="preserve">CLAVO TIBIA NAVIGATOR 12*345mm TIT. </t>
  </si>
  <si>
    <t xml:space="preserve">CLAVO TIBIA NAVIGATOR 10*390mm TIT. </t>
  </si>
  <si>
    <t>T421211270</t>
  </si>
  <si>
    <t>T421211285</t>
  </si>
  <si>
    <t>T421211300</t>
  </si>
  <si>
    <t>T421211315</t>
  </si>
  <si>
    <t>T421211330</t>
  </si>
  <si>
    <t>T421211345</t>
  </si>
  <si>
    <t>T421211360</t>
  </si>
  <si>
    <t>T421211375</t>
  </si>
  <si>
    <t xml:space="preserve">TORNILLO DE BLOQUEO TIBIA  NAVIGATOR 4.0*24mm TITANIO </t>
  </si>
  <si>
    <t xml:space="preserve">TORNILLO DE BLOQUEO TIBIA  NAVIGATOR 4.0*26mm TITANIO </t>
  </si>
  <si>
    <t xml:space="preserve">TORNILLO DE BLOQUEO TIBIA  NAVIGATOR 4.0*28mm TITANIO </t>
  </si>
  <si>
    <t xml:space="preserve">TORNILLO DE BLOQUEO TIBIA  NAVIGATOR 4.0*30mm TITANIO </t>
  </si>
  <si>
    <t xml:space="preserve">TORNILLO DE BLOQUEO TIBIA  NAVIGATOR 4.0*32mm TITANIO </t>
  </si>
  <si>
    <t xml:space="preserve">TORNILLO DE BLOQUEO TIBIA  NAVIGATOR 4.0*34mm TITANIO </t>
  </si>
  <si>
    <t xml:space="preserve">TORNILLO DE BLOQUEO TIBIA  NAVIGATOR 4.0*36mm TITANIO </t>
  </si>
  <si>
    <t xml:space="preserve">TORNILLO DE BLOQUEO TIBIA  NAVIGATOR 4.0*38mm TITANIO </t>
  </si>
  <si>
    <t xml:space="preserve">TORNILLO DE BLOQUEO TIBIA  NAVIGATOR 4.0*40mm TITANIO </t>
  </si>
  <si>
    <t>2100023833</t>
  </si>
  <si>
    <t xml:space="preserve">TORNILLO DE BLOQUEO TIBIA  NAVIGATOR 4.0*42mm TITANIO </t>
  </si>
  <si>
    <t>2100024217</t>
  </si>
  <si>
    <t xml:space="preserve">TORNILLO DE BLOQUEO TIBIA  NAVIGATOR 4.0*44mm TITANIO </t>
  </si>
  <si>
    <t xml:space="preserve">TORNILLO DE BLOQUEO TIBIA  NAVIGATOR 4.0*46mm TITANIO </t>
  </si>
  <si>
    <t xml:space="preserve">TORNILLO DE BLOQUEO TIBIA  NAVIGATOR 4.0*48mm TITANIO </t>
  </si>
  <si>
    <t>2100024220</t>
  </si>
  <si>
    <t xml:space="preserve">TORNILLO DE BLOQUEO TIBIA  NAVIGATOR 4.0*50mm TITANIO </t>
  </si>
  <si>
    <t xml:space="preserve">TORNILLO DE BLOQUEO TIBIA  NAVIGATOR 4.0*60mm TITANIO </t>
  </si>
  <si>
    <t xml:space="preserve">TORNILLO DE BLOQUEO TIBIA  NAVIGATOR 4.0*65mm TITANIO </t>
  </si>
  <si>
    <t xml:space="preserve">TORNILLO DE BLOQUEO TIBIA  NAVIGATOR 4.0*70mm TITANIO </t>
  </si>
  <si>
    <t xml:space="preserve">TORNILLO DE BLOQUEO TIBIA  NAVIGATOR 4.0*75mm TITANIO </t>
  </si>
  <si>
    <t>2100000263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</si>
  <si>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</si>
  <si>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</si>
  <si>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</si>
  <si>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</si>
  <si>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</si>
  <si>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</si>
  <si>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</si>
  <si>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</si>
  <si>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>INQ</t>
  </si>
  <si>
    <t xml:space="preserve">TIPO DE SEGURO </t>
  </si>
  <si>
    <t xml:space="preserve">IDENTIFICACION DEL PACIENTE </t>
  </si>
  <si>
    <t xml:space="preserve">RECIBIDO </t>
  </si>
  <si>
    <t xml:space="preserve">ENTREGADO </t>
  </si>
  <si>
    <t>VERIFICADO</t>
  </si>
  <si>
    <t>19C6763</t>
  </si>
  <si>
    <t>19C6772</t>
  </si>
  <si>
    <t>17A2523</t>
  </si>
  <si>
    <t>17A2524</t>
  </si>
  <si>
    <t>17A2531</t>
  </si>
  <si>
    <t>17A8160</t>
  </si>
  <si>
    <t xml:space="preserve">CLAVO TIBIA NAVIGATOR 9*390mm TIT. </t>
  </si>
  <si>
    <t>T421290390</t>
  </si>
  <si>
    <t>CLAVO TIBIA NAVIGATOR NUMERO 2</t>
  </si>
  <si>
    <t xml:space="preserve">TORNILLO DE BLOQUEO PROXIMAL TIBIA NAVIGATOR 5.0*35mm TITANIO </t>
  </si>
  <si>
    <t xml:space="preserve">TORNILLO DE BLOQUEO PROXIMAL TIBIA NAVIGATOR 5.0*40mm TITANIO </t>
  </si>
  <si>
    <t xml:space="preserve">TORNILLO DE BLOQUEO PROXIMAL TIBIA NAVIGATOR 5.0*45mm TITANIO </t>
  </si>
  <si>
    <t xml:space="preserve">TORNILLO DE BLOQUEO PROXIMAL TIBIA NAVIGATOR 5.0*55mm TITANIO </t>
  </si>
  <si>
    <t xml:space="preserve">TORNILLO DE BLOQUEO PROXIMAL TIBIA NAVIGATOR 5.0*60mm TITANIO </t>
  </si>
  <si>
    <t xml:space="preserve">TORNILLO DE BLOQUEO PROXIMAL TIBIA NAVIGATOR 5.0*65mm TITANIO </t>
  </si>
  <si>
    <t>TORNILLO DE BLOQUEO PROXIMAL TIBIA NAVIGATOR 5.0*25mm TITANIO</t>
  </si>
  <si>
    <t xml:space="preserve">TORNILLO DE BLOQUEO PROXIMAL TIBIA NAVIGATOR 5.0*50mm TITANIO </t>
  </si>
  <si>
    <t>TORNILLO DE BLOQUEO PROXIMAL TIBIA NAVIGATOR 5.0*70 mm TITANIO</t>
  </si>
  <si>
    <t>TORNILLO DE BLOQUEO PROXIMAL TIBIA NAVIGATOR 5.0*75mm  TITANIO</t>
  </si>
  <si>
    <t>TORNILLO DE BLOQUEO PROXIMAL TIBIA NAVIGATOR 5.0*80mm  TITANIO</t>
  </si>
  <si>
    <t>TORNILLO DE BLOQUEO PROXIMAL TIBIA NAVIGATOR 5.0*85mm  TITANIO</t>
  </si>
  <si>
    <t>TORNILLO DE BLOQUEO PROXIMAL TIBIA NAVIGATOR 5.0*90mm  TITANIO</t>
  </si>
  <si>
    <t>TORNILLO DE BLOQUEO PROXIMAL TIBIA NAVIGATOR 5.0*30mm TITANIO</t>
  </si>
  <si>
    <t>T42155030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</si>
  <si>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</si>
  <si>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</si>
  <si>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</si>
  <si>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</si>
  <si>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</si>
  <si>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</si>
  <si>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</si>
  <si>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</si>
  <si>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</si>
  <si>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17A8164</t>
  </si>
  <si>
    <t>17A2538</t>
  </si>
  <si>
    <t>KAI13756</t>
  </si>
  <si>
    <t>19C6761</t>
  </si>
  <si>
    <t>KAI13757</t>
  </si>
  <si>
    <t>T42154056</t>
  </si>
  <si>
    <t xml:space="preserve">TORNILLO DE BLOQUEO TIBIA  NAVIGATOR 4.0*56mm TITANIO </t>
  </si>
  <si>
    <t>T421212345</t>
  </si>
  <si>
    <t>T421280330</t>
  </si>
  <si>
    <t>T421280345</t>
  </si>
  <si>
    <t>LOTE</t>
  </si>
  <si>
    <t>IVA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</si>
</sst>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0.000"/>
    <numFmt numFmtId="166" formatCode="[$-F800]dddd\,\ mmmm\ dd\,\ yyyy"/>
    <numFmt numFmtId="167" formatCode="&quot;$&quot;#,##0.00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  <font>
      <sz val="14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6" tint="0.59999389629810485"/>
        <bgColor indexed="0"/>
      </patternFill>
    </fill>
    <fill>
      <patternFill patternType="solid">
        <fgColor indexed="9"/>
        <bgColor indexed="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4" fontId="12" fillId="0" borderId="0" applyFont="0" applyFill="0" applyBorder="0" applyAlignment="0" applyProtection="0"/>
  </cellStyleXfs>
  <cellXfs count="1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1" applyFont="1"/>
    <xf numFmtId="0" fontId="7" fillId="0" borderId="0" xfId="0" applyFont="1"/>
    <xf numFmtId="0" fontId="9" fillId="0" borderId="0" xfId="0" applyFont="1"/>
    <xf numFmtId="0" fontId="10" fillId="0" borderId="1" xfId="1" applyFont="1" applyBorder="1" applyAlignment="1">
      <alignment horizontal="center"/>
    </xf>
    <xf numFmtId="0" fontId="7" fillId="0" borderId="3" xfId="0" applyFont="1" applyBorder="1"/>
    <xf numFmtId="0" fontId="1" fillId="0" borderId="1" xfId="0" applyFont="1" applyBorder="1" applyAlignment="1" applyProtection="1">
      <alignment horizontal="center" wrapText="1" readingOrder="1"/>
      <protection locked="0"/>
    </xf>
    <xf numFmtId="0" fontId="11" fillId="0" borderId="1" xfId="0" applyFont="1" applyBorder="1" applyAlignment="1">
      <alignment wrapText="1"/>
    </xf>
    <xf numFmtId="0" fontId="11" fillId="3" borderId="1" xfId="0" applyFont="1" applyFill="1" applyBorder="1"/>
    <xf numFmtId="0" fontId="11" fillId="0" borderId="1" xfId="1" applyFont="1" applyBorder="1" applyAlignment="1">
      <alignment horizontal="center"/>
    </xf>
    <xf numFmtId="0" fontId="11" fillId="6" borderId="1" xfId="0" applyFont="1" applyFill="1" applyBorder="1"/>
    <xf numFmtId="0" fontId="1" fillId="0" borderId="1" xfId="0" applyFont="1" applyBorder="1" applyAlignment="1" applyProtection="1">
      <alignment horizontal="left" readingOrder="1"/>
      <protection locked="0"/>
    </xf>
    <xf numFmtId="0" fontId="13" fillId="3" borderId="0" xfId="0" applyFont="1" applyFill="1" applyAlignment="1">
      <alignment horizontal="left" vertical="center"/>
    </xf>
    <xf numFmtId="0" fontId="14" fillId="0" borderId="0" xfId="1" applyFont="1"/>
    <xf numFmtId="0" fontId="1" fillId="0" borderId="0" xfId="0" applyFont="1"/>
    <xf numFmtId="0" fontId="17" fillId="2" borderId="0" xfId="0" applyFont="1" applyFill="1" applyAlignment="1">
      <alignment vertical="center"/>
    </xf>
    <xf numFmtId="166" fontId="18" fillId="0" borderId="1" xfId="0" applyNumberFormat="1" applyFont="1" applyBorder="1" applyAlignment="1">
      <alignment horizontal="left" vertical="center"/>
    </xf>
    <xf numFmtId="0" fontId="18" fillId="0" borderId="0" xfId="0" applyFont="1" applyAlignment="1">
      <alignment horizontal="left"/>
    </xf>
    <xf numFmtId="0" fontId="18" fillId="0" borderId="1" xfId="0" applyFont="1" applyBorder="1" applyAlignment="1">
      <alignment vertical="center"/>
    </xf>
    <xf numFmtId="0" fontId="17" fillId="2" borderId="0" xfId="0" applyFont="1" applyFill="1" applyAlignment="1">
      <alignment vertical="center" wrapText="1"/>
    </xf>
    <xf numFmtId="0" fontId="18" fillId="0" borderId="1" xfId="0" applyFont="1" applyBorder="1" applyAlignment="1">
      <alignment vertical="center" wrapText="1"/>
    </xf>
    <xf numFmtId="20" fontId="18" fillId="0" borderId="1" xfId="0" applyNumberFormat="1" applyFont="1" applyBorder="1" applyAlignment="1">
      <alignment vertical="center"/>
    </xf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  <xf numFmtId="167" fontId="1" fillId="0" borderId="1" xfId="2" applyNumberFormat="1" applyFont="1" applyBorder="1" applyAlignment="1">
      <alignment horizontal="right"/>
    </xf>
    <xf numFmtId="0" fontId="1" fillId="0" borderId="0" xfId="0" applyFont="1" applyAlignment="1">
      <alignment horizontal="center" readingOrder="1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left" vertical="top" readingOrder="1"/>
      <protection locked="0"/>
    </xf>
    <xf numFmtId="167" fontId="11" fillId="0" borderId="1" xfId="3" applyNumberFormat="1" applyFont="1" applyBorder="1" applyAlignment="1">
      <alignment horizontal="right"/>
    </xf>
    <xf numFmtId="0" fontId="11" fillId="0" borderId="1" xfId="0" applyFont="1" applyBorder="1" applyAlignment="1">
      <alignment vertical="center" wrapText="1"/>
    </xf>
    <xf numFmtId="167" fontId="16" fillId="8" borderId="1" xfId="0" applyNumberFormat="1" applyFont="1" applyFill="1" applyBorder="1" applyAlignment="1" applyProtection="1">
      <alignment horizontal="right" vertical="top" readingOrder="1"/>
      <protection locked="0"/>
    </xf>
    <xf numFmtId="0" fontId="1" fillId="0" borderId="1" xfId="0" applyFont="1" applyBorder="1" applyAlignment="1">
      <alignment horizontal="center" readingOrder="1"/>
    </xf>
    <xf numFmtId="0" fontId="1" fillId="0" borderId="1" xfId="0" applyFont="1" applyBorder="1" applyAlignment="1" applyProtection="1">
      <alignment vertical="top" readingOrder="1"/>
      <protection locked="0"/>
    </xf>
    <xf numFmtId="0" fontId="11" fillId="0" borderId="0" xfId="0" applyFont="1" applyAlignment="1">
      <alignment horizontal="center" vertical="center"/>
    </xf>
    <xf numFmtId="0" fontId="1" fillId="0" borderId="0" xfId="0" applyFont="1" applyAlignment="1" applyProtection="1">
      <alignment vertical="top" readingOrder="1"/>
      <protection locked="0"/>
    </xf>
    <xf numFmtId="0" fontId="11" fillId="0" borderId="0" xfId="1" applyFont="1" applyAlignment="1">
      <alignment horizontal="center"/>
    </xf>
    <xf numFmtId="167" fontId="5" fillId="0" borderId="5" xfId="3" applyNumberFormat="1" applyFont="1" applyBorder="1" applyAlignment="1"/>
    <xf numFmtId="167" fontId="5" fillId="0" borderId="1" xfId="3" applyNumberFormat="1" applyFont="1" applyBorder="1" applyAlignment="1"/>
    <xf numFmtId="0" fontId="1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1" fillId="0" borderId="1" xfId="0" applyFont="1" applyBorder="1" applyAlignment="1">
      <alignment vertical="center"/>
    </xf>
    <xf numFmtId="0" fontId="1" fillId="0" borderId="4" xfId="0" applyFont="1" applyBorder="1" applyAlignment="1">
      <alignment horizontal="left"/>
    </xf>
    <xf numFmtId="49" fontId="21" fillId="0" borderId="0" xfId="0" applyNumberFormat="1" applyFont="1" applyAlignment="1">
      <alignment horizontal="center"/>
    </xf>
    <xf numFmtId="0" fontId="21" fillId="0" borderId="0" xfId="0" applyFont="1"/>
    <xf numFmtId="49" fontId="18" fillId="0" borderId="0" xfId="0" applyNumberFormat="1" applyFont="1" applyAlignment="1">
      <alignment horizontal="center"/>
    </xf>
    <xf numFmtId="0" fontId="1" fillId="0" borderId="3" xfId="0" applyFont="1" applyBorder="1" applyAlignment="1">
      <alignment wrapText="1"/>
    </xf>
    <xf numFmtId="0" fontId="16" fillId="0" borderId="1" xfId="0" applyFont="1" applyBorder="1" applyAlignment="1" applyProtection="1">
      <alignment horizontal="center" wrapText="1" readingOrder="1"/>
      <protection locked="0"/>
    </xf>
    <xf numFmtId="0" fontId="5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9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3" fillId="0" borderId="15" xfId="1" applyFont="1" applyBorder="1"/>
    <xf numFmtId="0" fontId="3" fillId="0" borderId="16" xfId="1" applyFont="1" applyBorder="1"/>
    <xf numFmtId="0" fontId="25" fillId="3" borderId="1" xfId="0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vertical="center" wrapText="1"/>
    </xf>
    <xf numFmtId="49" fontId="18" fillId="3" borderId="1" xfId="0" applyNumberFormat="1" applyFont="1" applyFill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0" fontId="1" fillId="3" borderId="1" xfId="0" applyFont="1" applyFill="1" applyBorder="1" applyAlignment="1" applyProtection="1">
      <alignment horizontal="left" wrapText="1" readingOrder="1"/>
      <protection locked="0"/>
    </xf>
    <xf numFmtId="0" fontId="1" fillId="3" borderId="1" xfId="0" applyFont="1" applyFill="1" applyBorder="1" applyAlignment="1" applyProtection="1">
      <alignment wrapText="1" readingOrder="1"/>
      <protection locked="0"/>
    </xf>
    <xf numFmtId="0" fontId="11" fillId="3" borderId="1" xfId="0" applyFont="1" applyFill="1" applyBorder="1" applyAlignment="1">
      <alignment wrapText="1"/>
    </xf>
    <xf numFmtId="0" fontId="1" fillId="3" borderId="1" xfId="0" applyFont="1" applyFill="1" applyBorder="1" applyAlignment="1" applyProtection="1">
      <alignment horizontal="left" readingOrder="1"/>
      <protection locked="0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 readingOrder="1"/>
      <protection locked="0"/>
    </xf>
    <xf numFmtId="165" fontId="1" fillId="0" borderId="1" xfId="1" applyNumberFormat="1" applyFont="1" applyBorder="1" applyAlignment="1">
      <alignment horizontal="center" shrinkToFit="1"/>
    </xf>
    <xf numFmtId="0" fontId="1" fillId="0" borderId="1" xfId="0" applyFont="1" applyBorder="1" applyAlignment="1" applyProtection="1">
      <alignment horizontal="left" wrapText="1" readingOrder="1"/>
      <protection locked="0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left"/>
    </xf>
    <xf numFmtId="0" fontId="1" fillId="0" borderId="1" xfId="0" applyFont="1" applyBorder="1" applyAlignment="1" applyProtection="1">
      <alignment horizontal="center" vertical="top" readingOrder="1"/>
      <protection locked="0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1" fillId="0" borderId="1" xfId="0" applyFont="1" applyBorder="1" applyAlignment="1">
      <alignment horizontal="center" vertical="center"/>
    </xf>
    <xf numFmtId="167" fontId="5" fillId="0" borderId="1" xfId="1" applyNumberFormat="1" applyFont="1" applyBorder="1" applyAlignment="1">
      <alignment horizontal="right" wrapText="1"/>
    </xf>
    <xf numFmtId="0" fontId="1" fillId="0" borderId="18" xfId="0" applyFont="1" applyBorder="1"/>
    <xf numFmtId="0" fontId="16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" fillId="0" borderId="2" xfId="0" applyFont="1" applyBorder="1"/>
    <xf numFmtId="0" fontId="20" fillId="4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7" fillId="2" borderId="0" xfId="0" applyFont="1" applyFill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2" fillId="3" borderId="9" xfId="0" applyFont="1" applyFill="1" applyBorder="1" applyAlignment="1">
      <alignment horizontal="left" vertical="center"/>
    </xf>
    <xf numFmtId="0" fontId="22" fillId="3" borderId="10" xfId="0" applyFont="1" applyFill="1" applyBorder="1" applyAlignment="1">
      <alignment horizontal="left" vertical="center"/>
    </xf>
    <xf numFmtId="0" fontId="22" fillId="0" borderId="8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</cellXfs>
  <cellStyles count="4">
    <cellStyle name="Moneda" xfId="3" builtinId="4"/>
    <cellStyle name="Moneda 3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FFEFE749-57F1-42A3-9752-192C35E151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topLeftCell="A81" zoomScale="69" zoomScaleNormal="69" workbookViewId="0">
      <selection activeCell="G102" sqref="G102"/>
    </sheetView>
  </sheetViews>
  <sheetFormatPr baseColWidth="10" defaultColWidth="11.42578125" defaultRowHeight="20.100000000000001" customHeight="1" x14ac:dyDescent="0.2"/>
  <cols>
    <col min="1" max="1" width="21.28515625" style="16" bestFit="1" customWidth="1"/>
    <col min="2" max="2" width="19" style="1" customWidth="1"/>
    <col min="3" max="3" width="85.5703125" style="2" customWidth="1"/>
    <col min="4" max="4" width="25.28515625" style="2" customWidth="1"/>
    <col min="5" max="5" width="23" style="2" bestFit="1" customWidth="1"/>
    <col min="6" max="6" width="24.5703125" style="2" bestFit="1" customWidth="1"/>
    <col min="7" max="7" width="14.5703125" style="16" bestFit="1" customWidth="1"/>
    <col min="8" max="250" width="11.42578125" style="16"/>
    <col min="251" max="251" width="13.140625" style="16" customWidth="1"/>
    <col min="252" max="252" width="15.140625" style="16" customWidth="1"/>
    <col min="253" max="253" width="42" style="16" customWidth="1"/>
    <col min="254" max="254" width="11.42578125" style="16"/>
    <col min="255" max="255" width="13.140625" style="16" customWidth="1"/>
    <col min="256" max="506" width="11.42578125" style="16"/>
    <col min="507" max="507" width="13.140625" style="16" customWidth="1"/>
    <col min="508" max="508" width="15.140625" style="16" customWidth="1"/>
    <col min="509" max="509" width="42" style="16" customWidth="1"/>
    <col min="510" max="510" width="11.42578125" style="16"/>
    <col min="511" max="511" width="13.140625" style="16" customWidth="1"/>
    <col min="512" max="762" width="11.42578125" style="16"/>
    <col min="763" max="763" width="13.140625" style="16" customWidth="1"/>
    <col min="764" max="764" width="15.140625" style="16" customWidth="1"/>
    <col min="765" max="765" width="42" style="16" customWidth="1"/>
    <col min="766" max="766" width="11.42578125" style="16"/>
    <col min="767" max="767" width="13.140625" style="16" customWidth="1"/>
    <col min="768" max="1018" width="11.42578125" style="16"/>
    <col min="1019" max="1019" width="13.140625" style="16" customWidth="1"/>
    <col min="1020" max="1020" width="15.140625" style="16" customWidth="1"/>
    <col min="1021" max="1021" width="42" style="16" customWidth="1"/>
    <col min="1022" max="1022" width="11.42578125" style="16"/>
    <col min="1023" max="1023" width="13.140625" style="16" customWidth="1"/>
    <col min="1024" max="1274" width="11.42578125" style="16"/>
    <col min="1275" max="1275" width="13.140625" style="16" customWidth="1"/>
    <col min="1276" max="1276" width="15.140625" style="16" customWidth="1"/>
    <col min="1277" max="1277" width="42" style="16" customWidth="1"/>
    <col min="1278" max="1278" width="11.42578125" style="16"/>
    <col min="1279" max="1279" width="13.140625" style="16" customWidth="1"/>
    <col min="1280" max="1530" width="11.42578125" style="16"/>
    <col min="1531" max="1531" width="13.140625" style="16" customWidth="1"/>
    <col min="1532" max="1532" width="15.140625" style="16" customWidth="1"/>
    <col min="1533" max="1533" width="42" style="16" customWidth="1"/>
    <col min="1534" max="1534" width="11.42578125" style="16"/>
    <col min="1535" max="1535" width="13.140625" style="16" customWidth="1"/>
    <col min="1536" max="1786" width="11.42578125" style="16"/>
    <col min="1787" max="1787" width="13.140625" style="16" customWidth="1"/>
    <col min="1788" max="1788" width="15.140625" style="16" customWidth="1"/>
    <col min="1789" max="1789" width="42" style="16" customWidth="1"/>
    <col min="1790" max="1790" width="11.42578125" style="16"/>
    <col min="1791" max="1791" width="13.140625" style="16" customWidth="1"/>
    <col min="1792" max="2042" width="11.42578125" style="16"/>
    <col min="2043" max="2043" width="13.140625" style="16" customWidth="1"/>
    <col min="2044" max="2044" width="15.140625" style="16" customWidth="1"/>
    <col min="2045" max="2045" width="42" style="16" customWidth="1"/>
    <col min="2046" max="2046" width="11.42578125" style="16"/>
    <col min="2047" max="2047" width="13.140625" style="16" customWidth="1"/>
    <col min="2048" max="2298" width="11.42578125" style="16"/>
    <col min="2299" max="2299" width="13.140625" style="16" customWidth="1"/>
    <col min="2300" max="2300" width="15.140625" style="16" customWidth="1"/>
    <col min="2301" max="2301" width="42" style="16" customWidth="1"/>
    <col min="2302" max="2302" width="11.42578125" style="16"/>
    <col min="2303" max="2303" width="13.140625" style="16" customWidth="1"/>
    <col min="2304" max="2554" width="11.42578125" style="16"/>
    <col min="2555" max="2555" width="13.140625" style="16" customWidth="1"/>
    <col min="2556" max="2556" width="15.140625" style="16" customWidth="1"/>
    <col min="2557" max="2557" width="42" style="16" customWidth="1"/>
    <col min="2558" max="2558" width="11.42578125" style="16"/>
    <col min="2559" max="2559" width="13.140625" style="16" customWidth="1"/>
    <col min="2560" max="2810" width="11.42578125" style="16"/>
    <col min="2811" max="2811" width="13.140625" style="16" customWidth="1"/>
    <col min="2812" max="2812" width="15.140625" style="16" customWidth="1"/>
    <col min="2813" max="2813" width="42" style="16" customWidth="1"/>
    <col min="2814" max="2814" width="11.42578125" style="16"/>
    <col min="2815" max="2815" width="13.140625" style="16" customWidth="1"/>
    <col min="2816" max="3066" width="11.42578125" style="16"/>
    <col min="3067" max="3067" width="13.140625" style="16" customWidth="1"/>
    <col min="3068" max="3068" width="15.140625" style="16" customWidth="1"/>
    <col min="3069" max="3069" width="42" style="16" customWidth="1"/>
    <col min="3070" max="3070" width="11.42578125" style="16"/>
    <col min="3071" max="3071" width="13.140625" style="16" customWidth="1"/>
    <col min="3072" max="3322" width="11.42578125" style="16"/>
    <col min="3323" max="3323" width="13.140625" style="16" customWidth="1"/>
    <col min="3324" max="3324" width="15.140625" style="16" customWidth="1"/>
    <col min="3325" max="3325" width="42" style="16" customWidth="1"/>
    <col min="3326" max="3326" width="11.42578125" style="16"/>
    <col min="3327" max="3327" width="13.140625" style="16" customWidth="1"/>
    <col min="3328" max="3578" width="11.42578125" style="16"/>
    <col min="3579" max="3579" width="13.140625" style="16" customWidth="1"/>
    <col min="3580" max="3580" width="15.140625" style="16" customWidth="1"/>
    <col min="3581" max="3581" width="42" style="16" customWidth="1"/>
    <col min="3582" max="3582" width="11.42578125" style="16"/>
    <col min="3583" max="3583" width="13.140625" style="16" customWidth="1"/>
    <col min="3584" max="3834" width="11.42578125" style="16"/>
    <col min="3835" max="3835" width="13.140625" style="16" customWidth="1"/>
    <col min="3836" max="3836" width="15.140625" style="16" customWidth="1"/>
    <col min="3837" max="3837" width="42" style="16" customWidth="1"/>
    <col min="3838" max="3838" width="11.42578125" style="16"/>
    <col min="3839" max="3839" width="13.140625" style="16" customWidth="1"/>
    <col min="3840" max="4090" width="11.42578125" style="16"/>
    <col min="4091" max="4091" width="13.140625" style="16" customWidth="1"/>
    <col min="4092" max="4092" width="15.140625" style="16" customWidth="1"/>
    <col min="4093" max="4093" width="42" style="16" customWidth="1"/>
    <col min="4094" max="4094" width="11.42578125" style="16"/>
    <col min="4095" max="4095" width="13.140625" style="16" customWidth="1"/>
    <col min="4096" max="4346" width="11.42578125" style="16"/>
    <col min="4347" max="4347" width="13.140625" style="16" customWidth="1"/>
    <col min="4348" max="4348" width="15.140625" style="16" customWidth="1"/>
    <col min="4349" max="4349" width="42" style="16" customWidth="1"/>
    <col min="4350" max="4350" width="11.42578125" style="16"/>
    <col min="4351" max="4351" width="13.140625" style="16" customWidth="1"/>
    <col min="4352" max="4602" width="11.42578125" style="16"/>
    <col min="4603" max="4603" width="13.140625" style="16" customWidth="1"/>
    <col min="4604" max="4604" width="15.140625" style="16" customWidth="1"/>
    <col min="4605" max="4605" width="42" style="16" customWidth="1"/>
    <col min="4606" max="4606" width="11.42578125" style="16"/>
    <col min="4607" max="4607" width="13.140625" style="16" customWidth="1"/>
    <col min="4608" max="4858" width="11.42578125" style="16"/>
    <col min="4859" max="4859" width="13.140625" style="16" customWidth="1"/>
    <col min="4860" max="4860" width="15.140625" style="16" customWidth="1"/>
    <col min="4861" max="4861" width="42" style="16" customWidth="1"/>
    <col min="4862" max="4862" width="11.42578125" style="16"/>
    <col min="4863" max="4863" width="13.140625" style="16" customWidth="1"/>
    <col min="4864" max="5114" width="11.42578125" style="16"/>
    <col min="5115" max="5115" width="13.140625" style="16" customWidth="1"/>
    <col min="5116" max="5116" width="15.140625" style="16" customWidth="1"/>
    <col min="5117" max="5117" width="42" style="16" customWidth="1"/>
    <col min="5118" max="5118" width="11.42578125" style="16"/>
    <col min="5119" max="5119" width="13.140625" style="16" customWidth="1"/>
    <col min="5120" max="5370" width="11.42578125" style="16"/>
    <col min="5371" max="5371" width="13.140625" style="16" customWidth="1"/>
    <col min="5372" max="5372" width="15.140625" style="16" customWidth="1"/>
    <col min="5373" max="5373" width="42" style="16" customWidth="1"/>
    <col min="5374" max="5374" width="11.42578125" style="16"/>
    <col min="5375" max="5375" width="13.140625" style="16" customWidth="1"/>
    <col min="5376" max="5626" width="11.42578125" style="16"/>
    <col min="5627" max="5627" width="13.140625" style="16" customWidth="1"/>
    <col min="5628" max="5628" width="15.140625" style="16" customWidth="1"/>
    <col min="5629" max="5629" width="42" style="16" customWidth="1"/>
    <col min="5630" max="5630" width="11.42578125" style="16"/>
    <col min="5631" max="5631" width="13.140625" style="16" customWidth="1"/>
    <col min="5632" max="5882" width="11.42578125" style="16"/>
    <col min="5883" max="5883" width="13.140625" style="16" customWidth="1"/>
    <col min="5884" max="5884" width="15.140625" style="16" customWidth="1"/>
    <col min="5885" max="5885" width="42" style="16" customWidth="1"/>
    <col min="5886" max="5886" width="11.42578125" style="16"/>
    <col min="5887" max="5887" width="13.140625" style="16" customWidth="1"/>
    <col min="5888" max="6138" width="11.42578125" style="16"/>
    <col min="6139" max="6139" width="13.140625" style="16" customWidth="1"/>
    <col min="6140" max="6140" width="15.140625" style="16" customWidth="1"/>
    <col min="6141" max="6141" width="42" style="16" customWidth="1"/>
    <col min="6142" max="6142" width="11.42578125" style="16"/>
    <col min="6143" max="6143" width="13.140625" style="16" customWidth="1"/>
    <col min="6144" max="6394" width="11.42578125" style="16"/>
    <col min="6395" max="6395" width="13.140625" style="16" customWidth="1"/>
    <col min="6396" max="6396" width="15.140625" style="16" customWidth="1"/>
    <col min="6397" max="6397" width="42" style="16" customWidth="1"/>
    <col min="6398" max="6398" width="11.42578125" style="16"/>
    <col min="6399" max="6399" width="13.140625" style="16" customWidth="1"/>
    <col min="6400" max="6650" width="11.42578125" style="16"/>
    <col min="6651" max="6651" width="13.140625" style="16" customWidth="1"/>
    <col min="6652" max="6652" width="15.140625" style="16" customWidth="1"/>
    <col min="6653" max="6653" width="42" style="16" customWidth="1"/>
    <col min="6654" max="6654" width="11.42578125" style="16"/>
    <col min="6655" max="6655" width="13.140625" style="16" customWidth="1"/>
    <col min="6656" max="6906" width="11.42578125" style="16"/>
    <col min="6907" max="6907" width="13.140625" style="16" customWidth="1"/>
    <col min="6908" max="6908" width="15.140625" style="16" customWidth="1"/>
    <col min="6909" max="6909" width="42" style="16" customWidth="1"/>
    <col min="6910" max="6910" width="11.42578125" style="16"/>
    <col min="6911" max="6911" width="13.140625" style="16" customWidth="1"/>
    <col min="6912" max="7162" width="11.42578125" style="16"/>
    <col min="7163" max="7163" width="13.140625" style="16" customWidth="1"/>
    <col min="7164" max="7164" width="15.140625" style="16" customWidth="1"/>
    <col min="7165" max="7165" width="42" style="16" customWidth="1"/>
    <col min="7166" max="7166" width="11.42578125" style="16"/>
    <col min="7167" max="7167" width="13.140625" style="16" customWidth="1"/>
    <col min="7168" max="7418" width="11.42578125" style="16"/>
    <col min="7419" max="7419" width="13.140625" style="16" customWidth="1"/>
    <col min="7420" max="7420" width="15.140625" style="16" customWidth="1"/>
    <col min="7421" max="7421" width="42" style="16" customWidth="1"/>
    <col min="7422" max="7422" width="11.42578125" style="16"/>
    <col min="7423" max="7423" width="13.140625" style="16" customWidth="1"/>
    <col min="7424" max="7674" width="11.42578125" style="16"/>
    <col min="7675" max="7675" width="13.140625" style="16" customWidth="1"/>
    <col min="7676" max="7676" width="15.140625" style="16" customWidth="1"/>
    <col min="7677" max="7677" width="42" style="16" customWidth="1"/>
    <col min="7678" max="7678" width="11.42578125" style="16"/>
    <col min="7679" max="7679" width="13.140625" style="16" customWidth="1"/>
    <col min="7680" max="7930" width="11.42578125" style="16"/>
    <col min="7931" max="7931" width="13.140625" style="16" customWidth="1"/>
    <col min="7932" max="7932" width="15.140625" style="16" customWidth="1"/>
    <col min="7933" max="7933" width="42" style="16" customWidth="1"/>
    <col min="7934" max="7934" width="11.42578125" style="16"/>
    <col min="7935" max="7935" width="13.140625" style="16" customWidth="1"/>
    <col min="7936" max="8186" width="11.42578125" style="16"/>
    <col min="8187" max="8187" width="13.140625" style="16" customWidth="1"/>
    <col min="8188" max="8188" width="15.140625" style="16" customWidth="1"/>
    <col min="8189" max="8189" width="42" style="16" customWidth="1"/>
    <col min="8190" max="8190" width="11.42578125" style="16"/>
    <col min="8191" max="8191" width="13.140625" style="16" customWidth="1"/>
    <col min="8192" max="8442" width="11.42578125" style="16"/>
    <col min="8443" max="8443" width="13.140625" style="16" customWidth="1"/>
    <col min="8444" max="8444" width="15.140625" style="16" customWidth="1"/>
    <col min="8445" max="8445" width="42" style="16" customWidth="1"/>
    <col min="8446" max="8446" width="11.42578125" style="16"/>
    <col min="8447" max="8447" width="13.140625" style="16" customWidth="1"/>
    <col min="8448" max="8698" width="11.42578125" style="16"/>
    <col min="8699" max="8699" width="13.140625" style="16" customWidth="1"/>
    <col min="8700" max="8700" width="15.140625" style="16" customWidth="1"/>
    <col min="8701" max="8701" width="42" style="16" customWidth="1"/>
    <col min="8702" max="8702" width="11.42578125" style="16"/>
    <col min="8703" max="8703" width="13.140625" style="16" customWidth="1"/>
    <col min="8704" max="8954" width="11.42578125" style="16"/>
    <col min="8955" max="8955" width="13.140625" style="16" customWidth="1"/>
    <col min="8956" max="8956" width="15.140625" style="16" customWidth="1"/>
    <col min="8957" max="8957" width="42" style="16" customWidth="1"/>
    <col min="8958" max="8958" width="11.42578125" style="16"/>
    <col min="8959" max="8959" width="13.140625" style="16" customWidth="1"/>
    <col min="8960" max="9210" width="11.42578125" style="16"/>
    <col min="9211" max="9211" width="13.140625" style="16" customWidth="1"/>
    <col min="9212" max="9212" width="15.140625" style="16" customWidth="1"/>
    <col min="9213" max="9213" width="42" style="16" customWidth="1"/>
    <col min="9214" max="9214" width="11.42578125" style="16"/>
    <col min="9215" max="9215" width="13.140625" style="16" customWidth="1"/>
    <col min="9216" max="9466" width="11.42578125" style="16"/>
    <col min="9467" max="9467" width="13.140625" style="16" customWidth="1"/>
    <col min="9468" max="9468" width="15.140625" style="16" customWidth="1"/>
    <col min="9469" max="9469" width="42" style="16" customWidth="1"/>
    <col min="9470" max="9470" width="11.42578125" style="16"/>
    <col min="9471" max="9471" width="13.140625" style="16" customWidth="1"/>
    <col min="9472" max="9722" width="11.42578125" style="16"/>
    <col min="9723" max="9723" width="13.140625" style="16" customWidth="1"/>
    <col min="9724" max="9724" width="15.140625" style="16" customWidth="1"/>
    <col min="9725" max="9725" width="42" style="16" customWidth="1"/>
    <col min="9726" max="9726" width="11.42578125" style="16"/>
    <col min="9727" max="9727" width="13.140625" style="16" customWidth="1"/>
    <col min="9728" max="9978" width="11.42578125" style="16"/>
    <col min="9979" max="9979" width="13.140625" style="16" customWidth="1"/>
    <col min="9980" max="9980" width="15.140625" style="16" customWidth="1"/>
    <col min="9981" max="9981" width="42" style="16" customWidth="1"/>
    <col min="9982" max="9982" width="11.42578125" style="16"/>
    <col min="9983" max="9983" width="13.140625" style="16" customWidth="1"/>
    <col min="9984" max="10234" width="11.42578125" style="16"/>
    <col min="10235" max="10235" width="13.140625" style="16" customWidth="1"/>
    <col min="10236" max="10236" width="15.140625" style="16" customWidth="1"/>
    <col min="10237" max="10237" width="42" style="16" customWidth="1"/>
    <col min="10238" max="10238" width="11.42578125" style="16"/>
    <col min="10239" max="10239" width="13.140625" style="16" customWidth="1"/>
    <col min="10240" max="10490" width="11.42578125" style="16"/>
    <col min="10491" max="10491" width="13.140625" style="16" customWidth="1"/>
    <col min="10492" max="10492" width="15.140625" style="16" customWidth="1"/>
    <col min="10493" max="10493" width="42" style="16" customWidth="1"/>
    <col min="10494" max="10494" width="11.42578125" style="16"/>
    <col min="10495" max="10495" width="13.140625" style="16" customWidth="1"/>
    <col min="10496" max="10746" width="11.42578125" style="16"/>
    <col min="10747" max="10747" width="13.140625" style="16" customWidth="1"/>
    <col min="10748" max="10748" width="15.140625" style="16" customWidth="1"/>
    <col min="10749" max="10749" width="42" style="16" customWidth="1"/>
    <col min="10750" max="10750" width="11.42578125" style="16"/>
    <col min="10751" max="10751" width="13.140625" style="16" customWidth="1"/>
    <col min="10752" max="11002" width="11.42578125" style="16"/>
    <col min="11003" max="11003" width="13.140625" style="16" customWidth="1"/>
    <col min="11004" max="11004" width="15.140625" style="16" customWidth="1"/>
    <col min="11005" max="11005" width="42" style="16" customWidth="1"/>
    <col min="11006" max="11006" width="11.42578125" style="16"/>
    <col min="11007" max="11007" width="13.140625" style="16" customWidth="1"/>
    <col min="11008" max="11258" width="11.42578125" style="16"/>
    <col min="11259" max="11259" width="13.140625" style="16" customWidth="1"/>
    <col min="11260" max="11260" width="15.140625" style="16" customWidth="1"/>
    <col min="11261" max="11261" width="42" style="16" customWidth="1"/>
    <col min="11262" max="11262" width="11.42578125" style="16"/>
    <col min="11263" max="11263" width="13.140625" style="16" customWidth="1"/>
    <col min="11264" max="11514" width="11.42578125" style="16"/>
    <col min="11515" max="11515" width="13.140625" style="16" customWidth="1"/>
    <col min="11516" max="11516" width="15.140625" style="16" customWidth="1"/>
    <col min="11517" max="11517" width="42" style="16" customWidth="1"/>
    <col min="11518" max="11518" width="11.42578125" style="16"/>
    <col min="11519" max="11519" width="13.140625" style="16" customWidth="1"/>
    <col min="11520" max="11770" width="11.42578125" style="16"/>
    <col min="11771" max="11771" width="13.140625" style="16" customWidth="1"/>
    <col min="11772" max="11772" width="15.140625" style="16" customWidth="1"/>
    <col min="11773" max="11773" width="42" style="16" customWidth="1"/>
    <col min="11774" max="11774" width="11.42578125" style="16"/>
    <col min="11775" max="11775" width="13.140625" style="16" customWidth="1"/>
    <col min="11776" max="12026" width="11.42578125" style="16"/>
    <col min="12027" max="12027" width="13.140625" style="16" customWidth="1"/>
    <col min="12028" max="12028" width="15.140625" style="16" customWidth="1"/>
    <col min="12029" max="12029" width="42" style="16" customWidth="1"/>
    <col min="12030" max="12030" width="11.42578125" style="16"/>
    <col min="12031" max="12031" width="13.140625" style="16" customWidth="1"/>
    <col min="12032" max="12282" width="11.42578125" style="16"/>
    <col min="12283" max="12283" width="13.140625" style="16" customWidth="1"/>
    <col min="12284" max="12284" width="15.140625" style="16" customWidth="1"/>
    <col min="12285" max="12285" width="42" style="16" customWidth="1"/>
    <col min="12286" max="12286" width="11.42578125" style="16"/>
    <col min="12287" max="12287" width="13.140625" style="16" customWidth="1"/>
    <col min="12288" max="12538" width="11.42578125" style="16"/>
    <col min="12539" max="12539" width="13.140625" style="16" customWidth="1"/>
    <col min="12540" max="12540" width="15.140625" style="16" customWidth="1"/>
    <col min="12541" max="12541" width="42" style="16" customWidth="1"/>
    <col min="12542" max="12542" width="11.42578125" style="16"/>
    <col min="12543" max="12543" width="13.140625" style="16" customWidth="1"/>
    <col min="12544" max="12794" width="11.42578125" style="16"/>
    <col min="12795" max="12795" width="13.140625" style="16" customWidth="1"/>
    <col min="12796" max="12796" width="15.140625" style="16" customWidth="1"/>
    <col min="12797" max="12797" width="42" style="16" customWidth="1"/>
    <col min="12798" max="12798" width="11.42578125" style="16"/>
    <col min="12799" max="12799" width="13.140625" style="16" customWidth="1"/>
    <col min="12800" max="13050" width="11.42578125" style="16"/>
    <col min="13051" max="13051" width="13.140625" style="16" customWidth="1"/>
    <col min="13052" max="13052" width="15.140625" style="16" customWidth="1"/>
    <col min="13053" max="13053" width="42" style="16" customWidth="1"/>
    <col min="13054" max="13054" width="11.42578125" style="16"/>
    <col min="13055" max="13055" width="13.140625" style="16" customWidth="1"/>
    <col min="13056" max="13306" width="11.42578125" style="16"/>
    <col min="13307" max="13307" width="13.140625" style="16" customWidth="1"/>
    <col min="13308" max="13308" width="15.140625" style="16" customWidth="1"/>
    <col min="13309" max="13309" width="42" style="16" customWidth="1"/>
    <col min="13310" max="13310" width="11.42578125" style="16"/>
    <col min="13311" max="13311" width="13.140625" style="16" customWidth="1"/>
    <col min="13312" max="13562" width="11.42578125" style="16"/>
    <col min="13563" max="13563" width="13.140625" style="16" customWidth="1"/>
    <col min="13564" max="13564" width="15.140625" style="16" customWidth="1"/>
    <col min="13565" max="13565" width="42" style="16" customWidth="1"/>
    <col min="13566" max="13566" width="11.42578125" style="16"/>
    <col min="13567" max="13567" width="13.140625" style="16" customWidth="1"/>
    <col min="13568" max="13818" width="11.42578125" style="16"/>
    <col min="13819" max="13819" width="13.140625" style="16" customWidth="1"/>
    <col min="13820" max="13820" width="15.140625" style="16" customWidth="1"/>
    <col min="13821" max="13821" width="42" style="16" customWidth="1"/>
    <col min="13822" max="13822" width="11.42578125" style="16"/>
    <col min="13823" max="13823" width="13.140625" style="16" customWidth="1"/>
    <col min="13824" max="14074" width="11.42578125" style="16"/>
    <col min="14075" max="14075" width="13.140625" style="16" customWidth="1"/>
    <col min="14076" max="14076" width="15.140625" style="16" customWidth="1"/>
    <col min="14077" max="14077" width="42" style="16" customWidth="1"/>
    <col min="14078" max="14078" width="11.42578125" style="16"/>
    <col min="14079" max="14079" width="13.140625" style="16" customWidth="1"/>
    <col min="14080" max="14330" width="11.42578125" style="16"/>
    <col min="14331" max="14331" width="13.140625" style="16" customWidth="1"/>
    <col min="14332" max="14332" width="15.140625" style="16" customWidth="1"/>
    <col min="14333" max="14333" width="42" style="16" customWidth="1"/>
    <col min="14334" max="14334" width="11.42578125" style="16"/>
    <col min="14335" max="14335" width="13.140625" style="16" customWidth="1"/>
    <col min="14336" max="14586" width="11.42578125" style="16"/>
    <col min="14587" max="14587" width="13.140625" style="16" customWidth="1"/>
    <col min="14588" max="14588" width="15.140625" style="16" customWidth="1"/>
    <col min="14589" max="14589" width="42" style="16" customWidth="1"/>
    <col min="14590" max="14590" width="11.42578125" style="16"/>
    <col min="14591" max="14591" width="13.140625" style="16" customWidth="1"/>
    <col min="14592" max="14842" width="11.42578125" style="16"/>
    <col min="14843" max="14843" width="13.140625" style="16" customWidth="1"/>
    <col min="14844" max="14844" width="15.140625" style="16" customWidth="1"/>
    <col min="14845" max="14845" width="42" style="16" customWidth="1"/>
    <col min="14846" max="14846" width="11.42578125" style="16"/>
    <col min="14847" max="14847" width="13.140625" style="16" customWidth="1"/>
    <col min="14848" max="15098" width="11.42578125" style="16"/>
    <col min="15099" max="15099" width="13.140625" style="16" customWidth="1"/>
    <col min="15100" max="15100" width="15.140625" style="16" customWidth="1"/>
    <col min="15101" max="15101" width="42" style="16" customWidth="1"/>
    <col min="15102" max="15102" width="11.42578125" style="16"/>
    <col min="15103" max="15103" width="13.140625" style="16" customWidth="1"/>
    <col min="15104" max="15354" width="11.42578125" style="16"/>
    <col min="15355" max="15355" width="13.140625" style="16" customWidth="1"/>
    <col min="15356" max="15356" width="15.140625" style="16" customWidth="1"/>
    <col min="15357" max="15357" width="42" style="16" customWidth="1"/>
    <col min="15358" max="15358" width="11.42578125" style="16"/>
    <col min="15359" max="15359" width="13.140625" style="16" customWidth="1"/>
    <col min="15360" max="15610" width="11.42578125" style="16"/>
    <col min="15611" max="15611" width="13.140625" style="16" customWidth="1"/>
    <col min="15612" max="15612" width="15.140625" style="16" customWidth="1"/>
    <col min="15613" max="15613" width="42" style="16" customWidth="1"/>
    <col min="15614" max="15614" width="11.42578125" style="16"/>
    <col min="15615" max="15615" width="13.140625" style="16" customWidth="1"/>
    <col min="15616" max="15866" width="11.42578125" style="16"/>
    <col min="15867" max="15867" width="13.140625" style="16" customWidth="1"/>
    <col min="15868" max="15868" width="15.140625" style="16" customWidth="1"/>
    <col min="15869" max="15869" width="42" style="16" customWidth="1"/>
    <col min="15870" max="15870" width="11.42578125" style="16"/>
    <col min="15871" max="15871" width="13.140625" style="16" customWidth="1"/>
    <col min="15872" max="16122" width="11.42578125" style="16"/>
    <col min="16123" max="16123" width="13.140625" style="16" customWidth="1"/>
    <col min="16124" max="16124" width="15.140625" style="16" customWidth="1"/>
    <col min="16125" max="16125" width="42" style="16" customWidth="1"/>
    <col min="16126" max="16126" width="11.42578125" style="16"/>
    <col min="16127" max="16127" width="13.140625" style="16" customWidth="1"/>
    <col min="16128" max="16384" width="11.42578125" style="16"/>
  </cols>
  <sheetData>
    <row r="1" spans="1:7" ht="20.100000000000001" customHeight="1" thickBot="1" x14ac:dyDescent="0.25">
      <c r="F1" s="16"/>
    </row>
    <row r="2" spans="1:7" ht="20.100000000000001" customHeight="1" thickBot="1" x14ac:dyDescent="0.3">
      <c r="A2" s="64"/>
      <c r="B2" s="65"/>
      <c r="C2" s="103" t="s">
        <v>198</v>
      </c>
      <c r="D2" s="105" t="s">
        <v>199</v>
      </c>
      <c r="E2" s="106"/>
      <c r="F2" s="14"/>
    </row>
    <row r="3" spans="1:7" ht="20.100000000000001" customHeight="1" thickBot="1" x14ac:dyDescent="0.3">
      <c r="A3" s="66"/>
      <c r="B3" s="67"/>
      <c r="C3" s="104"/>
      <c r="D3" s="68" t="s">
        <v>200</v>
      </c>
      <c r="E3" s="69"/>
      <c r="F3" s="14"/>
    </row>
    <row r="4" spans="1:7" ht="20.100000000000001" customHeight="1" thickBot="1" x14ac:dyDescent="0.3">
      <c r="A4" s="66"/>
      <c r="B4" s="67"/>
      <c r="C4" s="107" t="s">
        <v>201</v>
      </c>
      <c r="D4" s="109" t="s">
        <v>202</v>
      </c>
      <c r="E4" s="110"/>
      <c r="F4" s="14"/>
    </row>
    <row r="5" spans="1:7" ht="20.100000000000001" customHeight="1" thickBot="1" x14ac:dyDescent="0.4">
      <c r="A5" s="70"/>
      <c r="B5" s="71"/>
      <c r="C5" s="108"/>
      <c r="D5" s="111" t="s">
        <v>203</v>
      </c>
      <c r="E5" s="112"/>
      <c r="F5" s="15"/>
    </row>
    <row r="6" spans="1:7" ht="20.100000000000001" customHeight="1" x14ac:dyDescent="0.25">
      <c r="A6" s="3"/>
      <c r="B6" s="3"/>
      <c r="C6" s="3"/>
      <c r="D6" s="3"/>
      <c r="E6" s="3"/>
      <c r="F6" s="16"/>
    </row>
    <row r="7" spans="1:7" ht="20.100000000000001" customHeight="1" x14ac:dyDescent="0.2">
      <c r="A7" s="17" t="s">
        <v>0</v>
      </c>
      <c r="B7" s="17"/>
      <c r="C7" s="18">
        <v>45015</v>
      </c>
      <c r="D7" s="17" t="s">
        <v>1</v>
      </c>
      <c r="E7" s="72">
        <v>20230300236</v>
      </c>
      <c r="F7" s="16"/>
    </row>
    <row r="8" spans="1:7" ht="20.100000000000001" customHeight="1" x14ac:dyDescent="0.25">
      <c r="A8" s="19"/>
      <c r="B8" s="19"/>
      <c r="C8" s="19"/>
      <c r="D8" s="19"/>
      <c r="E8" s="19"/>
      <c r="F8" s="16"/>
    </row>
    <row r="9" spans="1:7" ht="20.100000000000001" customHeight="1" x14ac:dyDescent="0.2">
      <c r="A9" s="17" t="s">
        <v>2</v>
      </c>
      <c r="B9" s="17"/>
      <c r="C9" s="20"/>
      <c r="D9" s="21" t="s">
        <v>3</v>
      </c>
      <c r="E9" s="73"/>
      <c r="F9" s="16"/>
    </row>
    <row r="10" spans="1:7" ht="20.100000000000001" customHeight="1" x14ac:dyDescent="0.25">
      <c r="A10" s="19"/>
      <c r="B10" s="19"/>
      <c r="C10" s="19"/>
      <c r="D10" s="19"/>
      <c r="E10" s="19"/>
      <c r="F10" s="16"/>
    </row>
    <row r="11" spans="1:7" ht="20.100000000000001" customHeight="1" x14ac:dyDescent="0.2">
      <c r="A11" s="101" t="s">
        <v>204</v>
      </c>
      <c r="B11" s="102"/>
      <c r="C11" s="20"/>
      <c r="D11" s="21" t="s">
        <v>205</v>
      </c>
      <c r="E11" s="74" t="s">
        <v>206</v>
      </c>
      <c r="F11" s="16"/>
    </row>
    <row r="12" spans="1:7" customFormat="1" ht="24" customHeight="1" x14ac:dyDescent="0.25">
      <c r="A12" s="19"/>
      <c r="B12" s="19"/>
      <c r="C12" s="19"/>
      <c r="D12" s="19"/>
      <c r="E12" s="19"/>
      <c r="F12" s="16"/>
      <c r="G12" s="14"/>
    </row>
    <row r="13" spans="1:7" customFormat="1" ht="18" x14ac:dyDescent="0.25">
      <c r="A13" s="17" t="s">
        <v>4</v>
      </c>
      <c r="B13" s="17"/>
      <c r="C13" s="22"/>
      <c r="D13" s="21" t="s">
        <v>72</v>
      </c>
      <c r="E13" s="20" t="s">
        <v>73</v>
      </c>
      <c r="F13" s="16"/>
      <c r="G13" s="62"/>
    </row>
    <row r="14" spans="1:7" customFormat="1" ht="18" x14ac:dyDescent="0.25">
      <c r="A14" s="19"/>
      <c r="B14" s="19"/>
      <c r="C14" s="19"/>
      <c r="D14" s="19"/>
      <c r="E14" s="19"/>
      <c r="F14" s="16"/>
      <c r="G14" s="62"/>
    </row>
    <row r="15" spans="1:7" customFormat="1" ht="18" x14ac:dyDescent="0.25">
      <c r="A15" s="17" t="s">
        <v>5</v>
      </c>
      <c r="B15" s="17"/>
      <c r="C15" s="18"/>
      <c r="D15" s="21" t="s">
        <v>6</v>
      </c>
      <c r="E15" s="23"/>
      <c r="F15" s="16"/>
      <c r="G15" s="63"/>
    </row>
    <row r="16" spans="1:7" ht="20.100000000000001" customHeight="1" x14ac:dyDescent="0.25">
      <c r="A16" s="19"/>
      <c r="B16" s="19"/>
      <c r="C16" s="19"/>
      <c r="D16" s="19"/>
      <c r="E16" s="19"/>
      <c r="F16" s="16"/>
      <c r="G16" s="3"/>
    </row>
    <row r="17" spans="1:7" ht="20.100000000000001" customHeight="1" x14ac:dyDescent="0.25">
      <c r="A17" s="17" t="s">
        <v>7</v>
      </c>
      <c r="B17" s="17"/>
      <c r="C17" s="20"/>
      <c r="D17" s="25"/>
      <c r="E17" s="26"/>
      <c r="F17" s="16"/>
      <c r="G17" s="62"/>
    </row>
    <row r="18" spans="1:7" ht="20.100000000000001" customHeight="1" x14ac:dyDescent="0.25">
      <c r="A18" s="19"/>
      <c r="B18" s="19"/>
      <c r="C18" s="19"/>
      <c r="D18" s="19"/>
      <c r="E18" s="19"/>
      <c r="F18" s="16"/>
    </row>
    <row r="19" spans="1:7" ht="20.100000000000001" customHeight="1" x14ac:dyDescent="0.2">
      <c r="A19" s="17" t="s">
        <v>8</v>
      </c>
      <c r="B19" s="17"/>
      <c r="C19" s="20"/>
      <c r="D19" s="21" t="s">
        <v>207</v>
      </c>
      <c r="E19" s="23"/>
      <c r="F19" s="16"/>
    </row>
    <row r="20" spans="1:7" ht="20.100000000000001" customHeight="1" x14ac:dyDescent="0.25">
      <c r="A20" s="19"/>
      <c r="B20" s="19"/>
      <c r="C20" s="19"/>
      <c r="D20" s="19"/>
      <c r="E20" s="19"/>
      <c r="F20" s="16"/>
    </row>
    <row r="21" spans="1:7" ht="20.100000000000001" customHeight="1" x14ac:dyDescent="0.2">
      <c r="A21" s="17" t="s">
        <v>208</v>
      </c>
      <c r="B21" s="17"/>
      <c r="C21" s="75"/>
      <c r="D21" s="27"/>
      <c r="E21" s="28"/>
      <c r="F21" s="16"/>
    </row>
    <row r="22" spans="1:7" ht="20.100000000000001" customHeight="1" x14ac:dyDescent="0.2">
      <c r="A22" s="29"/>
      <c r="B22" s="30"/>
      <c r="C22" s="29"/>
      <c r="D22" s="29"/>
      <c r="E22" s="29"/>
      <c r="F22" s="29"/>
      <c r="G22" s="29"/>
    </row>
    <row r="23" spans="1:7" ht="20.100000000000001" customHeight="1" x14ac:dyDescent="0.2">
      <c r="A23" s="99" t="s">
        <v>220</v>
      </c>
      <c r="B23" s="99"/>
      <c r="C23" s="99"/>
      <c r="D23" s="99"/>
      <c r="E23" s="99"/>
      <c r="F23" s="99"/>
      <c r="G23" s="99"/>
    </row>
    <row r="24" spans="1:7" ht="30" customHeight="1" x14ac:dyDescent="0.2">
      <c r="A24" s="31" t="s">
        <v>9</v>
      </c>
      <c r="B24" s="31" t="s">
        <v>255</v>
      </c>
      <c r="C24" s="31" t="s">
        <v>10</v>
      </c>
      <c r="D24" s="31" t="s">
        <v>11</v>
      </c>
      <c r="E24" s="31" t="s">
        <v>12</v>
      </c>
      <c r="F24" s="32" t="s">
        <v>74</v>
      </c>
      <c r="G24" s="32" t="s">
        <v>75</v>
      </c>
    </row>
    <row r="25" spans="1:7" s="35" customFormat="1" ht="20.100000000000001" customHeight="1" x14ac:dyDescent="0.2">
      <c r="A25" s="80" t="s">
        <v>40</v>
      </c>
      <c r="B25" s="80">
        <v>1411272680</v>
      </c>
      <c r="C25" s="76" t="s">
        <v>134</v>
      </c>
      <c r="D25" s="8">
        <v>1</v>
      </c>
      <c r="E25" s="33"/>
      <c r="F25" s="34"/>
      <c r="G25" s="34">
        <f t="shared" ref="G25:G95" si="0">(D25*F25)</f>
        <v>0</v>
      </c>
    </row>
    <row r="26" spans="1:7" s="35" customFormat="1" ht="20.100000000000001" customHeight="1" x14ac:dyDescent="0.2">
      <c r="A26" s="80" t="s">
        <v>41</v>
      </c>
      <c r="B26" s="80">
        <v>1800044287</v>
      </c>
      <c r="C26" s="76" t="s">
        <v>135</v>
      </c>
      <c r="D26" s="8">
        <v>1</v>
      </c>
      <c r="E26" s="33"/>
      <c r="F26" s="34"/>
      <c r="G26" s="34">
        <f t="shared" ref="G26:G32" si="1">(D26*F26)</f>
        <v>0</v>
      </c>
    </row>
    <row r="27" spans="1:7" s="35" customFormat="1" ht="20.100000000000001" customHeight="1" x14ac:dyDescent="0.2">
      <c r="A27" s="80" t="s">
        <v>42</v>
      </c>
      <c r="B27" s="80" t="s">
        <v>245</v>
      </c>
      <c r="C27" s="76" t="s">
        <v>136</v>
      </c>
      <c r="D27" s="8">
        <v>1</v>
      </c>
      <c r="E27" s="33"/>
      <c r="F27" s="34"/>
      <c r="G27" s="34">
        <f t="shared" si="1"/>
        <v>0</v>
      </c>
    </row>
    <row r="28" spans="1:7" s="35" customFormat="1" ht="20.100000000000001" customHeight="1" x14ac:dyDescent="0.2">
      <c r="A28" s="80" t="s">
        <v>43</v>
      </c>
      <c r="B28" s="80">
        <v>1504090200</v>
      </c>
      <c r="C28" s="76" t="s">
        <v>137</v>
      </c>
      <c r="D28" s="8">
        <v>1</v>
      </c>
      <c r="E28" s="33"/>
      <c r="F28" s="34"/>
      <c r="G28" s="34">
        <f t="shared" si="1"/>
        <v>0</v>
      </c>
    </row>
    <row r="29" spans="1:7" s="35" customFormat="1" ht="20.100000000000001" customHeight="1" x14ac:dyDescent="0.2">
      <c r="A29" s="80" t="s">
        <v>253</v>
      </c>
      <c r="B29" s="80">
        <v>1900066166</v>
      </c>
      <c r="C29" s="76" t="s">
        <v>138</v>
      </c>
      <c r="D29" s="8">
        <v>1</v>
      </c>
      <c r="E29" s="33"/>
      <c r="F29" s="34"/>
      <c r="G29" s="34">
        <f t="shared" si="1"/>
        <v>0</v>
      </c>
    </row>
    <row r="30" spans="1:7" s="35" customFormat="1" ht="20.100000000000001" customHeight="1" x14ac:dyDescent="0.2">
      <c r="A30" s="80" t="s">
        <v>254</v>
      </c>
      <c r="B30" s="80">
        <v>1900066167</v>
      </c>
      <c r="C30" s="76" t="s">
        <v>139</v>
      </c>
      <c r="D30" s="8">
        <v>1</v>
      </c>
      <c r="E30" s="33"/>
      <c r="F30" s="34"/>
      <c r="G30" s="34">
        <f t="shared" si="1"/>
        <v>0</v>
      </c>
    </row>
    <row r="31" spans="1:7" s="35" customFormat="1" ht="20.100000000000001" customHeight="1" x14ac:dyDescent="0.2">
      <c r="A31" s="80" t="s">
        <v>44</v>
      </c>
      <c r="B31" s="80">
        <v>1512140060</v>
      </c>
      <c r="C31" s="76" t="s">
        <v>140</v>
      </c>
      <c r="D31" s="8">
        <v>1</v>
      </c>
      <c r="E31" s="33"/>
      <c r="F31" s="34"/>
      <c r="G31" s="34">
        <f t="shared" si="1"/>
        <v>0</v>
      </c>
    </row>
    <row r="32" spans="1:7" s="35" customFormat="1" ht="20.100000000000001" customHeight="1" x14ac:dyDescent="0.2">
      <c r="A32" s="80" t="s">
        <v>61</v>
      </c>
      <c r="B32" s="80">
        <v>1800060120</v>
      </c>
      <c r="C32" s="76" t="s">
        <v>141</v>
      </c>
      <c r="D32" s="8">
        <v>1</v>
      </c>
      <c r="E32" s="33"/>
      <c r="F32" s="34"/>
      <c r="G32" s="34">
        <f t="shared" si="1"/>
        <v>0</v>
      </c>
    </row>
    <row r="33" spans="1:7" s="35" customFormat="1" ht="20.100000000000001" customHeight="1" x14ac:dyDescent="0.25">
      <c r="A33" s="80"/>
      <c r="B33" s="80"/>
      <c r="C33" s="90"/>
      <c r="D33" s="60">
        <f>SUM(D25:D32)</f>
        <v>8</v>
      </c>
      <c r="E33" s="91"/>
      <c r="F33" s="91"/>
      <c r="G33" s="91"/>
    </row>
    <row r="34" spans="1:7" s="35" customFormat="1" ht="20.100000000000001" customHeight="1" x14ac:dyDescent="0.2">
      <c r="A34" s="80" t="s">
        <v>45</v>
      </c>
      <c r="B34" s="80">
        <v>1800085875</v>
      </c>
      <c r="C34" s="77" t="s">
        <v>142</v>
      </c>
      <c r="D34" s="8">
        <v>1</v>
      </c>
      <c r="E34" s="33"/>
      <c r="F34" s="34"/>
      <c r="G34" s="34">
        <f t="shared" ref="G34:G42" si="2">(D34*F34)</f>
        <v>0</v>
      </c>
    </row>
    <row r="35" spans="1:7" s="35" customFormat="1" ht="20.100000000000001" customHeight="1" x14ac:dyDescent="0.2">
      <c r="A35" s="80" t="s">
        <v>46</v>
      </c>
      <c r="B35" s="80">
        <v>1411272770</v>
      </c>
      <c r="C35" s="77" t="s">
        <v>143</v>
      </c>
      <c r="D35" s="8">
        <v>1</v>
      </c>
      <c r="E35" s="33"/>
      <c r="F35" s="34"/>
      <c r="G35" s="34">
        <f t="shared" si="2"/>
        <v>0</v>
      </c>
    </row>
    <row r="36" spans="1:7" s="35" customFormat="1" ht="20.100000000000001" customHeight="1" x14ac:dyDescent="0.2">
      <c r="A36" s="80" t="s">
        <v>47</v>
      </c>
      <c r="B36" s="80">
        <v>1800060235</v>
      </c>
      <c r="C36" s="77" t="s">
        <v>144</v>
      </c>
      <c r="D36" s="8">
        <v>1</v>
      </c>
      <c r="E36" s="33"/>
      <c r="F36" s="34"/>
      <c r="G36" s="34">
        <f t="shared" si="2"/>
        <v>0</v>
      </c>
    </row>
    <row r="37" spans="1:7" s="35" customFormat="1" ht="20.100000000000001" customHeight="1" x14ac:dyDescent="0.2">
      <c r="A37" s="80" t="s">
        <v>48</v>
      </c>
      <c r="B37" s="80">
        <v>1900047582</v>
      </c>
      <c r="C37" s="77" t="s">
        <v>145</v>
      </c>
      <c r="D37" s="8">
        <v>1</v>
      </c>
      <c r="E37" s="33"/>
      <c r="F37" s="34"/>
      <c r="G37" s="34">
        <f t="shared" si="2"/>
        <v>0</v>
      </c>
    </row>
    <row r="38" spans="1:7" s="35" customFormat="1" ht="20.100000000000001" customHeight="1" x14ac:dyDescent="0.2">
      <c r="A38" s="80" t="s">
        <v>49</v>
      </c>
      <c r="B38" s="80">
        <v>1900034495</v>
      </c>
      <c r="C38" s="77" t="s">
        <v>146</v>
      </c>
      <c r="D38" s="8">
        <v>1</v>
      </c>
      <c r="E38" s="33"/>
      <c r="F38" s="34"/>
      <c r="G38" s="34">
        <f t="shared" si="2"/>
        <v>0</v>
      </c>
    </row>
    <row r="39" spans="1:7" s="35" customFormat="1" ht="20.100000000000001" customHeight="1" x14ac:dyDescent="0.2">
      <c r="A39" s="80" t="s">
        <v>50</v>
      </c>
      <c r="B39" s="80" t="s">
        <v>217</v>
      </c>
      <c r="C39" s="77" t="s">
        <v>147</v>
      </c>
      <c r="D39" s="8">
        <v>1</v>
      </c>
      <c r="E39" s="33"/>
      <c r="F39" s="34"/>
      <c r="G39" s="34">
        <f t="shared" si="2"/>
        <v>0</v>
      </c>
    </row>
    <row r="40" spans="1:7" s="35" customFormat="1" ht="20.100000000000001" customHeight="1" x14ac:dyDescent="0.2">
      <c r="A40" s="80" t="s">
        <v>51</v>
      </c>
      <c r="B40" s="80" t="s">
        <v>246</v>
      </c>
      <c r="C40" s="76" t="s">
        <v>148</v>
      </c>
      <c r="D40" s="8">
        <v>1</v>
      </c>
      <c r="E40" s="33"/>
      <c r="F40" s="34"/>
      <c r="G40" s="34">
        <f t="shared" si="2"/>
        <v>0</v>
      </c>
    </row>
    <row r="41" spans="1:7" s="35" customFormat="1" ht="20.100000000000001" customHeight="1" x14ac:dyDescent="0.2">
      <c r="A41" s="80" t="s">
        <v>52</v>
      </c>
      <c r="B41" s="80" t="s">
        <v>247</v>
      </c>
      <c r="C41" s="78" t="s">
        <v>149</v>
      </c>
      <c r="D41" s="8">
        <v>1</v>
      </c>
      <c r="E41" s="33"/>
      <c r="F41" s="34"/>
      <c r="G41" s="34">
        <f t="shared" si="2"/>
        <v>0</v>
      </c>
    </row>
    <row r="42" spans="1:7" s="35" customFormat="1" ht="20.100000000000001" customHeight="1" x14ac:dyDescent="0.2">
      <c r="A42" s="80" t="s">
        <v>219</v>
      </c>
      <c r="B42" s="80" t="s">
        <v>247</v>
      </c>
      <c r="C42" s="78" t="s">
        <v>218</v>
      </c>
      <c r="D42" s="8">
        <v>1</v>
      </c>
      <c r="E42" s="33"/>
      <c r="F42" s="34"/>
      <c r="G42" s="34">
        <f t="shared" si="2"/>
        <v>0</v>
      </c>
    </row>
    <row r="43" spans="1:7" s="35" customFormat="1" ht="20.100000000000001" customHeight="1" x14ac:dyDescent="0.25">
      <c r="A43" s="80"/>
      <c r="B43" s="80"/>
      <c r="C43" s="90"/>
      <c r="D43" s="60">
        <f>SUM(D34:D42)</f>
        <v>9</v>
      </c>
      <c r="E43" s="91"/>
      <c r="F43" s="91"/>
      <c r="G43" s="91"/>
    </row>
    <row r="44" spans="1:7" s="35" customFormat="1" ht="20.100000000000001" customHeight="1" x14ac:dyDescent="0.2">
      <c r="A44" s="80" t="s">
        <v>54</v>
      </c>
      <c r="B44" s="80" t="s">
        <v>248</v>
      </c>
      <c r="C44" s="78" t="s">
        <v>150</v>
      </c>
      <c r="D44" s="8">
        <v>1</v>
      </c>
      <c r="E44" s="33"/>
      <c r="F44" s="34"/>
      <c r="G44" s="34">
        <f t="shared" ref="G44:G45" si="3">(D44*F44)</f>
        <v>0</v>
      </c>
    </row>
    <row r="45" spans="1:7" s="35" customFormat="1" ht="20.100000000000001" customHeight="1" x14ac:dyDescent="0.2">
      <c r="A45" s="80" t="s">
        <v>55</v>
      </c>
      <c r="B45" s="80">
        <v>1512300244</v>
      </c>
      <c r="C45" s="78" t="s">
        <v>151</v>
      </c>
      <c r="D45" s="8">
        <v>1</v>
      </c>
      <c r="E45" s="33"/>
      <c r="F45" s="34"/>
      <c r="G45" s="34">
        <f t="shared" si="3"/>
        <v>0</v>
      </c>
    </row>
    <row r="46" spans="1:7" s="35" customFormat="1" ht="20.100000000000001" customHeight="1" x14ac:dyDescent="0.2">
      <c r="A46" s="80" t="s">
        <v>56</v>
      </c>
      <c r="B46" s="80" t="s">
        <v>212</v>
      </c>
      <c r="C46" s="78" t="s">
        <v>152</v>
      </c>
      <c r="D46" s="8">
        <v>1</v>
      </c>
      <c r="E46" s="33"/>
      <c r="F46" s="34"/>
      <c r="G46" s="34">
        <f t="shared" si="0"/>
        <v>0</v>
      </c>
    </row>
    <row r="47" spans="1:7" s="35" customFormat="1" ht="20.100000000000001" customHeight="1" x14ac:dyDescent="0.2">
      <c r="A47" s="80" t="s">
        <v>57</v>
      </c>
      <c r="B47" s="80">
        <v>180007796</v>
      </c>
      <c r="C47" s="78" t="s">
        <v>153</v>
      </c>
      <c r="D47" s="8">
        <v>1</v>
      </c>
      <c r="E47" s="33"/>
      <c r="F47" s="34"/>
      <c r="G47" s="34">
        <f t="shared" si="0"/>
        <v>0</v>
      </c>
    </row>
    <row r="48" spans="1:7" s="35" customFormat="1" ht="20.100000000000001" customHeight="1" x14ac:dyDescent="0.2">
      <c r="A48" s="80" t="s">
        <v>58</v>
      </c>
      <c r="B48" s="80">
        <v>1900016794</v>
      </c>
      <c r="C48" s="10" t="s">
        <v>154</v>
      </c>
      <c r="D48" s="11">
        <v>1</v>
      </c>
      <c r="E48" s="33"/>
      <c r="F48" s="34"/>
      <c r="G48" s="34">
        <f t="shared" si="0"/>
        <v>0</v>
      </c>
    </row>
    <row r="49" spans="1:7" s="35" customFormat="1" ht="20.100000000000001" customHeight="1" x14ac:dyDescent="0.2">
      <c r="A49" s="80" t="s">
        <v>59</v>
      </c>
      <c r="B49" s="80">
        <v>1900013971</v>
      </c>
      <c r="C49" s="12" t="s">
        <v>155</v>
      </c>
      <c r="D49" s="11">
        <v>1</v>
      </c>
      <c r="E49" s="33"/>
      <c r="F49" s="34"/>
      <c r="G49" s="34">
        <f t="shared" si="0"/>
        <v>0</v>
      </c>
    </row>
    <row r="50" spans="1:7" s="35" customFormat="1" ht="20.100000000000001" customHeight="1" x14ac:dyDescent="0.2">
      <c r="A50" s="80" t="s">
        <v>60</v>
      </c>
      <c r="B50" s="80" t="s">
        <v>216</v>
      </c>
      <c r="C50" s="10" t="s">
        <v>156</v>
      </c>
      <c r="D50" s="11">
        <v>1</v>
      </c>
      <c r="E50" s="33"/>
      <c r="F50" s="34"/>
      <c r="G50" s="34">
        <f t="shared" si="0"/>
        <v>0</v>
      </c>
    </row>
    <row r="51" spans="1:7" s="35" customFormat="1" ht="20.100000000000001" customHeight="1" x14ac:dyDescent="0.2">
      <c r="A51" s="80" t="s">
        <v>53</v>
      </c>
      <c r="B51" s="80">
        <v>1800060116</v>
      </c>
      <c r="C51" s="12" t="s">
        <v>157</v>
      </c>
      <c r="D51" s="11">
        <v>1</v>
      </c>
      <c r="E51" s="33"/>
      <c r="F51" s="34"/>
      <c r="G51" s="34">
        <f t="shared" si="0"/>
        <v>0</v>
      </c>
    </row>
    <row r="52" spans="1:7" s="35" customFormat="1" ht="20.100000000000001" customHeight="1" x14ac:dyDescent="0.2">
      <c r="A52" s="80" t="s">
        <v>133</v>
      </c>
      <c r="B52" s="80" t="s">
        <v>249</v>
      </c>
      <c r="C52" s="12" t="s">
        <v>167</v>
      </c>
      <c r="D52" s="11">
        <v>1</v>
      </c>
      <c r="E52" s="33"/>
      <c r="F52" s="34"/>
      <c r="G52" s="34">
        <f t="shared" si="0"/>
        <v>0</v>
      </c>
    </row>
    <row r="53" spans="1:7" s="35" customFormat="1" ht="20.100000000000001" customHeight="1" x14ac:dyDescent="0.25">
      <c r="A53" s="80"/>
      <c r="B53" s="80"/>
      <c r="C53" s="90"/>
      <c r="D53" s="61">
        <f>SUM(D44:D52)</f>
        <v>9</v>
      </c>
      <c r="E53" s="91"/>
      <c r="F53" s="91"/>
      <c r="G53" s="91"/>
    </row>
    <row r="54" spans="1:7" s="35" customFormat="1" ht="20.100000000000001" customHeight="1" x14ac:dyDescent="0.2">
      <c r="A54" s="80" t="s">
        <v>168</v>
      </c>
      <c r="B54" s="80">
        <v>1900014166</v>
      </c>
      <c r="C54" s="10" t="s">
        <v>158</v>
      </c>
      <c r="D54" s="11">
        <v>1</v>
      </c>
      <c r="E54" s="33"/>
      <c r="F54" s="34"/>
      <c r="G54" s="34">
        <f t="shared" si="0"/>
        <v>0</v>
      </c>
    </row>
    <row r="55" spans="1:7" s="35" customFormat="1" ht="20.100000000000001" customHeight="1" x14ac:dyDescent="0.2">
      <c r="A55" s="80" t="s">
        <v>169</v>
      </c>
      <c r="B55" s="80">
        <v>1800052364</v>
      </c>
      <c r="C55" s="12" t="s">
        <v>159</v>
      </c>
      <c r="D55" s="11">
        <v>1</v>
      </c>
      <c r="E55" s="36"/>
      <c r="F55" s="34"/>
      <c r="G55" s="34">
        <f t="shared" si="0"/>
        <v>0</v>
      </c>
    </row>
    <row r="56" spans="1:7" s="35" customFormat="1" ht="20.100000000000001" customHeight="1" x14ac:dyDescent="0.2">
      <c r="A56" s="80" t="s">
        <v>170</v>
      </c>
      <c r="B56" s="80">
        <v>2100000263</v>
      </c>
      <c r="C56" s="76" t="s">
        <v>160</v>
      </c>
      <c r="D56" s="11">
        <v>1</v>
      </c>
      <c r="E56" s="36"/>
      <c r="F56" s="34"/>
      <c r="G56" s="34">
        <f t="shared" si="0"/>
        <v>0</v>
      </c>
    </row>
    <row r="57" spans="1:7" s="35" customFormat="1" ht="20.100000000000001" customHeight="1" x14ac:dyDescent="0.2">
      <c r="A57" s="80" t="s">
        <v>171</v>
      </c>
      <c r="B57" s="80" t="s">
        <v>213</v>
      </c>
      <c r="C57" s="79" t="s">
        <v>161</v>
      </c>
      <c r="D57" s="11">
        <v>1</v>
      </c>
      <c r="E57" s="36"/>
      <c r="F57" s="34"/>
      <c r="G57" s="34">
        <f t="shared" si="0"/>
        <v>0</v>
      </c>
    </row>
    <row r="58" spans="1:7" s="35" customFormat="1" ht="20.100000000000001" customHeight="1" x14ac:dyDescent="0.2">
      <c r="A58" s="80" t="s">
        <v>172</v>
      </c>
      <c r="B58" s="80">
        <v>1900100721</v>
      </c>
      <c r="C58" s="79" t="s">
        <v>162</v>
      </c>
      <c r="D58" s="11">
        <v>1</v>
      </c>
      <c r="E58" s="36"/>
      <c r="F58" s="34"/>
      <c r="G58" s="34">
        <f t="shared" si="0"/>
        <v>0</v>
      </c>
    </row>
    <row r="59" spans="1:7" s="35" customFormat="1" ht="20.100000000000001" customHeight="1" x14ac:dyDescent="0.2">
      <c r="A59" s="80" t="s">
        <v>173</v>
      </c>
      <c r="B59" s="80" t="s">
        <v>214</v>
      </c>
      <c r="C59" s="79" t="s">
        <v>163</v>
      </c>
      <c r="D59" s="11">
        <v>1</v>
      </c>
      <c r="E59" s="36"/>
      <c r="F59" s="34"/>
      <c r="G59" s="34">
        <f t="shared" si="0"/>
        <v>0</v>
      </c>
    </row>
    <row r="60" spans="1:7" s="35" customFormat="1" ht="20.100000000000001" customHeight="1" x14ac:dyDescent="0.2">
      <c r="A60" s="80" t="s">
        <v>174</v>
      </c>
      <c r="B60" s="80" t="s">
        <v>215</v>
      </c>
      <c r="C60" s="79" t="s">
        <v>164</v>
      </c>
      <c r="D60" s="11">
        <v>1</v>
      </c>
      <c r="E60" s="36"/>
      <c r="F60" s="34"/>
      <c r="G60" s="34">
        <f t="shared" si="0"/>
        <v>0</v>
      </c>
    </row>
    <row r="61" spans="1:7" s="35" customFormat="1" ht="20.100000000000001" customHeight="1" x14ac:dyDescent="0.2">
      <c r="A61" s="80" t="s">
        <v>175</v>
      </c>
      <c r="B61" s="80">
        <v>1900118345</v>
      </c>
      <c r="C61" s="79" t="s">
        <v>165</v>
      </c>
      <c r="D61" s="11">
        <v>1</v>
      </c>
      <c r="E61" s="36"/>
      <c r="F61" s="34"/>
      <c r="G61" s="34">
        <f t="shared" si="0"/>
        <v>0</v>
      </c>
    </row>
    <row r="62" spans="1:7" s="35" customFormat="1" ht="20.100000000000001" customHeight="1" x14ac:dyDescent="0.25">
      <c r="A62" s="80"/>
      <c r="B62" s="80"/>
      <c r="C62" s="79"/>
      <c r="D62" s="61">
        <f>SUM(D54:D61)</f>
        <v>8</v>
      </c>
      <c r="E62" s="36"/>
      <c r="F62" s="34"/>
      <c r="G62" s="34"/>
    </row>
    <row r="63" spans="1:7" s="35" customFormat="1" ht="20.100000000000001" customHeight="1" x14ac:dyDescent="0.2">
      <c r="A63" s="80" t="s">
        <v>252</v>
      </c>
      <c r="B63" s="80" t="s">
        <v>67</v>
      </c>
      <c r="C63" s="79" t="s">
        <v>166</v>
      </c>
      <c r="D63" s="11">
        <v>1</v>
      </c>
      <c r="E63" s="37"/>
      <c r="F63" s="38"/>
      <c r="G63" s="34">
        <f t="shared" si="0"/>
        <v>0</v>
      </c>
    </row>
    <row r="64" spans="1:7" s="35" customFormat="1" ht="20.100000000000001" customHeight="1" x14ac:dyDescent="0.25">
      <c r="A64" s="80"/>
      <c r="B64" s="80"/>
      <c r="C64" s="80"/>
      <c r="D64" s="6"/>
      <c r="E64" s="89"/>
      <c r="F64" s="89"/>
      <c r="G64" s="89"/>
    </row>
    <row r="65" spans="1:7" s="35" customFormat="1" ht="20.100000000000001" customHeight="1" x14ac:dyDescent="0.2">
      <c r="A65" s="81" t="s">
        <v>13</v>
      </c>
      <c r="B65" s="13">
        <v>2100010389</v>
      </c>
      <c r="C65" s="13" t="s">
        <v>176</v>
      </c>
      <c r="D65" s="11">
        <v>2</v>
      </c>
      <c r="E65" s="37"/>
      <c r="F65" s="34"/>
      <c r="G65" s="34">
        <f t="shared" si="0"/>
        <v>0</v>
      </c>
    </row>
    <row r="66" spans="1:7" s="35" customFormat="1" ht="20.100000000000001" customHeight="1" x14ac:dyDescent="0.2">
      <c r="A66" s="81" t="s">
        <v>14</v>
      </c>
      <c r="B66" s="13">
        <v>2100004817</v>
      </c>
      <c r="C66" s="13" t="s">
        <v>177</v>
      </c>
      <c r="D66" s="11">
        <v>2</v>
      </c>
      <c r="E66" s="37"/>
      <c r="F66" s="38"/>
      <c r="G66" s="34">
        <f t="shared" si="0"/>
        <v>0</v>
      </c>
    </row>
    <row r="67" spans="1:7" s="35" customFormat="1" ht="20.100000000000001" customHeight="1" x14ac:dyDescent="0.2">
      <c r="A67" s="81" t="s">
        <v>15</v>
      </c>
      <c r="B67" s="13">
        <v>2100010980</v>
      </c>
      <c r="C67" s="13" t="s">
        <v>178</v>
      </c>
      <c r="D67" s="11">
        <v>2</v>
      </c>
      <c r="E67" s="37"/>
      <c r="F67" s="38"/>
      <c r="G67" s="34">
        <f t="shared" si="0"/>
        <v>0</v>
      </c>
    </row>
    <row r="68" spans="1:7" s="35" customFormat="1" ht="20.100000000000001" customHeight="1" x14ac:dyDescent="0.2">
      <c r="A68" s="81" t="s">
        <v>16</v>
      </c>
      <c r="B68" s="13">
        <v>2100024215</v>
      </c>
      <c r="C68" s="13" t="s">
        <v>179</v>
      </c>
      <c r="D68" s="11">
        <v>1</v>
      </c>
      <c r="E68" s="37"/>
      <c r="F68" s="38"/>
      <c r="G68" s="34">
        <f t="shared" si="0"/>
        <v>0</v>
      </c>
    </row>
    <row r="69" spans="1:7" s="35" customFormat="1" ht="20.100000000000001" customHeight="1" x14ac:dyDescent="0.2">
      <c r="A69" s="81" t="s">
        <v>17</v>
      </c>
      <c r="B69" s="13">
        <v>2100023833</v>
      </c>
      <c r="C69" s="13" t="s">
        <v>180</v>
      </c>
      <c r="D69" s="11">
        <v>2</v>
      </c>
      <c r="E69" s="37"/>
      <c r="F69" s="38"/>
      <c r="G69" s="34">
        <f t="shared" si="0"/>
        <v>0</v>
      </c>
    </row>
    <row r="70" spans="1:7" s="35" customFormat="1" ht="20.100000000000001" customHeight="1" x14ac:dyDescent="0.2">
      <c r="A70" s="81" t="s">
        <v>18</v>
      </c>
      <c r="B70" s="13"/>
      <c r="C70" s="13" t="s">
        <v>181</v>
      </c>
      <c r="D70" s="11">
        <v>0</v>
      </c>
      <c r="E70" s="37"/>
      <c r="F70" s="38"/>
      <c r="G70" s="34">
        <f t="shared" si="0"/>
        <v>0</v>
      </c>
    </row>
    <row r="71" spans="1:7" s="35" customFormat="1" ht="20.100000000000001" customHeight="1" x14ac:dyDescent="0.2">
      <c r="A71" s="81" t="s">
        <v>19</v>
      </c>
      <c r="B71" s="13">
        <v>2300000716</v>
      </c>
      <c r="C71" s="13" t="s">
        <v>182</v>
      </c>
      <c r="D71" s="11">
        <v>2</v>
      </c>
      <c r="E71" s="37"/>
      <c r="F71" s="34"/>
      <c r="G71" s="34"/>
    </row>
    <row r="72" spans="1:7" s="35" customFormat="1" ht="20.100000000000001" customHeight="1" x14ac:dyDescent="0.2">
      <c r="A72" s="81" t="s">
        <v>20</v>
      </c>
      <c r="B72" s="13">
        <v>2300001175</v>
      </c>
      <c r="C72" s="13" t="s">
        <v>183</v>
      </c>
      <c r="D72" s="11">
        <v>1</v>
      </c>
      <c r="E72" s="37"/>
      <c r="F72" s="38"/>
      <c r="G72" s="34">
        <f t="shared" si="0"/>
        <v>0</v>
      </c>
    </row>
    <row r="73" spans="1:7" s="35" customFormat="1" ht="20.100000000000001" customHeight="1" x14ac:dyDescent="0.2">
      <c r="A73" s="81" t="s">
        <v>21</v>
      </c>
      <c r="B73" s="13" t="s">
        <v>69</v>
      </c>
      <c r="C73" s="13" t="s">
        <v>184</v>
      </c>
      <c r="D73" s="11">
        <v>2</v>
      </c>
      <c r="E73" s="37"/>
      <c r="F73" s="38"/>
      <c r="G73" s="34">
        <f t="shared" si="0"/>
        <v>0</v>
      </c>
    </row>
    <row r="74" spans="1:7" s="35" customFormat="1" ht="20.100000000000001" customHeight="1" x14ac:dyDescent="0.2">
      <c r="A74" s="81" t="s">
        <v>22</v>
      </c>
      <c r="B74" s="13" t="s">
        <v>185</v>
      </c>
      <c r="C74" s="13" t="s">
        <v>186</v>
      </c>
      <c r="D74" s="11">
        <v>2</v>
      </c>
      <c r="E74" s="37"/>
      <c r="F74" s="38"/>
      <c r="G74" s="34">
        <f t="shared" si="0"/>
        <v>0</v>
      </c>
    </row>
    <row r="75" spans="1:7" s="35" customFormat="1" ht="20.100000000000001" customHeight="1" x14ac:dyDescent="0.2">
      <c r="A75" s="81" t="s">
        <v>23</v>
      </c>
      <c r="B75" s="13" t="s">
        <v>187</v>
      </c>
      <c r="C75" s="13" t="s">
        <v>188</v>
      </c>
      <c r="D75" s="11">
        <v>2</v>
      </c>
      <c r="E75" s="33"/>
      <c r="F75" s="38"/>
      <c r="G75" s="34">
        <f t="shared" si="0"/>
        <v>0</v>
      </c>
    </row>
    <row r="76" spans="1:7" s="35" customFormat="1" ht="20.100000000000001" customHeight="1" x14ac:dyDescent="0.2">
      <c r="A76" s="81" t="s">
        <v>24</v>
      </c>
      <c r="B76" s="13" t="s">
        <v>70</v>
      </c>
      <c r="C76" s="13" t="s">
        <v>189</v>
      </c>
      <c r="D76" s="11">
        <v>1</v>
      </c>
      <c r="E76" s="33"/>
      <c r="F76" s="38"/>
      <c r="G76" s="34">
        <f t="shared" si="0"/>
        <v>0</v>
      </c>
    </row>
    <row r="77" spans="1:7" s="35" customFormat="1" ht="20.100000000000001" customHeight="1" x14ac:dyDescent="0.2">
      <c r="A77" s="81" t="s">
        <v>25</v>
      </c>
      <c r="B77" s="13" t="s">
        <v>71</v>
      </c>
      <c r="C77" s="13" t="s">
        <v>190</v>
      </c>
      <c r="D77" s="11">
        <v>2</v>
      </c>
      <c r="E77" s="37"/>
      <c r="F77" s="38"/>
      <c r="G77" s="34">
        <f t="shared" si="0"/>
        <v>0</v>
      </c>
    </row>
    <row r="78" spans="1:7" s="35" customFormat="1" ht="20.100000000000001" customHeight="1" x14ac:dyDescent="0.2">
      <c r="A78" s="81" t="s">
        <v>26</v>
      </c>
      <c r="B78" s="13" t="s">
        <v>191</v>
      </c>
      <c r="C78" s="13" t="s">
        <v>192</v>
      </c>
      <c r="D78" s="11">
        <v>2</v>
      </c>
      <c r="E78" s="37"/>
      <c r="F78" s="38"/>
      <c r="G78" s="34">
        <f t="shared" si="0"/>
        <v>0</v>
      </c>
    </row>
    <row r="79" spans="1:7" s="35" customFormat="1" ht="20.100000000000001" customHeight="1" x14ac:dyDescent="0.2">
      <c r="A79" s="81" t="s">
        <v>250</v>
      </c>
      <c r="B79" s="13">
        <v>1900107187</v>
      </c>
      <c r="C79" s="13" t="s">
        <v>251</v>
      </c>
      <c r="D79" s="11">
        <v>2</v>
      </c>
      <c r="E79" s="37"/>
      <c r="F79" s="38"/>
      <c r="G79" s="34">
        <f t="shared" si="0"/>
        <v>0</v>
      </c>
    </row>
    <row r="80" spans="1:7" s="35" customFormat="1" ht="20.100000000000001" customHeight="1" x14ac:dyDescent="0.2">
      <c r="A80" s="81" t="s">
        <v>27</v>
      </c>
      <c r="B80" s="13">
        <v>2100027758</v>
      </c>
      <c r="C80" s="13" t="s">
        <v>193</v>
      </c>
      <c r="D80" s="11">
        <v>1</v>
      </c>
      <c r="E80" s="37"/>
      <c r="F80" s="38"/>
      <c r="G80" s="34">
        <f t="shared" si="0"/>
        <v>0</v>
      </c>
    </row>
    <row r="81" spans="1:7" s="35" customFormat="1" ht="20.100000000000001" customHeight="1" x14ac:dyDescent="0.2">
      <c r="A81" s="81" t="s">
        <v>62</v>
      </c>
      <c r="B81" s="13">
        <v>2100027759</v>
      </c>
      <c r="C81" s="13" t="s">
        <v>194</v>
      </c>
      <c r="D81" s="11">
        <v>1</v>
      </c>
      <c r="E81" s="37"/>
      <c r="F81" s="38"/>
      <c r="G81" s="34">
        <f t="shared" si="0"/>
        <v>0</v>
      </c>
    </row>
    <row r="82" spans="1:7" s="35" customFormat="1" ht="20.100000000000001" customHeight="1" x14ac:dyDescent="0.2">
      <c r="A82" s="81" t="s">
        <v>63</v>
      </c>
      <c r="B82" s="13">
        <v>2100027760</v>
      </c>
      <c r="C82" s="13" t="s">
        <v>195</v>
      </c>
      <c r="D82" s="11">
        <v>1</v>
      </c>
      <c r="E82" s="37"/>
      <c r="F82" s="38"/>
      <c r="G82" s="34">
        <f t="shared" si="0"/>
        <v>0</v>
      </c>
    </row>
    <row r="83" spans="1:7" s="35" customFormat="1" ht="20.100000000000001" customHeight="1" x14ac:dyDescent="0.2">
      <c r="A83" s="81" t="s">
        <v>64</v>
      </c>
      <c r="B83" s="13">
        <v>2100027761</v>
      </c>
      <c r="C83" s="13" t="s">
        <v>196</v>
      </c>
      <c r="D83" s="11">
        <v>1</v>
      </c>
      <c r="E83" s="37"/>
      <c r="F83" s="38"/>
      <c r="G83" s="34">
        <f t="shared" si="0"/>
        <v>0</v>
      </c>
    </row>
    <row r="84" spans="1:7" s="35" customFormat="1" ht="20.100000000000001" customHeight="1" x14ac:dyDescent="0.25">
      <c r="A84" s="81"/>
      <c r="B84" s="81"/>
      <c r="C84" s="81"/>
      <c r="D84" s="61">
        <f>SUM(D65:D83)</f>
        <v>29</v>
      </c>
      <c r="E84" s="89"/>
      <c r="F84" s="89"/>
      <c r="G84" s="89"/>
    </row>
    <row r="85" spans="1:7" s="35" customFormat="1" ht="20.100000000000001" customHeight="1" x14ac:dyDescent="0.2">
      <c r="A85" s="8" t="s">
        <v>28</v>
      </c>
      <c r="B85" s="83">
        <v>2100028715</v>
      </c>
      <c r="C85" s="13" t="s">
        <v>227</v>
      </c>
      <c r="D85" s="11">
        <v>0</v>
      </c>
      <c r="E85" s="37"/>
      <c r="F85" s="38"/>
      <c r="G85" s="34">
        <f t="shared" si="0"/>
        <v>0</v>
      </c>
    </row>
    <row r="86" spans="1:7" s="35" customFormat="1" ht="20.100000000000001" customHeight="1" x14ac:dyDescent="0.2">
      <c r="A86" s="8" t="s">
        <v>235</v>
      </c>
      <c r="B86" s="83" t="s">
        <v>197</v>
      </c>
      <c r="C86" s="13" t="s">
        <v>234</v>
      </c>
      <c r="D86" s="11">
        <v>2</v>
      </c>
      <c r="E86" s="37"/>
      <c r="F86" s="34"/>
      <c r="G86" s="34">
        <f t="shared" ref="G86" si="4">(D86*F86)</f>
        <v>0</v>
      </c>
    </row>
    <row r="87" spans="1:7" s="35" customFormat="1" ht="20.100000000000001" customHeight="1" x14ac:dyDescent="0.2">
      <c r="A87" s="8" t="s">
        <v>29</v>
      </c>
      <c r="B87" s="83" t="s">
        <v>197</v>
      </c>
      <c r="C87" s="13" t="s">
        <v>221</v>
      </c>
      <c r="D87" s="11">
        <v>2</v>
      </c>
      <c r="E87" s="37"/>
      <c r="F87" s="38"/>
      <c r="G87" s="34">
        <f t="shared" si="0"/>
        <v>0</v>
      </c>
    </row>
    <row r="88" spans="1:7" s="35" customFormat="1" ht="20.100000000000001" customHeight="1" x14ac:dyDescent="0.2">
      <c r="A88" s="8" t="s">
        <v>30</v>
      </c>
      <c r="B88" s="83">
        <v>190703875</v>
      </c>
      <c r="C88" s="13" t="s">
        <v>222</v>
      </c>
      <c r="D88" s="11">
        <v>2</v>
      </c>
      <c r="E88" s="39"/>
      <c r="F88" s="40"/>
      <c r="G88" s="34">
        <f t="shared" si="0"/>
        <v>0</v>
      </c>
    </row>
    <row r="89" spans="1:7" s="35" customFormat="1" ht="20.100000000000001" customHeight="1" x14ac:dyDescent="0.2">
      <c r="A89" s="82" t="s">
        <v>31</v>
      </c>
      <c r="B89" s="83">
        <v>190703874</v>
      </c>
      <c r="C89" s="13" t="s">
        <v>223</v>
      </c>
      <c r="D89" s="11">
        <v>2</v>
      </c>
      <c r="E89" s="9"/>
      <c r="F89" s="40"/>
      <c r="G89" s="34">
        <f t="shared" si="0"/>
        <v>0</v>
      </c>
    </row>
    <row r="90" spans="1:7" s="35" customFormat="1" ht="20.100000000000001" customHeight="1" x14ac:dyDescent="0.2">
      <c r="A90" s="82" t="s">
        <v>32</v>
      </c>
      <c r="B90" s="83">
        <v>190703873</v>
      </c>
      <c r="C90" s="13" t="s">
        <v>228</v>
      </c>
      <c r="D90" s="11">
        <v>2</v>
      </c>
      <c r="E90" s="9"/>
      <c r="F90" s="40"/>
      <c r="G90" s="34">
        <f t="shared" si="0"/>
        <v>0</v>
      </c>
    </row>
    <row r="91" spans="1:7" s="35" customFormat="1" ht="20.100000000000001" customHeight="1" x14ac:dyDescent="0.2">
      <c r="A91" s="82" t="s">
        <v>33</v>
      </c>
      <c r="B91" s="83">
        <v>190703873</v>
      </c>
      <c r="C91" s="13" t="s">
        <v>224</v>
      </c>
      <c r="D91" s="11">
        <v>2</v>
      </c>
      <c r="E91" s="9"/>
      <c r="F91" s="40"/>
      <c r="G91" s="34">
        <f t="shared" si="0"/>
        <v>0</v>
      </c>
    </row>
    <row r="92" spans="1:7" s="35" customFormat="1" ht="20.100000000000001" customHeight="1" x14ac:dyDescent="0.2">
      <c r="A92" s="82" t="s">
        <v>34</v>
      </c>
      <c r="B92" s="83">
        <v>190703873</v>
      </c>
      <c r="C92" s="13" t="s">
        <v>225</v>
      </c>
      <c r="D92" s="11">
        <v>2</v>
      </c>
      <c r="E92" s="9"/>
      <c r="F92" s="40"/>
      <c r="G92" s="34">
        <f t="shared" si="0"/>
        <v>0</v>
      </c>
    </row>
    <row r="93" spans="1:7" s="35" customFormat="1" ht="20.100000000000001" customHeight="1" x14ac:dyDescent="0.2">
      <c r="A93" s="82" t="s">
        <v>35</v>
      </c>
      <c r="B93" s="83">
        <v>190703873</v>
      </c>
      <c r="C93" s="13" t="s">
        <v>226</v>
      </c>
      <c r="D93" s="11">
        <v>1</v>
      </c>
      <c r="E93" s="9"/>
      <c r="F93" s="40"/>
      <c r="G93" s="34">
        <f t="shared" si="0"/>
        <v>0</v>
      </c>
    </row>
    <row r="94" spans="1:7" s="35" customFormat="1" ht="20.100000000000001" customHeight="1" x14ac:dyDescent="0.2">
      <c r="A94" s="82" t="s">
        <v>36</v>
      </c>
      <c r="B94" s="83"/>
      <c r="C94" s="13" t="s">
        <v>229</v>
      </c>
      <c r="D94" s="11">
        <v>0</v>
      </c>
      <c r="E94" s="9"/>
      <c r="F94" s="40"/>
      <c r="G94" s="34">
        <f t="shared" si="0"/>
        <v>0</v>
      </c>
    </row>
    <row r="95" spans="1:7" s="35" customFormat="1" ht="20.100000000000001" customHeight="1" x14ac:dyDescent="0.2">
      <c r="A95" s="81" t="s">
        <v>65</v>
      </c>
      <c r="B95" s="13"/>
      <c r="C95" s="13" t="s">
        <v>230</v>
      </c>
      <c r="D95" s="11">
        <v>0</v>
      </c>
      <c r="E95" s="9"/>
      <c r="F95" s="40"/>
      <c r="G95" s="34">
        <f t="shared" si="0"/>
        <v>0</v>
      </c>
    </row>
    <row r="96" spans="1:7" s="35" customFormat="1" ht="19.899999999999999" customHeight="1" x14ac:dyDescent="0.2">
      <c r="A96" s="81" t="s">
        <v>37</v>
      </c>
      <c r="B96" s="13"/>
      <c r="C96" s="13" t="s">
        <v>231</v>
      </c>
      <c r="D96" s="41">
        <v>0</v>
      </c>
      <c r="E96" s="9"/>
      <c r="F96" s="40"/>
      <c r="G96" s="34">
        <f t="shared" ref="G96:G98" si="5">(D96*F96)</f>
        <v>0</v>
      </c>
    </row>
    <row r="97" spans="1:7" ht="20.100000000000001" customHeight="1" x14ac:dyDescent="0.2">
      <c r="A97" s="81" t="s">
        <v>38</v>
      </c>
      <c r="B97" s="13"/>
      <c r="C97" s="13" t="s">
        <v>232</v>
      </c>
      <c r="D97" s="11">
        <v>0</v>
      </c>
      <c r="E97" s="42"/>
      <c r="F97" s="38"/>
      <c r="G97" s="34">
        <f t="shared" si="5"/>
        <v>0</v>
      </c>
    </row>
    <row r="98" spans="1:7" ht="20.100000000000001" customHeight="1" x14ac:dyDescent="0.2">
      <c r="A98" s="81" t="s">
        <v>39</v>
      </c>
      <c r="B98" s="13"/>
      <c r="C98" s="13" t="s">
        <v>233</v>
      </c>
      <c r="D98" s="11">
        <v>0</v>
      </c>
      <c r="E98" s="42"/>
      <c r="F98" s="38"/>
      <c r="G98" s="34">
        <f t="shared" si="5"/>
        <v>0</v>
      </c>
    </row>
    <row r="99" spans="1:7" ht="20.100000000000001" customHeight="1" x14ac:dyDescent="0.25">
      <c r="A99" s="92"/>
      <c r="B99" s="92"/>
      <c r="C99" s="92"/>
      <c r="D99" s="61">
        <f>SUM(D85:D98)</f>
        <v>15</v>
      </c>
      <c r="E99" s="89"/>
      <c r="F99" s="89"/>
      <c r="G99" s="89"/>
    </row>
    <row r="100" spans="1:7" ht="15.75" x14ac:dyDescent="0.25">
      <c r="A100" s="35"/>
      <c r="B100" s="43"/>
      <c r="C100" s="44"/>
      <c r="D100" s="45"/>
      <c r="E100" s="44"/>
      <c r="F100" s="93" t="s">
        <v>76</v>
      </c>
      <c r="G100" s="46">
        <f>SUM(G25:G96)</f>
        <v>0</v>
      </c>
    </row>
    <row r="101" spans="1:7" ht="20.100000000000001" customHeight="1" x14ac:dyDescent="0.25">
      <c r="A101" s="35"/>
      <c r="B101" s="43"/>
      <c r="C101" s="44"/>
      <c r="D101" s="45"/>
      <c r="E101" s="44"/>
      <c r="F101" s="93" t="s">
        <v>256</v>
      </c>
      <c r="G101" s="47">
        <f>+G100*0.15</f>
        <v>0</v>
      </c>
    </row>
    <row r="102" spans="1:7" ht="20.100000000000001" customHeight="1" x14ac:dyDescent="0.25">
      <c r="A102" s="35"/>
      <c r="B102" s="43"/>
      <c r="C102" s="44"/>
      <c r="D102" s="45"/>
      <c r="E102" s="44"/>
      <c r="F102" s="93" t="s">
        <v>77</v>
      </c>
      <c r="G102" s="47">
        <f>+G100+G101</f>
        <v>0</v>
      </c>
    </row>
    <row r="103" spans="1:7" ht="20.100000000000001" customHeight="1" x14ac:dyDescent="0.2">
      <c r="A103" s="35"/>
      <c r="B103" s="43"/>
      <c r="C103" s="44"/>
      <c r="D103" s="45"/>
      <c r="E103" s="44"/>
      <c r="F103" s="16"/>
    </row>
    <row r="104" spans="1:7" ht="20.100000000000001" customHeight="1" x14ac:dyDescent="0.2">
      <c r="A104" s="35"/>
      <c r="B104" s="43"/>
      <c r="C104" s="44"/>
      <c r="D104" s="45"/>
      <c r="E104" s="44"/>
      <c r="F104" s="16"/>
    </row>
    <row r="106" spans="1:7" ht="20.100000000000001" customHeight="1" x14ac:dyDescent="0.25">
      <c r="B106" s="100" t="s">
        <v>131</v>
      </c>
      <c r="C106" s="100"/>
    </row>
    <row r="107" spans="1:7" ht="20.100000000000001" customHeight="1" x14ac:dyDescent="0.25">
      <c r="B107" s="48" t="s">
        <v>68</v>
      </c>
      <c r="C107" s="48" t="s">
        <v>78</v>
      </c>
    </row>
    <row r="108" spans="1:7" ht="20.100000000000001" customHeight="1" x14ac:dyDescent="0.25">
      <c r="B108" s="48"/>
      <c r="C108" s="48" t="s">
        <v>79</v>
      </c>
    </row>
    <row r="109" spans="1:7" ht="20.100000000000001" customHeight="1" x14ac:dyDescent="0.2">
      <c r="B109" s="49">
        <v>2</v>
      </c>
      <c r="C109" s="50" t="s">
        <v>101</v>
      </c>
    </row>
    <row r="110" spans="1:7" ht="20.100000000000001" customHeight="1" x14ac:dyDescent="0.2">
      <c r="B110" s="49">
        <v>2</v>
      </c>
      <c r="C110" s="50" t="s">
        <v>102</v>
      </c>
    </row>
    <row r="111" spans="1:7" ht="20.100000000000001" customHeight="1" x14ac:dyDescent="0.2">
      <c r="B111" s="49">
        <v>2</v>
      </c>
      <c r="C111" s="50" t="s">
        <v>103</v>
      </c>
    </row>
    <row r="112" spans="1:7" ht="20.100000000000001" customHeight="1" x14ac:dyDescent="0.2">
      <c r="B112" s="51" t="s">
        <v>80</v>
      </c>
      <c r="C112" s="50" t="s">
        <v>81</v>
      </c>
    </row>
    <row r="113" spans="2:3" ht="20.100000000000001" customHeight="1" x14ac:dyDescent="0.2">
      <c r="B113" s="51">
        <v>1</v>
      </c>
      <c r="C113" s="50" t="s">
        <v>82</v>
      </c>
    </row>
    <row r="114" spans="2:3" ht="20.100000000000001" customHeight="1" x14ac:dyDescent="0.2">
      <c r="B114" s="51">
        <v>1</v>
      </c>
      <c r="C114" s="50" t="s">
        <v>125</v>
      </c>
    </row>
    <row r="115" spans="2:3" ht="20.100000000000001" customHeight="1" x14ac:dyDescent="0.2">
      <c r="B115" s="51">
        <v>1</v>
      </c>
      <c r="C115" s="50" t="s">
        <v>83</v>
      </c>
    </row>
    <row r="116" spans="2:3" ht="20.100000000000001" customHeight="1" x14ac:dyDescent="0.2">
      <c r="B116" s="51">
        <v>1</v>
      </c>
      <c r="C116" s="50" t="s">
        <v>84</v>
      </c>
    </row>
    <row r="117" spans="2:3" ht="20.100000000000001" customHeight="1" x14ac:dyDescent="0.2">
      <c r="B117" s="51">
        <v>1</v>
      </c>
      <c r="C117" s="50" t="s">
        <v>85</v>
      </c>
    </row>
    <row r="118" spans="2:3" ht="20.100000000000001" customHeight="1" x14ac:dyDescent="0.2">
      <c r="B118" s="51">
        <v>1</v>
      </c>
      <c r="C118" s="50" t="s">
        <v>86</v>
      </c>
    </row>
    <row r="119" spans="2:3" ht="20.100000000000001" customHeight="1" x14ac:dyDescent="0.2">
      <c r="B119" s="49">
        <v>1</v>
      </c>
      <c r="C119" s="50" t="s">
        <v>126</v>
      </c>
    </row>
    <row r="120" spans="2:3" ht="20.100000000000001" customHeight="1" x14ac:dyDescent="0.2">
      <c r="B120" s="51">
        <v>1</v>
      </c>
      <c r="C120" s="50" t="s">
        <v>87</v>
      </c>
    </row>
    <row r="121" spans="2:3" ht="20.100000000000001" customHeight="1" x14ac:dyDescent="0.2">
      <c r="B121" s="49">
        <v>1</v>
      </c>
      <c r="C121" s="50" t="s">
        <v>88</v>
      </c>
    </row>
    <row r="122" spans="2:3" ht="20.100000000000001" customHeight="1" x14ac:dyDescent="0.2">
      <c r="B122" s="49">
        <v>1</v>
      </c>
      <c r="C122" s="50" t="s">
        <v>128</v>
      </c>
    </row>
    <row r="123" spans="2:3" ht="20.100000000000001" customHeight="1" x14ac:dyDescent="0.2">
      <c r="B123" s="49">
        <v>1</v>
      </c>
      <c r="C123" s="50" t="s">
        <v>127</v>
      </c>
    </row>
    <row r="124" spans="2:3" ht="20.100000000000001" customHeight="1" x14ac:dyDescent="0.2">
      <c r="B124" s="49">
        <v>1</v>
      </c>
      <c r="C124" s="50" t="s">
        <v>89</v>
      </c>
    </row>
    <row r="125" spans="2:3" ht="20.100000000000001" customHeight="1" x14ac:dyDescent="0.25">
      <c r="B125" s="52">
        <f>SUM(B109:B124)</f>
        <v>18</v>
      </c>
      <c r="C125" s="50"/>
    </row>
    <row r="126" spans="2:3" ht="20.100000000000001" customHeight="1" x14ac:dyDescent="0.25">
      <c r="B126" s="48"/>
      <c r="C126" s="48" t="s">
        <v>90</v>
      </c>
    </row>
    <row r="127" spans="2:3" ht="20.100000000000001" customHeight="1" x14ac:dyDescent="0.2">
      <c r="B127" s="49">
        <v>1</v>
      </c>
      <c r="C127" s="50" t="s">
        <v>104</v>
      </c>
    </row>
    <row r="128" spans="2:3" ht="20.100000000000001" customHeight="1" x14ac:dyDescent="0.2">
      <c r="B128" s="49">
        <v>1</v>
      </c>
      <c r="C128" s="50" t="s">
        <v>129</v>
      </c>
    </row>
    <row r="129" spans="2:3" ht="20.100000000000001" customHeight="1" x14ac:dyDescent="0.2">
      <c r="B129" s="49">
        <v>1</v>
      </c>
      <c r="C129" s="50" t="s">
        <v>105</v>
      </c>
    </row>
    <row r="130" spans="2:3" ht="20.100000000000001" customHeight="1" x14ac:dyDescent="0.2">
      <c r="B130" s="49">
        <v>1</v>
      </c>
      <c r="C130" s="50" t="s">
        <v>106</v>
      </c>
    </row>
    <row r="131" spans="2:3" ht="20.100000000000001" customHeight="1" x14ac:dyDescent="0.2">
      <c r="B131" s="49">
        <v>1</v>
      </c>
      <c r="C131" s="50" t="s">
        <v>107</v>
      </c>
    </row>
    <row r="132" spans="2:3" ht="20.100000000000001" customHeight="1" x14ac:dyDescent="0.2">
      <c r="B132" s="49">
        <v>1</v>
      </c>
      <c r="C132" s="50" t="s">
        <v>108</v>
      </c>
    </row>
    <row r="133" spans="2:3" ht="20.100000000000001" customHeight="1" x14ac:dyDescent="0.2">
      <c r="B133" s="49">
        <v>3</v>
      </c>
      <c r="C133" s="50" t="s">
        <v>109</v>
      </c>
    </row>
    <row r="134" spans="2:3" ht="20.100000000000001" customHeight="1" x14ac:dyDescent="0.2">
      <c r="B134" s="51" t="s">
        <v>80</v>
      </c>
      <c r="C134" s="50" t="s">
        <v>110</v>
      </c>
    </row>
    <row r="135" spans="2:3" ht="20.100000000000001" customHeight="1" x14ac:dyDescent="0.2">
      <c r="B135" s="49">
        <v>1</v>
      </c>
      <c r="C135" s="50" t="s">
        <v>111</v>
      </c>
    </row>
    <row r="136" spans="2:3" ht="20.100000000000001" customHeight="1" x14ac:dyDescent="0.2">
      <c r="B136" s="49">
        <v>1</v>
      </c>
      <c r="C136" s="50" t="s">
        <v>130</v>
      </c>
    </row>
    <row r="137" spans="2:3" ht="20.100000000000001" customHeight="1" x14ac:dyDescent="0.2">
      <c r="B137" s="49">
        <v>1</v>
      </c>
      <c r="C137" s="50" t="s">
        <v>112</v>
      </c>
    </row>
    <row r="138" spans="2:3" ht="20.100000000000001" customHeight="1" x14ac:dyDescent="0.2">
      <c r="B138" s="49">
        <v>1</v>
      </c>
      <c r="C138" s="50" t="s">
        <v>113</v>
      </c>
    </row>
    <row r="139" spans="2:3" ht="20.100000000000001" customHeight="1" x14ac:dyDescent="0.2">
      <c r="B139" s="49">
        <v>1</v>
      </c>
      <c r="C139" s="50" t="s">
        <v>114</v>
      </c>
    </row>
    <row r="140" spans="2:3" ht="20.100000000000001" customHeight="1" x14ac:dyDescent="0.25">
      <c r="B140" s="48">
        <f>SUM(B127:B139)</f>
        <v>14</v>
      </c>
      <c r="C140" s="50"/>
    </row>
    <row r="141" spans="2:3" ht="20.100000000000001" customHeight="1" x14ac:dyDescent="0.25">
      <c r="B141" s="53"/>
      <c r="C141" s="48" t="s">
        <v>91</v>
      </c>
    </row>
    <row r="142" spans="2:3" ht="20.100000000000001" customHeight="1" x14ac:dyDescent="0.2">
      <c r="B142" s="49">
        <v>2</v>
      </c>
      <c r="C142" s="50" t="s">
        <v>115</v>
      </c>
    </row>
    <row r="143" spans="2:3" ht="20.100000000000001" customHeight="1" x14ac:dyDescent="0.2">
      <c r="B143" s="11">
        <v>2</v>
      </c>
      <c r="C143" s="54" t="s">
        <v>116</v>
      </c>
    </row>
    <row r="144" spans="2:3" ht="20.100000000000001" customHeight="1" x14ac:dyDescent="0.2">
      <c r="B144" s="51">
        <v>2</v>
      </c>
      <c r="C144" s="50" t="s">
        <v>117</v>
      </c>
    </row>
    <row r="145" spans="2:3" ht="20.100000000000001" customHeight="1" x14ac:dyDescent="0.2">
      <c r="B145" s="51" t="s">
        <v>80</v>
      </c>
      <c r="C145" s="50" t="s">
        <v>118</v>
      </c>
    </row>
    <row r="146" spans="2:3" ht="20.100000000000001" customHeight="1" x14ac:dyDescent="0.2">
      <c r="B146" s="11">
        <v>1</v>
      </c>
      <c r="C146" s="54" t="s">
        <v>119</v>
      </c>
    </row>
    <row r="147" spans="2:3" ht="20.100000000000001" customHeight="1" x14ac:dyDescent="0.2">
      <c r="B147" s="11">
        <v>2</v>
      </c>
      <c r="C147" s="54" t="s">
        <v>120</v>
      </c>
    </row>
    <row r="148" spans="2:3" ht="20.100000000000001" customHeight="1" x14ac:dyDescent="0.2">
      <c r="B148" s="11">
        <v>1</v>
      </c>
      <c r="C148" s="54" t="s">
        <v>121</v>
      </c>
    </row>
    <row r="149" spans="2:3" ht="20.100000000000001" customHeight="1" x14ac:dyDescent="0.2">
      <c r="B149" s="11">
        <v>1</v>
      </c>
      <c r="C149" s="54" t="s">
        <v>122</v>
      </c>
    </row>
    <row r="150" spans="2:3" ht="20.100000000000001" customHeight="1" x14ac:dyDescent="0.2">
      <c r="B150" s="11">
        <v>1</v>
      </c>
      <c r="C150" s="54" t="s">
        <v>123</v>
      </c>
    </row>
    <row r="151" spans="2:3" ht="20.100000000000001" customHeight="1" x14ac:dyDescent="0.2">
      <c r="B151" s="11">
        <v>1</v>
      </c>
      <c r="C151" s="54" t="s">
        <v>124</v>
      </c>
    </row>
    <row r="152" spans="2:3" ht="20.100000000000001" customHeight="1" x14ac:dyDescent="0.2">
      <c r="B152" s="49">
        <v>8</v>
      </c>
      <c r="C152" s="53" t="s">
        <v>132</v>
      </c>
    </row>
    <row r="153" spans="2:3" ht="20.100000000000001" customHeight="1" x14ac:dyDescent="0.2">
      <c r="B153" s="96">
        <v>3</v>
      </c>
      <c r="C153" s="94" t="s">
        <v>92</v>
      </c>
    </row>
    <row r="154" spans="2:3" ht="20.100000000000001" customHeight="1" x14ac:dyDescent="0.25">
      <c r="B154" s="97">
        <f>SUM(B143:B153)</f>
        <v>22</v>
      </c>
      <c r="C154" s="98"/>
    </row>
    <row r="155" spans="2:3" ht="20.100000000000001" customHeight="1" x14ac:dyDescent="0.25">
      <c r="B155" s="95"/>
      <c r="C155" s="16"/>
    </row>
    <row r="156" spans="2:3" ht="20.100000000000001" customHeight="1" x14ac:dyDescent="0.2">
      <c r="B156" s="49">
        <v>1</v>
      </c>
      <c r="C156" s="53" t="s">
        <v>93</v>
      </c>
    </row>
    <row r="157" spans="2:3" ht="20.100000000000001" customHeight="1" x14ac:dyDescent="0.2">
      <c r="B157" s="16"/>
      <c r="C157" s="16"/>
    </row>
    <row r="158" spans="2:3" ht="20.100000000000001" customHeight="1" x14ac:dyDescent="0.2">
      <c r="B158" s="51">
        <v>1</v>
      </c>
      <c r="C158" s="55" t="s">
        <v>66</v>
      </c>
    </row>
    <row r="159" spans="2:3" ht="20.100000000000001" customHeight="1" x14ac:dyDescent="0.2">
      <c r="B159" s="51">
        <v>4</v>
      </c>
      <c r="C159" s="55" t="s">
        <v>94</v>
      </c>
    </row>
    <row r="160" spans="2:3" ht="20.100000000000001" customHeight="1" x14ac:dyDescent="0.2">
      <c r="B160" s="11">
        <v>1</v>
      </c>
      <c r="C160" s="54" t="s">
        <v>95</v>
      </c>
    </row>
    <row r="161" spans="2:3" ht="20.100000000000001" customHeight="1" x14ac:dyDescent="0.2">
      <c r="B161" s="11">
        <v>1</v>
      </c>
      <c r="C161" s="54" t="s">
        <v>96</v>
      </c>
    </row>
    <row r="162" spans="2:3" ht="20.100000000000001" customHeight="1" x14ac:dyDescent="0.2">
      <c r="B162" s="11">
        <v>2</v>
      </c>
      <c r="C162" s="54" t="s">
        <v>97</v>
      </c>
    </row>
    <row r="163" spans="2:3" ht="20.100000000000001" customHeight="1" x14ac:dyDescent="0.2">
      <c r="B163" s="11">
        <v>1</v>
      </c>
      <c r="C163" s="54" t="s">
        <v>98</v>
      </c>
    </row>
    <row r="164" spans="2:3" ht="20.100000000000001" customHeight="1" x14ac:dyDescent="0.25">
      <c r="B164" s="56"/>
      <c r="C164" s="57"/>
    </row>
    <row r="165" spans="2:3" ht="20.100000000000001" customHeight="1" x14ac:dyDescent="0.25">
      <c r="B165" s="84" t="s">
        <v>236</v>
      </c>
      <c r="C165" s="85" t="s">
        <v>237</v>
      </c>
    </row>
    <row r="166" spans="2:3" ht="20.100000000000001" customHeight="1" x14ac:dyDescent="0.25">
      <c r="B166" s="86"/>
      <c r="C166" s="85" t="s">
        <v>238</v>
      </c>
    </row>
    <row r="167" spans="2:3" ht="20.100000000000001" customHeight="1" x14ac:dyDescent="0.25">
      <c r="B167" s="86"/>
      <c r="C167" s="85" t="s">
        <v>239</v>
      </c>
    </row>
    <row r="168" spans="2:3" ht="20.100000000000001" customHeight="1" x14ac:dyDescent="0.25">
      <c r="B168" s="86"/>
      <c r="C168" s="85" t="s">
        <v>240</v>
      </c>
    </row>
    <row r="169" spans="2:3" ht="20.100000000000001" customHeight="1" x14ac:dyDescent="0.25">
      <c r="B169" s="86"/>
      <c r="C169" s="85" t="s">
        <v>241</v>
      </c>
    </row>
    <row r="170" spans="2:3" ht="20.100000000000001" customHeight="1" x14ac:dyDescent="0.25">
      <c r="B170" s="86"/>
      <c r="C170" s="85"/>
    </row>
    <row r="171" spans="2:3" ht="20.100000000000001" customHeight="1" x14ac:dyDescent="0.25">
      <c r="B171" s="87" t="s">
        <v>205</v>
      </c>
      <c r="C171" s="88" t="s">
        <v>242</v>
      </c>
    </row>
    <row r="172" spans="2:3" ht="20.100000000000001" customHeight="1" x14ac:dyDescent="0.25">
      <c r="B172" s="87"/>
      <c r="C172" s="88" t="s">
        <v>243</v>
      </c>
    </row>
    <row r="173" spans="2:3" ht="20.100000000000001" customHeight="1" x14ac:dyDescent="0.25">
      <c r="B173" s="87"/>
      <c r="C173" s="88" t="s">
        <v>244</v>
      </c>
    </row>
    <row r="174" spans="2:3" ht="20.100000000000001" customHeight="1" x14ac:dyDescent="0.25">
      <c r="B174" s="4"/>
      <c r="C174" s="4"/>
    </row>
    <row r="175" spans="2:3" ht="20.100000000000001" customHeight="1" x14ac:dyDescent="0.25">
      <c r="B175" s="58"/>
      <c r="C175" s="24"/>
    </row>
    <row r="176" spans="2:3" ht="20.100000000000001" customHeight="1" x14ac:dyDescent="0.25">
      <c r="B176" s="4"/>
      <c r="C176" s="4"/>
    </row>
    <row r="177" spans="2:3" ht="20.100000000000001" customHeight="1" x14ac:dyDescent="0.25">
      <c r="B177" s="4"/>
      <c r="C177" s="4"/>
    </row>
    <row r="178" spans="2:3" ht="20.100000000000001" customHeight="1" thickBot="1" x14ac:dyDescent="0.3">
      <c r="B178" s="5" t="s">
        <v>209</v>
      </c>
      <c r="C178" s="7"/>
    </row>
    <row r="179" spans="2:3" ht="20.100000000000001" customHeight="1" x14ac:dyDescent="0.25">
      <c r="B179" s="5"/>
      <c r="C179" s="4"/>
    </row>
    <row r="180" spans="2:3" ht="20.100000000000001" customHeight="1" x14ac:dyDescent="0.25">
      <c r="B180" s="5"/>
      <c r="C180" s="4"/>
    </row>
    <row r="181" spans="2:3" ht="20.100000000000001" customHeight="1" thickBot="1" x14ac:dyDescent="0.3">
      <c r="B181" s="5" t="s">
        <v>210</v>
      </c>
      <c r="C181" s="7"/>
    </row>
    <row r="182" spans="2:3" ht="20.100000000000001" customHeight="1" x14ac:dyDescent="0.25">
      <c r="B182" s="5"/>
      <c r="C182" s="4"/>
    </row>
    <row r="183" spans="2:3" ht="20.100000000000001" customHeight="1" x14ac:dyDescent="0.25">
      <c r="B183" s="5"/>
      <c r="C183" s="4"/>
    </row>
    <row r="184" spans="2:3" ht="20.100000000000001" customHeight="1" x14ac:dyDescent="0.25">
      <c r="B184" s="5"/>
      <c r="C184" s="4"/>
    </row>
    <row r="185" spans="2:3" ht="20.100000000000001" customHeight="1" x14ac:dyDescent="0.25">
      <c r="B185" s="5"/>
    </row>
    <row r="186" spans="2:3" ht="20.100000000000001" customHeight="1" thickBot="1" x14ac:dyDescent="0.3">
      <c r="B186" s="5" t="s">
        <v>99</v>
      </c>
      <c r="C186" s="59"/>
    </row>
    <row r="187" spans="2:3" ht="20.100000000000001" customHeight="1" x14ac:dyDescent="0.25">
      <c r="B187" s="5"/>
    </row>
    <row r="188" spans="2:3" ht="20.100000000000001" customHeight="1" x14ac:dyDescent="0.25">
      <c r="B188" s="5"/>
    </row>
    <row r="189" spans="2:3" ht="20.100000000000001" customHeight="1" x14ac:dyDescent="0.25">
      <c r="B189" s="5"/>
    </row>
    <row r="190" spans="2:3" ht="20.100000000000001" customHeight="1" thickBot="1" x14ac:dyDescent="0.3">
      <c r="B190" s="5" t="s">
        <v>211</v>
      </c>
      <c r="C190" s="59"/>
    </row>
    <row r="191" spans="2:3" ht="20.100000000000001" customHeight="1" x14ac:dyDescent="0.25">
      <c r="B191" s="5"/>
    </row>
    <row r="192" spans="2:3" ht="20.100000000000001" customHeight="1" x14ac:dyDescent="0.25">
      <c r="B192" s="5"/>
    </row>
    <row r="193" spans="2:3" ht="20.100000000000001" customHeight="1" thickBot="1" x14ac:dyDescent="0.3">
      <c r="B193" s="5" t="s">
        <v>100</v>
      </c>
      <c r="C193" s="59"/>
    </row>
  </sheetData>
  <mergeCells count="8">
    <mergeCell ref="A23:G23"/>
    <mergeCell ref="B106:C106"/>
    <mergeCell ref="A11:B11"/>
    <mergeCell ref="C2:C3"/>
    <mergeCell ref="D2:E2"/>
    <mergeCell ref="C4:C5"/>
    <mergeCell ref="D4:E4"/>
    <mergeCell ref="D5:E5"/>
  </mergeCells>
  <phoneticPr fontId="8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INQUIORT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ORTOMAX IMPLANTES ORTOPEDICOS</cp:lastModifiedBy>
  <dcterms:created xsi:type="dcterms:W3CDTF">2022-08-09T16:06:53Z</dcterms:created>
  <dcterms:modified xsi:type="dcterms:W3CDTF">2024-04-10T21:22:01Z</dcterms:modified>
</cp:coreProperties>
</file>