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96" i="1"/>
  <c r="G95" i="1"/>
  <c r="G94" i="1"/>
  <c r="G92" i="1"/>
  <c r="G91" i="1"/>
  <c r="G90" i="1"/>
  <c r="G89" i="1"/>
  <c r="G88" i="1"/>
  <c r="G87" i="1"/>
  <c r="G86" i="1"/>
  <c r="G85" i="1"/>
  <c r="G83" i="1"/>
  <c r="G82" i="1"/>
  <c r="G81" i="1"/>
  <c r="G80" i="1"/>
  <c r="G78" i="1"/>
  <c r="G77" i="1"/>
  <c r="G76" i="1"/>
  <c r="G75" i="1"/>
  <c r="G73" i="1"/>
  <c r="G72" i="1"/>
  <c r="G71" i="1"/>
  <c r="G70" i="1"/>
  <c r="G68" i="1"/>
  <c r="G67" i="1"/>
  <c r="G66" i="1"/>
  <c r="G65" i="1"/>
  <c r="G63" i="1"/>
  <c r="G62" i="1"/>
  <c r="G61" i="1"/>
  <c r="G60" i="1"/>
  <c r="G58" i="1"/>
  <c r="G56" i="1"/>
  <c r="G55" i="1"/>
  <c r="G52" i="1"/>
  <c r="G51" i="1"/>
  <c r="G50" i="1"/>
  <c r="G48" i="1"/>
  <c r="G47" i="1"/>
  <c r="G46" i="1"/>
  <c r="G45" i="1"/>
  <c r="G43" i="1"/>
  <c r="G41" i="1"/>
  <c r="G40" i="1"/>
  <c r="G38" i="1"/>
  <c r="G37" i="1"/>
  <c r="G36" i="1"/>
  <c r="G34" i="1"/>
  <c r="G33" i="1"/>
  <c r="G32" i="1"/>
  <c r="G30" i="1"/>
  <c r="G29" i="1"/>
  <c r="G28" i="1"/>
  <c r="G26" i="1"/>
  <c r="G25" i="1"/>
  <c r="G24" i="1"/>
  <c r="D120" i="1"/>
  <c r="C7" i="1" l="1"/>
  <c r="D123" i="1"/>
  <c r="B211" i="1"/>
  <c r="D84" i="1"/>
  <c r="G84" i="1" s="1"/>
  <c r="D69" i="1"/>
  <c r="D57" i="1"/>
  <c r="G57" i="1" s="1"/>
  <c r="D53" i="1"/>
  <c r="G53" i="1" s="1"/>
  <c r="D42" i="1"/>
  <c r="G42" i="1" s="1"/>
  <c r="D31" i="1"/>
  <c r="G124" i="1" l="1"/>
  <c r="G125" i="1" s="1"/>
  <c r="G126" i="1" s="1"/>
  <c r="B204" i="1"/>
  <c r="B177" i="1"/>
  <c r="B148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<sst xmlns="http://schemas.openxmlformats.org/spreadsheetml/2006/main" count="410" uniqueCount="396">
  <si>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</si>
  <si>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</si>
  <si>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</si>
  <si>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</si>
  <si>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</si>
  <si>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</si>
  <si>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</si>
  <si>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</si>
  <si>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</si>
  <si>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</si>
  <si>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</si>
  <si>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</si>
  <si>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</si>
  <si>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</si>
  <si>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</si>
  <si>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</si>
  <si>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</si>
  <si>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</si>
  <si>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071000220</t>
  </si>
  <si>
    <t>071000240</t>
  </si>
  <si>
    <t>H200710005</t>
  </si>
  <si>
    <t>071000260</t>
  </si>
  <si>
    <t>H200710006</t>
  </si>
  <si>
    <t>071010220</t>
  </si>
  <si>
    <t>071010240</t>
  </si>
  <si>
    <t>H200710104</t>
  </si>
  <si>
    <t>071010260</t>
  </si>
  <si>
    <t>071020220</t>
  </si>
  <si>
    <t>J2200247</t>
  </si>
  <si>
    <t>071020240</t>
  </si>
  <si>
    <t>B190710203</t>
  </si>
  <si>
    <t>071020260</t>
  </si>
  <si>
    <t>H200710204</t>
  </si>
  <si>
    <t>071060280</t>
  </si>
  <si>
    <t>A2203496</t>
  </si>
  <si>
    <t>071060300</t>
  </si>
  <si>
    <t>G180710601</t>
  </si>
  <si>
    <t>071060320</t>
  </si>
  <si>
    <t>C2203613</t>
  </si>
  <si>
    <t>071060340</t>
  </si>
  <si>
    <t>L2103514</t>
  </si>
  <si>
    <t>071060360</t>
  </si>
  <si>
    <t>C2203620</t>
  </si>
  <si>
    <t>071060380</t>
  </si>
  <si>
    <t>071060400</t>
  </si>
  <si>
    <t>J2102372</t>
  </si>
  <si>
    <t>071070280</t>
  </si>
  <si>
    <t>C2203609</t>
  </si>
  <si>
    <t>071070300</t>
  </si>
  <si>
    <t>F2204343</t>
  </si>
  <si>
    <t>071070320</t>
  </si>
  <si>
    <t>L2103528</t>
  </si>
  <si>
    <t>071070340</t>
  </si>
  <si>
    <t>H2202787</t>
  </si>
  <si>
    <t>071070360</t>
  </si>
  <si>
    <t>B2101259</t>
  </si>
  <si>
    <t>071070380</t>
  </si>
  <si>
    <t>J2200250</t>
  </si>
  <si>
    <t>071070400</t>
  </si>
  <si>
    <t>071080280</t>
  </si>
  <si>
    <t>071080300</t>
  </si>
  <si>
    <t>G2201103</t>
  </si>
  <si>
    <t>071080320</t>
  </si>
  <si>
    <t>D2103143</t>
  </si>
  <si>
    <t>071080340</t>
  </si>
  <si>
    <t>C2203619</t>
  </si>
  <si>
    <t>071080360</t>
  </si>
  <si>
    <t>C2203617</t>
  </si>
  <si>
    <t>071080380</t>
  </si>
  <si>
    <t>071080400</t>
  </si>
  <si>
    <t>E2103626</t>
  </si>
  <si>
    <t>071090025</t>
  </si>
  <si>
    <t>071090035</t>
  </si>
  <si>
    <t>071090040</t>
  </si>
  <si>
    <t>C2207850</t>
  </si>
  <si>
    <t>071090045</t>
  </si>
  <si>
    <t>K2105337</t>
  </si>
  <si>
    <t>071090050</t>
  </si>
  <si>
    <t>G2202498</t>
  </si>
  <si>
    <t>071090055</t>
  </si>
  <si>
    <t>G2203185</t>
  </si>
  <si>
    <t>071090060</t>
  </si>
  <si>
    <t>H180710901</t>
  </si>
  <si>
    <t>071090065</t>
  </si>
  <si>
    <t>071090070</t>
  </si>
  <si>
    <t>C2207845</t>
  </si>
  <si>
    <t>071090075</t>
  </si>
  <si>
    <t>071090080</t>
  </si>
  <si>
    <t>J200710901</t>
  </si>
  <si>
    <t>071090085</t>
  </si>
  <si>
    <t>071090090</t>
  </si>
  <si>
    <t>071100040</t>
  </si>
  <si>
    <t>H2201421</t>
  </si>
  <si>
    <t>071100045</t>
  </si>
  <si>
    <t>H2201424</t>
  </si>
  <si>
    <t>071100050</t>
  </si>
  <si>
    <t>071100055</t>
  </si>
  <si>
    <t>A2203487</t>
  </si>
  <si>
    <t>071100060</t>
  </si>
  <si>
    <t>D2204652</t>
  </si>
  <si>
    <t>071100065</t>
  </si>
  <si>
    <t>D2204703</t>
  </si>
  <si>
    <t>071100070</t>
  </si>
  <si>
    <t>D2202419</t>
  </si>
  <si>
    <t>071100075</t>
  </si>
  <si>
    <t>071100080</t>
  </si>
  <si>
    <t>071100085</t>
  </si>
  <si>
    <t>C2203028</t>
  </si>
  <si>
    <t>071100090</t>
  </si>
  <si>
    <t>E2103542</t>
  </si>
  <si>
    <t>CANTIDAD</t>
  </si>
  <si>
    <t>DESCRIPCION</t>
  </si>
  <si>
    <t>BANDEJA SUPERIOR</t>
  </si>
  <si>
    <t>INICIADOR CANULADO</t>
  </si>
  <si>
    <t>REGLA RADIOGRAFICA</t>
  </si>
  <si>
    <t>MANGO EN T ANCLAJE RAPIDO</t>
  </si>
  <si>
    <t>BANDEJA MEDIA</t>
  </si>
  <si>
    <t>MEDIDOR DE PROFUNDIDAD</t>
  </si>
  <si>
    <t>VARILLA DE REDUCCION</t>
  </si>
  <si>
    <t>MARTILLO DESLIZANTE</t>
  </si>
  <si>
    <t>BANDEJA INFERIOR</t>
  </si>
  <si>
    <t>CLIP EN U</t>
  </si>
  <si>
    <t>ATORNILLADOR STARDRIVE ANCLAJE RAPIDO T25</t>
  </si>
  <si>
    <t>GUIAS LARGAS</t>
  </si>
  <si>
    <t>EJE DIRECCIONAL PROXIMAL 160-200</t>
  </si>
  <si>
    <t>EJE DIRECCIONAL DISTAL 160-200</t>
  </si>
  <si>
    <t>EJE DIRECCIONAL PROXIMAL 220-260</t>
  </si>
  <si>
    <t>EJE DIRECCIONAL DISTAL 220-260</t>
  </si>
  <si>
    <t>EJE DIRECCIONAL DISTAL 280-400</t>
  </si>
  <si>
    <t>PROTECTOR DE PARTES BLANDAS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</si>
  <si>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</si>
  <si>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</si>
  <si>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</si>
  <si>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</si>
  <si>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</si>
  <si>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PASADOR DE CALIBRACION</t>
  </si>
  <si>
    <t>ATORNILLADOR STRADRIVE T25</t>
  </si>
  <si>
    <t>DESTORNILADOR BICELADO PARA TAPA FINAL</t>
  </si>
  <si>
    <t>AVELLANADOR</t>
  </si>
  <si>
    <t>LLAVE UNIVERSAL SW 6.5</t>
  </si>
  <si>
    <t>CAMISA DE PROTECCION  Ф10</t>
  </si>
  <si>
    <t>TROCAR Ф 4.8</t>
  </si>
  <si>
    <t>GUIA DE BROCA Ф 4.8</t>
  </si>
  <si>
    <t>GUIA DE BROCA Ф 4.2</t>
  </si>
  <si>
    <t>TROCAR  Ф4.2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</si>
  <si>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</si>
  <si>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</si>
  <si>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</si>
  <si>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</si>
  <si>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</si>
  <si>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</si>
  <si>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</si>
  <si>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5.0mm</t>
  </si>
  <si>
    <t>BROCA DE ESCARIADO PROXIMAL</t>
  </si>
  <si>
    <t>MEDIDOR PARA CABLE GUIA NEGRO</t>
  </si>
  <si>
    <t>LLAVE EN L SW3</t>
  </si>
  <si>
    <t>TROCAR  Ф8.1</t>
  </si>
  <si>
    <t>TORNILLO DE EXTRACCION PARA HOJA ESPIRAL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</si>
  <si>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</si>
  <si>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</si>
  <si>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</si>
  <si>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</si>
  <si>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</si>
  <si>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BLOQUE GUIA PARA HOJA ESPIRAL</t>
  </si>
  <si>
    <t>MANGO EN T PARA GUIA</t>
  </si>
  <si>
    <t>GUIA DE BROCA PARA GUIA DE 3.2</t>
  </si>
  <si>
    <t>BRAZO DIRECCIONAL DISTAL</t>
  </si>
  <si>
    <t>INSTRUMENTAL CLAVO RETROGRADO FEMUR DFN</t>
  </si>
  <si>
    <t>MOTOR CANULADO</t>
  </si>
  <si>
    <t>ADAPTADORES ANCLAJE RAPIDO</t>
  </si>
  <si>
    <t>LLAVE JACOBS</t>
  </si>
  <si>
    <t>PORTA BATERIA</t>
  </si>
  <si>
    <t>BATERIAS NEGRAS</t>
  </si>
  <si>
    <t>INSTRUMENTADOR</t>
  </si>
  <si>
    <t>OBSERVACIONES</t>
  </si>
  <si>
    <t>EJE DIRECCIONAL PROXIMAL 280-400</t>
  </si>
  <si>
    <t>CLAVO FEMORAL DISTAL CANULADO 9*280mm TITANIO</t>
  </si>
  <si>
    <t>CLAVO FEMORAL DISTAL CANULADO 9*300mm TITANIO</t>
  </si>
  <si>
    <t>CLAVO FEMORAL DISTAL CANULADO 9*320mm TITANIO</t>
  </si>
  <si>
    <t>CLAVO FEMORAL DISTAL CANULADO 9*340mm TITANIO</t>
  </si>
  <si>
    <t>CLAVO FEMORAL DISTAL CANULADO 9*360mm TITANIO</t>
  </si>
  <si>
    <t>E2202127</t>
  </si>
  <si>
    <t>CLAVO FEMORAL DISTAL CANULADO 9*380mm TITANIO</t>
  </si>
  <si>
    <t>CLAVO FEMORAL DISTAL CANULADO 9*400mm TITANIO</t>
  </si>
  <si>
    <t>J200710003</t>
  </si>
  <si>
    <t>CLAVO FEMORAL DISTAL CANULADO 10*220mm TITANIO</t>
  </si>
  <si>
    <t>CLAVO FEMORAL DISTAL CANULADO 10*240mm TITANIO</t>
  </si>
  <si>
    <t>CLAVO FEMORAL DISTAL CANULADO 10*260mm TITANIO</t>
  </si>
  <si>
    <t>CLAVO FEMORAL DISTAL CANULADO 10*280mm TITANIO</t>
  </si>
  <si>
    <t>CLAVO FEMORAL DISTAL CANULADO 10*300mm TITANIO</t>
  </si>
  <si>
    <t>CLAVO FEMORAL DISTAL CANULADO 10*320mm TITANIO</t>
  </si>
  <si>
    <t>CLAVO FEMORAL DISTAL CANULADO 10*340mm TITANIO</t>
  </si>
  <si>
    <t>CLAVO FEMORAL DISTAL CANULADO 10*360mm TITANIO</t>
  </si>
  <si>
    <t>CLAVO FEMORAL DISTAL CANULADO 10*380mm TITANIO</t>
  </si>
  <si>
    <t>CLAVO FEMORAL DISTAL CANULADO 10*400mm TITANIO</t>
  </si>
  <si>
    <t>CLAVO FEMORAL DISTAL CANULADO 11*220mm TITANIO</t>
  </si>
  <si>
    <t>CLAVO FEMORAL DISTAL CANULADO 11*240mm TITANIO</t>
  </si>
  <si>
    <t>CLAVO FEMORAL DISTAL CANULADO 11*260mm TITANIO</t>
  </si>
  <si>
    <t>H180710803</t>
  </si>
  <si>
    <t>CLAVO FEMORAL DISTAL CANULADO 11*280mm TITANIO</t>
  </si>
  <si>
    <t>CLAVO FEMORAL DISTAL CANULADO 11*300mm TITANIO</t>
  </si>
  <si>
    <t>CLAVO FEMORAL DISTAL CANULADO 11*320mm TITANIO</t>
  </si>
  <si>
    <t>CLAVO FEMORAL DISTAL CANULADO 11*340mm TITANIO</t>
  </si>
  <si>
    <t>CLAVO FEMORAL DISTAL CANULADO 11*360mm TITANIO</t>
  </si>
  <si>
    <t>CLAVO FEMORAL DISTAL CANULADO 11*380mm TITANIO</t>
  </si>
  <si>
    <t>CLAVO FEMORAL DISTAL CANULADO 11*400mm TITANIO</t>
  </si>
  <si>
    <t>CLAVO FEMORAL DISTAL CANULADO 12*220mm TITANIO</t>
  </si>
  <si>
    <t>CLAVO FEMORAL DISTAL CANULADO 12*240mm TITANIO</t>
  </si>
  <si>
    <t>CLAVO FEMORAL DISTAL CANULADO 12*260mm TITANIO</t>
  </si>
  <si>
    <t>HOJA HELICOIDAL DFNA 12.5*40mm TITANIO*</t>
  </si>
  <si>
    <t>HOJA HELICOIDAL DFNA 12.5*45mm TITANIO*</t>
  </si>
  <si>
    <t>HOJA HELICOIDAL DFNA 12.5*50mm TITANIO*</t>
  </si>
  <si>
    <t>HOJA HELICOIDAL DFNA 12.5*55mm TITANIO*</t>
  </si>
  <si>
    <t>HOJA HELICOIDAL DFNA 12.5*60mm TITANIO*</t>
  </si>
  <si>
    <t>HOJA HELICOIDAL DFNA 12.5*65mm TITANIO*</t>
  </si>
  <si>
    <t>HOJA HELICOIDAL DFNA 12.5*70mm TITANIO*</t>
  </si>
  <si>
    <t>G2200137</t>
  </si>
  <si>
    <t>HOJA HELICOIDAL DFNA 12.5*75mm TITANIO*</t>
  </si>
  <si>
    <t>K200711019</t>
  </si>
  <si>
    <t>HOJA HELICOIDAL DFNA 12.5*80mm TITANIO*</t>
  </si>
  <si>
    <t>HOJA HELICOIDAL DFNA 12.5*85mm TITANIO*</t>
  </si>
  <si>
    <t>HOJA HELICOIDAL DFNA 12.5*90mm TITANIO*</t>
  </si>
  <si>
    <t>M2234122</t>
  </si>
  <si>
    <t>TORNILLO DE BLOQUEO 6.0*25mm TITANIO</t>
  </si>
  <si>
    <t>TORNILLO DE BLOQUEO 6.0*35mm TITANIO</t>
  </si>
  <si>
    <t>TORNILLO DE BLOQUEO 6.0*40mm TITANIO</t>
  </si>
  <si>
    <t>TORNILLO DE BLOQUEO 6.0*45mm TITANIO</t>
  </si>
  <si>
    <t>TORNILLO DE BLOQUEO 6.0*50mm TITANIO</t>
  </si>
  <si>
    <t>TORNILLO DE BLOQUEO 6.0*55mm TITANIO</t>
  </si>
  <si>
    <t>TORNILLO DE BLOQUEO 6.0*60mm TITANIO</t>
  </si>
  <si>
    <t>H220012</t>
  </si>
  <si>
    <t>TORNILLO DE BLOQUEO 6.0*65mm TITANIO</t>
  </si>
  <si>
    <t>TORNILLO DE BLOQUEO 6.0*70mm TITANIO</t>
  </si>
  <si>
    <t>H2201372</t>
  </si>
  <si>
    <t>TORNILLO DE BLOQUEO 6.0*75mm TITANIO</t>
  </si>
  <si>
    <t>TORNILLO DE BLOQUEO 6.0*80mm TITANIO</t>
  </si>
  <si>
    <t>C2207848</t>
  </si>
  <si>
    <t>TORNILLO DE BLOQUEO 6.0*85mm TITANIO</t>
  </si>
  <si>
    <t>C2203075</t>
  </si>
  <si>
    <t>TORNILLO DE BLOQUEO 6.0*90mm TITANIO</t>
  </si>
  <si>
    <t>071230005</t>
  </si>
  <si>
    <t>L200712302</t>
  </si>
  <si>
    <t xml:space="preserve">TAPON PARA CLAVO DE FEMUR 5mm EXPERT TIT. </t>
  </si>
  <si>
    <t>071230000</t>
  </si>
  <si>
    <t>H200712301</t>
  </si>
  <si>
    <t>TAPON PARA CLAVO FEMORAL STANDAR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</si>
  <si>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</si>
  <si>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</si>
  <si>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</si>
  <si>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</si>
  <si>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</si>
  <si>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</si>
  <si>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</si>
  <si>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</si>
  <si>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</si>
  <si>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</si>
  <si>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</si>
  <si>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</si>
  <si>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</si>
  <si>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</si>
  <si>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</si>
  <si>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</si>
  <si>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</si>
  <si>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</si>
  <si>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</si>
  <si>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</si>
  <si>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</si>
  <si>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</si>
  <si>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</si>
  <si>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</si>
  <si>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</si>
  <si>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</si>
  <si>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</si>
  <si>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</si>
  <si>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</si>
  <si>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</si>
  <si>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</si>
  <si>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</si>
  <si>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</si>
  <si>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</si>
  <si>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</si>
  <si>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</si>
  <si>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</si>
  <si>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</si>
  <si>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</si>
  <si>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</si>
  <si>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</si>
  <si>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</si>
  <si>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</si>
  <si>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</si>
  <si>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</si>
  <si>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</si>
  <si>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</si>
  <si>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</si>
  <si>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</si>
  <si>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</si>
  <si>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TORNILLO DE BLOQUEO FEMUR EXPERT  4.9*50mm TITANIO</t>
  </si>
  <si>
    <t>071210052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</si>
  <si>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</si>
  <si>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</si>
  <si>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</si>
  <si>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</si>
  <si>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</si>
  <si>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</si>
  <si>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</si>
  <si>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</si>
  <si>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</si>
  <si>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</si>
  <si>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</si>
  <si>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</si>
  <si>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</si>
  <si>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</si>
  <si>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</si>
  <si>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</si>
  <si>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</si>
  <si>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</si>
  <si>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</si>
  <si>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</si>
  <si>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</si>
  <si>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</si>
  <si>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</si>
  <si>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</si>
  <si>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</si>
  <si>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</si>
  <si>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</si>
  <si>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</si>
  <si>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</si>
  <si>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</si>
  <si>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</si>
  <si>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</si>
  <si>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</si>
  <si>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</si>
  <si>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</si>
  <si>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</si>
  <si>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</si>
  <si>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</si>
  <si>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</si>
  <si>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</si>
  <si>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</si>
  <si>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</si>
  <si>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TORNILLO DE BLOQUEO FEMUR EXPERT  4.9*85mm TITANIO</t>
  </si>
  <si>
    <t>TORNILLO DE BLOQUEO 6.0*30mm TITANIO</t>
  </si>
  <si>
    <t>071090030</t>
  </si>
  <si>
    <t>M2236087</t>
  </si>
  <si>
    <t>A2302912</t>
  </si>
  <si>
    <t>J2105800</t>
  </si>
  <si>
    <t>L200712J2</t>
  </si>
  <si>
    <t>D2102886</t>
  </si>
  <si>
    <t>E2204374</t>
  </si>
  <si>
    <t>H200710102</t>
  </si>
  <si>
    <t>G180710801</t>
  </si>
  <si>
    <t>F2102264</t>
  </si>
  <si>
    <t xml:space="preserve">ENTREGADO </t>
  </si>
  <si>
    <t xml:space="preserve">RECIBIDO </t>
  </si>
  <si>
    <t xml:space="preserve">VERIFICADO </t>
  </si>
  <si>
    <t>G2200041</t>
  </si>
  <si>
    <t>CAMISA PARA TROCAR 8.1</t>
  </si>
  <si>
    <t>BROCA 4.2 X300mm</t>
  </si>
  <si>
    <t>MANGO DE INSERCIÓN</t>
  </si>
  <si>
    <t>BLOQUE GUIA PARA MANGUITO DE PROTECCION</t>
  </si>
  <si>
    <t>MANGO DE PROTECCION</t>
  </si>
  <si>
    <t>REAMER FLEXIBLE 8</t>
  </si>
  <si>
    <t>REAMER FLEXIBLE 8.5</t>
  </si>
  <si>
    <t>REAMER FLEXIBLE 9</t>
  </si>
  <si>
    <t>REAMER FLEXIBLE 9.5</t>
  </si>
  <si>
    <t>REAMER FLEXIBLE 10</t>
  </si>
  <si>
    <t>REAMER FLEXIBLE 11</t>
  </si>
  <si>
    <t>REAMER FLEXIBLE 11.5</t>
  </si>
  <si>
    <t>REAMER FLEXIBLE 12</t>
  </si>
  <si>
    <t>REAMER FLEXIBLE 12.5</t>
  </si>
  <si>
    <t>REAMER FLEXIBLES 13</t>
  </si>
  <si>
    <t>L2105989</t>
  </si>
  <si>
    <t xml:space="preserve">F2201560 </t>
  </si>
  <si>
    <t>H2205751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</si>
  <si>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</si>
  <si>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</si>
  <si>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</si>
  <si>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</si>
  <si>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</si>
  <si>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</si>
  <si>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</si>
  <si>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</si>
  <si>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</si>
  <si>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L200712104</t>
  </si>
  <si>
    <t>F2201604</t>
  </si>
  <si>
    <t>J200712102</t>
  </si>
  <si>
    <t>J2103345</t>
  </si>
  <si>
    <t>PRECIO UNITARIO</t>
  </si>
  <si>
    <t>PRECIO TOTAL</t>
  </si>
  <si>
    <t xml:space="preserve">SUBTOTAL </t>
  </si>
  <si>
    <t>IVA 12%</t>
  </si>
  <si>
    <t>TOTAL</t>
  </si>
  <si>
    <t>J2105499</t>
  </si>
  <si>
    <t>D2203207</t>
  </si>
  <si>
    <t>B2208153</t>
  </si>
  <si>
    <t>G2201575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</si>
</sst>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  <numFmt numFmtId="165" formatCode="[$-C0A]d\ &quot;de&quot;\ mmmm\ &quot;de&quot;\ yyyy;@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44" fontId="22" fillId="0" borderId="0" applyFont="0" applyFill="0" applyBorder="0" applyAlignment="0" applyProtection="0"/>
  </cellStyleXfs>
  <cellXfs count="86">
    <xf numFmtId="0" fontId="0" fillId="0" borderId="0" xfId="0"/>
    <xf numFmtId="0" fontId="2" fillId="3" borderId="0" xfId="0" applyFont="1" applyFill="1" applyAlignment="1">
      <alignment vertical="center"/>
    </xf>
    <xf numFmtId="16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2" fillId="3" borderId="0" xfId="0" applyFont="1" applyFill="1" applyAlignment="1">
      <alignment vertical="center" wrapText="1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20" fontId="3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4" xfId="0" applyFont="1" applyBorder="1"/>
    <xf numFmtId="0" fontId="9" fillId="0" borderId="0" xfId="0" applyFont="1"/>
    <xf numFmtId="165" fontId="3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6" fillId="0" borderId="8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7" fillId="0" borderId="0" xfId="1" applyFont="1"/>
    <xf numFmtId="0" fontId="18" fillId="2" borderId="0" xfId="0" applyFont="1" applyFill="1" applyAlignment="1">
      <alignment horizontal="left" vertical="center"/>
    </xf>
    <xf numFmtId="0" fontId="18" fillId="0" borderId="0" xfId="0" applyFont="1"/>
    <xf numFmtId="0" fontId="20" fillId="2" borderId="1" xfId="3" applyFont="1" applyFill="1" applyBorder="1" applyAlignment="1">
      <alignment vertical="center" shrinkToFi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vertical="top" readingOrder="1"/>
      <protection locked="0"/>
    </xf>
    <xf numFmtId="0" fontId="19" fillId="0" borderId="1" xfId="0" applyFont="1" applyBorder="1" applyAlignment="1">
      <alignment horizontal="center"/>
    </xf>
    <xf numFmtId="0" fontId="20" fillId="0" borderId="1" xfId="3" applyFont="1" applyBorder="1" applyAlignment="1">
      <alignment vertical="center" shrinkToFit="1"/>
    </xf>
    <xf numFmtId="0" fontId="8" fillId="0" borderId="1" xfId="0" applyFont="1" applyBorder="1"/>
    <xf numFmtId="0" fontId="8" fillId="2" borderId="1" xfId="0" applyFont="1" applyFill="1" applyBorder="1"/>
    <xf numFmtId="0" fontId="8" fillId="5" borderId="1" xfId="0" applyFont="1" applyFill="1" applyBorder="1"/>
    <xf numFmtId="0" fontId="8" fillId="2" borderId="0" xfId="0" applyFont="1" applyFill="1"/>
    <xf numFmtId="0" fontId="19" fillId="0" borderId="0" xfId="0" applyFont="1" applyAlignment="1">
      <alignment horizontal="center"/>
    </xf>
    <xf numFmtId="0" fontId="8" fillId="0" borderId="0" xfId="0" applyFont="1" applyAlignment="1" applyProtection="1">
      <alignment vertical="top" readingOrder="1"/>
      <protection locked="0"/>
    </xf>
    <xf numFmtId="0" fontId="1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readingOrder="1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8" fillId="0" borderId="4" xfId="0" applyFont="1" applyBorder="1" applyAlignment="1">
      <alignment wrapText="1"/>
    </xf>
    <xf numFmtId="0" fontId="21" fillId="0" borderId="0" xfId="0" applyFont="1" applyAlignment="1">
      <alignment wrapText="1"/>
    </xf>
    <xf numFmtId="0" fontId="21" fillId="0" borderId="0" xfId="1" applyFont="1" applyAlignment="1">
      <alignment horizontal="left"/>
    </xf>
    <xf numFmtId="0" fontId="9" fillId="0" borderId="5" xfId="0" applyFont="1" applyBorder="1"/>
    <xf numFmtId="0" fontId="9" fillId="0" borderId="6" xfId="0" applyFont="1" applyBorder="1"/>
    <xf numFmtId="0" fontId="9" fillId="0" borderId="10" xfId="0" applyFont="1" applyBorder="1"/>
    <xf numFmtId="0" fontId="9" fillId="0" borderId="11" xfId="0" applyFont="1" applyBorder="1"/>
    <xf numFmtId="0" fontId="17" fillId="0" borderId="14" xfId="1" applyFont="1" applyBorder="1"/>
    <xf numFmtId="0" fontId="17" fillId="0" borderId="15" xfId="1" applyFont="1" applyBorder="1"/>
    <xf numFmtId="0" fontId="3" fillId="0" borderId="0" xfId="0" applyFont="1"/>
    <xf numFmtId="0" fontId="5" fillId="4" borderId="1" xfId="0" applyFont="1" applyFill="1" applyBorder="1" applyAlignment="1">
      <alignment vertical="center"/>
    </xf>
    <xf numFmtId="49" fontId="18" fillId="2" borderId="1" xfId="0" applyNumberFormat="1" applyFont="1" applyFill="1" applyBorder="1"/>
    <xf numFmtId="49" fontId="18" fillId="2" borderId="0" xfId="0" applyNumberFormat="1" applyFont="1" applyFill="1"/>
    <xf numFmtId="0" fontId="5" fillId="0" borderId="0" xfId="0" applyFont="1"/>
    <xf numFmtId="0" fontId="21" fillId="0" borderId="0" xfId="0" applyFont="1"/>
    <xf numFmtId="0" fontId="21" fillId="0" borderId="0" xfId="1" applyFont="1"/>
    <xf numFmtId="49" fontId="8" fillId="0" borderId="1" xfId="0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/>
    </xf>
    <xf numFmtId="49" fontId="18" fillId="5" borderId="1" xfId="0" applyNumberFormat="1" applyFont="1" applyFill="1" applyBorder="1" applyAlignment="1">
      <alignment horizontal="center"/>
    </xf>
    <xf numFmtId="0" fontId="20" fillId="0" borderId="1" xfId="3" applyFont="1" applyBorder="1" applyAlignment="1">
      <alignment horizontal="center" vertical="center" shrinkToFit="1"/>
    </xf>
    <xf numFmtId="0" fontId="19" fillId="6" borderId="1" xfId="0" applyFont="1" applyFill="1" applyBorder="1" applyAlignment="1" applyProtection="1">
      <alignment horizontal="center" vertical="center" wrapText="1" readingOrder="1"/>
      <protection locked="0"/>
    </xf>
    <xf numFmtId="44" fontId="18" fillId="0" borderId="1" xfId="5" applyFont="1" applyFill="1" applyBorder="1" applyAlignment="1"/>
    <xf numFmtId="0" fontId="5" fillId="0" borderId="1" xfId="1" applyFont="1" applyBorder="1" applyAlignment="1">
      <alignment horizontal="right" wrapText="1"/>
    </xf>
    <xf numFmtId="7" fontId="5" fillId="0" borderId="1" xfId="5" applyNumberFormat="1" applyFont="1" applyBorder="1" applyAlignment="1"/>
    <xf numFmtId="9" fontId="5" fillId="0" borderId="1" xfId="1" applyNumberFormat="1" applyFont="1" applyBorder="1" applyAlignment="1">
      <alignment horizontal="right" wrapText="1"/>
    </xf>
    <xf numFmtId="49" fontId="5" fillId="2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2" fillId="3" borderId="2" xfId="0" applyFont="1" applyFill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</cellXfs>
  <cellStyles count="6">
    <cellStyle name="Moneda 3" xfId="5"/>
    <cellStyle name="Normal" xfId="0" builtinId="0"/>
    <cellStyle name="Normal 2" xfId="1"/>
    <cellStyle name="Normal 2 2" xfId="3"/>
    <cellStyle name="Normal 3" xfId="4"/>
    <cellStyle name="常规_PI2012BMC0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04C934E6-F3C3-49B1-A646-C9F698A34E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0"/>
  <sheetViews>
    <sheetView tabSelected="1" topLeftCell="A105" zoomScale="70" zoomScaleNormal="70" workbookViewId="0">
      <selection activeCell="D94" sqref="D94"/>
    </sheetView>
  </sheetViews>
  <sheetFormatPr baseColWidth="10" defaultColWidth="11.453125" defaultRowHeight="20.149999999999999" customHeight="1"/>
  <cols>
    <col min="1" max="1" width="22.1796875" style="14" customWidth="1"/>
    <col min="2" max="2" width="25.7265625" style="14" customWidth="1"/>
    <col min="3" max="3" width="81" style="15" customWidth="1"/>
    <col min="4" max="4" width="17.81640625" style="15" customWidth="1"/>
    <col min="5" max="5" width="18.453125" style="15" customWidth="1"/>
    <col min="6" max="6" width="18.7265625" style="14" customWidth="1"/>
    <col min="7" max="7" width="15.81640625" style="14" customWidth="1"/>
    <col min="8" max="248" width="11.453125" style="14"/>
    <col min="249" max="249" width="13.1796875" style="14" customWidth="1"/>
    <col min="250" max="250" width="15.1796875" style="14" customWidth="1"/>
    <col min="251" max="251" width="42" style="14" customWidth="1"/>
    <col min="252" max="252" width="11.453125" style="14"/>
    <col min="253" max="253" width="13.1796875" style="14" customWidth="1"/>
    <col min="254" max="504" width="11.453125" style="14"/>
    <col min="505" max="505" width="13.1796875" style="14" customWidth="1"/>
    <col min="506" max="506" width="15.1796875" style="14" customWidth="1"/>
    <col min="507" max="507" width="42" style="14" customWidth="1"/>
    <col min="508" max="508" width="11.453125" style="14"/>
    <col min="509" max="509" width="13.1796875" style="14" customWidth="1"/>
    <col min="510" max="760" width="11.453125" style="14"/>
    <col min="761" max="761" width="13.1796875" style="14" customWidth="1"/>
    <col min="762" max="762" width="15.1796875" style="14" customWidth="1"/>
    <col min="763" max="763" width="42" style="14" customWidth="1"/>
    <col min="764" max="764" width="11.453125" style="14"/>
    <col min="765" max="765" width="13.1796875" style="14" customWidth="1"/>
    <col min="766" max="1016" width="11.453125" style="14"/>
    <col min="1017" max="1017" width="13.1796875" style="14" customWidth="1"/>
    <col min="1018" max="1018" width="15.1796875" style="14" customWidth="1"/>
    <col min="1019" max="1019" width="42" style="14" customWidth="1"/>
    <col min="1020" max="1020" width="11.453125" style="14"/>
    <col min="1021" max="1021" width="13.1796875" style="14" customWidth="1"/>
    <col min="1022" max="1272" width="11.453125" style="14"/>
    <col min="1273" max="1273" width="13.1796875" style="14" customWidth="1"/>
    <col min="1274" max="1274" width="15.1796875" style="14" customWidth="1"/>
    <col min="1275" max="1275" width="42" style="14" customWidth="1"/>
    <col min="1276" max="1276" width="11.453125" style="14"/>
    <col min="1277" max="1277" width="13.1796875" style="14" customWidth="1"/>
    <col min="1278" max="1528" width="11.453125" style="14"/>
    <col min="1529" max="1529" width="13.1796875" style="14" customWidth="1"/>
    <col min="1530" max="1530" width="15.1796875" style="14" customWidth="1"/>
    <col min="1531" max="1531" width="42" style="14" customWidth="1"/>
    <col min="1532" max="1532" width="11.453125" style="14"/>
    <col min="1533" max="1533" width="13.1796875" style="14" customWidth="1"/>
    <col min="1534" max="1784" width="11.453125" style="14"/>
    <col min="1785" max="1785" width="13.1796875" style="14" customWidth="1"/>
    <col min="1786" max="1786" width="15.1796875" style="14" customWidth="1"/>
    <col min="1787" max="1787" width="42" style="14" customWidth="1"/>
    <col min="1788" max="1788" width="11.453125" style="14"/>
    <col min="1789" max="1789" width="13.1796875" style="14" customWidth="1"/>
    <col min="1790" max="2040" width="11.453125" style="14"/>
    <col min="2041" max="2041" width="13.1796875" style="14" customWidth="1"/>
    <col min="2042" max="2042" width="15.1796875" style="14" customWidth="1"/>
    <col min="2043" max="2043" width="42" style="14" customWidth="1"/>
    <col min="2044" max="2044" width="11.453125" style="14"/>
    <col min="2045" max="2045" width="13.1796875" style="14" customWidth="1"/>
    <col min="2046" max="2296" width="11.453125" style="14"/>
    <col min="2297" max="2297" width="13.1796875" style="14" customWidth="1"/>
    <col min="2298" max="2298" width="15.1796875" style="14" customWidth="1"/>
    <col min="2299" max="2299" width="42" style="14" customWidth="1"/>
    <col min="2300" max="2300" width="11.453125" style="14"/>
    <col min="2301" max="2301" width="13.1796875" style="14" customWidth="1"/>
    <col min="2302" max="2552" width="11.453125" style="14"/>
    <col min="2553" max="2553" width="13.1796875" style="14" customWidth="1"/>
    <col min="2554" max="2554" width="15.1796875" style="14" customWidth="1"/>
    <col min="2555" max="2555" width="42" style="14" customWidth="1"/>
    <col min="2556" max="2556" width="11.453125" style="14"/>
    <col min="2557" max="2557" width="13.1796875" style="14" customWidth="1"/>
    <col min="2558" max="2808" width="11.453125" style="14"/>
    <col min="2809" max="2809" width="13.1796875" style="14" customWidth="1"/>
    <col min="2810" max="2810" width="15.1796875" style="14" customWidth="1"/>
    <col min="2811" max="2811" width="42" style="14" customWidth="1"/>
    <col min="2812" max="2812" width="11.453125" style="14"/>
    <col min="2813" max="2813" width="13.1796875" style="14" customWidth="1"/>
    <col min="2814" max="3064" width="11.453125" style="14"/>
    <col min="3065" max="3065" width="13.1796875" style="14" customWidth="1"/>
    <col min="3066" max="3066" width="15.1796875" style="14" customWidth="1"/>
    <col min="3067" max="3067" width="42" style="14" customWidth="1"/>
    <col min="3068" max="3068" width="11.453125" style="14"/>
    <col min="3069" max="3069" width="13.1796875" style="14" customWidth="1"/>
    <col min="3070" max="3320" width="11.453125" style="14"/>
    <col min="3321" max="3321" width="13.1796875" style="14" customWidth="1"/>
    <col min="3322" max="3322" width="15.1796875" style="14" customWidth="1"/>
    <col min="3323" max="3323" width="42" style="14" customWidth="1"/>
    <col min="3324" max="3324" width="11.453125" style="14"/>
    <col min="3325" max="3325" width="13.1796875" style="14" customWidth="1"/>
    <col min="3326" max="3576" width="11.453125" style="14"/>
    <col min="3577" max="3577" width="13.1796875" style="14" customWidth="1"/>
    <col min="3578" max="3578" width="15.1796875" style="14" customWidth="1"/>
    <col min="3579" max="3579" width="42" style="14" customWidth="1"/>
    <col min="3580" max="3580" width="11.453125" style="14"/>
    <col min="3581" max="3581" width="13.1796875" style="14" customWidth="1"/>
    <col min="3582" max="3832" width="11.453125" style="14"/>
    <col min="3833" max="3833" width="13.1796875" style="14" customWidth="1"/>
    <col min="3834" max="3834" width="15.1796875" style="14" customWidth="1"/>
    <col min="3835" max="3835" width="42" style="14" customWidth="1"/>
    <col min="3836" max="3836" width="11.453125" style="14"/>
    <col min="3837" max="3837" width="13.1796875" style="14" customWidth="1"/>
    <col min="3838" max="4088" width="11.453125" style="14"/>
    <col min="4089" max="4089" width="13.1796875" style="14" customWidth="1"/>
    <col min="4090" max="4090" width="15.1796875" style="14" customWidth="1"/>
    <col min="4091" max="4091" width="42" style="14" customWidth="1"/>
    <col min="4092" max="4092" width="11.453125" style="14"/>
    <col min="4093" max="4093" width="13.1796875" style="14" customWidth="1"/>
    <col min="4094" max="4344" width="11.453125" style="14"/>
    <col min="4345" max="4345" width="13.1796875" style="14" customWidth="1"/>
    <col min="4346" max="4346" width="15.1796875" style="14" customWidth="1"/>
    <col min="4347" max="4347" width="42" style="14" customWidth="1"/>
    <col min="4348" max="4348" width="11.453125" style="14"/>
    <col min="4349" max="4349" width="13.1796875" style="14" customWidth="1"/>
    <col min="4350" max="4600" width="11.453125" style="14"/>
    <col min="4601" max="4601" width="13.1796875" style="14" customWidth="1"/>
    <col min="4602" max="4602" width="15.1796875" style="14" customWidth="1"/>
    <col min="4603" max="4603" width="42" style="14" customWidth="1"/>
    <col min="4604" max="4604" width="11.453125" style="14"/>
    <col min="4605" max="4605" width="13.1796875" style="14" customWidth="1"/>
    <col min="4606" max="4856" width="11.453125" style="14"/>
    <col min="4857" max="4857" width="13.1796875" style="14" customWidth="1"/>
    <col min="4858" max="4858" width="15.1796875" style="14" customWidth="1"/>
    <col min="4859" max="4859" width="42" style="14" customWidth="1"/>
    <col min="4860" max="4860" width="11.453125" style="14"/>
    <col min="4861" max="4861" width="13.1796875" style="14" customWidth="1"/>
    <col min="4862" max="5112" width="11.453125" style="14"/>
    <col min="5113" max="5113" width="13.1796875" style="14" customWidth="1"/>
    <col min="5114" max="5114" width="15.1796875" style="14" customWidth="1"/>
    <col min="5115" max="5115" width="42" style="14" customWidth="1"/>
    <col min="5116" max="5116" width="11.453125" style="14"/>
    <col min="5117" max="5117" width="13.1796875" style="14" customWidth="1"/>
    <col min="5118" max="5368" width="11.453125" style="14"/>
    <col min="5369" max="5369" width="13.1796875" style="14" customWidth="1"/>
    <col min="5370" max="5370" width="15.1796875" style="14" customWidth="1"/>
    <col min="5371" max="5371" width="42" style="14" customWidth="1"/>
    <col min="5372" max="5372" width="11.453125" style="14"/>
    <col min="5373" max="5373" width="13.1796875" style="14" customWidth="1"/>
    <col min="5374" max="5624" width="11.453125" style="14"/>
    <col min="5625" max="5625" width="13.1796875" style="14" customWidth="1"/>
    <col min="5626" max="5626" width="15.1796875" style="14" customWidth="1"/>
    <col min="5627" max="5627" width="42" style="14" customWidth="1"/>
    <col min="5628" max="5628" width="11.453125" style="14"/>
    <col min="5629" max="5629" width="13.1796875" style="14" customWidth="1"/>
    <col min="5630" max="5880" width="11.453125" style="14"/>
    <col min="5881" max="5881" width="13.1796875" style="14" customWidth="1"/>
    <col min="5882" max="5882" width="15.1796875" style="14" customWidth="1"/>
    <col min="5883" max="5883" width="42" style="14" customWidth="1"/>
    <col min="5884" max="5884" width="11.453125" style="14"/>
    <col min="5885" max="5885" width="13.1796875" style="14" customWidth="1"/>
    <col min="5886" max="6136" width="11.453125" style="14"/>
    <col min="6137" max="6137" width="13.1796875" style="14" customWidth="1"/>
    <col min="6138" max="6138" width="15.1796875" style="14" customWidth="1"/>
    <col min="6139" max="6139" width="42" style="14" customWidth="1"/>
    <col min="6140" max="6140" width="11.453125" style="14"/>
    <col min="6141" max="6141" width="13.1796875" style="14" customWidth="1"/>
    <col min="6142" max="6392" width="11.453125" style="14"/>
    <col min="6393" max="6393" width="13.1796875" style="14" customWidth="1"/>
    <col min="6394" max="6394" width="15.1796875" style="14" customWidth="1"/>
    <col min="6395" max="6395" width="42" style="14" customWidth="1"/>
    <col min="6396" max="6396" width="11.453125" style="14"/>
    <col min="6397" max="6397" width="13.1796875" style="14" customWidth="1"/>
    <col min="6398" max="6648" width="11.453125" style="14"/>
    <col min="6649" max="6649" width="13.1796875" style="14" customWidth="1"/>
    <col min="6650" max="6650" width="15.1796875" style="14" customWidth="1"/>
    <col min="6651" max="6651" width="42" style="14" customWidth="1"/>
    <col min="6652" max="6652" width="11.453125" style="14"/>
    <col min="6653" max="6653" width="13.1796875" style="14" customWidth="1"/>
    <col min="6654" max="6904" width="11.453125" style="14"/>
    <col min="6905" max="6905" width="13.1796875" style="14" customWidth="1"/>
    <col min="6906" max="6906" width="15.1796875" style="14" customWidth="1"/>
    <col min="6907" max="6907" width="42" style="14" customWidth="1"/>
    <col min="6908" max="6908" width="11.453125" style="14"/>
    <col min="6909" max="6909" width="13.1796875" style="14" customWidth="1"/>
    <col min="6910" max="7160" width="11.453125" style="14"/>
    <col min="7161" max="7161" width="13.1796875" style="14" customWidth="1"/>
    <col min="7162" max="7162" width="15.1796875" style="14" customWidth="1"/>
    <col min="7163" max="7163" width="42" style="14" customWidth="1"/>
    <col min="7164" max="7164" width="11.453125" style="14"/>
    <col min="7165" max="7165" width="13.1796875" style="14" customWidth="1"/>
    <col min="7166" max="7416" width="11.453125" style="14"/>
    <col min="7417" max="7417" width="13.1796875" style="14" customWidth="1"/>
    <col min="7418" max="7418" width="15.1796875" style="14" customWidth="1"/>
    <col min="7419" max="7419" width="42" style="14" customWidth="1"/>
    <col min="7420" max="7420" width="11.453125" style="14"/>
    <col min="7421" max="7421" width="13.1796875" style="14" customWidth="1"/>
    <col min="7422" max="7672" width="11.453125" style="14"/>
    <col min="7673" max="7673" width="13.1796875" style="14" customWidth="1"/>
    <col min="7674" max="7674" width="15.1796875" style="14" customWidth="1"/>
    <col min="7675" max="7675" width="42" style="14" customWidth="1"/>
    <col min="7676" max="7676" width="11.453125" style="14"/>
    <col min="7677" max="7677" width="13.1796875" style="14" customWidth="1"/>
    <col min="7678" max="7928" width="11.453125" style="14"/>
    <col min="7929" max="7929" width="13.1796875" style="14" customWidth="1"/>
    <col min="7930" max="7930" width="15.1796875" style="14" customWidth="1"/>
    <col min="7931" max="7931" width="42" style="14" customWidth="1"/>
    <col min="7932" max="7932" width="11.453125" style="14"/>
    <col min="7933" max="7933" width="13.1796875" style="14" customWidth="1"/>
    <col min="7934" max="8184" width="11.453125" style="14"/>
    <col min="8185" max="8185" width="13.1796875" style="14" customWidth="1"/>
    <col min="8186" max="8186" width="15.1796875" style="14" customWidth="1"/>
    <col min="8187" max="8187" width="42" style="14" customWidth="1"/>
    <col min="8188" max="8188" width="11.453125" style="14"/>
    <col min="8189" max="8189" width="13.1796875" style="14" customWidth="1"/>
    <col min="8190" max="8440" width="11.453125" style="14"/>
    <col min="8441" max="8441" width="13.1796875" style="14" customWidth="1"/>
    <col min="8442" max="8442" width="15.1796875" style="14" customWidth="1"/>
    <col min="8443" max="8443" width="42" style="14" customWidth="1"/>
    <col min="8444" max="8444" width="11.453125" style="14"/>
    <col min="8445" max="8445" width="13.1796875" style="14" customWidth="1"/>
    <col min="8446" max="8696" width="11.453125" style="14"/>
    <col min="8697" max="8697" width="13.1796875" style="14" customWidth="1"/>
    <col min="8698" max="8698" width="15.1796875" style="14" customWidth="1"/>
    <col min="8699" max="8699" width="42" style="14" customWidth="1"/>
    <col min="8700" max="8700" width="11.453125" style="14"/>
    <col min="8701" max="8701" width="13.1796875" style="14" customWidth="1"/>
    <col min="8702" max="8952" width="11.453125" style="14"/>
    <col min="8953" max="8953" width="13.1796875" style="14" customWidth="1"/>
    <col min="8954" max="8954" width="15.1796875" style="14" customWidth="1"/>
    <col min="8955" max="8955" width="42" style="14" customWidth="1"/>
    <col min="8956" max="8956" width="11.453125" style="14"/>
    <col min="8957" max="8957" width="13.1796875" style="14" customWidth="1"/>
    <col min="8958" max="9208" width="11.453125" style="14"/>
    <col min="9209" max="9209" width="13.1796875" style="14" customWidth="1"/>
    <col min="9210" max="9210" width="15.1796875" style="14" customWidth="1"/>
    <col min="9211" max="9211" width="42" style="14" customWidth="1"/>
    <col min="9212" max="9212" width="11.453125" style="14"/>
    <col min="9213" max="9213" width="13.1796875" style="14" customWidth="1"/>
    <col min="9214" max="9464" width="11.453125" style="14"/>
    <col min="9465" max="9465" width="13.1796875" style="14" customWidth="1"/>
    <col min="9466" max="9466" width="15.1796875" style="14" customWidth="1"/>
    <col min="9467" max="9467" width="42" style="14" customWidth="1"/>
    <col min="9468" max="9468" width="11.453125" style="14"/>
    <col min="9469" max="9469" width="13.1796875" style="14" customWidth="1"/>
    <col min="9470" max="9720" width="11.453125" style="14"/>
    <col min="9721" max="9721" width="13.1796875" style="14" customWidth="1"/>
    <col min="9722" max="9722" width="15.1796875" style="14" customWidth="1"/>
    <col min="9723" max="9723" width="42" style="14" customWidth="1"/>
    <col min="9724" max="9724" width="11.453125" style="14"/>
    <col min="9725" max="9725" width="13.1796875" style="14" customWidth="1"/>
    <col min="9726" max="9976" width="11.453125" style="14"/>
    <col min="9977" max="9977" width="13.1796875" style="14" customWidth="1"/>
    <col min="9978" max="9978" width="15.1796875" style="14" customWidth="1"/>
    <col min="9979" max="9979" width="42" style="14" customWidth="1"/>
    <col min="9980" max="9980" width="11.453125" style="14"/>
    <col min="9981" max="9981" width="13.1796875" style="14" customWidth="1"/>
    <col min="9982" max="10232" width="11.453125" style="14"/>
    <col min="10233" max="10233" width="13.1796875" style="14" customWidth="1"/>
    <col min="10234" max="10234" width="15.1796875" style="14" customWidth="1"/>
    <col min="10235" max="10235" width="42" style="14" customWidth="1"/>
    <col min="10236" max="10236" width="11.453125" style="14"/>
    <col min="10237" max="10237" width="13.1796875" style="14" customWidth="1"/>
    <col min="10238" max="10488" width="11.453125" style="14"/>
    <col min="10489" max="10489" width="13.1796875" style="14" customWidth="1"/>
    <col min="10490" max="10490" width="15.1796875" style="14" customWidth="1"/>
    <col min="10491" max="10491" width="42" style="14" customWidth="1"/>
    <col min="10492" max="10492" width="11.453125" style="14"/>
    <col min="10493" max="10493" width="13.1796875" style="14" customWidth="1"/>
    <col min="10494" max="10744" width="11.453125" style="14"/>
    <col min="10745" max="10745" width="13.1796875" style="14" customWidth="1"/>
    <col min="10746" max="10746" width="15.1796875" style="14" customWidth="1"/>
    <col min="10747" max="10747" width="42" style="14" customWidth="1"/>
    <col min="10748" max="10748" width="11.453125" style="14"/>
    <col min="10749" max="10749" width="13.1796875" style="14" customWidth="1"/>
    <col min="10750" max="11000" width="11.453125" style="14"/>
    <col min="11001" max="11001" width="13.1796875" style="14" customWidth="1"/>
    <col min="11002" max="11002" width="15.1796875" style="14" customWidth="1"/>
    <col min="11003" max="11003" width="42" style="14" customWidth="1"/>
    <col min="11004" max="11004" width="11.453125" style="14"/>
    <col min="11005" max="11005" width="13.1796875" style="14" customWidth="1"/>
    <col min="11006" max="11256" width="11.453125" style="14"/>
    <col min="11257" max="11257" width="13.1796875" style="14" customWidth="1"/>
    <col min="11258" max="11258" width="15.1796875" style="14" customWidth="1"/>
    <col min="11259" max="11259" width="42" style="14" customWidth="1"/>
    <col min="11260" max="11260" width="11.453125" style="14"/>
    <col min="11261" max="11261" width="13.1796875" style="14" customWidth="1"/>
    <col min="11262" max="11512" width="11.453125" style="14"/>
    <col min="11513" max="11513" width="13.1796875" style="14" customWidth="1"/>
    <col min="11514" max="11514" width="15.1796875" style="14" customWidth="1"/>
    <col min="11515" max="11515" width="42" style="14" customWidth="1"/>
    <col min="11516" max="11516" width="11.453125" style="14"/>
    <col min="11517" max="11517" width="13.1796875" style="14" customWidth="1"/>
    <col min="11518" max="11768" width="11.453125" style="14"/>
    <col min="11769" max="11769" width="13.1796875" style="14" customWidth="1"/>
    <col min="11770" max="11770" width="15.1796875" style="14" customWidth="1"/>
    <col min="11771" max="11771" width="42" style="14" customWidth="1"/>
    <col min="11772" max="11772" width="11.453125" style="14"/>
    <col min="11773" max="11773" width="13.1796875" style="14" customWidth="1"/>
    <col min="11774" max="12024" width="11.453125" style="14"/>
    <col min="12025" max="12025" width="13.1796875" style="14" customWidth="1"/>
    <col min="12026" max="12026" width="15.1796875" style="14" customWidth="1"/>
    <col min="12027" max="12027" width="42" style="14" customWidth="1"/>
    <col min="12028" max="12028" width="11.453125" style="14"/>
    <col min="12029" max="12029" width="13.1796875" style="14" customWidth="1"/>
    <col min="12030" max="12280" width="11.453125" style="14"/>
    <col min="12281" max="12281" width="13.1796875" style="14" customWidth="1"/>
    <col min="12282" max="12282" width="15.1796875" style="14" customWidth="1"/>
    <col min="12283" max="12283" width="42" style="14" customWidth="1"/>
    <col min="12284" max="12284" width="11.453125" style="14"/>
    <col min="12285" max="12285" width="13.1796875" style="14" customWidth="1"/>
    <col min="12286" max="12536" width="11.453125" style="14"/>
    <col min="12537" max="12537" width="13.1796875" style="14" customWidth="1"/>
    <col min="12538" max="12538" width="15.1796875" style="14" customWidth="1"/>
    <col min="12539" max="12539" width="42" style="14" customWidth="1"/>
    <col min="12540" max="12540" width="11.453125" style="14"/>
    <col min="12541" max="12541" width="13.1796875" style="14" customWidth="1"/>
    <col min="12542" max="12792" width="11.453125" style="14"/>
    <col min="12793" max="12793" width="13.1796875" style="14" customWidth="1"/>
    <col min="12794" max="12794" width="15.1796875" style="14" customWidth="1"/>
    <col min="12795" max="12795" width="42" style="14" customWidth="1"/>
    <col min="12796" max="12796" width="11.453125" style="14"/>
    <col min="12797" max="12797" width="13.1796875" style="14" customWidth="1"/>
    <col min="12798" max="13048" width="11.453125" style="14"/>
    <col min="13049" max="13049" width="13.1796875" style="14" customWidth="1"/>
    <col min="13050" max="13050" width="15.1796875" style="14" customWidth="1"/>
    <col min="13051" max="13051" width="42" style="14" customWidth="1"/>
    <col min="13052" max="13052" width="11.453125" style="14"/>
    <col min="13053" max="13053" width="13.1796875" style="14" customWidth="1"/>
    <col min="13054" max="13304" width="11.453125" style="14"/>
    <col min="13305" max="13305" width="13.1796875" style="14" customWidth="1"/>
    <col min="13306" max="13306" width="15.1796875" style="14" customWidth="1"/>
    <col min="13307" max="13307" width="42" style="14" customWidth="1"/>
    <col min="13308" max="13308" width="11.453125" style="14"/>
    <col min="13309" max="13309" width="13.1796875" style="14" customWidth="1"/>
    <col min="13310" max="13560" width="11.453125" style="14"/>
    <col min="13561" max="13561" width="13.1796875" style="14" customWidth="1"/>
    <col min="13562" max="13562" width="15.1796875" style="14" customWidth="1"/>
    <col min="13563" max="13563" width="42" style="14" customWidth="1"/>
    <col min="13564" max="13564" width="11.453125" style="14"/>
    <col min="13565" max="13565" width="13.1796875" style="14" customWidth="1"/>
    <col min="13566" max="13816" width="11.453125" style="14"/>
    <col min="13817" max="13817" width="13.1796875" style="14" customWidth="1"/>
    <col min="13818" max="13818" width="15.1796875" style="14" customWidth="1"/>
    <col min="13819" max="13819" width="42" style="14" customWidth="1"/>
    <col min="13820" max="13820" width="11.453125" style="14"/>
    <col min="13821" max="13821" width="13.1796875" style="14" customWidth="1"/>
    <col min="13822" max="14072" width="11.453125" style="14"/>
    <col min="14073" max="14073" width="13.1796875" style="14" customWidth="1"/>
    <col min="14074" max="14074" width="15.1796875" style="14" customWidth="1"/>
    <col min="14075" max="14075" width="42" style="14" customWidth="1"/>
    <col min="14076" max="14076" width="11.453125" style="14"/>
    <col min="14077" max="14077" width="13.1796875" style="14" customWidth="1"/>
    <col min="14078" max="14328" width="11.453125" style="14"/>
    <col min="14329" max="14329" width="13.1796875" style="14" customWidth="1"/>
    <col min="14330" max="14330" width="15.1796875" style="14" customWidth="1"/>
    <col min="14331" max="14331" width="42" style="14" customWidth="1"/>
    <col min="14332" max="14332" width="11.453125" style="14"/>
    <col min="14333" max="14333" width="13.1796875" style="14" customWidth="1"/>
    <col min="14334" max="14584" width="11.453125" style="14"/>
    <col min="14585" max="14585" width="13.1796875" style="14" customWidth="1"/>
    <col min="14586" max="14586" width="15.1796875" style="14" customWidth="1"/>
    <col min="14587" max="14587" width="42" style="14" customWidth="1"/>
    <col min="14588" max="14588" width="11.453125" style="14"/>
    <col min="14589" max="14589" width="13.1796875" style="14" customWidth="1"/>
    <col min="14590" max="14840" width="11.453125" style="14"/>
    <col min="14841" max="14841" width="13.1796875" style="14" customWidth="1"/>
    <col min="14842" max="14842" width="15.1796875" style="14" customWidth="1"/>
    <col min="14843" max="14843" width="42" style="14" customWidth="1"/>
    <col min="14844" max="14844" width="11.453125" style="14"/>
    <col min="14845" max="14845" width="13.1796875" style="14" customWidth="1"/>
    <col min="14846" max="15096" width="11.453125" style="14"/>
    <col min="15097" max="15097" width="13.1796875" style="14" customWidth="1"/>
    <col min="15098" max="15098" width="15.1796875" style="14" customWidth="1"/>
    <col min="15099" max="15099" width="42" style="14" customWidth="1"/>
    <col min="15100" max="15100" width="11.453125" style="14"/>
    <col min="15101" max="15101" width="13.1796875" style="14" customWidth="1"/>
    <col min="15102" max="15352" width="11.453125" style="14"/>
    <col min="15353" max="15353" width="13.1796875" style="14" customWidth="1"/>
    <col min="15354" max="15354" width="15.1796875" style="14" customWidth="1"/>
    <col min="15355" max="15355" width="42" style="14" customWidth="1"/>
    <col min="15356" max="15356" width="11.453125" style="14"/>
    <col min="15357" max="15357" width="13.1796875" style="14" customWidth="1"/>
    <col min="15358" max="15608" width="11.453125" style="14"/>
    <col min="15609" max="15609" width="13.1796875" style="14" customWidth="1"/>
    <col min="15610" max="15610" width="15.1796875" style="14" customWidth="1"/>
    <col min="15611" max="15611" width="42" style="14" customWidth="1"/>
    <col min="15612" max="15612" width="11.453125" style="14"/>
    <col min="15613" max="15613" width="13.1796875" style="14" customWidth="1"/>
    <col min="15614" max="15864" width="11.453125" style="14"/>
    <col min="15865" max="15865" width="13.1796875" style="14" customWidth="1"/>
    <col min="15866" max="15866" width="15.1796875" style="14" customWidth="1"/>
    <col min="15867" max="15867" width="42" style="14" customWidth="1"/>
    <col min="15868" max="15868" width="11.453125" style="14"/>
    <col min="15869" max="15869" width="13.1796875" style="14" customWidth="1"/>
    <col min="15870" max="16120" width="11.453125" style="14"/>
    <col min="16121" max="16121" width="13.1796875" style="14" customWidth="1"/>
    <col min="16122" max="16122" width="15.1796875" style="14" customWidth="1"/>
    <col min="16123" max="16123" width="42" style="14" customWidth="1"/>
    <col min="16124" max="16124" width="11.453125" style="14"/>
    <col min="16125" max="16125" width="13.1796875" style="14" customWidth="1"/>
    <col min="16126" max="16384" width="11.453125" style="14"/>
  </cols>
  <sheetData>
    <row r="1" spans="1:6" ht="20.149999999999999" customHeight="1" thickBot="1"/>
    <row r="2" spans="1:6" ht="20.149999999999999" customHeight="1" thickBot="1">
      <c r="A2" s="47"/>
      <c r="B2" s="48"/>
      <c r="C2" s="76" t="s">
        <v>246</v>
      </c>
      <c r="D2" s="78" t="s">
        <v>247</v>
      </c>
      <c r="E2" s="79"/>
    </row>
    <row r="3" spans="1:6" ht="20.149999999999999" customHeight="1" thickBot="1">
      <c r="A3" s="49"/>
      <c r="B3" s="50"/>
      <c r="C3" s="77"/>
      <c r="D3" s="23" t="s">
        <v>248</v>
      </c>
      <c r="E3" s="24"/>
    </row>
    <row r="4" spans="1:6" ht="20.149999999999999" customHeight="1" thickBot="1">
      <c r="A4" s="49"/>
      <c r="B4" s="50"/>
      <c r="C4" s="80" t="s">
        <v>249</v>
      </c>
      <c r="D4" s="82" t="s">
        <v>250</v>
      </c>
      <c r="E4" s="83"/>
    </row>
    <row r="5" spans="1:6" ht="20.149999999999999" customHeight="1" thickBot="1">
      <c r="A5" s="51"/>
      <c r="B5" s="52"/>
      <c r="C5" s="81"/>
      <c r="D5" s="84" t="s">
        <v>251</v>
      </c>
      <c r="E5" s="85"/>
    </row>
    <row r="6" spans="1:6" s="27" customFormat="1" ht="20.149999999999999" customHeight="1">
      <c r="A6" s="25"/>
      <c r="B6" s="25"/>
      <c r="C6" s="25"/>
      <c r="D6" s="25"/>
      <c r="E6" s="25"/>
      <c r="F6" s="26"/>
    </row>
    <row r="7" spans="1:6" s="27" customFormat="1" ht="20.149999999999999" customHeight="1">
      <c r="A7" s="1" t="s">
        <v>0</v>
      </c>
      <c r="B7" s="1"/>
      <c r="C7" s="18">
        <f ca="1">NOW()</f>
        <v>45390.40566365741</v>
      </c>
      <c r="D7" s="1" t="s">
        <v>1</v>
      </c>
      <c r="E7" s="19">
        <v>20230300116</v>
      </c>
      <c r="F7" s="26"/>
    </row>
    <row r="8" spans="1:6" s="27" customFormat="1" ht="20.149999999999999" customHeight="1">
      <c r="A8" s="53"/>
      <c r="B8" s="53"/>
      <c r="C8" s="3"/>
      <c r="D8" s="3"/>
      <c r="E8" s="3"/>
      <c r="F8" s="25"/>
    </row>
    <row r="9" spans="1:6" s="27" customFormat="1" ht="20.149999999999999" customHeight="1">
      <c r="A9" s="1" t="s">
        <v>2</v>
      </c>
      <c r="B9" s="1"/>
      <c r="C9" s="20" t="s">
        <v>252</v>
      </c>
      <c r="D9" s="5" t="s">
        <v>3</v>
      </c>
      <c r="E9" s="6" t="s">
        <v>253</v>
      </c>
      <c r="F9" s="25"/>
    </row>
    <row r="10" spans="1:6" ht="20.149999999999999" customHeight="1">
      <c r="A10" s="53"/>
      <c r="B10" s="53"/>
      <c r="C10" s="3"/>
      <c r="D10" s="3"/>
      <c r="E10" s="3"/>
    </row>
    <row r="11" spans="1:6" ht="20.149999999999999" customHeight="1">
      <c r="A11" s="74" t="s">
        <v>254</v>
      </c>
      <c r="B11" s="75"/>
      <c r="C11" s="4" t="s">
        <v>255</v>
      </c>
      <c r="D11" s="5" t="s">
        <v>256</v>
      </c>
      <c r="E11" s="21" t="s">
        <v>257</v>
      </c>
    </row>
    <row r="12" spans="1:6" ht="20.149999999999999" customHeight="1">
      <c r="A12" s="53"/>
      <c r="B12" s="53"/>
      <c r="C12" s="3"/>
      <c r="D12" s="3"/>
      <c r="E12" s="3"/>
    </row>
    <row r="13" spans="1:6" ht="20.149999999999999" customHeight="1">
      <c r="A13" s="1" t="s">
        <v>4</v>
      </c>
      <c r="B13" s="1"/>
      <c r="C13" s="7" t="s">
        <v>258</v>
      </c>
      <c r="D13" s="5" t="s">
        <v>5</v>
      </c>
      <c r="E13" s="4" t="s">
        <v>6</v>
      </c>
    </row>
    <row r="14" spans="1:6" ht="20.149999999999999" customHeight="1">
      <c r="A14" s="53"/>
      <c r="B14" s="53"/>
      <c r="C14" s="3"/>
      <c r="D14" s="3"/>
      <c r="E14" s="3"/>
    </row>
    <row r="15" spans="1:6" ht="20.149999999999999" customHeight="1">
      <c r="A15" s="1" t="s">
        <v>7</v>
      </c>
      <c r="B15" s="1"/>
      <c r="C15" s="2">
        <v>44993</v>
      </c>
      <c r="D15" s="5" t="s">
        <v>8</v>
      </c>
      <c r="E15" s="10" t="s">
        <v>259</v>
      </c>
    </row>
    <row r="16" spans="1:6" ht="20.149999999999999" customHeight="1">
      <c r="A16" s="53"/>
      <c r="B16" s="53"/>
      <c r="C16" s="3"/>
      <c r="D16" s="3"/>
      <c r="E16" s="3"/>
    </row>
    <row r="17" spans="1:7" ht="20.149999999999999" customHeight="1">
      <c r="A17" s="1" t="s">
        <v>9</v>
      </c>
      <c r="B17" s="1"/>
      <c r="C17" s="4" t="s">
        <v>260</v>
      </c>
      <c r="D17" s="8"/>
      <c r="E17" s="9"/>
    </row>
    <row r="18" spans="1:7" ht="20.149999999999999" customHeight="1">
      <c r="A18" s="53"/>
      <c r="B18" s="53"/>
      <c r="C18" s="3"/>
      <c r="D18" s="3"/>
      <c r="E18" s="3"/>
    </row>
    <row r="19" spans="1:7" ht="20.149999999999999" customHeight="1">
      <c r="A19" s="1" t="s">
        <v>10</v>
      </c>
      <c r="B19" s="1"/>
      <c r="C19" s="4" t="s">
        <v>261</v>
      </c>
      <c r="D19" s="5" t="s">
        <v>11</v>
      </c>
      <c r="E19" s="10" t="s">
        <v>262</v>
      </c>
    </row>
    <row r="20" spans="1:7" ht="20.149999999999999" customHeight="1">
      <c r="A20" s="53"/>
      <c r="B20" s="53"/>
      <c r="C20" s="3"/>
      <c r="D20" s="3"/>
      <c r="E20" s="3"/>
    </row>
    <row r="21" spans="1:7" ht="15.5">
      <c r="A21" s="1" t="s">
        <v>12</v>
      </c>
      <c r="B21" s="1"/>
      <c r="C21" s="22"/>
      <c r="D21" s="11"/>
      <c r="E21" s="12"/>
    </row>
    <row r="22" spans="1:7" ht="20.149999999999999" customHeight="1">
      <c r="A22" s="27"/>
      <c r="B22" s="27"/>
      <c r="C22" s="27"/>
      <c r="D22" s="27"/>
      <c r="E22" s="27"/>
    </row>
    <row r="23" spans="1:7" ht="29.25" customHeight="1">
      <c r="A23" s="54" t="s">
        <v>13</v>
      </c>
      <c r="B23" s="13" t="s">
        <v>14</v>
      </c>
      <c r="C23" s="13" t="s">
        <v>15</v>
      </c>
      <c r="D23" s="13" t="s">
        <v>16</v>
      </c>
      <c r="E23" s="13" t="s">
        <v>17</v>
      </c>
      <c r="F23" s="66" t="s">
        <v>387</v>
      </c>
      <c r="G23" s="66" t="s">
        <v>388</v>
      </c>
    </row>
    <row r="24" spans="1:7" ht="20.149999999999999" customHeight="1">
      <c r="A24" s="60" t="s">
        <v>33</v>
      </c>
      <c r="B24" s="61" t="s">
        <v>34</v>
      </c>
      <c r="C24" s="28" t="s">
        <v>176</v>
      </c>
      <c r="D24" s="29">
        <v>1</v>
      </c>
      <c r="E24" s="30"/>
      <c r="F24" s="67">
        <v>1116</v>
      </c>
      <c r="G24" s="67">
        <f t="shared" ref="G24:G87" si="0">D24*F24</f>
        <v>1116</v>
      </c>
    </row>
    <row r="25" spans="1:7" ht="20.149999999999999" customHeight="1">
      <c r="A25" s="60" t="s">
        <v>35</v>
      </c>
      <c r="B25" s="61" t="s">
        <v>36</v>
      </c>
      <c r="C25" s="28" t="s">
        <v>177</v>
      </c>
      <c r="D25" s="29">
        <v>1</v>
      </c>
      <c r="E25" s="30"/>
      <c r="F25" s="67">
        <v>1116</v>
      </c>
      <c r="G25" s="67">
        <f t="shared" si="0"/>
        <v>1116</v>
      </c>
    </row>
    <row r="26" spans="1:7" ht="20.149999999999999" customHeight="1">
      <c r="A26" s="60" t="s">
        <v>37</v>
      </c>
      <c r="B26" s="61" t="s">
        <v>38</v>
      </c>
      <c r="C26" s="28" t="s">
        <v>178</v>
      </c>
      <c r="D26" s="29">
        <v>1</v>
      </c>
      <c r="E26" s="30"/>
      <c r="F26" s="67">
        <v>1116</v>
      </c>
      <c r="G26" s="67">
        <f t="shared" si="0"/>
        <v>1116</v>
      </c>
    </row>
    <row r="27" spans="1:7" ht="20.149999999999999" customHeight="1">
      <c r="A27" s="60" t="s">
        <v>39</v>
      </c>
      <c r="B27" s="61" t="s">
        <v>40</v>
      </c>
      <c r="C27" s="28" t="s">
        <v>179</v>
      </c>
      <c r="D27" s="29">
        <v>1</v>
      </c>
      <c r="E27" s="30"/>
      <c r="F27" s="67"/>
      <c r="G27" s="67"/>
    </row>
    <row r="28" spans="1:7" ht="20.149999999999999" customHeight="1">
      <c r="A28" s="60" t="s">
        <v>41</v>
      </c>
      <c r="B28" s="61" t="s">
        <v>42</v>
      </c>
      <c r="C28" s="28" t="s">
        <v>180</v>
      </c>
      <c r="D28" s="29">
        <v>1</v>
      </c>
      <c r="E28" s="30"/>
      <c r="F28" s="67">
        <v>1116</v>
      </c>
      <c r="G28" s="67">
        <f t="shared" si="0"/>
        <v>1116</v>
      </c>
    </row>
    <row r="29" spans="1:7" ht="20.149999999999999" customHeight="1">
      <c r="A29" s="60" t="s">
        <v>43</v>
      </c>
      <c r="B29" s="61" t="s">
        <v>181</v>
      </c>
      <c r="C29" s="28" t="s">
        <v>182</v>
      </c>
      <c r="D29" s="29">
        <v>1</v>
      </c>
      <c r="E29" s="30"/>
      <c r="F29" s="67">
        <v>1116</v>
      </c>
      <c r="G29" s="67">
        <f t="shared" si="0"/>
        <v>1116</v>
      </c>
    </row>
    <row r="30" spans="1:7" ht="20.149999999999999" customHeight="1">
      <c r="A30" s="60" t="s">
        <v>44</v>
      </c>
      <c r="B30" s="61" t="s">
        <v>45</v>
      </c>
      <c r="C30" s="28" t="s">
        <v>183</v>
      </c>
      <c r="D30" s="29">
        <v>1</v>
      </c>
      <c r="E30" s="30"/>
      <c r="F30" s="67">
        <v>1116</v>
      </c>
      <c r="G30" s="67">
        <f t="shared" si="0"/>
        <v>1116</v>
      </c>
    </row>
    <row r="31" spans="1:7" ht="20.149999999999999" customHeight="1">
      <c r="A31" s="60"/>
      <c r="B31" s="61"/>
      <c r="C31" s="28"/>
      <c r="D31" s="31">
        <f>SUM(D24:D30)</f>
        <v>7</v>
      </c>
      <c r="E31" s="30"/>
      <c r="F31" s="67"/>
      <c r="G31" s="67"/>
    </row>
    <row r="32" spans="1:7" ht="20.149999999999999" customHeight="1">
      <c r="A32" s="60" t="s">
        <v>18</v>
      </c>
      <c r="B32" s="61" t="s">
        <v>184</v>
      </c>
      <c r="C32" s="28" t="s">
        <v>185</v>
      </c>
      <c r="D32" s="29">
        <v>1</v>
      </c>
      <c r="E32" s="30"/>
      <c r="F32" s="67">
        <v>1116</v>
      </c>
      <c r="G32" s="67">
        <f t="shared" si="0"/>
        <v>1116</v>
      </c>
    </row>
    <row r="33" spans="1:7" ht="20.149999999999999" customHeight="1">
      <c r="A33" s="60" t="s">
        <v>19</v>
      </c>
      <c r="B33" s="61" t="s">
        <v>20</v>
      </c>
      <c r="C33" s="28" t="s">
        <v>186</v>
      </c>
      <c r="D33" s="29">
        <v>1</v>
      </c>
      <c r="E33" s="30"/>
      <c r="F33" s="67">
        <v>1116</v>
      </c>
      <c r="G33" s="67">
        <f t="shared" si="0"/>
        <v>1116</v>
      </c>
    </row>
    <row r="34" spans="1:7" ht="20.149999999999999" customHeight="1">
      <c r="A34" s="60" t="s">
        <v>21</v>
      </c>
      <c r="B34" s="61" t="s">
        <v>22</v>
      </c>
      <c r="C34" s="28" t="s">
        <v>187</v>
      </c>
      <c r="D34" s="29">
        <v>1</v>
      </c>
      <c r="E34" s="30"/>
      <c r="F34" s="67">
        <v>1116</v>
      </c>
      <c r="G34" s="67">
        <f t="shared" si="0"/>
        <v>1116</v>
      </c>
    </row>
    <row r="35" spans="1:7" ht="20.149999999999999" customHeight="1">
      <c r="A35" s="60" t="s">
        <v>46</v>
      </c>
      <c r="B35" s="61" t="s">
        <v>47</v>
      </c>
      <c r="C35" s="28" t="s">
        <v>188</v>
      </c>
      <c r="D35" s="29">
        <v>1</v>
      </c>
      <c r="E35" s="30"/>
      <c r="F35" s="67"/>
      <c r="G35" s="67"/>
    </row>
    <row r="36" spans="1:7" ht="20.149999999999999" customHeight="1">
      <c r="A36" s="60" t="s">
        <v>48</v>
      </c>
      <c r="B36" s="61" t="s">
        <v>49</v>
      </c>
      <c r="C36" s="28" t="s">
        <v>189</v>
      </c>
      <c r="D36" s="29">
        <v>1</v>
      </c>
      <c r="E36" s="30"/>
      <c r="F36" s="67">
        <v>1116</v>
      </c>
      <c r="G36" s="67">
        <f t="shared" si="0"/>
        <v>1116</v>
      </c>
    </row>
    <row r="37" spans="1:7" ht="20.149999999999999" customHeight="1">
      <c r="A37" s="60" t="s">
        <v>50</v>
      </c>
      <c r="B37" s="61" t="s">
        <v>51</v>
      </c>
      <c r="C37" s="28" t="s">
        <v>190</v>
      </c>
      <c r="D37" s="29">
        <v>1</v>
      </c>
      <c r="E37" s="30"/>
      <c r="F37" s="67">
        <v>1116</v>
      </c>
      <c r="G37" s="67">
        <f t="shared" si="0"/>
        <v>1116</v>
      </c>
    </row>
    <row r="38" spans="1:7" ht="20.149999999999999" customHeight="1">
      <c r="A38" s="60" t="s">
        <v>52</v>
      </c>
      <c r="B38" s="61" t="s">
        <v>53</v>
      </c>
      <c r="C38" s="28" t="s">
        <v>191</v>
      </c>
      <c r="D38" s="29">
        <v>1</v>
      </c>
      <c r="E38" s="30"/>
      <c r="F38" s="67">
        <v>1116</v>
      </c>
      <c r="G38" s="67">
        <f t="shared" si="0"/>
        <v>1116</v>
      </c>
    </row>
    <row r="39" spans="1:7" ht="20.149999999999999" customHeight="1">
      <c r="A39" s="60" t="s">
        <v>54</v>
      </c>
      <c r="B39" s="61" t="s">
        <v>55</v>
      </c>
      <c r="C39" s="28" t="s">
        <v>192</v>
      </c>
      <c r="D39" s="29">
        <v>1</v>
      </c>
      <c r="E39" s="30"/>
      <c r="F39" s="67"/>
      <c r="G39" s="67"/>
    </row>
    <row r="40" spans="1:7" ht="20.149999999999999" customHeight="1">
      <c r="A40" s="60" t="s">
        <v>56</v>
      </c>
      <c r="B40" s="61" t="s">
        <v>57</v>
      </c>
      <c r="C40" s="28" t="s">
        <v>193</v>
      </c>
      <c r="D40" s="29">
        <v>1</v>
      </c>
      <c r="E40" s="30"/>
      <c r="F40" s="67">
        <v>1116</v>
      </c>
      <c r="G40" s="67">
        <f t="shared" si="0"/>
        <v>1116</v>
      </c>
    </row>
    <row r="41" spans="1:7" ht="20.149999999999999" customHeight="1">
      <c r="A41" s="60" t="s">
        <v>58</v>
      </c>
      <c r="B41" s="61" t="s">
        <v>351</v>
      </c>
      <c r="C41" s="28" t="s">
        <v>194</v>
      </c>
      <c r="D41" s="29">
        <v>1</v>
      </c>
      <c r="E41" s="30"/>
      <c r="F41" s="67">
        <v>1116</v>
      </c>
      <c r="G41" s="67">
        <f>D41*F41</f>
        <v>1116</v>
      </c>
    </row>
    <row r="42" spans="1:7" ht="20.149999999999999" customHeight="1">
      <c r="A42" s="60"/>
      <c r="B42" s="61"/>
      <c r="C42" s="28"/>
      <c r="D42" s="31">
        <f>SUM(D32:D41)</f>
        <v>10</v>
      </c>
      <c r="E42" s="30"/>
      <c r="F42" s="67">
        <v>1116</v>
      </c>
      <c r="G42" s="67">
        <f>D42*F42</f>
        <v>11160</v>
      </c>
    </row>
    <row r="43" spans="1:7" ht="20.149999999999999" customHeight="1">
      <c r="A43" s="60" t="s">
        <v>23</v>
      </c>
      <c r="B43" s="61" t="s">
        <v>348</v>
      </c>
      <c r="C43" s="28" t="s">
        <v>195</v>
      </c>
      <c r="D43" s="29">
        <v>1</v>
      </c>
      <c r="E43" s="30"/>
      <c r="F43" s="67">
        <v>1116</v>
      </c>
      <c r="G43" s="67">
        <f>D43*F43</f>
        <v>1116</v>
      </c>
    </row>
    <row r="44" spans="1:7" ht="20.149999999999999" customHeight="1">
      <c r="A44" s="60" t="s">
        <v>24</v>
      </c>
      <c r="B44" s="61" t="s">
        <v>25</v>
      </c>
      <c r="C44" s="28" t="s">
        <v>196</v>
      </c>
      <c r="D44" s="29">
        <v>1</v>
      </c>
      <c r="E44" s="30"/>
      <c r="F44" s="67"/>
      <c r="G44" s="67"/>
    </row>
    <row r="45" spans="1:7" ht="20.149999999999999" customHeight="1">
      <c r="A45" s="60" t="s">
        <v>26</v>
      </c>
      <c r="B45" s="61" t="s">
        <v>349</v>
      </c>
      <c r="C45" s="28" t="s">
        <v>197</v>
      </c>
      <c r="D45" s="29">
        <v>1</v>
      </c>
      <c r="E45" s="30"/>
      <c r="F45" s="67">
        <v>1116</v>
      </c>
      <c r="G45" s="67">
        <f t="shared" si="0"/>
        <v>1116</v>
      </c>
    </row>
    <row r="46" spans="1:7" ht="20.149999999999999" customHeight="1">
      <c r="A46" s="60" t="s">
        <v>59</v>
      </c>
      <c r="B46" s="61" t="s">
        <v>198</v>
      </c>
      <c r="C46" s="28" t="s">
        <v>199</v>
      </c>
      <c r="D46" s="29">
        <v>1</v>
      </c>
      <c r="E46" s="30"/>
      <c r="F46" s="67">
        <v>1116</v>
      </c>
      <c r="G46" s="67">
        <f t="shared" si="0"/>
        <v>1116</v>
      </c>
    </row>
    <row r="47" spans="1:7" ht="20.149999999999999" customHeight="1">
      <c r="A47" s="60" t="s">
        <v>60</v>
      </c>
      <c r="B47" s="61" t="s">
        <v>61</v>
      </c>
      <c r="C47" s="28" t="s">
        <v>200</v>
      </c>
      <c r="D47" s="29">
        <v>1</v>
      </c>
      <c r="E47" s="30"/>
      <c r="F47" s="67">
        <v>1116</v>
      </c>
      <c r="G47" s="67">
        <f t="shared" si="0"/>
        <v>1116</v>
      </c>
    </row>
    <row r="48" spans="1:7" ht="20.149999999999999" customHeight="1">
      <c r="A48" s="60" t="s">
        <v>62</v>
      </c>
      <c r="B48" s="61" t="s">
        <v>63</v>
      </c>
      <c r="C48" s="28" t="s">
        <v>201</v>
      </c>
      <c r="D48" s="29">
        <v>1</v>
      </c>
      <c r="E48" s="30"/>
      <c r="F48" s="67">
        <v>1116</v>
      </c>
      <c r="G48" s="67">
        <f t="shared" si="0"/>
        <v>1116</v>
      </c>
    </row>
    <row r="49" spans="1:7" ht="20.149999999999999" customHeight="1">
      <c r="A49" s="60" t="s">
        <v>64</v>
      </c>
      <c r="B49" s="61" t="s">
        <v>65</v>
      </c>
      <c r="C49" s="28" t="s">
        <v>202</v>
      </c>
      <c r="D49" s="29">
        <v>1</v>
      </c>
      <c r="E49" s="30"/>
      <c r="F49" s="67"/>
      <c r="G49" s="67"/>
    </row>
    <row r="50" spans="1:7" ht="20.149999999999999" customHeight="1">
      <c r="A50" s="60" t="s">
        <v>66</v>
      </c>
      <c r="B50" s="61" t="s">
        <v>67</v>
      </c>
      <c r="C50" s="28" t="s">
        <v>203</v>
      </c>
      <c r="D50" s="29">
        <v>1</v>
      </c>
      <c r="E50" s="30"/>
      <c r="F50" s="67">
        <v>1116</v>
      </c>
      <c r="G50" s="67">
        <f t="shared" si="0"/>
        <v>1116</v>
      </c>
    </row>
    <row r="51" spans="1:7" ht="20.149999999999999" customHeight="1">
      <c r="A51" s="60" t="s">
        <v>68</v>
      </c>
      <c r="B51" s="61" t="s">
        <v>350</v>
      </c>
      <c r="C51" s="28" t="s">
        <v>204</v>
      </c>
      <c r="D51" s="29">
        <v>1</v>
      </c>
      <c r="E51" s="30"/>
      <c r="F51" s="67">
        <v>1116</v>
      </c>
      <c r="G51" s="67">
        <f>D51*F51</f>
        <v>1116</v>
      </c>
    </row>
    <row r="52" spans="1:7" ht="20.149999999999999" customHeight="1">
      <c r="A52" s="60" t="s">
        <v>69</v>
      </c>
      <c r="B52" s="61" t="s">
        <v>70</v>
      </c>
      <c r="C52" s="28" t="s">
        <v>205</v>
      </c>
      <c r="D52" s="29">
        <v>1</v>
      </c>
      <c r="E52" s="30"/>
      <c r="F52" s="67">
        <v>1116</v>
      </c>
      <c r="G52" s="67">
        <f>D52*F52</f>
        <v>1116</v>
      </c>
    </row>
    <row r="53" spans="1:7" ht="20.149999999999999" customHeight="1">
      <c r="A53" s="60"/>
      <c r="B53" s="61"/>
      <c r="C53" s="28"/>
      <c r="D53" s="31">
        <f>SUM(D43:D52)</f>
        <v>10</v>
      </c>
      <c r="E53" s="30"/>
      <c r="F53" s="67">
        <v>1116</v>
      </c>
      <c r="G53" s="67">
        <f>D53*F53</f>
        <v>11160</v>
      </c>
    </row>
    <row r="54" spans="1:7" ht="20.149999999999999" customHeight="1">
      <c r="A54" s="60" t="s">
        <v>27</v>
      </c>
      <c r="B54" s="61" t="s">
        <v>28</v>
      </c>
      <c r="C54" s="28" t="s">
        <v>206</v>
      </c>
      <c r="D54" s="29">
        <v>1</v>
      </c>
      <c r="E54" s="30"/>
      <c r="F54" s="67"/>
      <c r="G54" s="67"/>
    </row>
    <row r="55" spans="1:7" ht="20.149999999999999" customHeight="1">
      <c r="A55" s="60" t="s">
        <v>29</v>
      </c>
      <c r="B55" s="61" t="s">
        <v>30</v>
      </c>
      <c r="C55" s="32" t="s">
        <v>207</v>
      </c>
      <c r="D55" s="29">
        <v>1</v>
      </c>
      <c r="E55" s="30"/>
      <c r="F55" s="67">
        <v>1116</v>
      </c>
      <c r="G55" s="67">
        <f t="shared" si="0"/>
        <v>1116</v>
      </c>
    </row>
    <row r="56" spans="1:7" ht="20.149999999999999" customHeight="1">
      <c r="A56" s="60" t="s">
        <v>31</v>
      </c>
      <c r="B56" s="61" t="s">
        <v>32</v>
      </c>
      <c r="C56" s="32" t="s">
        <v>208</v>
      </c>
      <c r="D56" s="29">
        <v>1</v>
      </c>
      <c r="E56" s="30"/>
      <c r="F56" s="67">
        <v>1116</v>
      </c>
      <c r="G56" s="67">
        <f t="shared" si="0"/>
        <v>1116</v>
      </c>
    </row>
    <row r="57" spans="1:7" ht="20.149999999999999" customHeight="1">
      <c r="A57" s="60"/>
      <c r="B57" s="61"/>
      <c r="C57" s="32"/>
      <c r="D57" s="31">
        <f>SUM(D54:D56)</f>
        <v>3</v>
      </c>
      <c r="E57" s="30"/>
      <c r="F57" s="67">
        <v>1116</v>
      </c>
      <c r="G57" s="67">
        <f t="shared" si="0"/>
        <v>3348</v>
      </c>
    </row>
    <row r="58" spans="1:7" ht="20.149999999999999" customHeight="1">
      <c r="A58" s="60" t="s">
        <v>91</v>
      </c>
      <c r="B58" s="61" t="s">
        <v>92</v>
      </c>
      <c r="C58" s="32" t="s">
        <v>209</v>
      </c>
      <c r="D58" s="29">
        <v>1</v>
      </c>
      <c r="E58" s="30"/>
      <c r="F58" s="67">
        <v>1116</v>
      </c>
      <c r="G58" s="67">
        <f t="shared" si="0"/>
        <v>1116</v>
      </c>
    </row>
    <row r="59" spans="1:7" ht="20.149999999999999" customHeight="1">
      <c r="A59" s="60" t="s">
        <v>93</v>
      </c>
      <c r="B59" s="61" t="s">
        <v>94</v>
      </c>
      <c r="C59" s="32" t="s">
        <v>210</v>
      </c>
      <c r="D59" s="29">
        <v>1</v>
      </c>
      <c r="E59" s="30"/>
      <c r="F59" s="67"/>
      <c r="G59" s="67"/>
    </row>
    <row r="60" spans="1:7" ht="20.149999999999999" customHeight="1">
      <c r="A60" s="60" t="s">
        <v>95</v>
      </c>
      <c r="B60" s="61" t="s">
        <v>355</v>
      </c>
      <c r="C60" s="32" t="s">
        <v>211</v>
      </c>
      <c r="D60" s="29">
        <v>1</v>
      </c>
      <c r="E60" s="30"/>
      <c r="F60" s="67">
        <v>1116</v>
      </c>
      <c r="G60" s="67">
        <f t="shared" si="0"/>
        <v>1116</v>
      </c>
    </row>
    <row r="61" spans="1:7" ht="20.149999999999999" customHeight="1">
      <c r="A61" s="60" t="s">
        <v>96</v>
      </c>
      <c r="B61" s="61" t="s">
        <v>97</v>
      </c>
      <c r="C61" s="32" t="s">
        <v>212</v>
      </c>
      <c r="D61" s="29">
        <v>1</v>
      </c>
      <c r="E61" s="30"/>
      <c r="F61" s="67">
        <v>1116</v>
      </c>
      <c r="G61" s="67">
        <f>D61*F61</f>
        <v>1116</v>
      </c>
    </row>
    <row r="62" spans="1:7" ht="20.149999999999999" customHeight="1">
      <c r="A62" s="60" t="s">
        <v>98</v>
      </c>
      <c r="B62" s="61" t="s">
        <v>99</v>
      </c>
      <c r="C62" s="32" t="s">
        <v>213</v>
      </c>
      <c r="D62" s="29">
        <v>1</v>
      </c>
      <c r="E62" s="30"/>
      <c r="F62" s="67">
        <v>1116</v>
      </c>
      <c r="G62" s="67">
        <f>D62*F62</f>
        <v>1116</v>
      </c>
    </row>
    <row r="63" spans="1:7" ht="20.149999999999999" customHeight="1">
      <c r="A63" s="60" t="s">
        <v>100</v>
      </c>
      <c r="B63" s="61" t="s">
        <v>101</v>
      </c>
      <c r="C63" s="32" t="s">
        <v>214</v>
      </c>
      <c r="D63" s="29">
        <v>1</v>
      </c>
      <c r="E63" s="30"/>
      <c r="F63" s="67">
        <v>1116</v>
      </c>
      <c r="G63" s="67">
        <f>D63*F63</f>
        <v>1116</v>
      </c>
    </row>
    <row r="64" spans="1:7" ht="20.149999999999999" customHeight="1">
      <c r="A64" s="60" t="s">
        <v>102</v>
      </c>
      <c r="B64" s="61" t="s">
        <v>103</v>
      </c>
      <c r="C64" s="32" t="s">
        <v>215</v>
      </c>
      <c r="D64" s="29">
        <v>1</v>
      </c>
      <c r="E64" s="30"/>
      <c r="F64" s="67"/>
      <c r="G64" s="67"/>
    </row>
    <row r="65" spans="1:7" ht="20.149999999999999" customHeight="1">
      <c r="A65" s="60" t="s">
        <v>104</v>
      </c>
      <c r="B65" s="61" t="s">
        <v>216</v>
      </c>
      <c r="C65" s="32" t="s">
        <v>217</v>
      </c>
      <c r="D65" s="29">
        <v>1</v>
      </c>
      <c r="E65" s="30"/>
      <c r="F65" s="67">
        <v>1116</v>
      </c>
      <c r="G65" s="67">
        <f t="shared" si="0"/>
        <v>1116</v>
      </c>
    </row>
    <row r="66" spans="1:7" ht="20.149999999999999" customHeight="1">
      <c r="A66" s="60" t="s">
        <v>105</v>
      </c>
      <c r="B66" s="61" t="s">
        <v>218</v>
      </c>
      <c r="C66" s="32" t="s">
        <v>219</v>
      </c>
      <c r="D66" s="29">
        <v>1</v>
      </c>
      <c r="E66" s="30"/>
      <c r="F66" s="67">
        <v>1116</v>
      </c>
      <c r="G66" s="67">
        <f t="shared" si="0"/>
        <v>1116</v>
      </c>
    </row>
    <row r="67" spans="1:7" ht="20.149999999999999" customHeight="1">
      <c r="A67" s="60" t="s">
        <v>106</v>
      </c>
      <c r="B67" s="61" t="s">
        <v>107</v>
      </c>
      <c r="C67" s="32" t="s">
        <v>220</v>
      </c>
      <c r="D67" s="29">
        <v>1</v>
      </c>
      <c r="E67" s="30"/>
      <c r="F67" s="67">
        <v>1116</v>
      </c>
      <c r="G67" s="67">
        <f t="shared" si="0"/>
        <v>1116</v>
      </c>
    </row>
    <row r="68" spans="1:7" ht="20.149999999999999" customHeight="1">
      <c r="A68" s="60" t="s">
        <v>108</v>
      </c>
      <c r="B68" s="61" t="s">
        <v>109</v>
      </c>
      <c r="C68" s="32" t="s">
        <v>221</v>
      </c>
      <c r="D68" s="29">
        <v>1</v>
      </c>
      <c r="E68" s="30"/>
      <c r="F68" s="67">
        <v>1116</v>
      </c>
      <c r="G68" s="67">
        <f t="shared" si="0"/>
        <v>1116</v>
      </c>
    </row>
    <row r="69" spans="1:7" ht="20.149999999999999" customHeight="1">
      <c r="A69" s="60"/>
      <c r="B69" s="61"/>
      <c r="C69" s="32"/>
      <c r="D69" s="31">
        <f>SUM(D58:D68)</f>
        <v>11</v>
      </c>
      <c r="E69" s="30"/>
      <c r="F69" s="67"/>
      <c r="G69" s="67"/>
    </row>
    <row r="70" spans="1:7" ht="20.149999999999999" customHeight="1">
      <c r="A70" s="60" t="s">
        <v>71</v>
      </c>
      <c r="B70" s="62" t="s">
        <v>222</v>
      </c>
      <c r="C70" s="32" t="s">
        <v>223</v>
      </c>
      <c r="D70" s="29">
        <v>3</v>
      </c>
      <c r="E70" s="30"/>
      <c r="F70" s="67">
        <v>1116</v>
      </c>
      <c r="G70" s="67">
        <f t="shared" si="0"/>
        <v>3348</v>
      </c>
    </row>
    <row r="71" spans="1:7" ht="20.149999999999999" customHeight="1">
      <c r="A71" s="60" t="s">
        <v>342</v>
      </c>
      <c r="B71" s="62" t="s">
        <v>343</v>
      </c>
      <c r="C71" s="32" t="s">
        <v>341</v>
      </c>
      <c r="D71" s="29">
        <v>3</v>
      </c>
      <c r="E71" s="30"/>
      <c r="F71" s="67">
        <v>1116</v>
      </c>
      <c r="G71" s="67">
        <f>D71*F71</f>
        <v>3348</v>
      </c>
    </row>
    <row r="72" spans="1:7" ht="20.149999999999999" customHeight="1">
      <c r="A72" s="60" t="s">
        <v>72</v>
      </c>
      <c r="B72" s="62" t="s">
        <v>344</v>
      </c>
      <c r="C72" s="32" t="s">
        <v>224</v>
      </c>
      <c r="D72" s="29">
        <v>3</v>
      </c>
      <c r="E72" s="30"/>
      <c r="F72" s="67">
        <v>1116</v>
      </c>
      <c r="G72" s="67">
        <f>D72*F72</f>
        <v>3348</v>
      </c>
    </row>
    <row r="73" spans="1:7" ht="20.149999999999999" customHeight="1">
      <c r="A73" s="60" t="s">
        <v>73</v>
      </c>
      <c r="B73" s="61" t="s">
        <v>74</v>
      </c>
      <c r="C73" s="32" t="s">
        <v>225</v>
      </c>
      <c r="D73" s="29">
        <v>2</v>
      </c>
      <c r="E73" s="30"/>
      <c r="F73" s="67">
        <v>1116</v>
      </c>
      <c r="G73" s="67">
        <f>D73*F73</f>
        <v>2232</v>
      </c>
    </row>
    <row r="74" spans="1:7" ht="20.149999999999999" customHeight="1">
      <c r="A74" s="60" t="s">
        <v>75</v>
      </c>
      <c r="B74" s="61" t="s">
        <v>76</v>
      </c>
      <c r="C74" s="32" t="s">
        <v>226</v>
      </c>
      <c r="D74" s="29">
        <v>2</v>
      </c>
      <c r="E74" s="30"/>
      <c r="F74" s="67"/>
      <c r="G74" s="67"/>
    </row>
    <row r="75" spans="1:7" ht="20.149999999999999" customHeight="1">
      <c r="A75" s="60" t="s">
        <v>77</v>
      </c>
      <c r="B75" s="61" t="s">
        <v>78</v>
      </c>
      <c r="C75" s="32" t="s">
        <v>227</v>
      </c>
      <c r="D75" s="29">
        <v>2</v>
      </c>
      <c r="E75" s="30"/>
      <c r="F75" s="67">
        <v>1116</v>
      </c>
      <c r="G75" s="67">
        <f t="shared" si="0"/>
        <v>2232</v>
      </c>
    </row>
    <row r="76" spans="1:7" ht="20.149999999999999" customHeight="1">
      <c r="A76" s="60" t="s">
        <v>79</v>
      </c>
      <c r="B76" s="61" t="s">
        <v>80</v>
      </c>
      <c r="C76" s="32" t="s">
        <v>228</v>
      </c>
      <c r="D76" s="29">
        <v>2</v>
      </c>
      <c r="E76" s="30"/>
      <c r="F76" s="67">
        <v>1116</v>
      </c>
      <c r="G76" s="67">
        <f t="shared" si="0"/>
        <v>2232</v>
      </c>
    </row>
    <row r="77" spans="1:7" ht="20.149999999999999" customHeight="1">
      <c r="A77" s="60" t="s">
        <v>81</v>
      </c>
      <c r="B77" s="61" t="s">
        <v>82</v>
      </c>
      <c r="C77" s="32" t="s">
        <v>229</v>
      </c>
      <c r="D77" s="29">
        <v>2</v>
      </c>
      <c r="E77" s="30"/>
      <c r="F77" s="67">
        <v>1116</v>
      </c>
      <c r="G77" s="67">
        <f t="shared" si="0"/>
        <v>2232</v>
      </c>
    </row>
    <row r="78" spans="1:7" ht="20.149999999999999" customHeight="1">
      <c r="A78" s="60" t="s">
        <v>83</v>
      </c>
      <c r="B78" s="61" t="s">
        <v>230</v>
      </c>
      <c r="C78" s="32" t="s">
        <v>231</v>
      </c>
      <c r="D78" s="29">
        <v>2</v>
      </c>
      <c r="E78" s="30"/>
      <c r="F78" s="67">
        <v>1116</v>
      </c>
      <c r="G78" s="67">
        <f t="shared" si="0"/>
        <v>2232</v>
      </c>
    </row>
    <row r="79" spans="1:7" ht="20.149999999999999" customHeight="1">
      <c r="A79" s="60" t="s">
        <v>84</v>
      </c>
      <c r="B79" s="61" t="s">
        <v>85</v>
      </c>
      <c r="C79" s="32" t="s">
        <v>232</v>
      </c>
      <c r="D79" s="29">
        <v>2</v>
      </c>
      <c r="E79" s="30"/>
      <c r="F79" s="67"/>
      <c r="G79" s="67"/>
    </row>
    <row r="80" spans="1:7" ht="20.149999999999999" customHeight="1">
      <c r="A80" s="60" t="s">
        <v>86</v>
      </c>
      <c r="B80" s="61" t="s">
        <v>233</v>
      </c>
      <c r="C80" s="32" t="s">
        <v>234</v>
      </c>
      <c r="D80" s="29">
        <v>2</v>
      </c>
      <c r="E80" s="30"/>
      <c r="F80" s="67">
        <v>336</v>
      </c>
      <c r="G80" s="67">
        <f t="shared" si="0"/>
        <v>672</v>
      </c>
    </row>
    <row r="81" spans="1:8" ht="22.5" customHeight="1">
      <c r="A81" s="60" t="s">
        <v>87</v>
      </c>
      <c r="B81" s="61" t="s">
        <v>88</v>
      </c>
      <c r="C81" s="32" t="s">
        <v>235</v>
      </c>
      <c r="D81" s="29">
        <v>2</v>
      </c>
      <c r="E81" s="30"/>
      <c r="F81" s="67">
        <v>336</v>
      </c>
      <c r="G81" s="67">
        <f t="shared" si="0"/>
        <v>672</v>
      </c>
    </row>
    <row r="82" spans="1:8" ht="20.149999999999999" customHeight="1">
      <c r="A82" s="60" t="s">
        <v>89</v>
      </c>
      <c r="B82" s="61" t="s">
        <v>236</v>
      </c>
      <c r="C82" s="32" t="s">
        <v>237</v>
      </c>
      <c r="D82" s="29">
        <v>2</v>
      </c>
      <c r="E82" s="30"/>
      <c r="F82" s="67">
        <v>336</v>
      </c>
      <c r="G82" s="67">
        <f t="shared" si="0"/>
        <v>672</v>
      </c>
    </row>
    <row r="83" spans="1:8" ht="20.149999999999999" customHeight="1">
      <c r="A83" s="60" t="s">
        <v>90</v>
      </c>
      <c r="B83" s="61" t="s">
        <v>238</v>
      </c>
      <c r="C83" s="32" t="s">
        <v>239</v>
      </c>
      <c r="D83" s="29">
        <v>2</v>
      </c>
      <c r="E83" s="30"/>
      <c r="F83" s="67">
        <v>336</v>
      </c>
      <c r="G83" s="67">
        <f t="shared" si="0"/>
        <v>672</v>
      </c>
    </row>
    <row r="84" spans="1:8" ht="20.149999999999999" customHeight="1">
      <c r="A84" s="29"/>
      <c r="B84" s="29"/>
      <c r="C84" s="33"/>
      <c r="D84" s="31">
        <f>SUM(D70:D83)</f>
        <v>31</v>
      </c>
      <c r="E84" s="33"/>
      <c r="F84" s="67">
        <v>336</v>
      </c>
      <c r="G84" s="67">
        <f t="shared" si="0"/>
        <v>10416</v>
      </c>
    </row>
    <row r="85" spans="1:8" ht="20.149999999999999" customHeight="1">
      <c r="A85" s="63" t="s">
        <v>263</v>
      </c>
      <c r="B85" s="63" t="s">
        <v>264</v>
      </c>
      <c r="C85" s="34" t="s">
        <v>265</v>
      </c>
      <c r="D85" s="29">
        <v>3</v>
      </c>
      <c r="E85" s="33"/>
      <c r="F85" s="67">
        <v>336</v>
      </c>
      <c r="G85" s="67">
        <f t="shared" si="0"/>
        <v>1008</v>
      </c>
    </row>
    <row r="86" spans="1:8" ht="20.149999999999999" customHeight="1">
      <c r="A86" s="64" t="s">
        <v>266</v>
      </c>
      <c r="B86" s="64" t="s">
        <v>264</v>
      </c>
      <c r="C86" s="35" t="s">
        <v>267</v>
      </c>
      <c r="D86" s="29">
        <v>3</v>
      </c>
      <c r="E86" s="33"/>
      <c r="F86" s="67">
        <v>336</v>
      </c>
      <c r="G86" s="67">
        <f t="shared" si="0"/>
        <v>1008</v>
      </c>
    </row>
    <row r="87" spans="1:8" ht="20.149999999999999" customHeight="1">
      <c r="A87" s="63" t="s">
        <v>268</v>
      </c>
      <c r="B87" s="63" t="s">
        <v>392</v>
      </c>
      <c r="C87" s="34" t="s">
        <v>269</v>
      </c>
      <c r="D87" s="29">
        <v>3</v>
      </c>
      <c r="E87" s="33"/>
      <c r="F87" s="67">
        <v>336</v>
      </c>
      <c r="G87" s="67">
        <f t="shared" si="0"/>
        <v>1008</v>
      </c>
      <c r="H87" s="64"/>
    </row>
    <row r="88" spans="1:8" ht="20.149999999999999" customHeight="1">
      <c r="A88" s="64" t="s">
        <v>270</v>
      </c>
      <c r="B88" s="64" t="s">
        <v>271</v>
      </c>
      <c r="C88" s="35" t="s">
        <v>272</v>
      </c>
      <c r="D88" s="29">
        <v>3</v>
      </c>
      <c r="E88" s="33"/>
      <c r="F88" s="67">
        <v>336</v>
      </c>
      <c r="G88" s="67">
        <f t="shared" ref="G88:G122" si="1">D88*F88</f>
        <v>1008</v>
      </c>
    </row>
    <row r="89" spans="1:8" ht="20.149999999999999" customHeight="1">
      <c r="A89" s="63" t="s">
        <v>273</v>
      </c>
      <c r="B89" s="63" t="s">
        <v>386</v>
      </c>
      <c r="C89" s="34" t="s">
        <v>274</v>
      </c>
      <c r="D89" s="29">
        <v>3</v>
      </c>
      <c r="E89" s="33"/>
      <c r="F89" s="67">
        <v>336</v>
      </c>
      <c r="G89" s="67">
        <f t="shared" si="1"/>
        <v>1008</v>
      </c>
    </row>
    <row r="90" spans="1:8" ht="20.149999999999999" customHeight="1">
      <c r="A90" s="64" t="s">
        <v>275</v>
      </c>
      <c r="B90" s="64" t="s">
        <v>276</v>
      </c>
      <c r="C90" s="35" t="s">
        <v>277</v>
      </c>
      <c r="D90" s="29">
        <v>3</v>
      </c>
      <c r="E90" s="33"/>
      <c r="F90" s="67">
        <v>336</v>
      </c>
      <c r="G90" s="67">
        <f t="shared" si="1"/>
        <v>1008</v>
      </c>
    </row>
    <row r="91" spans="1:8" ht="20.149999999999999" customHeight="1">
      <c r="A91" s="63" t="s">
        <v>278</v>
      </c>
      <c r="B91" s="63" t="s">
        <v>279</v>
      </c>
      <c r="C91" s="34" t="s">
        <v>280</v>
      </c>
      <c r="D91" s="29">
        <v>3</v>
      </c>
      <c r="E91" s="33"/>
      <c r="F91" s="67">
        <v>336</v>
      </c>
      <c r="G91" s="67">
        <f t="shared" si="1"/>
        <v>1008</v>
      </c>
    </row>
    <row r="92" spans="1:8" ht="20.149999999999999" customHeight="1">
      <c r="A92" s="64" t="s">
        <v>281</v>
      </c>
      <c r="B92" s="64" t="s">
        <v>282</v>
      </c>
      <c r="C92" s="35" t="s">
        <v>283</v>
      </c>
      <c r="D92" s="29">
        <v>2</v>
      </c>
      <c r="E92" s="33"/>
      <c r="F92" s="67">
        <v>336</v>
      </c>
      <c r="G92" s="67">
        <f t="shared" si="1"/>
        <v>672</v>
      </c>
    </row>
    <row r="93" spans="1:8" ht="20.149999999999999" customHeight="1">
      <c r="A93" s="64" t="s">
        <v>281</v>
      </c>
      <c r="B93" s="64" t="s">
        <v>393</v>
      </c>
      <c r="C93" s="35" t="s">
        <v>283</v>
      </c>
      <c r="D93" s="29">
        <v>1</v>
      </c>
      <c r="E93" s="33"/>
      <c r="F93" s="67"/>
      <c r="G93" s="67"/>
      <c r="H93" s="63"/>
    </row>
    <row r="94" spans="1:8" ht="20.149999999999999" customHeight="1">
      <c r="A94" s="63" t="s">
        <v>284</v>
      </c>
      <c r="B94" s="63" t="s">
        <v>384</v>
      </c>
      <c r="C94" s="34" t="s">
        <v>285</v>
      </c>
      <c r="D94" s="29">
        <v>3</v>
      </c>
      <c r="E94" s="33"/>
      <c r="F94" s="67">
        <v>336</v>
      </c>
      <c r="G94" s="67">
        <f t="shared" si="1"/>
        <v>1008</v>
      </c>
      <c r="H94" s="64"/>
    </row>
    <row r="95" spans="1:8" ht="20.149999999999999" customHeight="1">
      <c r="A95" s="64" t="s">
        <v>286</v>
      </c>
      <c r="B95" s="64" t="s">
        <v>287</v>
      </c>
      <c r="C95" s="35" t="s">
        <v>288</v>
      </c>
      <c r="D95" s="29">
        <v>1</v>
      </c>
      <c r="E95" s="33"/>
      <c r="F95" s="67">
        <v>336</v>
      </c>
      <c r="G95" s="67">
        <f t="shared" si="1"/>
        <v>336</v>
      </c>
    </row>
    <row r="96" spans="1:8" ht="20.149999999999999" customHeight="1">
      <c r="A96" s="64" t="s">
        <v>286</v>
      </c>
      <c r="B96" s="64" t="s">
        <v>372</v>
      </c>
      <c r="C96" s="35" t="s">
        <v>288</v>
      </c>
      <c r="D96" s="29">
        <v>2</v>
      </c>
      <c r="E96" s="33"/>
      <c r="F96" s="67">
        <v>336</v>
      </c>
      <c r="G96" s="67">
        <f t="shared" si="1"/>
        <v>672</v>
      </c>
    </row>
    <row r="97" spans="1:7" ht="20.149999999999999" customHeight="1">
      <c r="A97" s="63" t="s">
        <v>289</v>
      </c>
      <c r="B97" s="63" t="s">
        <v>290</v>
      </c>
      <c r="C97" s="34" t="s">
        <v>291</v>
      </c>
      <c r="D97" s="29">
        <v>2</v>
      </c>
      <c r="E97" s="33"/>
      <c r="F97" s="67">
        <v>336</v>
      </c>
      <c r="G97" s="67">
        <f t="shared" si="1"/>
        <v>672</v>
      </c>
    </row>
    <row r="98" spans="1:7" ht="20.149999999999999" customHeight="1">
      <c r="A98" s="63" t="s">
        <v>289</v>
      </c>
      <c r="B98" s="63" t="s">
        <v>395</v>
      </c>
      <c r="C98" s="34" t="s">
        <v>291</v>
      </c>
      <c r="D98" s="29">
        <v>1</v>
      </c>
      <c r="E98" s="33"/>
      <c r="F98" s="67"/>
      <c r="G98" s="67"/>
    </row>
    <row r="99" spans="1:7" ht="20.149999999999999" customHeight="1">
      <c r="A99" s="64" t="s">
        <v>292</v>
      </c>
      <c r="B99" s="64" t="s">
        <v>293</v>
      </c>
      <c r="C99" s="35" t="s">
        <v>294</v>
      </c>
      <c r="D99" s="29">
        <v>3</v>
      </c>
      <c r="E99" s="33"/>
      <c r="F99" s="67">
        <v>336</v>
      </c>
      <c r="G99" s="67">
        <f t="shared" si="1"/>
        <v>1008</v>
      </c>
    </row>
    <row r="100" spans="1:7" ht="20.149999999999999" customHeight="1">
      <c r="A100" s="63" t="s">
        <v>295</v>
      </c>
      <c r="B100" s="63" t="s">
        <v>345</v>
      </c>
      <c r="C100" s="34" t="s">
        <v>296</v>
      </c>
      <c r="D100" s="29">
        <v>1</v>
      </c>
      <c r="E100" s="33"/>
      <c r="F100" s="67">
        <v>336</v>
      </c>
      <c r="G100" s="67">
        <f t="shared" si="1"/>
        <v>336</v>
      </c>
    </row>
    <row r="101" spans="1:7" ht="20.149999999999999" customHeight="1">
      <c r="A101" s="63" t="s">
        <v>295</v>
      </c>
      <c r="B101" s="63" t="s">
        <v>371</v>
      </c>
      <c r="C101" s="34" t="s">
        <v>296</v>
      </c>
      <c r="D101" s="29">
        <v>2</v>
      </c>
      <c r="E101" s="33"/>
      <c r="F101" s="67">
        <v>336</v>
      </c>
      <c r="G101" s="67">
        <f t="shared" si="1"/>
        <v>672</v>
      </c>
    </row>
    <row r="102" spans="1:7" ht="20.149999999999999" customHeight="1">
      <c r="A102" s="64" t="s">
        <v>297</v>
      </c>
      <c r="B102" s="64" t="s">
        <v>346</v>
      </c>
      <c r="C102" s="35" t="s">
        <v>298</v>
      </c>
      <c r="D102" s="29">
        <v>2</v>
      </c>
      <c r="E102" s="33"/>
      <c r="F102" s="67">
        <v>336</v>
      </c>
      <c r="G102" s="67">
        <f t="shared" si="1"/>
        <v>672</v>
      </c>
    </row>
    <row r="103" spans="1:7" ht="20.149999999999999" customHeight="1">
      <c r="A103" s="64" t="s">
        <v>297</v>
      </c>
      <c r="B103" s="64" t="s">
        <v>394</v>
      </c>
      <c r="C103" s="35" t="s">
        <v>298</v>
      </c>
      <c r="D103" s="29">
        <v>1</v>
      </c>
      <c r="E103" s="33"/>
      <c r="F103" s="67"/>
      <c r="G103" s="67"/>
    </row>
    <row r="104" spans="1:7" ht="20.149999999999999" customHeight="1">
      <c r="A104" s="63" t="s">
        <v>299</v>
      </c>
      <c r="B104" s="63" t="s">
        <v>300</v>
      </c>
      <c r="C104" s="34" t="s">
        <v>301</v>
      </c>
      <c r="D104" s="29">
        <v>2</v>
      </c>
      <c r="E104" s="33"/>
      <c r="F104" s="67">
        <v>336</v>
      </c>
      <c r="G104" s="67">
        <f t="shared" si="1"/>
        <v>672</v>
      </c>
    </row>
    <row r="105" spans="1:7" ht="20.149999999999999" customHeight="1">
      <c r="A105" s="63" t="s">
        <v>299</v>
      </c>
      <c r="B105" s="63" t="s">
        <v>373</v>
      </c>
      <c r="C105" s="34" t="s">
        <v>301</v>
      </c>
      <c r="D105" s="29">
        <v>1</v>
      </c>
      <c r="E105" s="33"/>
      <c r="F105" s="67">
        <v>336</v>
      </c>
      <c r="G105" s="67">
        <f t="shared" si="1"/>
        <v>336</v>
      </c>
    </row>
    <row r="106" spans="1:7" ht="20.149999999999999" customHeight="1">
      <c r="A106" s="64" t="s">
        <v>302</v>
      </c>
      <c r="B106" s="64" t="s">
        <v>303</v>
      </c>
      <c r="C106" s="35" t="s">
        <v>304</v>
      </c>
      <c r="D106" s="29">
        <v>3</v>
      </c>
      <c r="E106" s="33"/>
      <c r="F106" s="67">
        <v>336</v>
      </c>
      <c r="G106" s="67">
        <f t="shared" si="1"/>
        <v>1008</v>
      </c>
    </row>
    <row r="107" spans="1:7" ht="20.149999999999999" customHeight="1">
      <c r="A107" s="63" t="s">
        <v>305</v>
      </c>
      <c r="B107" s="63" t="s">
        <v>306</v>
      </c>
      <c r="C107" s="34" t="s">
        <v>307</v>
      </c>
      <c r="D107" s="29">
        <v>3</v>
      </c>
      <c r="E107" s="33"/>
      <c r="F107" s="67">
        <v>336</v>
      </c>
      <c r="G107" s="67">
        <f t="shared" si="1"/>
        <v>1008</v>
      </c>
    </row>
    <row r="108" spans="1:7" ht="20.149999999999999" customHeight="1">
      <c r="A108" s="64" t="s">
        <v>308</v>
      </c>
      <c r="B108" s="64" t="s">
        <v>309</v>
      </c>
      <c r="C108" s="35" t="s">
        <v>310</v>
      </c>
      <c r="D108" s="29">
        <v>3</v>
      </c>
      <c r="E108" s="33"/>
      <c r="F108" s="67">
        <v>336</v>
      </c>
      <c r="G108" s="67">
        <f t="shared" si="1"/>
        <v>1008</v>
      </c>
    </row>
    <row r="109" spans="1:7" ht="20.149999999999999" customHeight="1">
      <c r="A109" s="63" t="s">
        <v>311</v>
      </c>
      <c r="B109" s="63" t="s">
        <v>312</v>
      </c>
      <c r="C109" s="34" t="s">
        <v>313</v>
      </c>
      <c r="D109" s="29">
        <v>3</v>
      </c>
      <c r="E109" s="33"/>
      <c r="F109" s="67">
        <v>336</v>
      </c>
      <c r="G109" s="67">
        <f t="shared" si="1"/>
        <v>1008</v>
      </c>
    </row>
    <row r="110" spans="1:7" ht="20.149999999999999" customHeight="1">
      <c r="A110" s="64" t="s">
        <v>314</v>
      </c>
      <c r="B110" s="64" t="s">
        <v>315</v>
      </c>
      <c r="C110" s="35" t="s">
        <v>316</v>
      </c>
      <c r="D110" s="29">
        <v>3</v>
      </c>
      <c r="E110" s="33"/>
      <c r="F110" s="67">
        <v>336</v>
      </c>
      <c r="G110" s="67">
        <f t="shared" si="1"/>
        <v>1008</v>
      </c>
    </row>
    <row r="111" spans="1:7" ht="20.149999999999999" customHeight="1">
      <c r="A111" s="63" t="s">
        <v>317</v>
      </c>
      <c r="B111" s="63" t="s">
        <v>318</v>
      </c>
      <c r="C111" s="34" t="s">
        <v>319</v>
      </c>
      <c r="D111" s="29">
        <v>2</v>
      </c>
      <c r="E111" s="33"/>
      <c r="F111" s="67">
        <v>336</v>
      </c>
      <c r="G111" s="67">
        <f t="shared" si="1"/>
        <v>672</v>
      </c>
    </row>
    <row r="112" spans="1:7" ht="20.149999999999999" customHeight="1">
      <c r="A112" s="64" t="s">
        <v>320</v>
      </c>
      <c r="B112" s="64" t="s">
        <v>321</v>
      </c>
      <c r="C112" s="35" t="s">
        <v>322</v>
      </c>
      <c r="D112" s="29">
        <v>3</v>
      </c>
      <c r="E112" s="33"/>
      <c r="F112" s="67">
        <v>336</v>
      </c>
      <c r="G112" s="67">
        <f t="shared" si="1"/>
        <v>1008</v>
      </c>
    </row>
    <row r="113" spans="1:7" ht="20.149999999999999" customHeight="1">
      <c r="A113" s="63" t="s">
        <v>323</v>
      </c>
      <c r="B113" s="63" t="s">
        <v>385</v>
      </c>
      <c r="C113" s="34" t="s">
        <v>324</v>
      </c>
      <c r="D113" s="29">
        <v>2</v>
      </c>
      <c r="E113" s="33"/>
      <c r="F113" s="67">
        <v>336</v>
      </c>
      <c r="G113" s="67">
        <f t="shared" si="1"/>
        <v>672</v>
      </c>
    </row>
    <row r="114" spans="1:7" ht="20.149999999999999" customHeight="1">
      <c r="A114" s="64" t="s">
        <v>325</v>
      </c>
      <c r="B114" s="64" t="s">
        <v>326</v>
      </c>
      <c r="C114" s="35" t="s">
        <v>327</v>
      </c>
      <c r="D114" s="29">
        <v>3</v>
      </c>
      <c r="E114" s="33"/>
      <c r="F114" s="67">
        <v>336</v>
      </c>
      <c r="G114" s="67">
        <f t="shared" si="1"/>
        <v>1008</v>
      </c>
    </row>
    <row r="115" spans="1:7" ht="20.149999999999999" customHeight="1">
      <c r="A115" s="63" t="s">
        <v>328</v>
      </c>
      <c r="B115" s="63" t="s">
        <v>329</v>
      </c>
      <c r="C115" s="34" t="s">
        <v>330</v>
      </c>
      <c r="D115" s="29">
        <v>3</v>
      </c>
      <c r="E115" s="33"/>
      <c r="F115" s="67">
        <v>336</v>
      </c>
      <c r="G115" s="67">
        <f t="shared" si="1"/>
        <v>1008</v>
      </c>
    </row>
    <row r="116" spans="1:7" ht="20.149999999999999" customHeight="1">
      <c r="A116" s="64" t="s">
        <v>331</v>
      </c>
      <c r="B116" s="64" t="s">
        <v>383</v>
      </c>
      <c r="C116" s="35" t="s">
        <v>332</v>
      </c>
      <c r="D116" s="29">
        <v>3</v>
      </c>
      <c r="E116" s="33"/>
      <c r="F116" s="67">
        <v>336</v>
      </c>
      <c r="G116" s="67">
        <f t="shared" si="1"/>
        <v>1008</v>
      </c>
    </row>
    <row r="117" spans="1:7" ht="20.149999999999999" customHeight="1">
      <c r="A117" s="63" t="s">
        <v>333</v>
      </c>
      <c r="B117" s="63" t="s">
        <v>334</v>
      </c>
      <c r="C117" s="34" t="s">
        <v>335</v>
      </c>
      <c r="D117" s="29">
        <v>3</v>
      </c>
      <c r="E117" s="33"/>
      <c r="F117" s="67">
        <v>336</v>
      </c>
      <c r="G117" s="67">
        <f t="shared" si="1"/>
        <v>1008</v>
      </c>
    </row>
    <row r="118" spans="1:7" ht="20.149999999999999" customHeight="1">
      <c r="A118" s="64" t="s">
        <v>336</v>
      </c>
      <c r="B118" s="64" t="s">
        <v>337</v>
      </c>
      <c r="C118" s="35" t="s">
        <v>338</v>
      </c>
      <c r="D118" s="29">
        <v>3</v>
      </c>
      <c r="E118" s="33"/>
      <c r="F118" s="67">
        <v>336</v>
      </c>
      <c r="G118" s="67">
        <f t="shared" si="1"/>
        <v>1008</v>
      </c>
    </row>
    <row r="119" spans="1:7" ht="20.149999999999999" customHeight="1">
      <c r="A119" s="63" t="s">
        <v>339</v>
      </c>
      <c r="B119" s="63" t="s">
        <v>347</v>
      </c>
      <c r="C119" s="34" t="s">
        <v>340</v>
      </c>
      <c r="D119" s="29">
        <v>3</v>
      </c>
      <c r="E119" s="33"/>
      <c r="F119" s="67">
        <v>336</v>
      </c>
      <c r="G119" s="67">
        <f t="shared" si="1"/>
        <v>1008</v>
      </c>
    </row>
    <row r="120" spans="1:7" ht="20.149999999999999" customHeight="1">
      <c r="A120" s="63"/>
      <c r="B120" s="63"/>
      <c r="C120" s="34"/>
      <c r="D120" s="31">
        <f>SUM(D85:D119)</f>
        <v>85</v>
      </c>
      <c r="E120" s="33"/>
      <c r="F120" s="67"/>
      <c r="G120" s="67"/>
    </row>
    <row r="121" spans="1:7" ht="20.149999999999999" customHeight="1">
      <c r="A121" s="65" t="s">
        <v>243</v>
      </c>
      <c r="B121" s="65" t="s">
        <v>244</v>
      </c>
      <c r="C121" s="32" t="s">
        <v>245</v>
      </c>
      <c r="D121" s="29">
        <v>0</v>
      </c>
      <c r="E121" s="30"/>
      <c r="F121" s="67">
        <v>336</v>
      </c>
      <c r="G121" s="67">
        <f t="shared" si="1"/>
        <v>0</v>
      </c>
    </row>
    <row r="122" spans="1:7" ht="20.149999999999999" customHeight="1">
      <c r="A122" s="65" t="s">
        <v>240</v>
      </c>
      <c r="B122" s="65" t="s">
        <v>241</v>
      </c>
      <c r="C122" s="32" t="s">
        <v>242</v>
      </c>
      <c r="D122" s="29">
        <v>1</v>
      </c>
      <c r="E122" s="30"/>
      <c r="F122" s="67">
        <v>336</v>
      </c>
      <c r="G122" s="67">
        <f t="shared" si="1"/>
        <v>336</v>
      </c>
    </row>
    <row r="123" spans="1:7" ht="20.149999999999999" customHeight="1">
      <c r="A123" s="29"/>
      <c r="B123" s="29"/>
      <c r="C123" s="33"/>
      <c r="D123" s="31">
        <f>SUM(D121:D122)</f>
        <v>1</v>
      </c>
      <c r="E123" s="30"/>
      <c r="F123" s="67"/>
      <c r="G123" s="67"/>
    </row>
    <row r="124" spans="1:7" ht="20.149999999999999" customHeight="1">
      <c r="C124" s="14"/>
      <c r="D124" s="14"/>
      <c r="E124" s="38"/>
      <c r="F124" s="68" t="s">
        <v>389</v>
      </c>
      <c r="G124" s="69">
        <f>SUM(G22:G97)</f>
        <v>107220</v>
      </c>
    </row>
    <row r="125" spans="1:7" ht="20.149999999999999" customHeight="1">
      <c r="C125" s="14"/>
      <c r="D125" s="14"/>
      <c r="E125" s="38"/>
      <c r="F125" s="70" t="s">
        <v>390</v>
      </c>
      <c r="G125" s="69">
        <f>+G124*0.12</f>
        <v>12866.4</v>
      </c>
    </row>
    <row r="126" spans="1:7" ht="20.149999999999999" customHeight="1">
      <c r="C126" s="14"/>
      <c r="D126" s="14"/>
      <c r="E126" s="38"/>
      <c r="F126" s="68" t="s">
        <v>391</v>
      </c>
      <c r="G126" s="69">
        <f>+G124+G125</f>
        <v>120086.39999999999</v>
      </c>
    </row>
    <row r="127" spans="1:7" ht="20.149999999999999" customHeight="1">
      <c r="C127" s="14"/>
      <c r="D127" s="14"/>
      <c r="E127" s="38"/>
    </row>
    <row r="128" spans="1:7" ht="20.149999999999999" customHeight="1">
      <c r="C128" s="14"/>
      <c r="D128" s="14"/>
      <c r="E128" s="38"/>
    </row>
    <row r="129" spans="1:5" ht="20.149999999999999" customHeight="1">
      <c r="A129" s="56"/>
      <c r="B129" s="55"/>
      <c r="C129" s="39" t="s">
        <v>167</v>
      </c>
      <c r="D129" s="37"/>
      <c r="E129" s="38"/>
    </row>
    <row r="130" spans="1:5" ht="20.149999999999999" customHeight="1">
      <c r="A130" s="56"/>
      <c r="B130" s="71" t="s">
        <v>110</v>
      </c>
      <c r="C130" s="39" t="s">
        <v>111</v>
      </c>
      <c r="D130" s="37"/>
      <c r="E130" s="38"/>
    </row>
    <row r="131" spans="1:5" ht="20.149999999999999" customHeight="1">
      <c r="A131" s="56"/>
      <c r="B131" s="63"/>
      <c r="C131" s="39" t="s">
        <v>112</v>
      </c>
      <c r="D131" s="37"/>
      <c r="E131" s="38"/>
    </row>
    <row r="132" spans="1:5" ht="20.149999999999999" customHeight="1">
      <c r="A132" s="56"/>
      <c r="B132" s="72">
        <v>1</v>
      </c>
      <c r="C132" s="40" t="s">
        <v>124</v>
      </c>
      <c r="D132" s="37"/>
      <c r="E132" s="38"/>
    </row>
    <row r="133" spans="1:5" ht="20.149999999999999" customHeight="1">
      <c r="A133" s="56"/>
      <c r="B133" s="72">
        <v>1</v>
      </c>
      <c r="C133" s="40" t="s">
        <v>125</v>
      </c>
      <c r="D133" s="37"/>
      <c r="E133" s="38"/>
    </row>
    <row r="134" spans="1:5" ht="20.149999999999999" customHeight="1">
      <c r="A134" s="56"/>
      <c r="B134" s="72">
        <v>1</v>
      </c>
      <c r="C134" s="34" t="s">
        <v>126</v>
      </c>
      <c r="D134" s="37"/>
      <c r="E134" s="38"/>
    </row>
    <row r="135" spans="1:5" ht="20.149999999999999" customHeight="1">
      <c r="A135" s="56"/>
      <c r="B135" s="72">
        <v>1</v>
      </c>
      <c r="C135" s="34" t="s">
        <v>127</v>
      </c>
      <c r="D135" s="37"/>
      <c r="E135" s="38"/>
    </row>
    <row r="136" spans="1:5" ht="20.149999999999999" customHeight="1">
      <c r="A136" s="56"/>
      <c r="B136" s="72">
        <v>1</v>
      </c>
      <c r="C136" s="34" t="s">
        <v>175</v>
      </c>
      <c r="D136" s="37"/>
      <c r="E136" s="38"/>
    </row>
    <row r="137" spans="1:5" ht="20.149999999999999" customHeight="1">
      <c r="A137" s="56"/>
      <c r="B137" s="72">
        <v>1</v>
      </c>
      <c r="C137" s="34" t="s">
        <v>128</v>
      </c>
      <c r="D137" s="37"/>
      <c r="E137" s="38"/>
    </row>
    <row r="138" spans="1:5" ht="20.149999999999999" customHeight="1">
      <c r="A138" s="56"/>
      <c r="B138" s="72">
        <v>1</v>
      </c>
      <c r="C138" s="34" t="s">
        <v>129</v>
      </c>
      <c r="D138" s="37"/>
      <c r="E138" s="38"/>
    </row>
    <row r="139" spans="1:5" ht="20.149999999999999" customHeight="1">
      <c r="A139" s="56"/>
      <c r="B139" s="72">
        <v>1</v>
      </c>
      <c r="C139" s="41" t="s">
        <v>114</v>
      </c>
      <c r="D139" s="37"/>
      <c r="E139" s="38"/>
    </row>
    <row r="140" spans="1:5" ht="20.149999999999999" customHeight="1">
      <c r="A140" s="56"/>
      <c r="B140" s="72">
        <v>1</v>
      </c>
      <c r="C140" s="41" t="s">
        <v>130</v>
      </c>
      <c r="D140" s="37"/>
      <c r="E140" s="38"/>
    </row>
    <row r="141" spans="1:5" ht="20.149999999999999" customHeight="1">
      <c r="A141" s="56"/>
      <c r="B141" s="72">
        <v>1</v>
      </c>
      <c r="C141" s="40" t="s">
        <v>131</v>
      </c>
      <c r="D141" s="37"/>
      <c r="E141" s="38"/>
    </row>
    <row r="142" spans="1:5" ht="20.149999999999999" customHeight="1">
      <c r="A142" s="56"/>
      <c r="B142" s="72">
        <v>1</v>
      </c>
      <c r="C142" s="40" t="s">
        <v>132</v>
      </c>
      <c r="D142" s="37"/>
      <c r="E142" s="38"/>
    </row>
    <row r="143" spans="1:5" ht="20.149999999999999" customHeight="1">
      <c r="A143" s="56"/>
      <c r="B143" s="72">
        <v>1</v>
      </c>
      <c r="C143" s="40" t="s">
        <v>133</v>
      </c>
      <c r="D143" s="37"/>
      <c r="E143" s="38"/>
    </row>
    <row r="144" spans="1:5" ht="20.149999999999999" customHeight="1">
      <c r="A144" s="56"/>
      <c r="B144" s="72">
        <v>1</v>
      </c>
      <c r="C144" s="40" t="s">
        <v>134</v>
      </c>
      <c r="D144" s="37"/>
      <c r="E144" s="38"/>
    </row>
    <row r="145" spans="1:5" ht="20.149999999999999" customHeight="1">
      <c r="A145" s="56"/>
      <c r="B145" s="72">
        <v>1</v>
      </c>
      <c r="C145" s="40" t="s">
        <v>121</v>
      </c>
      <c r="D145" s="37"/>
      <c r="E145" s="38"/>
    </row>
    <row r="146" spans="1:5" ht="20.149999999999999" customHeight="1">
      <c r="A146" s="56"/>
      <c r="B146" s="72">
        <v>1</v>
      </c>
      <c r="C146" s="40" t="s">
        <v>135</v>
      </c>
      <c r="D146" s="37"/>
      <c r="E146" s="38"/>
    </row>
    <row r="147" spans="1:5" ht="20.149999999999999" customHeight="1">
      <c r="A147" s="56"/>
      <c r="B147" s="72">
        <v>1</v>
      </c>
      <c r="C147" s="40" t="s">
        <v>136</v>
      </c>
      <c r="D147" s="37"/>
      <c r="E147" s="38"/>
    </row>
    <row r="148" spans="1:5" ht="20.149999999999999" customHeight="1">
      <c r="A148" s="56"/>
      <c r="B148" s="73">
        <f>SUM(B132:B147)</f>
        <v>16</v>
      </c>
      <c r="C148" s="40"/>
      <c r="D148" s="37"/>
      <c r="E148" s="38"/>
    </row>
    <row r="149" spans="1:5" ht="20.149999999999999" customHeight="1">
      <c r="A149" s="56"/>
      <c r="B149" s="72"/>
      <c r="C149" s="39" t="s">
        <v>116</v>
      </c>
      <c r="D149" s="37"/>
      <c r="E149" s="38"/>
    </row>
    <row r="150" spans="1:5" ht="20.149999999999999" customHeight="1">
      <c r="A150" s="56"/>
      <c r="B150" s="72">
        <v>1</v>
      </c>
      <c r="C150" s="42" t="s">
        <v>137</v>
      </c>
      <c r="D150" s="37"/>
      <c r="E150" s="38"/>
    </row>
    <row r="151" spans="1:5" ht="20.149999999999999" customHeight="1">
      <c r="A151" s="56"/>
      <c r="B151" s="72">
        <v>1</v>
      </c>
      <c r="C151" s="42" t="s">
        <v>138</v>
      </c>
      <c r="D151" s="37"/>
      <c r="E151" s="38"/>
    </row>
    <row r="152" spans="1:5" ht="20.149999999999999" customHeight="1">
      <c r="A152" s="56"/>
      <c r="B152" s="72">
        <v>1</v>
      </c>
      <c r="C152" s="40" t="s">
        <v>144</v>
      </c>
      <c r="D152" s="37"/>
      <c r="E152" s="38"/>
    </row>
    <row r="153" spans="1:5" ht="20.149999999999999" customHeight="1">
      <c r="A153" s="56"/>
      <c r="B153" s="72">
        <v>2</v>
      </c>
      <c r="C153" s="40" t="s">
        <v>143</v>
      </c>
      <c r="D153" s="37"/>
      <c r="E153" s="38"/>
    </row>
    <row r="154" spans="1:5" ht="20.149999999999999" customHeight="1">
      <c r="A154" s="56"/>
      <c r="B154" s="72">
        <v>2</v>
      </c>
      <c r="C154" s="40" t="s">
        <v>142</v>
      </c>
      <c r="D154" s="37"/>
      <c r="E154" s="38"/>
    </row>
    <row r="155" spans="1:5" ht="20.149999999999999" customHeight="1">
      <c r="A155" s="56"/>
      <c r="B155" s="72">
        <v>1</v>
      </c>
      <c r="C155" s="40" t="s">
        <v>139</v>
      </c>
      <c r="D155" s="37"/>
      <c r="E155" s="38"/>
    </row>
    <row r="156" spans="1:5" ht="20.149999999999999" customHeight="1">
      <c r="A156" s="56"/>
      <c r="B156" s="72">
        <v>1</v>
      </c>
      <c r="C156" s="40" t="s">
        <v>141</v>
      </c>
      <c r="D156" s="37"/>
      <c r="E156" s="38"/>
    </row>
    <row r="157" spans="1:5" ht="20.149999999999999" customHeight="1">
      <c r="A157" s="56"/>
      <c r="B157" s="72">
        <v>2</v>
      </c>
      <c r="C157" s="40" t="s">
        <v>140</v>
      </c>
      <c r="D157" s="37"/>
      <c r="E157" s="38"/>
    </row>
    <row r="158" spans="1:5" ht="20.149999999999999" customHeight="1">
      <c r="A158" s="56"/>
      <c r="B158" s="72">
        <v>1</v>
      </c>
      <c r="C158" s="42" t="s">
        <v>145</v>
      </c>
      <c r="D158" s="37"/>
      <c r="E158" s="38"/>
    </row>
    <row r="159" spans="1:5" ht="20.149999999999999" customHeight="1">
      <c r="A159" s="56"/>
      <c r="B159" s="72">
        <v>1</v>
      </c>
      <c r="C159" s="40" t="s">
        <v>146</v>
      </c>
      <c r="D159" s="37"/>
      <c r="E159" s="38"/>
    </row>
    <row r="160" spans="1:5" ht="20.149999999999999" customHeight="1">
      <c r="A160" s="56"/>
      <c r="B160" s="72">
        <v>1</v>
      </c>
      <c r="C160" s="40" t="s">
        <v>147</v>
      </c>
      <c r="D160" s="37"/>
      <c r="E160" s="38"/>
    </row>
    <row r="161" spans="1:5" ht="20.149999999999999" customHeight="1">
      <c r="A161" s="56"/>
      <c r="B161" s="72">
        <v>1</v>
      </c>
      <c r="C161" s="40" t="s">
        <v>148</v>
      </c>
      <c r="D161" s="37"/>
      <c r="E161" s="38"/>
    </row>
    <row r="162" spans="1:5" ht="20.149999999999999" customHeight="1">
      <c r="A162" s="56"/>
      <c r="B162" s="72">
        <v>1</v>
      </c>
      <c r="C162" s="40" t="s">
        <v>149</v>
      </c>
      <c r="D162" s="37"/>
      <c r="E162" s="38"/>
    </row>
    <row r="163" spans="1:5" ht="20.149999999999999" customHeight="1">
      <c r="A163" s="56"/>
      <c r="B163" s="72">
        <v>1</v>
      </c>
      <c r="C163" s="40" t="s">
        <v>150</v>
      </c>
      <c r="D163" s="37"/>
      <c r="E163" s="38"/>
    </row>
    <row r="164" spans="1:5" ht="20.149999999999999" customHeight="1">
      <c r="A164" s="56"/>
      <c r="B164" s="72">
        <v>1</v>
      </c>
      <c r="C164" s="40" t="s">
        <v>151</v>
      </c>
      <c r="D164" s="37"/>
      <c r="E164" s="38"/>
    </row>
    <row r="165" spans="1:5" ht="20.149999999999999" customHeight="1">
      <c r="A165" s="56"/>
      <c r="B165" s="72">
        <v>1</v>
      </c>
      <c r="C165" s="40" t="s">
        <v>357</v>
      </c>
      <c r="D165" s="37"/>
      <c r="E165" s="38"/>
    </row>
    <row r="166" spans="1:5" ht="20.149999999999999" customHeight="1">
      <c r="A166" s="56"/>
      <c r="B166" s="72">
        <v>1</v>
      </c>
      <c r="C166" s="40" t="s">
        <v>152</v>
      </c>
      <c r="D166" s="37"/>
      <c r="E166" s="38"/>
    </row>
    <row r="167" spans="1:5" ht="20.149999999999999" customHeight="1">
      <c r="A167" s="56"/>
      <c r="B167" s="72">
        <v>1</v>
      </c>
      <c r="C167" s="40" t="s">
        <v>154</v>
      </c>
      <c r="D167" s="37"/>
      <c r="E167" s="38"/>
    </row>
    <row r="168" spans="1:5" ht="20.149999999999999" customHeight="1">
      <c r="A168" s="56"/>
      <c r="B168" s="72">
        <v>1</v>
      </c>
      <c r="C168" s="40" t="s">
        <v>153</v>
      </c>
      <c r="D168" s="37"/>
      <c r="E168" s="38"/>
    </row>
    <row r="169" spans="1:5" ht="20.149999999999999" customHeight="1">
      <c r="A169" s="56"/>
      <c r="B169" s="72">
        <v>1</v>
      </c>
      <c r="C169" s="40" t="s">
        <v>117</v>
      </c>
      <c r="D169" s="37"/>
      <c r="E169" s="38"/>
    </row>
    <row r="170" spans="1:5" ht="20.149999999999999" customHeight="1">
      <c r="A170" s="56"/>
      <c r="B170" s="72">
        <v>1</v>
      </c>
      <c r="C170" s="40" t="s">
        <v>122</v>
      </c>
      <c r="D170" s="37"/>
      <c r="E170" s="38"/>
    </row>
    <row r="171" spans="1:5" ht="20.149999999999999" customHeight="1">
      <c r="A171" s="56"/>
      <c r="B171" s="72">
        <v>1</v>
      </c>
      <c r="C171" s="40" t="s">
        <v>155</v>
      </c>
      <c r="D171" s="37"/>
      <c r="E171" s="38"/>
    </row>
    <row r="172" spans="1:5" ht="20.149999999999999" customHeight="1">
      <c r="A172" s="56"/>
      <c r="B172" s="72">
        <v>1</v>
      </c>
      <c r="C172" s="40" t="s">
        <v>115</v>
      </c>
      <c r="D172" s="37"/>
      <c r="E172" s="38"/>
    </row>
    <row r="173" spans="1:5" ht="20.149999999999999" customHeight="1">
      <c r="A173" s="56"/>
      <c r="B173" s="72">
        <v>1</v>
      </c>
      <c r="C173" s="40" t="s">
        <v>156</v>
      </c>
      <c r="D173" s="37"/>
      <c r="E173" s="38"/>
    </row>
    <row r="174" spans="1:5" ht="20.149999999999999" customHeight="1">
      <c r="A174" s="56"/>
      <c r="B174" s="72">
        <v>1</v>
      </c>
      <c r="C174" s="40" t="s">
        <v>356</v>
      </c>
      <c r="D174" s="37"/>
      <c r="E174" s="38"/>
    </row>
    <row r="175" spans="1:5" ht="20.149999999999999" customHeight="1">
      <c r="A175" s="56"/>
      <c r="B175" s="72">
        <v>1</v>
      </c>
      <c r="C175" s="40" t="s">
        <v>157</v>
      </c>
      <c r="D175" s="37"/>
      <c r="E175" s="38"/>
    </row>
    <row r="176" spans="1:5" ht="20.149999999999999" customHeight="1">
      <c r="A176" s="56"/>
      <c r="B176" s="72">
        <v>1</v>
      </c>
      <c r="C176" s="40" t="s">
        <v>113</v>
      </c>
      <c r="D176" s="37"/>
      <c r="E176" s="38"/>
    </row>
    <row r="177" spans="1:5" ht="20.149999999999999" customHeight="1">
      <c r="A177" s="56"/>
      <c r="B177" s="73">
        <f>SUM(B150:B176)</f>
        <v>30</v>
      </c>
      <c r="C177" s="40"/>
      <c r="D177" s="37"/>
      <c r="E177" s="38"/>
    </row>
    <row r="178" spans="1:5" ht="20.149999999999999" customHeight="1">
      <c r="A178" s="56"/>
      <c r="B178" s="43"/>
      <c r="C178" s="39" t="s">
        <v>120</v>
      </c>
      <c r="D178" s="37"/>
      <c r="E178" s="38"/>
    </row>
    <row r="179" spans="1:5" ht="20.149999999999999" customHeight="1">
      <c r="A179" s="56"/>
      <c r="B179" s="72">
        <v>1</v>
      </c>
      <c r="C179" s="42" t="s">
        <v>358</v>
      </c>
      <c r="D179" s="37"/>
      <c r="E179" s="38"/>
    </row>
    <row r="180" spans="1:5" ht="20.149999999999999" customHeight="1">
      <c r="A180" s="56"/>
      <c r="B180" s="72">
        <v>2</v>
      </c>
      <c r="C180" s="42" t="s">
        <v>158</v>
      </c>
      <c r="D180" s="37"/>
      <c r="E180" s="38"/>
    </row>
    <row r="181" spans="1:5" ht="20.149999999999999" customHeight="1">
      <c r="A181" s="56"/>
      <c r="B181" s="72">
        <v>1</v>
      </c>
      <c r="C181" s="40" t="s">
        <v>159</v>
      </c>
      <c r="D181" s="37"/>
      <c r="E181" s="38"/>
    </row>
    <row r="182" spans="1:5" ht="20.149999999999999" customHeight="1">
      <c r="A182" s="56"/>
      <c r="B182" s="72">
        <v>1</v>
      </c>
      <c r="C182" s="40" t="s">
        <v>160</v>
      </c>
      <c r="D182" s="37"/>
      <c r="E182" s="38"/>
    </row>
    <row r="183" spans="1:5" ht="20.149999999999999" customHeight="1">
      <c r="A183" s="56"/>
      <c r="B183" s="72">
        <v>1</v>
      </c>
      <c r="C183" s="40" t="s">
        <v>161</v>
      </c>
      <c r="D183" s="37"/>
      <c r="E183" s="38"/>
    </row>
    <row r="184" spans="1:5" ht="20.149999999999999" customHeight="1">
      <c r="A184" s="56"/>
      <c r="B184" s="72">
        <v>3</v>
      </c>
      <c r="C184" s="40" t="s">
        <v>162</v>
      </c>
      <c r="D184" s="37"/>
      <c r="E184" s="38"/>
    </row>
    <row r="185" spans="1:5" ht="20.149999999999999" customHeight="1">
      <c r="A185" s="56"/>
      <c r="B185" s="72">
        <v>1</v>
      </c>
      <c r="C185" s="40" t="s">
        <v>118</v>
      </c>
      <c r="D185" s="37"/>
    </row>
    <row r="186" spans="1:5" ht="20.149999999999999" customHeight="1">
      <c r="A186" s="56"/>
      <c r="B186" s="72">
        <v>1</v>
      </c>
      <c r="C186" s="40" t="s">
        <v>163</v>
      </c>
      <c r="D186" s="37"/>
    </row>
    <row r="187" spans="1:5" ht="20.149999999999999" customHeight="1">
      <c r="A187" s="56"/>
      <c r="B187" s="72">
        <v>1</v>
      </c>
      <c r="C187" s="40" t="s">
        <v>359</v>
      </c>
      <c r="D187" s="37"/>
    </row>
    <row r="188" spans="1:5" ht="20.149999999999999" customHeight="1">
      <c r="A188" s="56"/>
      <c r="B188" s="72">
        <v>1</v>
      </c>
      <c r="C188" s="34" t="s">
        <v>164</v>
      </c>
      <c r="D188" s="37"/>
    </row>
    <row r="189" spans="1:5" ht="20.149999999999999" customHeight="1">
      <c r="A189" s="56"/>
      <c r="B189" s="72">
        <v>1</v>
      </c>
      <c r="C189" s="34" t="s">
        <v>360</v>
      </c>
      <c r="D189" s="37"/>
    </row>
    <row r="190" spans="1:5" ht="20.149999999999999" customHeight="1">
      <c r="A190" s="56"/>
      <c r="B190" s="72">
        <v>1</v>
      </c>
      <c r="C190" s="34" t="s">
        <v>165</v>
      </c>
      <c r="D190" s="37"/>
    </row>
    <row r="191" spans="1:5" ht="20.149999999999999" customHeight="1">
      <c r="A191" s="56"/>
      <c r="B191" s="72">
        <v>1</v>
      </c>
      <c r="C191" s="42" t="s">
        <v>119</v>
      </c>
      <c r="D191" s="37"/>
    </row>
    <row r="192" spans="1:5" ht="20.149999999999999" customHeight="1">
      <c r="A192" s="56"/>
      <c r="B192" s="72">
        <v>1</v>
      </c>
      <c r="C192" s="42" t="s">
        <v>166</v>
      </c>
      <c r="D192" s="37"/>
    </row>
    <row r="193" spans="1:4" ht="20.149999999999999" customHeight="1">
      <c r="A193" s="56"/>
      <c r="B193" s="72">
        <v>1</v>
      </c>
      <c r="C193" s="42" t="s">
        <v>361</v>
      </c>
      <c r="D193" s="37"/>
    </row>
    <row r="194" spans="1:4" ht="20.149999999999999" customHeight="1">
      <c r="A194" s="56"/>
      <c r="B194" s="72">
        <v>1</v>
      </c>
      <c r="C194" s="42" t="s">
        <v>362</v>
      </c>
      <c r="D194" s="37"/>
    </row>
    <row r="195" spans="1:4" ht="20.149999999999999" customHeight="1">
      <c r="A195" s="56"/>
      <c r="B195" s="72">
        <v>1</v>
      </c>
      <c r="C195" s="42" t="s">
        <v>363</v>
      </c>
      <c r="D195" s="37"/>
    </row>
    <row r="196" spans="1:4" ht="20.149999999999999" customHeight="1">
      <c r="A196" s="56"/>
      <c r="B196" s="72">
        <v>1</v>
      </c>
      <c r="C196" s="42" t="s">
        <v>364</v>
      </c>
      <c r="D196" s="37"/>
    </row>
    <row r="197" spans="1:4" ht="20.149999999999999" customHeight="1">
      <c r="A197" s="56"/>
      <c r="B197" s="72">
        <v>1</v>
      </c>
      <c r="C197" s="42" t="s">
        <v>365</v>
      </c>
      <c r="D197" s="37"/>
    </row>
    <row r="198" spans="1:4" ht="20.149999999999999" customHeight="1">
      <c r="A198" s="56"/>
      <c r="B198" s="72">
        <v>1</v>
      </c>
      <c r="C198" s="42" t="s">
        <v>366</v>
      </c>
      <c r="D198" s="37"/>
    </row>
    <row r="199" spans="1:4" ht="20.149999999999999" customHeight="1">
      <c r="A199" s="56"/>
      <c r="B199" s="72">
        <v>1</v>
      </c>
      <c r="C199" s="42" t="s">
        <v>367</v>
      </c>
      <c r="D199" s="37"/>
    </row>
    <row r="200" spans="1:4" ht="20.149999999999999" customHeight="1">
      <c r="A200" s="56"/>
      <c r="B200" s="72">
        <v>1</v>
      </c>
      <c r="C200" s="42" t="s">
        <v>368</v>
      </c>
      <c r="D200" s="37"/>
    </row>
    <row r="201" spans="1:4" ht="20.149999999999999" customHeight="1">
      <c r="A201" s="56"/>
      <c r="B201" s="72">
        <v>1</v>
      </c>
      <c r="C201" s="42" t="s">
        <v>369</v>
      </c>
      <c r="D201" s="37"/>
    </row>
    <row r="202" spans="1:4" ht="20.149999999999999" customHeight="1">
      <c r="A202" s="56"/>
      <c r="B202" s="72">
        <v>1</v>
      </c>
      <c r="C202" s="43" t="s">
        <v>370</v>
      </c>
      <c r="D202" s="37"/>
    </row>
    <row r="203" spans="1:4" ht="20.149999999999999" customHeight="1">
      <c r="A203" s="56"/>
      <c r="B203" s="72">
        <v>2</v>
      </c>
      <c r="C203" s="43" t="s">
        <v>123</v>
      </c>
      <c r="D203" s="37"/>
    </row>
    <row r="204" spans="1:4" ht="20.149999999999999" customHeight="1">
      <c r="A204" s="56"/>
      <c r="B204" s="73">
        <f>SUM(B179:B203)</f>
        <v>29</v>
      </c>
      <c r="C204" s="43"/>
      <c r="D204" s="37"/>
    </row>
    <row r="205" spans="1:4" ht="20.149999999999999" customHeight="1">
      <c r="A205" s="56"/>
      <c r="B205" s="43"/>
      <c r="C205" s="43"/>
      <c r="D205" s="37"/>
    </row>
    <row r="206" spans="1:4" ht="20.149999999999999" customHeight="1">
      <c r="A206" s="56"/>
      <c r="B206" s="72">
        <v>1</v>
      </c>
      <c r="C206" s="43" t="s">
        <v>168</v>
      </c>
      <c r="D206" s="37"/>
    </row>
    <row r="207" spans="1:4" ht="20.149999999999999" customHeight="1">
      <c r="A207" s="56"/>
      <c r="B207" s="72">
        <v>4</v>
      </c>
      <c r="C207" s="43" t="s">
        <v>169</v>
      </c>
      <c r="D207" s="37"/>
    </row>
    <row r="208" spans="1:4" ht="20.149999999999999" customHeight="1">
      <c r="A208" s="56"/>
      <c r="B208" s="72">
        <v>1</v>
      </c>
      <c r="C208" s="43" t="s">
        <v>170</v>
      </c>
      <c r="D208" s="37"/>
    </row>
    <row r="209" spans="1:4" ht="20.149999999999999" customHeight="1">
      <c r="A209" s="56"/>
      <c r="B209" s="72">
        <v>1</v>
      </c>
      <c r="C209" s="43" t="s">
        <v>171</v>
      </c>
      <c r="D209" s="37"/>
    </row>
    <row r="210" spans="1:4" ht="20.149999999999999" customHeight="1">
      <c r="A210" s="56"/>
      <c r="B210" s="72">
        <v>1</v>
      </c>
      <c r="C210" s="43" t="s">
        <v>172</v>
      </c>
      <c r="D210" s="37"/>
    </row>
    <row r="211" spans="1:4" ht="20.149999999999999" customHeight="1">
      <c r="A211" s="56"/>
      <c r="B211" s="73">
        <f>SUM(B206:B210)</f>
        <v>8</v>
      </c>
      <c r="C211" s="43"/>
      <c r="D211" s="37"/>
    </row>
    <row r="212" spans="1:4" ht="20.149999999999999" customHeight="1">
      <c r="A212" s="56"/>
      <c r="B212" s="57"/>
      <c r="C212" s="36"/>
      <c r="D212" s="37"/>
    </row>
    <row r="213" spans="1:4" ht="20.149999999999999" customHeight="1">
      <c r="A213" s="56"/>
      <c r="B213" s="58" t="s">
        <v>374</v>
      </c>
      <c r="C213" s="45" t="s">
        <v>375</v>
      </c>
      <c r="D213" s="37"/>
    </row>
    <row r="214" spans="1:4" ht="20.149999999999999" customHeight="1">
      <c r="A214" s="56"/>
      <c r="B214" s="58"/>
      <c r="C214" s="45" t="s">
        <v>376</v>
      </c>
      <c r="D214" s="37"/>
    </row>
    <row r="215" spans="1:4" ht="20.149999999999999" customHeight="1">
      <c r="A215" s="56"/>
      <c r="B215" s="58"/>
      <c r="C215" s="45" t="s">
        <v>377</v>
      </c>
      <c r="D215" s="37"/>
    </row>
    <row r="216" spans="1:4" ht="20.149999999999999" customHeight="1">
      <c r="A216" s="56"/>
      <c r="B216" s="58"/>
      <c r="C216" s="45" t="s">
        <v>378</v>
      </c>
      <c r="D216" s="37"/>
    </row>
    <row r="217" spans="1:4" ht="20.149999999999999" customHeight="1">
      <c r="A217" s="56"/>
      <c r="B217" s="58"/>
      <c r="C217" s="45" t="s">
        <v>379</v>
      </c>
      <c r="D217" s="37"/>
    </row>
    <row r="218" spans="1:4" ht="20.149999999999999" customHeight="1">
      <c r="A218" s="56"/>
      <c r="B218" s="58"/>
      <c r="C218" s="45"/>
      <c r="D218" s="37"/>
    </row>
    <row r="219" spans="1:4" ht="20.149999999999999" customHeight="1">
      <c r="A219" s="56"/>
      <c r="B219" s="59" t="s">
        <v>256</v>
      </c>
      <c r="C219" s="46" t="s">
        <v>380</v>
      </c>
      <c r="D219" s="37"/>
    </row>
    <row r="220" spans="1:4" ht="20.149999999999999" customHeight="1">
      <c r="A220" s="56"/>
      <c r="B220" s="59"/>
      <c r="C220" s="46" t="s">
        <v>381</v>
      </c>
      <c r="D220" s="37"/>
    </row>
    <row r="221" spans="1:4" ht="20.149999999999999" customHeight="1">
      <c r="A221" s="56"/>
      <c r="B221" s="59"/>
      <c r="C221" s="46" t="s">
        <v>382</v>
      </c>
      <c r="D221" s="37"/>
    </row>
    <row r="222" spans="1:4" ht="20.149999999999999" customHeight="1">
      <c r="A222" s="56"/>
      <c r="B222" s="57"/>
      <c r="C222" s="36"/>
      <c r="D222" s="37"/>
    </row>
    <row r="223" spans="1:4" ht="20.149999999999999" customHeight="1">
      <c r="A223" s="56"/>
      <c r="B223" s="57"/>
      <c r="C223" s="36"/>
      <c r="D223" s="37"/>
    </row>
    <row r="224" spans="1:4" ht="20.149999999999999" customHeight="1">
      <c r="A224" s="56"/>
      <c r="B224" s="56"/>
      <c r="C224" s="36"/>
      <c r="D224" s="37"/>
    </row>
    <row r="226" spans="2:3" ht="20.149999999999999" customHeight="1" thickBot="1">
      <c r="B226" s="27" t="s">
        <v>352</v>
      </c>
      <c r="C226" s="16"/>
    </row>
    <row r="227" spans="2:3" ht="20.149999999999999" customHeight="1">
      <c r="B227" s="27"/>
      <c r="C227" s="17"/>
    </row>
    <row r="228" spans="2:3" ht="20.149999999999999" customHeight="1">
      <c r="B228" s="27"/>
      <c r="C228" s="17"/>
    </row>
    <row r="229" spans="2:3" ht="20.149999999999999" customHeight="1" thickBot="1">
      <c r="B229" s="27" t="s">
        <v>353</v>
      </c>
      <c r="C229" s="16"/>
    </row>
    <row r="230" spans="2:3" ht="20.149999999999999" customHeight="1">
      <c r="B230" s="27"/>
      <c r="C230" s="17"/>
    </row>
    <row r="231" spans="2:3" ht="20.149999999999999" customHeight="1">
      <c r="B231" s="27"/>
      <c r="C231" s="17"/>
    </row>
    <row r="232" spans="2:3" ht="20.149999999999999" customHeight="1">
      <c r="B232" s="27"/>
      <c r="C232" s="17"/>
    </row>
    <row r="233" spans="2:3" ht="20.149999999999999" customHeight="1">
      <c r="B233" s="27"/>
      <c r="C233" s="17"/>
    </row>
    <row r="234" spans="2:3" ht="20.149999999999999" customHeight="1" thickBot="1">
      <c r="B234" s="27" t="s">
        <v>173</v>
      </c>
      <c r="C234" s="16"/>
    </row>
    <row r="235" spans="2:3" ht="20.149999999999999" customHeight="1">
      <c r="B235" s="27"/>
      <c r="C235" s="17"/>
    </row>
    <row r="236" spans="2:3" ht="20.149999999999999" customHeight="1">
      <c r="B236" s="27"/>
      <c r="C236" s="17"/>
    </row>
    <row r="237" spans="2:3" ht="20.149999999999999" customHeight="1" thickBot="1">
      <c r="B237" s="27" t="s">
        <v>354</v>
      </c>
      <c r="C237" s="16"/>
    </row>
    <row r="240" spans="2:3" ht="20.149999999999999" customHeight="1" thickBot="1">
      <c r="B240" s="14" t="s">
        <v>174</v>
      </c>
      <c r="C240" s="44"/>
    </row>
  </sheetData>
  <mergeCells count="6">
    <mergeCell ref="A11:B11"/>
    <mergeCell ref="C2:C3"/>
    <mergeCell ref="D2:E2"/>
    <mergeCell ref="C4:C5"/>
    <mergeCell ref="D4:E4"/>
    <mergeCell ref="D5:E5"/>
  </mergeCells>
  <phoneticPr fontId="10" type="noConversion"/>
  <conditionalFormatting sqref="A122"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A73:B84 A24:B40 A72 A44:B44 A43 A46:B50 A45 A52:B59 A51 A42:B42 A41 A61:B61 A60 A63:B70 B62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dcterms:created xsi:type="dcterms:W3CDTF">2023-01-27T15:37:10Z</dcterms:created>
  <dcterms:modified xsi:type="dcterms:W3CDTF">2024-04-08T14:44:09Z</dcterms:modified>
</cp:coreProperties>
</file>