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INQUI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84" i="1"/>
  <c r="G85" i="1"/>
  <c r="G63" i="1"/>
  <c r="D72" i="1"/>
  <c r="D64" i="1"/>
  <c r="D56" i="1"/>
  <c r="D48" i="1"/>
  <c r="D39" i="1"/>
  <c r="D31" i="1"/>
  <c r="D121" i="1"/>
  <c r="D86" i="1"/>
  <c r="G26" i="1"/>
  <c r="B196" i="1" l="1"/>
  <c r="B188" i="1" l="1"/>
  <c r="B160" i="1"/>
  <c r="B139" i="1"/>
  <c r="G87" i="1" l="1"/>
  <c r="G83" i="1"/>
  <c r="G81" i="1"/>
  <c r="G80" i="1"/>
  <c r="G79" i="1"/>
  <c r="G78" i="1"/>
  <c r="G77" i="1"/>
  <c r="G76" i="1"/>
  <c r="G75" i="1"/>
  <c r="G74" i="1"/>
  <c r="G73" i="1"/>
  <c r="G71" i="1"/>
  <c r="G70" i="1"/>
  <c r="G69" i="1"/>
  <c r="G68" i="1"/>
  <c r="G67" i="1"/>
  <c r="G66" i="1"/>
  <c r="G65" i="1"/>
  <c r="G62" i="1"/>
  <c r="G61" i="1"/>
  <c r="G60" i="1"/>
  <c r="G59" i="1"/>
  <c r="G58" i="1"/>
  <c r="G57" i="1"/>
  <c r="G55" i="1"/>
  <c r="G54" i="1"/>
  <c r="G53" i="1"/>
  <c r="G52" i="1"/>
  <c r="G51" i="1"/>
  <c r="G50" i="1"/>
  <c r="G49" i="1"/>
  <c r="G47" i="1"/>
  <c r="G46" i="1"/>
  <c r="G45" i="1"/>
  <c r="G44" i="1"/>
  <c r="G43" i="1"/>
  <c r="G42" i="1"/>
  <c r="G41" i="1"/>
  <c r="G40" i="1"/>
  <c r="G38" i="1"/>
  <c r="G37" i="1"/>
  <c r="G36" i="1"/>
  <c r="G35" i="1"/>
  <c r="G34" i="1"/>
  <c r="G33" i="1"/>
  <c r="G32" i="1"/>
  <c r="G30" i="1"/>
  <c r="G29" i="1"/>
  <c r="G28" i="1"/>
  <c r="G27" i="1"/>
  <c r="G25" i="1"/>
  <c r="G24" i="1"/>
  <c r="G122" i="1" l="1"/>
  <c r="G123" i="1" s="1"/>
  <c r="G124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<sst xmlns="http://schemas.openxmlformats.org/spreadsheetml/2006/main" count="391" uniqueCount="373">
  <si>
    <t>FECHA DE EMISIÓN:</t>
  </si>
  <si>
    <t>No. DOC</t>
  </si>
  <si>
    <t>NOMBRE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</si>
  <si>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</si>
  <si>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</si>
  <si>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</si>
  <si>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</si>
  <si>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</si>
  <si>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</si>
  <si>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</si>
  <si>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</si>
  <si>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</si>
  <si>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</si>
  <si>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</si>
  <si>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</si>
  <si>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</si>
  <si>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</si>
  <si>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070932300</t>
  </si>
  <si>
    <t>B2101725</t>
  </si>
  <si>
    <t xml:space="preserve">CLAVO FEMUR EXPERT  9*300mm DER TIT. </t>
  </si>
  <si>
    <t>070932320</t>
  </si>
  <si>
    <t xml:space="preserve">CLAVO FEMUR EXPERT  9*320mm DER TIT. </t>
  </si>
  <si>
    <t>070932340</t>
  </si>
  <si>
    <t>070932360</t>
  </si>
  <si>
    <t xml:space="preserve">CLAVO FEMUR EXPERT  9*360mm DER TIT. </t>
  </si>
  <si>
    <t>070932380</t>
  </si>
  <si>
    <t xml:space="preserve">CLAVO FEMUR EXPERT  9*380mm DER TIT. </t>
  </si>
  <si>
    <t>070932400</t>
  </si>
  <si>
    <t xml:space="preserve">CLAVO FEMUR EXPERT  9*400mm DER TIT. </t>
  </si>
  <si>
    <t>070932420</t>
  </si>
  <si>
    <t xml:space="preserve">CLAVO FEMUR EXPERT  9*420mm DER TIT. </t>
  </si>
  <si>
    <t>070931320</t>
  </si>
  <si>
    <t>070931340</t>
  </si>
  <si>
    <t>070931360</t>
  </si>
  <si>
    <t xml:space="preserve">CLAVO FEMUR EXPERT  9*360mm IZQ TIT. </t>
  </si>
  <si>
    <t>070931380</t>
  </si>
  <si>
    <t xml:space="preserve">CLAVO FEMUR EXPERT  9*380mm IZQ TIT. </t>
  </si>
  <si>
    <t>070931400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</si>
  <si>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</si>
  <si>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</si>
  <si>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</si>
  <si>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</si>
  <si>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</si>
  <si>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</si>
  <si>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</si>
  <si>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 xml:space="preserve">CLAVO FEMUR EXPERT 10*320mm DER TIT. </t>
  </si>
  <si>
    <t>070942340</t>
  </si>
  <si>
    <t xml:space="preserve">CLAVO FEMUR EXPERT 10*340mm DER TIT. </t>
  </si>
  <si>
    <t>070942360</t>
  </si>
  <si>
    <t xml:space="preserve">CLAVO FEMUR EXPERT 10*360mm DER TIT. </t>
  </si>
  <si>
    <t>070942380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</si>
  <si>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</si>
  <si>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</si>
  <si>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</si>
  <si>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</si>
  <si>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</si>
  <si>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</si>
  <si>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 xml:space="preserve">CLAVO FEMUR EXPERT 10*460mm DER TIT. </t>
  </si>
  <si>
    <t>070941300</t>
  </si>
  <si>
    <t>070941320</t>
  </si>
  <si>
    <t>070941340</t>
  </si>
  <si>
    <t>070941360</t>
  </si>
  <si>
    <t>070941380</t>
  </si>
  <si>
    <t>070941400</t>
  </si>
  <si>
    <t>070941420</t>
  </si>
  <si>
    <t>070952300</t>
  </si>
  <si>
    <t xml:space="preserve">CLAVO FEMUR EXPERT 11*300mm DER TIT. </t>
  </si>
  <si>
    <t>070952320</t>
  </si>
  <si>
    <t xml:space="preserve">CLAVO FEMUR EXPERT 11*320mm DER TIT. </t>
  </si>
  <si>
    <t>070952340</t>
  </si>
  <si>
    <t xml:space="preserve">CLAVO FEMUR EXPERT 11*340mm DER TIT. </t>
  </si>
  <si>
    <t>070952360</t>
  </si>
  <si>
    <t xml:space="preserve">CLAVO FEMUR EXPERT 11*360mm DER TIT. </t>
  </si>
  <si>
    <t>070952380</t>
  </si>
  <si>
    <t xml:space="preserve">CLAVO FEMUR EXPERT 11*380mm DER TIT. </t>
  </si>
  <si>
    <t>070952400</t>
  </si>
  <si>
    <t xml:space="preserve">CLAVO FEMUR EXPERT 11*400mm DER TIT. </t>
  </si>
  <si>
    <t>070951300</t>
  </si>
  <si>
    <t>070951320</t>
  </si>
  <si>
    <t>070951340</t>
  </si>
  <si>
    <t>070951360</t>
  </si>
  <si>
    <t>070951380</t>
  </si>
  <si>
    <t>070951400</t>
  </si>
  <si>
    <t>070951420</t>
  </si>
  <si>
    <t>071220060</t>
  </si>
  <si>
    <t>TORNILLO DE CUELLO FEMORAL EXPERT 6.9*60mm TITANIO</t>
  </si>
  <si>
    <t>071220065</t>
  </si>
  <si>
    <t xml:space="preserve">TORNILLO DE CUELLO FEMORAL EXPERT 6.9*65mm TITANIO  </t>
  </si>
  <si>
    <t>071220070</t>
  </si>
  <si>
    <t>071220075</t>
  </si>
  <si>
    <t>071220080</t>
  </si>
  <si>
    <t>071220085</t>
  </si>
  <si>
    <t>071220090</t>
  </si>
  <si>
    <t>071220095</t>
  </si>
  <si>
    <t>071220100</t>
  </si>
  <si>
    <t>071220105</t>
  </si>
  <si>
    <t>071220110</t>
  </si>
  <si>
    <t>071210026</t>
  </si>
  <si>
    <t>071210028</t>
  </si>
  <si>
    <t>071210030</t>
  </si>
  <si>
    <t>071210032</t>
  </si>
  <si>
    <t>071210034</t>
  </si>
  <si>
    <t>071210036</t>
  </si>
  <si>
    <t>071210038</t>
  </si>
  <si>
    <t>071210040</t>
  </si>
  <si>
    <t>071210042</t>
  </si>
  <si>
    <t>071210044</t>
  </si>
  <si>
    <t>071210046</t>
  </si>
  <si>
    <t>2102270</t>
  </si>
  <si>
    <t>071210048</t>
  </si>
  <si>
    <t>071210050</t>
  </si>
  <si>
    <t>071210052</t>
  </si>
  <si>
    <t>071210054</t>
  </si>
  <si>
    <t>071210056</t>
  </si>
  <si>
    <t>071210058</t>
  </si>
  <si>
    <t>071210060</t>
  </si>
  <si>
    <t>071210062</t>
  </si>
  <si>
    <t>071210064</t>
  </si>
  <si>
    <t>071210066</t>
  </si>
  <si>
    <t>071210068</t>
  </si>
  <si>
    <t>071210070</t>
  </si>
  <si>
    <t>071210072</t>
  </si>
  <si>
    <t>071210074</t>
  </si>
  <si>
    <t>071210076</t>
  </si>
  <si>
    <t>071210078</t>
  </si>
  <si>
    <t>071210080</t>
  </si>
  <si>
    <t>071210085</t>
  </si>
  <si>
    <t>SUBTOTAL</t>
  </si>
  <si>
    <t>IVA 12%</t>
  </si>
  <si>
    <t>TOTAL</t>
  </si>
  <si>
    <t>MEDIDOR DE PROFUNDIDAD</t>
  </si>
  <si>
    <t xml:space="preserve">PINES LISOS </t>
  </si>
  <si>
    <t xml:space="preserve">PINES ROSCADOS </t>
  </si>
  <si>
    <t>CANTIDAD</t>
  </si>
  <si>
    <t>DESCRIPCION</t>
  </si>
  <si>
    <t xml:space="preserve">MOTOR CANULADO </t>
  </si>
  <si>
    <t xml:space="preserve">PROTECTOR DE BATERIAS </t>
  </si>
  <si>
    <t xml:space="preserve">LLAVE JACOBS </t>
  </si>
  <si>
    <t xml:space="preserve">CONTENEDOR </t>
  </si>
  <si>
    <t>INSTRUMENTAL CLAVO EXPERT  FEMUR # 2</t>
  </si>
  <si>
    <t>BANDEJA SUPERIOR</t>
  </si>
  <si>
    <t>REGLA RADIOGRAFICA</t>
  </si>
  <si>
    <t>GUIAS ROSCADAS  Φ3.2*400mm</t>
  </si>
  <si>
    <t>BROCA CANULADA  Φ14.2/ Φ3.2</t>
  </si>
  <si>
    <t>PROTECTOR DE TEJIDOS BLANDOS</t>
  </si>
  <si>
    <t>MANGO EN T ANCLAJE RAPIDO</t>
  </si>
  <si>
    <t>SOPORTE PARA CABLE GUIA</t>
  </si>
  <si>
    <t>BANDEJA MEDIA</t>
  </si>
  <si>
    <t>MANGO DE INSERCION</t>
  </si>
  <si>
    <t>BRAZO APUNTADOR</t>
  </si>
  <si>
    <t>EJE DEL CONECTOR DEL BLOQUE DE CONEXIONES</t>
  </si>
  <si>
    <t>BROCA Φ4.2mm CON TOPE</t>
  </si>
  <si>
    <t xml:space="preserve">BROCA Φ4.2mm </t>
  </si>
  <si>
    <t>ATORNILLADOR STARDRIVE CANULADO T30</t>
  </si>
  <si>
    <t>VARILLA DE REDUCCION</t>
  </si>
  <si>
    <t xml:space="preserve">BROCA DE FIJACION CANULADA Φ8 </t>
  </si>
  <si>
    <t>LLAVE EN T PARA TORNILLO DE CONEXIÓN</t>
  </si>
  <si>
    <t>MEDIDOR DE PROFUNDIDAD CANULADO</t>
  </si>
  <si>
    <t>GUIA DE BROCA PARA BLOQUEO DISTAL</t>
  </si>
  <si>
    <t>CAMISAS EXTERIOR PARA BLOQUEO DISTAL</t>
  </si>
  <si>
    <t>TROCAR</t>
  </si>
  <si>
    <t>GUIA DE BROCA Φ2.5</t>
  </si>
  <si>
    <t>MARTILLO DESLIZANTE</t>
  </si>
  <si>
    <t>TORNILLOS DE CONEXIÓN PARA CLAVO</t>
  </si>
  <si>
    <t>BANDEJA INFERIOR</t>
  </si>
  <si>
    <t>GUIA 465mm</t>
  </si>
  <si>
    <t>CAMISA DE BROCA Φ8.1/Φ5</t>
  </si>
  <si>
    <t>PASADOR EN T DE CALIBRACION</t>
  </si>
  <si>
    <t>TORNILLO DE COMPRESION</t>
  </si>
  <si>
    <t>BLOQUE DE UBICACIÓN PARA EL EXTREMO DISTAL</t>
  </si>
  <si>
    <t>TORNILLO DE CONEXIÓN PARA EJE DIRECCIONAL</t>
  </si>
  <si>
    <t>TORNILLO DE BLOQUEO PARA MANGO DE INSERCION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</si>
  <si>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</si>
  <si>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</si>
  <si>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</si>
  <si>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</si>
  <si>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</si>
  <si>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VASTAGO DIRECCIONAL DISTAL</t>
  </si>
  <si>
    <t>VASTAGO DIRECCIONAL PROXIMAL</t>
  </si>
  <si>
    <t>CAMISA DE BROCA Φ10/8.1</t>
  </si>
  <si>
    <t>TROCAR  Φ8.1</t>
  </si>
  <si>
    <t>TORNILLOS DE BLOQUEO PARA EJE DIRECCIONAL M6</t>
  </si>
  <si>
    <t>ATORNILLADOR STARDRIVE ANCLAJE RAPIDO T25</t>
  </si>
  <si>
    <t>LLAVE UNIVERSAL SW6.5</t>
  </si>
  <si>
    <t>ATORNILLADOR STARDRIVE T25</t>
  </si>
  <si>
    <t>LLAVE HEXAGONAL EN L SW5</t>
  </si>
  <si>
    <t>LLAVE PARA MANGUITO DE FIJACION SW3</t>
  </si>
  <si>
    <t>REAMERS FLEXIBLES # 9, 9.5, 10, 10.5, 11, 11.5, 12, 13</t>
  </si>
  <si>
    <t>GUIAS LARGAS</t>
  </si>
  <si>
    <t>ADAPTADORES ANCLAJE RAPIDO</t>
  </si>
  <si>
    <t>INTERCAMBIADOR DE BATERIA</t>
  </si>
  <si>
    <t>OBSERVACIONES</t>
  </si>
  <si>
    <t>NOTA</t>
  </si>
  <si>
    <t xml:space="preserve">CLAVO FEMUR EXPERT  9*340mm DER TIT. </t>
  </si>
  <si>
    <t xml:space="preserve">CLAVO FEMUR EXPERT 11*420mm DER TIT. </t>
  </si>
  <si>
    <t>070952420</t>
  </si>
  <si>
    <t>MANGO MULTIAGUJEROS</t>
  </si>
  <si>
    <t>MANGO DE PROTECCION</t>
  </si>
  <si>
    <t>CLIP EN U (FICHA)</t>
  </si>
  <si>
    <t>GUIA  PARA MARTILLO DESLIZANTE</t>
  </si>
  <si>
    <t>PUNZON INICIADOR CANULADO</t>
  </si>
  <si>
    <t>G200709307</t>
  </si>
  <si>
    <t>J2102301</t>
  </si>
  <si>
    <t>B2101704</t>
  </si>
  <si>
    <t>A2101210</t>
  </si>
  <si>
    <t>J2102274</t>
  </si>
  <si>
    <t>H2102945</t>
  </si>
  <si>
    <t>J200709435</t>
  </si>
  <si>
    <t>L200709401</t>
  </si>
  <si>
    <t>K2100616</t>
  </si>
  <si>
    <t>F180709401</t>
  </si>
  <si>
    <t xml:space="preserve">CLAVO FEMUR EXPERT 10*300mm IZQ TIT. </t>
  </si>
  <si>
    <t>H2102957</t>
  </si>
  <si>
    <t>L200709402</t>
  </si>
  <si>
    <t>H2107217</t>
  </si>
  <si>
    <t>K200709437</t>
  </si>
  <si>
    <t>B200709512</t>
  </si>
  <si>
    <t>K200709507</t>
  </si>
  <si>
    <t>H2107133</t>
  </si>
  <si>
    <t>F180709501</t>
  </si>
  <si>
    <t>K2100639</t>
  </si>
  <si>
    <t>C2100934</t>
  </si>
  <si>
    <t>C190712701</t>
  </si>
  <si>
    <t>B200712202</t>
  </si>
  <si>
    <t xml:space="preserve">TORNILLO DE CUELLO FEMORAL EXPERT 6.9*70mm TITANIO </t>
  </si>
  <si>
    <t>M2104919</t>
  </si>
  <si>
    <t xml:space="preserve">TORNILLO DE CUELLO FEMORAL EXPERT 6.9*75mm TITANIO </t>
  </si>
  <si>
    <t>C2105854</t>
  </si>
  <si>
    <t xml:space="preserve">TORNILLO DE CUELLO FEMORAL EXPERT 6.9*80mm TITANIO </t>
  </si>
  <si>
    <t>G2100244</t>
  </si>
  <si>
    <t xml:space="preserve">TORNILLO DE CUELLO FEMORAL EXPERT 6.9*85mm TITANIO </t>
  </si>
  <si>
    <t>L2101190</t>
  </si>
  <si>
    <t xml:space="preserve">TORNILLO DE CUELLO FEMORAL EXPERT 6.9*90mm TITANIO </t>
  </si>
  <si>
    <t>H2104304</t>
  </si>
  <si>
    <t>C2105000</t>
  </si>
  <si>
    <t>C2104602</t>
  </si>
  <si>
    <t>C2104614</t>
  </si>
  <si>
    <t>TORNILLO DE BLOQUEO FEMUR EXPERT  4.9*26mm TITANIO</t>
  </si>
  <si>
    <t>TORNILLO DE BLOQUEO FEMUR EXPERT  4.9*28mm TITANIO</t>
  </si>
  <si>
    <t>TORNILLO DE BLOQUEO FEMUR EXPERT  4.9*30mm TITANIO</t>
  </si>
  <si>
    <t>TORNILLO DE BLOQUEO FEMUR EXPERT  4.9*32mm TITANIO</t>
  </si>
  <si>
    <t>TORNILLO DE BLOQUEO FEMUR EXPERT  4.9*34mm TITANIO</t>
  </si>
  <si>
    <t>TORNILLO DE BLOQUEO FEMUR EXPERT  4.9*36mm TITANIO</t>
  </si>
  <si>
    <t>TORNILLO DE BLOQUEO FEMUR EXPERT  4.9*38mm TITANIO</t>
  </si>
  <si>
    <t>TORNILLO DE BLOQUEO FEMUR EXPERT  4.9*40mm TITANIO</t>
  </si>
  <si>
    <t>TORNILLO DE BLOQUEO FEMUR EXPERT  4.9*42mm TITANIO</t>
  </si>
  <si>
    <t>2108050</t>
  </si>
  <si>
    <t>TORNILLO DE BLOQUEO FEMUR EXPERT  4.9*44mm TITANIO</t>
  </si>
  <si>
    <t>TORNILLO DE BLOQUEO FEMUR EXPERT  4.9*46mm TITANIO</t>
  </si>
  <si>
    <t>TORNILLO DE BLOQUEO FEMUR EXPERT  4.9*48mm TITANIO</t>
  </si>
  <si>
    <t>TORNILLO DE BLOQUEO FEMUR EXPERT  4.9*50mm TITANIO</t>
  </si>
  <si>
    <t>2007121J2</t>
  </si>
  <si>
    <t>TORNILLO DE BLOQUEO FEMUR EXPERT  4.9*52mm TITANIO</t>
  </si>
  <si>
    <t>TORNILLO DE BLOQUEO FEMUR EXPERT  4.9*54mm TITANIO</t>
  </si>
  <si>
    <t>TORNILLO DE BLOQUEO FEMUR EXPERT  4.9*56mm TITANIO</t>
  </si>
  <si>
    <t>TORNILLO DE BLOQUEO FEMUR EXPERT  4.9*58mm TITANIO</t>
  </si>
  <si>
    <t>TORNILLO DE BLOQUEO FEMUR EXPERT  4.9*60mm TITANIO</t>
  </si>
  <si>
    <t>TORNILLO DE BLOQUEO FEMUR EXPERT  4.9*62mm TITANIO</t>
  </si>
  <si>
    <t>TORNILLO DE BLOQUEO FEMUR EXPERT  4.9*64mm TITANIO</t>
  </si>
  <si>
    <t>TORNILLO DE BLOQUEO FEMUR EXPERT  4.9*66mm TITANIO</t>
  </si>
  <si>
    <t>TORNILLO DE BLOQUEO FEMUR EXPERT  4.9*68mm TITANIO</t>
  </si>
  <si>
    <t>TORNILLO DE BLOQUEO FEMUR EXPERT  4.9*70mm TITANIO</t>
  </si>
  <si>
    <t>TORNILLO DE BLOQUEO FEMUR EXPERT  4.9*72mm TITANIO</t>
  </si>
  <si>
    <t>TORNILLO DE BLOQUEO FEMUR EXPERT  4.9*74mm TITANIO</t>
  </si>
  <si>
    <t>TORNILLO DE BLOQUEO FEMUR EXPERT  4.9*76mm TITANIO</t>
  </si>
  <si>
    <t>TORNILLO DE BLOQUEO FEMUR EXPERT  4.9*78mm TITANIO</t>
  </si>
  <si>
    <t>TORNILLO DE BLOQUEO FEMUR EXPERT  4.9*80mm TITANIO</t>
  </si>
  <si>
    <t>TORNILLO DE BLOQUEO FEMUR EXPERT  4.9*85mm TITANIO</t>
  </si>
  <si>
    <t xml:space="preserve">CLAVO FEMUR EXPERT  9*320mm IZQ TIT. </t>
  </si>
  <si>
    <t xml:space="preserve">CLAVO FEMUR EXPERT  9*340mm IZQ TIT. </t>
  </si>
  <si>
    <t xml:space="preserve">CLAVO FEMUR EXPERT 10*320mm IZQ TIT. </t>
  </si>
  <si>
    <t xml:space="preserve">CLAVO FEMUR EXPERT 10*340mm IZQ TIT. </t>
  </si>
  <si>
    <t xml:space="preserve">CLAVO FEMUR EXPERT 10*360mm IZQ TIT. </t>
  </si>
  <si>
    <t xml:space="preserve">CLAVO FEMUR EXPERT 10*380mm IZQ TIT. </t>
  </si>
  <si>
    <t xml:space="preserve">CLAVO FEMUR EXPERT 10*400mm IZQ TIT. </t>
  </si>
  <si>
    <t xml:space="preserve">CLAVO FEMUR EXPERT 10*420mm IZQ TIT. </t>
  </si>
  <si>
    <t xml:space="preserve">CLAVO FEMUR EXPERT 11*300mm IZQ TIT. </t>
  </si>
  <si>
    <t xml:space="preserve">CLAVO FEMUR EXPERT 11*320mm IZQ TIT. </t>
  </si>
  <si>
    <t xml:space="preserve">CLAVO FEMUR EXPERT 11*340mm IZQ TIT. </t>
  </si>
  <si>
    <t xml:space="preserve">CLAVO FEMUR EXPERT 11*360mm IZQ TIT. </t>
  </si>
  <si>
    <t xml:space="preserve">CLAVO FEMUR EXPERT 11*380mm IZQ TIT. </t>
  </si>
  <si>
    <t xml:space="preserve">CLAVO FEMUR EXPERT 11*400mm IZQ TIT. </t>
  </si>
  <si>
    <t xml:space="preserve">CLAVO FEMUR EXPERT 11*420mm IZQ TIT. </t>
  </si>
  <si>
    <t xml:space="preserve">TORNILLO DE CUELLO FEMORAL EXPERT 6.9*95mm TITANIO </t>
  </si>
  <si>
    <t xml:space="preserve">TORNILLO DE CUELLO FEMORAL EXPERT 6.9 *100mm TITANIO </t>
  </si>
  <si>
    <t xml:space="preserve">TORNILLO DE CUELLO FEMORAL EXPERT 6.9 *105mm TITANIO </t>
  </si>
  <si>
    <t xml:space="preserve">TORNILLO DE CUELLO FEMORAL EXPERT 6.9 *110mm TITANIO </t>
  </si>
  <si>
    <t>J2102845</t>
  </si>
  <si>
    <t>J2102306</t>
  </si>
  <si>
    <t>L200712104</t>
  </si>
  <si>
    <t xml:space="preserve">CLAVO FEMUR EXPERT  9*300mm IZQ TIT. </t>
  </si>
  <si>
    <t>M2234120</t>
  </si>
  <si>
    <t>071220115</t>
  </si>
  <si>
    <t xml:space="preserve">TORNILLO DE CUELLO FEMORAL EXPERT 6.9 *115mm TITANIO </t>
  </si>
  <si>
    <t>B2206797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</si>
  <si>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</si>
  <si>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</si>
  <si>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</si>
  <si>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</si>
  <si>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</si>
  <si>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</si>
  <si>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</si>
  <si>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RUC. CLIENTE</t>
  </si>
  <si>
    <t>INSTITUCION/CLINICA/HOSPITAL</t>
  </si>
  <si>
    <t>INQ</t>
  </si>
  <si>
    <t xml:space="preserve">BABAHOYO </t>
  </si>
  <si>
    <t>VENTA -CIRUGÍA</t>
  </si>
  <si>
    <t xml:space="preserve">5:00PM </t>
  </si>
  <si>
    <t xml:space="preserve">DR. FERRIN </t>
  </si>
  <si>
    <t xml:space="preserve">IDENTIFICACION DEL PACIENTE </t>
  </si>
  <si>
    <t>M200712201</t>
  </si>
  <si>
    <t>M200712149</t>
  </si>
  <si>
    <t>E200709305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</si>
  <si>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</si>
  <si>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</si>
  <si>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</si>
  <si>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</si>
  <si>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</si>
  <si>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</si>
  <si>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</si>
  <si>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</si>
  <si>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</si>
  <si>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</si>
  <si>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</si>
  <si>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</si>
  <si>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</si>
  <si>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L2105989</t>
  </si>
  <si>
    <t>B2208256</t>
  </si>
  <si>
    <t>F2201560</t>
  </si>
  <si>
    <t>G201575</t>
  </si>
  <si>
    <t>F2201604</t>
  </si>
  <si>
    <t>A190709302</t>
  </si>
  <si>
    <t>H2102946</t>
  </si>
  <si>
    <t>H2107185</t>
  </si>
  <si>
    <t>K200709331</t>
  </si>
  <si>
    <t>B2101726</t>
  </si>
  <si>
    <t>J2102329</t>
  </si>
  <si>
    <t>M2234111</t>
  </si>
  <si>
    <t>J200709436</t>
  </si>
  <si>
    <t>K2100621</t>
  </si>
  <si>
    <t>A2101122</t>
  </si>
  <si>
    <t>G200709501</t>
  </si>
  <si>
    <t>H2104327</t>
  </si>
  <si>
    <t>M190709524</t>
  </si>
  <si>
    <t>1703070951</t>
  </si>
  <si>
    <t>A200709502</t>
  </si>
  <si>
    <t>J2105542</t>
  </si>
  <si>
    <t>B2208153</t>
  </si>
  <si>
    <t>J2102352</t>
  </si>
  <si>
    <t>J2105790</t>
  </si>
  <si>
    <t>A2102811</t>
  </si>
  <si>
    <t>J2104570</t>
  </si>
  <si>
    <t>J2103345</t>
  </si>
  <si>
    <t>J2105499</t>
  </si>
  <si>
    <t>J2102316</t>
  </si>
  <si>
    <t>C2102652</t>
  </si>
  <si>
    <t>C2101687</t>
  </si>
  <si>
    <t>L200712103</t>
  </si>
  <si>
    <t>K200712107</t>
  </si>
  <si>
    <t>M200712115</t>
  </si>
  <si>
    <t>J200712102</t>
  </si>
  <si>
    <t>M200712112</t>
  </si>
  <si>
    <t>L200712113</t>
  </si>
  <si>
    <t>A190712101</t>
  </si>
  <si>
    <t>B190712125</t>
  </si>
  <si>
    <t>L2007121J5</t>
  </si>
  <si>
    <t xml:space="preserve">D2103979 </t>
  </si>
  <si>
    <t>C2207624</t>
  </si>
  <si>
    <t xml:space="preserve">H2205751 </t>
  </si>
  <si>
    <t>A</t>
  </si>
  <si>
    <t xml:space="preserve">L200709504 </t>
  </si>
  <si>
    <t>M2234109</t>
  </si>
  <si>
    <t>H200712207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</si>
</sst>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[$-F800]dddd\,\ mmmm\ dd\,\ yyyy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6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4" fillId="0" borderId="0" xfId="1" applyFont="1"/>
    <xf numFmtId="0" fontId="6" fillId="0" borderId="0" xfId="0" applyFont="1"/>
    <xf numFmtId="49" fontId="7" fillId="0" borderId="0" xfId="0" applyNumberFormat="1" applyFont="1" applyAlignment="1">
      <alignment vertical="center"/>
    </xf>
    <xf numFmtId="0" fontId="9" fillId="3" borderId="0" xfId="0" applyFont="1" applyFill="1" applyAlignment="1">
      <alignment vertical="center" wrapText="1"/>
    </xf>
    <xf numFmtId="0" fontId="10" fillId="0" borderId="1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/>
    <xf numFmtId="166" fontId="11" fillId="0" borderId="1" xfId="0" applyNumberFormat="1" applyFont="1" applyBorder="1"/>
    <xf numFmtId="0" fontId="6" fillId="0" borderId="0" xfId="0" applyFont="1" applyAlignment="1">
      <alignment horizontal="center" readingOrder="1"/>
    </xf>
    <xf numFmtId="49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6" fillId="0" borderId="0" xfId="0" applyFont="1" applyAlignment="1">
      <alignment horizontal="center"/>
    </xf>
    <xf numFmtId="166" fontId="8" fillId="0" borderId="4" xfId="2" applyNumberFormat="1" applyFont="1" applyBorder="1"/>
    <xf numFmtId="44" fontId="8" fillId="0" borderId="1" xfId="2" applyFont="1" applyBorder="1"/>
    <xf numFmtId="0" fontId="2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5" fillId="0" borderId="0" xfId="0" applyFont="1"/>
    <xf numFmtId="44" fontId="8" fillId="0" borderId="0" xfId="2" applyFont="1" applyBorder="1"/>
    <xf numFmtId="2" fontId="11" fillId="2" borderId="1" xfId="0" applyNumberFormat="1" applyFont="1" applyFill="1" applyBorder="1" applyAlignment="1">
      <alignment horizontal="center"/>
    </xf>
    <xf numFmtId="2" fontId="11" fillId="2" borderId="2" xfId="0" applyNumberFormat="1" applyFont="1" applyFill="1" applyBorder="1" applyAlignment="1">
      <alignment horizontal="center"/>
    </xf>
    <xf numFmtId="49" fontId="11" fillId="6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1" fillId="6" borderId="1" xfId="0" applyNumberFormat="1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left"/>
    </xf>
    <xf numFmtId="49" fontId="11" fillId="6" borderId="2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2" fillId="6" borderId="1" xfId="0" applyFont="1" applyFill="1" applyBorder="1"/>
    <xf numFmtId="0" fontId="12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12" fillId="2" borderId="1" xfId="0" applyFont="1" applyFill="1" applyBorder="1"/>
    <xf numFmtId="0" fontId="11" fillId="6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49" fontId="11" fillId="2" borderId="2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6" fillId="0" borderId="9" xfId="0" applyFont="1" applyBorder="1" applyAlignment="1">
      <alignment vertical="center" wrapText="1"/>
    </xf>
    <xf numFmtId="0" fontId="17" fillId="0" borderId="14" xfId="0" applyFont="1" applyBorder="1" applyAlignment="1">
      <alignment vertical="center" wrapText="1"/>
    </xf>
    <xf numFmtId="0" fontId="4" fillId="0" borderId="15" xfId="1" applyFont="1" applyBorder="1"/>
    <xf numFmtId="0" fontId="4" fillId="0" borderId="16" xfId="1" applyFont="1" applyBorder="1"/>
    <xf numFmtId="0" fontId="9" fillId="3" borderId="0" xfId="0" applyFont="1" applyFill="1" applyAlignment="1">
      <alignment vertical="center"/>
    </xf>
    <xf numFmtId="165" fontId="10" fillId="0" borderId="1" xfId="0" applyNumberFormat="1" applyFont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49" fontId="10" fillId="0" borderId="1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20" fontId="10" fillId="0" borderId="1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1" fillId="0" borderId="0" xfId="0" applyFont="1"/>
    <xf numFmtId="0" fontId="11" fillId="0" borderId="5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left"/>
    </xf>
    <xf numFmtId="166" fontId="8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 readingOrder="1"/>
    </xf>
    <xf numFmtId="0" fontId="11" fillId="0" borderId="1" xfId="0" applyFont="1" applyBorder="1" applyAlignment="1">
      <alignment horizontal="left"/>
    </xf>
    <xf numFmtId="0" fontId="9" fillId="3" borderId="0" xfId="0" applyFont="1" applyFill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0" borderId="8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6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 wrapText="1"/>
    </xf>
  </cellXfs>
  <cellStyles count="26">
    <cellStyle name="Moneda [0] 2" xfId="3"/>
    <cellStyle name="Moneda [0] 2 2" xfId="12"/>
    <cellStyle name="Moneda [0] 2 3" xfId="7"/>
    <cellStyle name="Moneda [0] 3" xfId="11"/>
    <cellStyle name="Moneda [0] 4" xfId="6"/>
    <cellStyle name="Moneda 10" xfId="17"/>
    <cellStyle name="Moneda 11" xfId="18"/>
    <cellStyle name="Moneda 12" xfId="19"/>
    <cellStyle name="Moneda 13" xfId="20"/>
    <cellStyle name="Moneda 14" xfId="15"/>
    <cellStyle name="Moneda 15" xfId="21"/>
    <cellStyle name="Moneda 16" xfId="22"/>
    <cellStyle name="Moneda 17" xfId="23"/>
    <cellStyle name="Moneda 18" xfId="24"/>
    <cellStyle name="Moneda 19" xfId="25"/>
    <cellStyle name="Moneda 2" xfId="2"/>
    <cellStyle name="Moneda 2 2" xfId="13"/>
    <cellStyle name="Moneda 3" xfId="10"/>
    <cellStyle name="Moneda 4" xfId="14"/>
    <cellStyle name="Moneda 5" xfId="5"/>
    <cellStyle name="Moneda 6" xfId="4"/>
    <cellStyle name="Moneda 7" xfId="8"/>
    <cellStyle name="Moneda 8" xfId="9"/>
    <cellStyle name="Moneda 9" xfId="16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2799012F-1D5C-4461-9311-A32C7D89F2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6"/>
  <sheetViews>
    <sheetView tabSelected="1" topLeftCell="A102" zoomScale="50" zoomScaleNormal="50" workbookViewId="0">
      <selection activeCell="A116" sqref="A116"/>
    </sheetView>
  </sheetViews>
  <sheetFormatPr baseColWidth="10" defaultColWidth="11.453125" defaultRowHeight="25" customHeight="1" x14ac:dyDescent="0.35"/>
  <cols>
    <col min="1" max="1" width="26" style="5" customWidth="1"/>
    <col min="2" max="2" width="25.7265625" style="26" customWidth="1"/>
    <col min="3" max="3" width="85.453125" style="20" customWidth="1"/>
    <col min="4" max="4" width="17.81640625" style="20" customWidth="1"/>
    <col min="5" max="5" width="18.453125" style="20" customWidth="1"/>
    <col min="6" max="6" width="17.81640625" style="5" customWidth="1"/>
    <col min="7" max="7" width="19.453125" style="5" customWidth="1"/>
    <col min="8" max="252" width="11.453125" style="5"/>
    <col min="253" max="253" width="13.1796875" style="5" customWidth="1"/>
    <col min="254" max="254" width="15.1796875" style="5" customWidth="1"/>
    <col min="255" max="255" width="42" style="5" customWidth="1"/>
    <col min="256" max="256" width="11.453125" style="5"/>
    <col min="257" max="257" width="13.1796875" style="5" customWidth="1"/>
    <col min="258" max="508" width="11.453125" style="5"/>
    <col min="509" max="509" width="13.1796875" style="5" customWidth="1"/>
    <col min="510" max="510" width="15.1796875" style="5" customWidth="1"/>
    <col min="511" max="511" width="42" style="5" customWidth="1"/>
    <col min="512" max="512" width="11.453125" style="5"/>
    <col min="513" max="513" width="13.1796875" style="5" customWidth="1"/>
    <col min="514" max="764" width="11.453125" style="5"/>
    <col min="765" max="765" width="13.1796875" style="5" customWidth="1"/>
    <col min="766" max="766" width="15.1796875" style="5" customWidth="1"/>
    <col min="767" max="767" width="42" style="5" customWidth="1"/>
    <col min="768" max="768" width="11.453125" style="5"/>
    <col min="769" max="769" width="13.1796875" style="5" customWidth="1"/>
    <col min="770" max="1020" width="11.453125" style="5"/>
    <col min="1021" max="1021" width="13.1796875" style="5" customWidth="1"/>
    <col min="1022" max="1022" width="15.1796875" style="5" customWidth="1"/>
    <col min="1023" max="1023" width="42" style="5" customWidth="1"/>
    <col min="1024" max="1024" width="11.453125" style="5"/>
    <col min="1025" max="1025" width="13.1796875" style="5" customWidth="1"/>
    <col min="1026" max="1276" width="11.453125" style="5"/>
    <col min="1277" max="1277" width="13.1796875" style="5" customWidth="1"/>
    <col min="1278" max="1278" width="15.1796875" style="5" customWidth="1"/>
    <col min="1279" max="1279" width="42" style="5" customWidth="1"/>
    <col min="1280" max="1280" width="11.453125" style="5"/>
    <col min="1281" max="1281" width="13.1796875" style="5" customWidth="1"/>
    <col min="1282" max="1532" width="11.453125" style="5"/>
    <col min="1533" max="1533" width="13.1796875" style="5" customWidth="1"/>
    <col min="1534" max="1534" width="15.1796875" style="5" customWidth="1"/>
    <col min="1535" max="1535" width="42" style="5" customWidth="1"/>
    <col min="1536" max="1536" width="11.453125" style="5"/>
    <col min="1537" max="1537" width="13.1796875" style="5" customWidth="1"/>
    <col min="1538" max="1788" width="11.453125" style="5"/>
    <col min="1789" max="1789" width="13.1796875" style="5" customWidth="1"/>
    <col min="1790" max="1790" width="15.1796875" style="5" customWidth="1"/>
    <col min="1791" max="1791" width="42" style="5" customWidth="1"/>
    <col min="1792" max="1792" width="11.453125" style="5"/>
    <col min="1793" max="1793" width="13.1796875" style="5" customWidth="1"/>
    <col min="1794" max="2044" width="11.453125" style="5"/>
    <col min="2045" max="2045" width="13.1796875" style="5" customWidth="1"/>
    <col min="2046" max="2046" width="15.1796875" style="5" customWidth="1"/>
    <col min="2047" max="2047" width="42" style="5" customWidth="1"/>
    <col min="2048" max="2048" width="11.453125" style="5"/>
    <col min="2049" max="2049" width="13.1796875" style="5" customWidth="1"/>
    <col min="2050" max="2300" width="11.453125" style="5"/>
    <col min="2301" max="2301" width="13.1796875" style="5" customWidth="1"/>
    <col min="2302" max="2302" width="15.1796875" style="5" customWidth="1"/>
    <col min="2303" max="2303" width="42" style="5" customWidth="1"/>
    <col min="2304" max="2304" width="11.453125" style="5"/>
    <col min="2305" max="2305" width="13.1796875" style="5" customWidth="1"/>
    <col min="2306" max="2556" width="11.453125" style="5"/>
    <col min="2557" max="2557" width="13.1796875" style="5" customWidth="1"/>
    <col min="2558" max="2558" width="15.1796875" style="5" customWidth="1"/>
    <col min="2559" max="2559" width="42" style="5" customWidth="1"/>
    <col min="2560" max="2560" width="11.453125" style="5"/>
    <col min="2561" max="2561" width="13.1796875" style="5" customWidth="1"/>
    <col min="2562" max="2812" width="11.453125" style="5"/>
    <col min="2813" max="2813" width="13.1796875" style="5" customWidth="1"/>
    <col min="2814" max="2814" width="15.1796875" style="5" customWidth="1"/>
    <col min="2815" max="2815" width="42" style="5" customWidth="1"/>
    <col min="2816" max="2816" width="11.453125" style="5"/>
    <col min="2817" max="2817" width="13.1796875" style="5" customWidth="1"/>
    <col min="2818" max="3068" width="11.453125" style="5"/>
    <col min="3069" max="3069" width="13.1796875" style="5" customWidth="1"/>
    <col min="3070" max="3070" width="15.1796875" style="5" customWidth="1"/>
    <col min="3071" max="3071" width="42" style="5" customWidth="1"/>
    <col min="3072" max="3072" width="11.453125" style="5"/>
    <col min="3073" max="3073" width="13.1796875" style="5" customWidth="1"/>
    <col min="3074" max="3324" width="11.453125" style="5"/>
    <col min="3325" max="3325" width="13.1796875" style="5" customWidth="1"/>
    <col min="3326" max="3326" width="15.1796875" style="5" customWidth="1"/>
    <col min="3327" max="3327" width="42" style="5" customWidth="1"/>
    <col min="3328" max="3328" width="11.453125" style="5"/>
    <col min="3329" max="3329" width="13.1796875" style="5" customWidth="1"/>
    <col min="3330" max="3580" width="11.453125" style="5"/>
    <col min="3581" max="3581" width="13.1796875" style="5" customWidth="1"/>
    <col min="3582" max="3582" width="15.1796875" style="5" customWidth="1"/>
    <col min="3583" max="3583" width="42" style="5" customWidth="1"/>
    <col min="3584" max="3584" width="11.453125" style="5"/>
    <col min="3585" max="3585" width="13.1796875" style="5" customWidth="1"/>
    <col min="3586" max="3836" width="11.453125" style="5"/>
    <col min="3837" max="3837" width="13.1796875" style="5" customWidth="1"/>
    <col min="3838" max="3838" width="15.1796875" style="5" customWidth="1"/>
    <col min="3839" max="3839" width="42" style="5" customWidth="1"/>
    <col min="3840" max="3840" width="11.453125" style="5"/>
    <col min="3841" max="3841" width="13.1796875" style="5" customWidth="1"/>
    <col min="3842" max="4092" width="11.453125" style="5"/>
    <col min="4093" max="4093" width="13.1796875" style="5" customWidth="1"/>
    <col min="4094" max="4094" width="15.1796875" style="5" customWidth="1"/>
    <col min="4095" max="4095" width="42" style="5" customWidth="1"/>
    <col min="4096" max="4096" width="11.453125" style="5"/>
    <col min="4097" max="4097" width="13.1796875" style="5" customWidth="1"/>
    <col min="4098" max="4348" width="11.453125" style="5"/>
    <col min="4349" max="4349" width="13.1796875" style="5" customWidth="1"/>
    <col min="4350" max="4350" width="15.1796875" style="5" customWidth="1"/>
    <col min="4351" max="4351" width="42" style="5" customWidth="1"/>
    <col min="4352" max="4352" width="11.453125" style="5"/>
    <col min="4353" max="4353" width="13.1796875" style="5" customWidth="1"/>
    <col min="4354" max="4604" width="11.453125" style="5"/>
    <col min="4605" max="4605" width="13.1796875" style="5" customWidth="1"/>
    <col min="4606" max="4606" width="15.1796875" style="5" customWidth="1"/>
    <col min="4607" max="4607" width="42" style="5" customWidth="1"/>
    <col min="4608" max="4608" width="11.453125" style="5"/>
    <col min="4609" max="4609" width="13.1796875" style="5" customWidth="1"/>
    <col min="4610" max="4860" width="11.453125" style="5"/>
    <col min="4861" max="4861" width="13.1796875" style="5" customWidth="1"/>
    <col min="4862" max="4862" width="15.1796875" style="5" customWidth="1"/>
    <col min="4863" max="4863" width="42" style="5" customWidth="1"/>
    <col min="4864" max="4864" width="11.453125" style="5"/>
    <col min="4865" max="4865" width="13.1796875" style="5" customWidth="1"/>
    <col min="4866" max="5116" width="11.453125" style="5"/>
    <col min="5117" max="5117" width="13.1796875" style="5" customWidth="1"/>
    <col min="5118" max="5118" width="15.1796875" style="5" customWidth="1"/>
    <col min="5119" max="5119" width="42" style="5" customWidth="1"/>
    <col min="5120" max="5120" width="11.453125" style="5"/>
    <col min="5121" max="5121" width="13.1796875" style="5" customWidth="1"/>
    <col min="5122" max="5372" width="11.453125" style="5"/>
    <col min="5373" max="5373" width="13.1796875" style="5" customWidth="1"/>
    <col min="5374" max="5374" width="15.1796875" style="5" customWidth="1"/>
    <col min="5375" max="5375" width="42" style="5" customWidth="1"/>
    <col min="5376" max="5376" width="11.453125" style="5"/>
    <col min="5377" max="5377" width="13.1796875" style="5" customWidth="1"/>
    <col min="5378" max="5628" width="11.453125" style="5"/>
    <col min="5629" max="5629" width="13.1796875" style="5" customWidth="1"/>
    <col min="5630" max="5630" width="15.1796875" style="5" customWidth="1"/>
    <col min="5631" max="5631" width="42" style="5" customWidth="1"/>
    <col min="5632" max="5632" width="11.453125" style="5"/>
    <col min="5633" max="5633" width="13.1796875" style="5" customWidth="1"/>
    <col min="5634" max="5884" width="11.453125" style="5"/>
    <col min="5885" max="5885" width="13.1796875" style="5" customWidth="1"/>
    <col min="5886" max="5886" width="15.1796875" style="5" customWidth="1"/>
    <col min="5887" max="5887" width="42" style="5" customWidth="1"/>
    <col min="5888" max="5888" width="11.453125" style="5"/>
    <col min="5889" max="5889" width="13.1796875" style="5" customWidth="1"/>
    <col min="5890" max="6140" width="11.453125" style="5"/>
    <col min="6141" max="6141" width="13.1796875" style="5" customWidth="1"/>
    <col min="6142" max="6142" width="15.1796875" style="5" customWidth="1"/>
    <col min="6143" max="6143" width="42" style="5" customWidth="1"/>
    <col min="6144" max="6144" width="11.453125" style="5"/>
    <col min="6145" max="6145" width="13.1796875" style="5" customWidth="1"/>
    <col min="6146" max="6396" width="11.453125" style="5"/>
    <col min="6397" max="6397" width="13.1796875" style="5" customWidth="1"/>
    <col min="6398" max="6398" width="15.1796875" style="5" customWidth="1"/>
    <col min="6399" max="6399" width="42" style="5" customWidth="1"/>
    <col min="6400" max="6400" width="11.453125" style="5"/>
    <col min="6401" max="6401" width="13.1796875" style="5" customWidth="1"/>
    <col min="6402" max="6652" width="11.453125" style="5"/>
    <col min="6653" max="6653" width="13.1796875" style="5" customWidth="1"/>
    <col min="6654" max="6654" width="15.1796875" style="5" customWidth="1"/>
    <col min="6655" max="6655" width="42" style="5" customWidth="1"/>
    <col min="6656" max="6656" width="11.453125" style="5"/>
    <col min="6657" max="6657" width="13.1796875" style="5" customWidth="1"/>
    <col min="6658" max="6908" width="11.453125" style="5"/>
    <col min="6909" max="6909" width="13.1796875" style="5" customWidth="1"/>
    <col min="6910" max="6910" width="15.1796875" style="5" customWidth="1"/>
    <col min="6911" max="6911" width="42" style="5" customWidth="1"/>
    <col min="6912" max="6912" width="11.453125" style="5"/>
    <col min="6913" max="6913" width="13.1796875" style="5" customWidth="1"/>
    <col min="6914" max="7164" width="11.453125" style="5"/>
    <col min="7165" max="7165" width="13.1796875" style="5" customWidth="1"/>
    <col min="7166" max="7166" width="15.1796875" style="5" customWidth="1"/>
    <col min="7167" max="7167" width="42" style="5" customWidth="1"/>
    <col min="7168" max="7168" width="11.453125" style="5"/>
    <col min="7169" max="7169" width="13.1796875" style="5" customWidth="1"/>
    <col min="7170" max="7420" width="11.453125" style="5"/>
    <col min="7421" max="7421" width="13.1796875" style="5" customWidth="1"/>
    <col min="7422" max="7422" width="15.1796875" style="5" customWidth="1"/>
    <col min="7423" max="7423" width="42" style="5" customWidth="1"/>
    <col min="7424" max="7424" width="11.453125" style="5"/>
    <col min="7425" max="7425" width="13.1796875" style="5" customWidth="1"/>
    <col min="7426" max="7676" width="11.453125" style="5"/>
    <col min="7677" max="7677" width="13.1796875" style="5" customWidth="1"/>
    <col min="7678" max="7678" width="15.1796875" style="5" customWidth="1"/>
    <col min="7679" max="7679" width="42" style="5" customWidth="1"/>
    <col min="7680" max="7680" width="11.453125" style="5"/>
    <col min="7681" max="7681" width="13.1796875" style="5" customWidth="1"/>
    <col min="7682" max="7932" width="11.453125" style="5"/>
    <col min="7933" max="7933" width="13.1796875" style="5" customWidth="1"/>
    <col min="7934" max="7934" width="15.1796875" style="5" customWidth="1"/>
    <col min="7935" max="7935" width="42" style="5" customWidth="1"/>
    <col min="7936" max="7936" width="11.453125" style="5"/>
    <col min="7937" max="7937" width="13.1796875" style="5" customWidth="1"/>
    <col min="7938" max="8188" width="11.453125" style="5"/>
    <col min="8189" max="8189" width="13.1796875" style="5" customWidth="1"/>
    <col min="8190" max="8190" width="15.1796875" style="5" customWidth="1"/>
    <col min="8191" max="8191" width="42" style="5" customWidth="1"/>
    <col min="8192" max="8192" width="11.453125" style="5"/>
    <col min="8193" max="8193" width="13.1796875" style="5" customWidth="1"/>
    <col min="8194" max="8444" width="11.453125" style="5"/>
    <col min="8445" max="8445" width="13.1796875" style="5" customWidth="1"/>
    <col min="8446" max="8446" width="15.1796875" style="5" customWidth="1"/>
    <col min="8447" max="8447" width="42" style="5" customWidth="1"/>
    <col min="8448" max="8448" width="11.453125" style="5"/>
    <col min="8449" max="8449" width="13.1796875" style="5" customWidth="1"/>
    <col min="8450" max="8700" width="11.453125" style="5"/>
    <col min="8701" max="8701" width="13.1796875" style="5" customWidth="1"/>
    <col min="8702" max="8702" width="15.1796875" style="5" customWidth="1"/>
    <col min="8703" max="8703" width="42" style="5" customWidth="1"/>
    <col min="8704" max="8704" width="11.453125" style="5"/>
    <col min="8705" max="8705" width="13.1796875" style="5" customWidth="1"/>
    <col min="8706" max="8956" width="11.453125" style="5"/>
    <col min="8957" max="8957" width="13.1796875" style="5" customWidth="1"/>
    <col min="8958" max="8958" width="15.1796875" style="5" customWidth="1"/>
    <col min="8959" max="8959" width="42" style="5" customWidth="1"/>
    <col min="8960" max="8960" width="11.453125" style="5"/>
    <col min="8961" max="8961" width="13.1796875" style="5" customWidth="1"/>
    <col min="8962" max="9212" width="11.453125" style="5"/>
    <col min="9213" max="9213" width="13.1796875" style="5" customWidth="1"/>
    <col min="9214" max="9214" width="15.1796875" style="5" customWidth="1"/>
    <col min="9215" max="9215" width="42" style="5" customWidth="1"/>
    <col min="9216" max="9216" width="11.453125" style="5"/>
    <col min="9217" max="9217" width="13.1796875" style="5" customWidth="1"/>
    <col min="9218" max="9468" width="11.453125" style="5"/>
    <col min="9469" max="9469" width="13.1796875" style="5" customWidth="1"/>
    <col min="9470" max="9470" width="15.1796875" style="5" customWidth="1"/>
    <col min="9471" max="9471" width="42" style="5" customWidth="1"/>
    <col min="9472" max="9472" width="11.453125" style="5"/>
    <col min="9473" max="9473" width="13.1796875" style="5" customWidth="1"/>
    <col min="9474" max="9724" width="11.453125" style="5"/>
    <col min="9725" max="9725" width="13.1796875" style="5" customWidth="1"/>
    <col min="9726" max="9726" width="15.1796875" style="5" customWidth="1"/>
    <col min="9727" max="9727" width="42" style="5" customWidth="1"/>
    <col min="9728" max="9728" width="11.453125" style="5"/>
    <col min="9729" max="9729" width="13.1796875" style="5" customWidth="1"/>
    <col min="9730" max="9980" width="11.453125" style="5"/>
    <col min="9981" max="9981" width="13.1796875" style="5" customWidth="1"/>
    <col min="9982" max="9982" width="15.1796875" style="5" customWidth="1"/>
    <col min="9983" max="9983" width="42" style="5" customWidth="1"/>
    <col min="9984" max="9984" width="11.453125" style="5"/>
    <col min="9985" max="9985" width="13.1796875" style="5" customWidth="1"/>
    <col min="9986" max="10236" width="11.453125" style="5"/>
    <col min="10237" max="10237" width="13.1796875" style="5" customWidth="1"/>
    <col min="10238" max="10238" width="15.1796875" style="5" customWidth="1"/>
    <col min="10239" max="10239" width="42" style="5" customWidth="1"/>
    <col min="10240" max="10240" width="11.453125" style="5"/>
    <col min="10241" max="10241" width="13.1796875" style="5" customWidth="1"/>
    <col min="10242" max="10492" width="11.453125" style="5"/>
    <col min="10493" max="10493" width="13.1796875" style="5" customWidth="1"/>
    <col min="10494" max="10494" width="15.1796875" style="5" customWidth="1"/>
    <col min="10495" max="10495" width="42" style="5" customWidth="1"/>
    <col min="10496" max="10496" width="11.453125" style="5"/>
    <col min="10497" max="10497" width="13.1796875" style="5" customWidth="1"/>
    <col min="10498" max="10748" width="11.453125" style="5"/>
    <col min="10749" max="10749" width="13.1796875" style="5" customWidth="1"/>
    <col min="10750" max="10750" width="15.1796875" style="5" customWidth="1"/>
    <col min="10751" max="10751" width="42" style="5" customWidth="1"/>
    <col min="10752" max="10752" width="11.453125" style="5"/>
    <col min="10753" max="10753" width="13.1796875" style="5" customWidth="1"/>
    <col min="10754" max="11004" width="11.453125" style="5"/>
    <col min="11005" max="11005" width="13.1796875" style="5" customWidth="1"/>
    <col min="11006" max="11006" width="15.1796875" style="5" customWidth="1"/>
    <col min="11007" max="11007" width="42" style="5" customWidth="1"/>
    <col min="11008" max="11008" width="11.453125" style="5"/>
    <col min="11009" max="11009" width="13.1796875" style="5" customWidth="1"/>
    <col min="11010" max="11260" width="11.453125" style="5"/>
    <col min="11261" max="11261" width="13.1796875" style="5" customWidth="1"/>
    <col min="11262" max="11262" width="15.1796875" style="5" customWidth="1"/>
    <col min="11263" max="11263" width="42" style="5" customWidth="1"/>
    <col min="11264" max="11264" width="11.453125" style="5"/>
    <col min="11265" max="11265" width="13.1796875" style="5" customWidth="1"/>
    <col min="11266" max="11516" width="11.453125" style="5"/>
    <col min="11517" max="11517" width="13.1796875" style="5" customWidth="1"/>
    <col min="11518" max="11518" width="15.1796875" style="5" customWidth="1"/>
    <col min="11519" max="11519" width="42" style="5" customWidth="1"/>
    <col min="11520" max="11520" width="11.453125" style="5"/>
    <col min="11521" max="11521" width="13.1796875" style="5" customWidth="1"/>
    <col min="11522" max="11772" width="11.453125" style="5"/>
    <col min="11773" max="11773" width="13.1796875" style="5" customWidth="1"/>
    <col min="11774" max="11774" width="15.1796875" style="5" customWidth="1"/>
    <col min="11775" max="11775" width="42" style="5" customWidth="1"/>
    <col min="11776" max="11776" width="11.453125" style="5"/>
    <col min="11777" max="11777" width="13.1796875" style="5" customWidth="1"/>
    <col min="11778" max="12028" width="11.453125" style="5"/>
    <col min="12029" max="12029" width="13.1796875" style="5" customWidth="1"/>
    <col min="12030" max="12030" width="15.1796875" style="5" customWidth="1"/>
    <col min="12031" max="12031" width="42" style="5" customWidth="1"/>
    <col min="12032" max="12032" width="11.453125" style="5"/>
    <col min="12033" max="12033" width="13.1796875" style="5" customWidth="1"/>
    <col min="12034" max="12284" width="11.453125" style="5"/>
    <col min="12285" max="12285" width="13.1796875" style="5" customWidth="1"/>
    <col min="12286" max="12286" width="15.1796875" style="5" customWidth="1"/>
    <col min="12287" max="12287" width="42" style="5" customWidth="1"/>
    <col min="12288" max="12288" width="11.453125" style="5"/>
    <col min="12289" max="12289" width="13.1796875" style="5" customWidth="1"/>
    <col min="12290" max="12540" width="11.453125" style="5"/>
    <col min="12541" max="12541" width="13.1796875" style="5" customWidth="1"/>
    <col min="12542" max="12542" width="15.1796875" style="5" customWidth="1"/>
    <col min="12543" max="12543" width="42" style="5" customWidth="1"/>
    <col min="12544" max="12544" width="11.453125" style="5"/>
    <col min="12545" max="12545" width="13.1796875" style="5" customWidth="1"/>
    <col min="12546" max="12796" width="11.453125" style="5"/>
    <col min="12797" max="12797" width="13.1796875" style="5" customWidth="1"/>
    <col min="12798" max="12798" width="15.1796875" style="5" customWidth="1"/>
    <col min="12799" max="12799" width="42" style="5" customWidth="1"/>
    <col min="12800" max="12800" width="11.453125" style="5"/>
    <col min="12801" max="12801" width="13.1796875" style="5" customWidth="1"/>
    <col min="12802" max="13052" width="11.453125" style="5"/>
    <col min="13053" max="13053" width="13.1796875" style="5" customWidth="1"/>
    <col min="13054" max="13054" width="15.1796875" style="5" customWidth="1"/>
    <col min="13055" max="13055" width="42" style="5" customWidth="1"/>
    <col min="13056" max="13056" width="11.453125" style="5"/>
    <col min="13057" max="13057" width="13.1796875" style="5" customWidth="1"/>
    <col min="13058" max="13308" width="11.453125" style="5"/>
    <col min="13309" max="13309" width="13.1796875" style="5" customWidth="1"/>
    <col min="13310" max="13310" width="15.1796875" style="5" customWidth="1"/>
    <col min="13311" max="13311" width="42" style="5" customWidth="1"/>
    <col min="13312" max="13312" width="11.453125" style="5"/>
    <col min="13313" max="13313" width="13.1796875" style="5" customWidth="1"/>
    <col min="13314" max="13564" width="11.453125" style="5"/>
    <col min="13565" max="13565" width="13.1796875" style="5" customWidth="1"/>
    <col min="13566" max="13566" width="15.1796875" style="5" customWidth="1"/>
    <col min="13567" max="13567" width="42" style="5" customWidth="1"/>
    <col min="13568" max="13568" width="11.453125" style="5"/>
    <col min="13569" max="13569" width="13.1796875" style="5" customWidth="1"/>
    <col min="13570" max="13820" width="11.453125" style="5"/>
    <col min="13821" max="13821" width="13.1796875" style="5" customWidth="1"/>
    <col min="13822" max="13822" width="15.1796875" style="5" customWidth="1"/>
    <col min="13823" max="13823" width="42" style="5" customWidth="1"/>
    <col min="13824" max="13824" width="11.453125" style="5"/>
    <col min="13825" max="13825" width="13.1796875" style="5" customWidth="1"/>
    <col min="13826" max="14076" width="11.453125" style="5"/>
    <col min="14077" max="14077" width="13.1796875" style="5" customWidth="1"/>
    <col min="14078" max="14078" width="15.1796875" style="5" customWidth="1"/>
    <col min="14079" max="14079" width="42" style="5" customWidth="1"/>
    <col min="14080" max="14080" width="11.453125" style="5"/>
    <col min="14081" max="14081" width="13.1796875" style="5" customWidth="1"/>
    <col min="14082" max="14332" width="11.453125" style="5"/>
    <col min="14333" max="14333" width="13.1796875" style="5" customWidth="1"/>
    <col min="14334" max="14334" width="15.1796875" style="5" customWidth="1"/>
    <col min="14335" max="14335" width="42" style="5" customWidth="1"/>
    <col min="14336" max="14336" width="11.453125" style="5"/>
    <col min="14337" max="14337" width="13.1796875" style="5" customWidth="1"/>
    <col min="14338" max="14588" width="11.453125" style="5"/>
    <col min="14589" max="14589" width="13.1796875" style="5" customWidth="1"/>
    <col min="14590" max="14590" width="15.1796875" style="5" customWidth="1"/>
    <col min="14591" max="14591" width="42" style="5" customWidth="1"/>
    <col min="14592" max="14592" width="11.453125" style="5"/>
    <col min="14593" max="14593" width="13.1796875" style="5" customWidth="1"/>
    <col min="14594" max="14844" width="11.453125" style="5"/>
    <col min="14845" max="14845" width="13.1796875" style="5" customWidth="1"/>
    <col min="14846" max="14846" width="15.1796875" style="5" customWidth="1"/>
    <col min="14847" max="14847" width="42" style="5" customWidth="1"/>
    <col min="14848" max="14848" width="11.453125" style="5"/>
    <col min="14849" max="14849" width="13.1796875" style="5" customWidth="1"/>
    <col min="14850" max="15100" width="11.453125" style="5"/>
    <col min="15101" max="15101" width="13.1796875" style="5" customWidth="1"/>
    <col min="15102" max="15102" width="15.1796875" style="5" customWidth="1"/>
    <col min="15103" max="15103" width="42" style="5" customWidth="1"/>
    <col min="15104" max="15104" width="11.453125" style="5"/>
    <col min="15105" max="15105" width="13.1796875" style="5" customWidth="1"/>
    <col min="15106" max="15356" width="11.453125" style="5"/>
    <col min="15357" max="15357" width="13.1796875" style="5" customWidth="1"/>
    <col min="15358" max="15358" width="15.1796875" style="5" customWidth="1"/>
    <col min="15359" max="15359" width="42" style="5" customWidth="1"/>
    <col min="15360" max="15360" width="11.453125" style="5"/>
    <col min="15361" max="15361" width="13.1796875" style="5" customWidth="1"/>
    <col min="15362" max="15612" width="11.453125" style="5"/>
    <col min="15613" max="15613" width="13.1796875" style="5" customWidth="1"/>
    <col min="15614" max="15614" width="15.1796875" style="5" customWidth="1"/>
    <col min="15615" max="15615" width="42" style="5" customWidth="1"/>
    <col min="15616" max="15616" width="11.453125" style="5"/>
    <col min="15617" max="15617" width="13.1796875" style="5" customWidth="1"/>
    <col min="15618" max="15868" width="11.453125" style="5"/>
    <col min="15869" max="15869" width="13.1796875" style="5" customWidth="1"/>
    <col min="15870" max="15870" width="15.1796875" style="5" customWidth="1"/>
    <col min="15871" max="15871" width="42" style="5" customWidth="1"/>
    <col min="15872" max="15872" width="11.453125" style="5"/>
    <col min="15873" max="15873" width="13.1796875" style="5" customWidth="1"/>
    <col min="15874" max="16124" width="11.453125" style="5"/>
    <col min="16125" max="16125" width="13.1796875" style="5" customWidth="1"/>
    <col min="16126" max="16126" width="15.1796875" style="5" customWidth="1"/>
    <col min="16127" max="16127" width="42" style="5" customWidth="1"/>
    <col min="16128" max="16128" width="11.453125" style="5"/>
    <col min="16129" max="16129" width="13.1796875" style="5" customWidth="1"/>
    <col min="16130" max="16384" width="11.453125" style="5"/>
  </cols>
  <sheetData>
    <row r="1" spans="1:8" ht="25" customHeight="1" thickBot="1" x14ac:dyDescent="0.4">
      <c r="A1" s="23"/>
      <c r="B1" s="24"/>
      <c r="C1" s="25"/>
      <c r="D1" s="25"/>
      <c r="E1" s="25"/>
    </row>
    <row r="2" spans="1:8" ht="25" customHeight="1" thickBot="1" x14ac:dyDescent="0.4">
      <c r="A2" s="45"/>
      <c r="B2" s="46"/>
      <c r="C2" s="85" t="s">
        <v>295</v>
      </c>
      <c r="D2" s="87" t="s">
        <v>296</v>
      </c>
      <c r="E2" s="88"/>
    </row>
    <row r="3" spans="1:8" ht="25" customHeight="1" thickBot="1" x14ac:dyDescent="0.4">
      <c r="A3" s="47"/>
      <c r="B3" s="48"/>
      <c r="C3" s="86"/>
      <c r="D3" s="49" t="s">
        <v>297</v>
      </c>
      <c r="E3" s="50"/>
    </row>
    <row r="4" spans="1:8" ht="25" customHeight="1" thickBot="1" x14ac:dyDescent="0.4">
      <c r="A4" s="47"/>
      <c r="B4" s="48"/>
      <c r="C4" s="89" t="s">
        <v>298</v>
      </c>
      <c r="D4" s="91" t="s">
        <v>299</v>
      </c>
      <c r="E4" s="92"/>
    </row>
    <row r="5" spans="1:8" ht="25" customHeight="1" thickBot="1" x14ac:dyDescent="0.45">
      <c r="A5" s="51"/>
      <c r="B5" s="52"/>
      <c r="C5" s="90"/>
      <c r="D5" s="93" t="s">
        <v>300</v>
      </c>
      <c r="E5" s="94"/>
    </row>
    <row r="6" spans="1:8" ht="25" customHeight="1" x14ac:dyDescent="0.4">
      <c r="A6" s="4"/>
      <c r="B6" s="4"/>
      <c r="C6" s="4"/>
      <c r="D6" s="4"/>
      <c r="E6" s="4"/>
    </row>
    <row r="7" spans="1:8" ht="25" customHeight="1" x14ac:dyDescent="0.35">
      <c r="A7" s="53" t="s">
        <v>0</v>
      </c>
      <c r="B7" s="53"/>
      <c r="C7" s="54">
        <v>45015</v>
      </c>
      <c r="D7" s="53" t="s">
        <v>1</v>
      </c>
      <c r="E7" s="55">
        <v>20230300236</v>
      </c>
    </row>
    <row r="8" spans="1:8" ht="25" customHeight="1" x14ac:dyDescent="0.35">
      <c r="A8" s="56"/>
      <c r="B8" s="56"/>
      <c r="C8" s="56"/>
      <c r="D8" s="56"/>
      <c r="E8" s="56"/>
    </row>
    <row r="9" spans="1:8" ht="25" customHeight="1" x14ac:dyDescent="0.35">
      <c r="A9" s="53" t="s">
        <v>2</v>
      </c>
      <c r="B9" s="53"/>
      <c r="C9" s="8" t="s">
        <v>301</v>
      </c>
      <c r="D9" s="7" t="s">
        <v>302</v>
      </c>
      <c r="E9" s="57"/>
    </row>
    <row r="10" spans="1:8" ht="25" customHeight="1" x14ac:dyDescent="0.35">
      <c r="A10" s="56"/>
      <c r="B10" s="56"/>
      <c r="C10" s="56"/>
      <c r="D10" s="56"/>
      <c r="E10" s="56"/>
    </row>
    <row r="11" spans="1:8" s="1" customFormat="1" ht="25" customHeight="1" x14ac:dyDescent="0.35">
      <c r="A11" s="83" t="s">
        <v>303</v>
      </c>
      <c r="B11" s="84"/>
      <c r="C11" s="8" t="s">
        <v>301</v>
      </c>
      <c r="D11" s="7" t="s">
        <v>192</v>
      </c>
      <c r="E11" s="58" t="s">
        <v>304</v>
      </c>
      <c r="F11" s="3"/>
      <c r="G11" s="3"/>
    </row>
    <row r="12" spans="1:8" s="1" customFormat="1" ht="25" customHeight="1" x14ac:dyDescent="0.4">
      <c r="A12" s="56"/>
      <c r="B12" s="56"/>
      <c r="C12" s="56"/>
      <c r="D12" s="56"/>
      <c r="E12" s="56"/>
      <c r="F12" s="4"/>
      <c r="G12" s="3"/>
    </row>
    <row r="13" spans="1:8" s="1" customFormat="1" ht="25" customHeight="1" x14ac:dyDescent="0.4">
      <c r="A13" s="53" t="s">
        <v>3</v>
      </c>
      <c r="B13" s="53"/>
      <c r="C13" s="59" t="s">
        <v>305</v>
      </c>
      <c r="D13" s="7" t="s">
        <v>4</v>
      </c>
      <c r="E13" s="8" t="s">
        <v>306</v>
      </c>
      <c r="F13" s="4"/>
      <c r="G13" s="4"/>
    </row>
    <row r="14" spans="1:8" s="1" customFormat="1" ht="25" customHeight="1" x14ac:dyDescent="0.4">
      <c r="A14" s="56"/>
      <c r="B14" s="56"/>
      <c r="C14" s="56"/>
      <c r="D14" s="56"/>
      <c r="E14" s="56"/>
      <c r="F14" s="4"/>
      <c r="G14" s="4"/>
      <c r="H14" s="5"/>
    </row>
    <row r="15" spans="1:8" ht="25" customHeight="1" x14ac:dyDescent="0.35">
      <c r="A15" s="53" t="s">
        <v>5</v>
      </c>
      <c r="B15" s="53"/>
      <c r="C15" s="54">
        <v>45007</v>
      </c>
      <c r="D15" s="7" t="s">
        <v>6</v>
      </c>
      <c r="E15" s="60" t="s">
        <v>307</v>
      </c>
    </row>
    <row r="16" spans="1:8" ht="25" customHeight="1" x14ac:dyDescent="0.35">
      <c r="A16" s="56"/>
      <c r="B16" s="56"/>
      <c r="C16" s="56"/>
      <c r="D16" s="56"/>
      <c r="E16" s="56"/>
    </row>
    <row r="17" spans="1:7" ht="25" customHeight="1" x14ac:dyDescent="0.35">
      <c r="A17" s="53" t="s">
        <v>7</v>
      </c>
      <c r="B17" s="53"/>
      <c r="C17" s="8" t="s">
        <v>308</v>
      </c>
      <c r="D17" s="61"/>
      <c r="E17" s="62"/>
    </row>
    <row r="18" spans="1:7" ht="39" customHeight="1" x14ac:dyDescent="0.35">
      <c r="A18" s="56"/>
      <c r="B18" s="56"/>
      <c r="C18" s="56"/>
      <c r="D18" s="56"/>
      <c r="E18" s="56"/>
      <c r="F18" s="6"/>
    </row>
    <row r="19" spans="1:7" ht="32.25" customHeight="1" x14ac:dyDescent="0.35">
      <c r="A19" s="53" t="s">
        <v>8</v>
      </c>
      <c r="B19" s="53"/>
      <c r="C19" s="8"/>
      <c r="D19" s="7" t="s">
        <v>9</v>
      </c>
      <c r="E19" s="60"/>
    </row>
    <row r="20" spans="1:7" ht="25" customHeight="1" x14ac:dyDescent="0.35">
      <c r="A20" s="56"/>
      <c r="B20" s="56"/>
      <c r="C20" s="56"/>
      <c r="D20" s="56"/>
      <c r="E20" s="56"/>
    </row>
    <row r="21" spans="1:7" ht="25" customHeight="1" x14ac:dyDescent="0.35">
      <c r="A21" s="53" t="s">
        <v>309</v>
      </c>
      <c r="B21" s="53"/>
      <c r="C21" s="63"/>
      <c r="D21" s="64"/>
      <c r="E21" s="65"/>
    </row>
    <row r="22" spans="1:7" ht="25" customHeight="1" x14ac:dyDescent="0.35">
      <c r="A22" s="1"/>
      <c r="B22" s="2"/>
      <c r="C22" s="1"/>
      <c r="D22" s="1"/>
      <c r="E22" s="1"/>
    </row>
    <row r="23" spans="1:7" ht="39" customHeight="1" x14ac:dyDescent="0.35">
      <c r="A23" s="9" t="s">
        <v>10</v>
      </c>
      <c r="B23" s="9" t="s">
        <v>11</v>
      </c>
      <c r="C23" s="9" t="s">
        <v>12</v>
      </c>
      <c r="D23" s="9" t="s">
        <v>13</v>
      </c>
      <c r="E23" s="9" t="s">
        <v>14</v>
      </c>
      <c r="F23" s="10" t="s">
        <v>15</v>
      </c>
      <c r="G23" s="10" t="s">
        <v>16</v>
      </c>
    </row>
    <row r="24" spans="1:7" s="13" customFormat="1" ht="25" customHeight="1" x14ac:dyDescent="0.35">
      <c r="A24" s="29" t="s">
        <v>17</v>
      </c>
      <c r="B24" s="30" t="s">
        <v>18</v>
      </c>
      <c r="C24" s="31" t="s">
        <v>19</v>
      </c>
      <c r="D24" s="32">
        <v>1</v>
      </c>
      <c r="E24" s="11"/>
      <c r="F24" s="12">
        <v>1116</v>
      </c>
      <c r="G24" s="12">
        <f>F24*D24</f>
        <v>1116</v>
      </c>
    </row>
    <row r="25" spans="1:7" s="13" customFormat="1" ht="25" customHeight="1" x14ac:dyDescent="0.35">
      <c r="A25" s="29" t="s">
        <v>20</v>
      </c>
      <c r="B25" s="30" t="s">
        <v>201</v>
      </c>
      <c r="C25" s="31" t="s">
        <v>21</v>
      </c>
      <c r="D25" s="32">
        <v>1</v>
      </c>
      <c r="E25" s="11"/>
      <c r="F25" s="12">
        <v>1116</v>
      </c>
      <c r="G25" s="12">
        <f t="shared" ref="G25:G90" si="0">F25*D25</f>
        <v>1116</v>
      </c>
    </row>
    <row r="26" spans="1:7" s="13" customFormat="1" ht="25" customHeight="1" x14ac:dyDescent="0.35">
      <c r="A26" s="33" t="s">
        <v>22</v>
      </c>
      <c r="B26" s="33" t="s">
        <v>202</v>
      </c>
      <c r="C26" s="31" t="s">
        <v>193</v>
      </c>
      <c r="D26" s="32">
        <v>1</v>
      </c>
      <c r="E26" s="11"/>
      <c r="F26" s="12">
        <v>1116</v>
      </c>
      <c r="G26" s="12">
        <f t="shared" si="0"/>
        <v>1116</v>
      </c>
    </row>
    <row r="27" spans="1:7" s="13" customFormat="1" ht="25" customHeight="1" x14ac:dyDescent="0.35">
      <c r="A27" s="34" t="s">
        <v>23</v>
      </c>
      <c r="B27" s="34" t="s">
        <v>291</v>
      </c>
      <c r="C27" s="35" t="s">
        <v>24</v>
      </c>
      <c r="D27" s="32">
        <v>1</v>
      </c>
      <c r="E27" s="11"/>
      <c r="F27" s="12">
        <v>1116</v>
      </c>
      <c r="G27" s="12">
        <f t="shared" si="0"/>
        <v>1116</v>
      </c>
    </row>
    <row r="28" spans="1:7" s="13" customFormat="1" ht="25" customHeight="1" x14ac:dyDescent="0.35">
      <c r="A28" s="33" t="s">
        <v>25</v>
      </c>
      <c r="B28" s="33" t="s">
        <v>203</v>
      </c>
      <c r="C28" s="31" t="s">
        <v>26</v>
      </c>
      <c r="D28" s="32">
        <v>1</v>
      </c>
      <c r="E28" s="11"/>
      <c r="F28" s="12">
        <v>1116</v>
      </c>
      <c r="G28" s="12">
        <f t="shared" si="0"/>
        <v>1116</v>
      </c>
    </row>
    <row r="29" spans="1:7" s="13" customFormat="1" ht="25" customHeight="1" x14ac:dyDescent="0.35">
      <c r="A29" s="34" t="s">
        <v>27</v>
      </c>
      <c r="B29" s="34" t="s">
        <v>333</v>
      </c>
      <c r="C29" s="35" t="s">
        <v>28</v>
      </c>
      <c r="D29" s="32">
        <v>1</v>
      </c>
      <c r="E29" s="11"/>
      <c r="F29" s="12">
        <v>1116</v>
      </c>
      <c r="G29" s="12">
        <f t="shared" si="0"/>
        <v>1116</v>
      </c>
    </row>
    <row r="30" spans="1:7" s="13" customFormat="1" ht="25" customHeight="1" x14ac:dyDescent="0.35">
      <c r="A30" s="33" t="s">
        <v>29</v>
      </c>
      <c r="B30" s="33" t="s">
        <v>204</v>
      </c>
      <c r="C30" s="31" t="s">
        <v>30</v>
      </c>
      <c r="D30" s="32">
        <v>1</v>
      </c>
      <c r="E30" s="11"/>
      <c r="F30" s="12">
        <v>1116</v>
      </c>
      <c r="G30" s="12">
        <f t="shared" si="0"/>
        <v>1116</v>
      </c>
    </row>
    <row r="31" spans="1:7" s="13" customFormat="1" ht="25" customHeight="1" x14ac:dyDescent="0.35">
      <c r="A31" s="33"/>
      <c r="B31" s="36"/>
      <c r="C31" s="31"/>
      <c r="D31" s="37">
        <f>SUM(D24:D30)</f>
        <v>7</v>
      </c>
      <c r="E31" s="11"/>
      <c r="F31" s="12"/>
      <c r="G31" s="12"/>
    </row>
    <row r="32" spans="1:7" s="13" customFormat="1" ht="25" customHeight="1" x14ac:dyDescent="0.35">
      <c r="A32" s="33" t="s">
        <v>17</v>
      </c>
      <c r="B32" s="30" t="s">
        <v>331</v>
      </c>
      <c r="C32" s="35" t="s">
        <v>290</v>
      </c>
      <c r="D32" s="32">
        <v>1</v>
      </c>
      <c r="E32" s="11"/>
      <c r="F32" s="12">
        <v>0</v>
      </c>
      <c r="G32" s="12">
        <f t="shared" si="0"/>
        <v>0</v>
      </c>
    </row>
    <row r="33" spans="1:7" s="13" customFormat="1" ht="25" customHeight="1" x14ac:dyDescent="0.35">
      <c r="A33" s="34" t="s">
        <v>31</v>
      </c>
      <c r="B33" s="34" t="s">
        <v>332</v>
      </c>
      <c r="C33" s="35" t="s">
        <v>268</v>
      </c>
      <c r="D33" s="32">
        <v>1</v>
      </c>
      <c r="E33" s="11"/>
      <c r="F33" s="12">
        <v>0</v>
      </c>
      <c r="G33" s="12">
        <f t="shared" si="0"/>
        <v>0</v>
      </c>
    </row>
    <row r="34" spans="1:7" s="13" customFormat="1" ht="25" customHeight="1" x14ac:dyDescent="0.35">
      <c r="A34" s="33" t="s">
        <v>32</v>
      </c>
      <c r="B34" s="33" t="s">
        <v>312</v>
      </c>
      <c r="C34" s="31" t="s">
        <v>269</v>
      </c>
      <c r="D34" s="32">
        <v>1</v>
      </c>
      <c r="E34" s="11"/>
      <c r="F34" s="12">
        <v>0</v>
      </c>
      <c r="G34" s="12">
        <f t="shared" si="0"/>
        <v>0</v>
      </c>
    </row>
    <row r="35" spans="1:7" s="13" customFormat="1" ht="25" customHeight="1" x14ac:dyDescent="0.35">
      <c r="A35" s="34" t="s">
        <v>33</v>
      </c>
      <c r="B35" s="34" t="s">
        <v>205</v>
      </c>
      <c r="C35" s="35" t="s">
        <v>34</v>
      </c>
      <c r="D35" s="32">
        <v>1</v>
      </c>
      <c r="E35" s="11"/>
      <c r="F35" s="12">
        <v>0</v>
      </c>
      <c r="G35" s="12">
        <f t="shared" si="0"/>
        <v>0</v>
      </c>
    </row>
    <row r="36" spans="1:7" s="13" customFormat="1" ht="25" customHeight="1" x14ac:dyDescent="0.35">
      <c r="A36" s="33" t="s">
        <v>35</v>
      </c>
      <c r="B36" s="33" t="s">
        <v>206</v>
      </c>
      <c r="C36" s="31" t="s">
        <v>36</v>
      </c>
      <c r="D36" s="32">
        <v>1</v>
      </c>
      <c r="E36" s="11"/>
      <c r="F36" s="12">
        <v>0</v>
      </c>
      <c r="G36" s="12">
        <f t="shared" si="0"/>
        <v>0</v>
      </c>
    </row>
    <row r="37" spans="1:7" s="13" customFormat="1" ht="25" customHeight="1" x14ac:dyDescent="0.35">
      <c r="A37" s="34" t="s">
        <v>37</v>
      </c>
      <c r="B37" s="34" t="s">
        <v>334</v>
      </c>
      <c r="C37" s="35" t="s">
        <v>38</v>
      </c>
      <c r="D37" s="32">
        <v>1</v>
      </c>
      <c r="E37" s="11"/>
      <c r="F37" s="12">
        <v>0</v>
      </c>
      <c r="G37" s="12">
        <f t="shared" si="0"/>
        <v>0</v>
      </c>
    </row>
    <row r="38" spans="1:7" s="13" customFormat="1" ht="25" customHeight="1" x14ac:dyDescent="0.35">
      <c r="A38" s="33" t="s">
        <v>39</v>
      </c>
      <c r="B38" s="33" t="s">
        <v>335</v>
      </c>
      <c r="C38" s="31" t="s">
        <v>40</v>
      </c>
      <c r="D38" s="32">
        <v>1</v>
      </c>
      <c r="E38" s="11"/>
      <c r="F38" s="12">
        <v>0</v>
      </c>
      <c r="G38" s="12">
        <f t="shared" si="0"/>
        <v>0</v>
      </c>
    </row>
    <row r="39" spans="1:7" s="13" customFormat="1" ht="25" customHeight="1" x14ac:dyDescent="0.35">
      <c r="A39" s="33"/>
      <c r="B39" s="36"/>
      <c r="C39" s="31"/>
      <c r="D39" s="37">
        <f>SUM(D32:D38)</f>
        <v>7</v>
      </c>
      <c r="E39" s="11"/>
      <c r="F39" s="12"/>
      <c r="G39" s="12"/>
    </row>
    <row r="40" spans="1:7" s="13" customFormat="1" ht="25" customHeight="1" x14ac:dyDescent="0.35">
      <c r="A40" s="29" t="s">
        <v>41</v>
      </c>
      <c r="B40" s="30" t="s">
        <v>42</v>
      </c>
      <c r="C40" s="35" t="s">
        <v>43</v>
      </c>
      <c r="D40" s="32">
        <v>1</v>
      </c>
      <c r="E40" s="11"/>
      <c r="F40" s="12">
        <v>0</v>
      </c>
      <c r="G40" s="12">
        <f t="shared" si="0"/>
        <v>0</v>
      </c>
    </row>
    <row r="41" spans="1:7" s="13" customFormat="1" ht="25" customHeight="1" x14ac:dyDescent="0.35">
      <c r="A41" s="34" t="s">
        <v>44</v>
      </c>
      <c r="B41" s="34" t="s">
        <v>207</v>
      </c>
      <c r="C41" s="35" t="s">
        <v>45</v>
      </c>
      <c r="D41" s="32">
        <v>1</v>
      </c>
      <c r="E41" s="11"/>
      <c r="F41" s="12">
        <v>0</v>
      </c>
      <c r="G41" s="12">
        <f t="shared" si="0"/>
        <v>0</v>
      </c>
    </row>
    <row r="42" spans="1:7" s="13" customFormat="1" ht="25" customHeight="1" x14ac:dyDescent="0.35">
      <c r="A42" s="33" t="s">
        <v>46</v>
      </c>
      <c r="B42" s="33" t="s">
        <v>208</v>
      </c>
      <c r="C42" s="31" t="s">
        <v>47</v>
      </c>
      <c r="D42" s="32">
        <v>1</v>
      </c>
      <c r="E42" s="11"/>
      <c r="F42" s="12">
        <v>0</v>
      </c>
      <c r="G42" s="12">
        <f t="shared" si="0"/>
        <v>0</v>
      </c>
    </row>
    <row r="43" spans="1:7" s="13" customFormat="1" ht="25" customHeight="1" x14ac:dyDescent="0.35">
      <c r="A43" s="34" t="s">
        <v>48</v>
      </c>
      <c r="B43" s="34" t="s">
        <v>209</v>
      </c>
      <c r="C43" s="35" t="s">
        <v>49</v>
      </c>
      <c r="D43" s="32">
        <v>1</v>
      </c>
      <c r="E43" s="11"/>
      <c r="F43" s="12">
        <v>0</v>
      </c>
      <c r="G43" s="12">
        <f t="shared" si="0"/>
        <v>0</v>
      </c>
    </row>
    <row r="44" spans="1:7" s="13" customFormat="1" ht="25" customHeight="1" x14ac:dyDescent="0.35">
      <c r="A44" s="33" t="s">
        <v>50</v>
      </c>
      <c r="B44" s="33" t="s">
        <v>336</v>
      </c>
      <c r="C44" s="31" t="s">
        <v>51</v>
      </c>
      <c r="D44" s="32">
        <v>1</v>
      </c>
      <c r="E44" s="11"/>
      <c r="F44" s="12">
        <v>0</v>
      </c>
      <c r="G44" s="12">
        <f t="shared" si="0"/>
        <v>0</v>
      </c>
    </row>
    <row r="45" spans="1:7" s="13" customFormat="1" ht="25" customHeight="1" x14ac:dyDescent="0.35">
      <c r="A45" s="34" t="s">
        <v>52</v>
      </c>
      <c r="B45" s="34" t="s">
        <v>338</v>
      </c>
      <c r="C45" s="35" t="s">
        <v>53</v>
      </c>
      <c r="D45" s="32">
        <v>1</v>
      </c>
      <c r="E45" s="11"/>
      <c r="F45" s="12">
        <v>0</v>
      </c>
      <c r="G45" s="12">
        <f t="shared" si="0"/>
        <v>0</v>
      </c>
    </row>
    <row r="46" spans="1:7" s="13" customFormat="1" ht="25" customHeight="1" x14ac:dyDescent="0.35">
      <c r="A46" s="33" t="s">
        <v>54</v>
      </c>
      <c r="B46" s="33" t="s">
        <v>340</v>
      </c>
      <c r="C46" s="31" t="s">
        <v>55</v>
      </c>
      <c r="D46" s="32">
        <v>1</v>
      </c>
      <c r="E46" s="11"/>
      <c r="F46" s="12">
        <v>0</v>
      </c>
      <c r="G46" s="12">
        <f t="shared" si="0"/>
        <v>0</v>
      </c>
    </row>
    <row r="47" spans="1:7" s="13" customFormat="1" ht="25" customHeight="1" x14ac:dyDescent="0.35">
      <c r="A47" s="34" t="s">
        <v>56</v>
      </c>
      <c r="B47" s="33" t="s">
        <v>346</v>
      </c>
      <c r="C47" s="35" t="s">
        <v>57</v>
      </c>
      <c r="D47" s="32">
        <v>1</v>
      </c>
      <c r="E47" s="11"/>
      <c r="F47" s="12">
        <v>0</v>
      </c>
      <c r="G47" s="12">
        <f t="shared" si="0"/>
        <v>0</v>
      </c>
    </row>
    <row r="48" spans="1:7" s="13" customFormat="1" ht="25" customHeight="1" x14ac:dyDescent="0.35">
      <c r="A48" s="34"/>
      <c r="B48" s="44"/>
      <c r="C48" s="35"/>
      <c r="D48" s="37">
        <f>SUM(D40:D47)</f>
        <v>8</v>
      </c>
      <c r="E48" s="11"/>
      <c r="F48" s="12"/>
      <c r="G48" s="12"/>
    </row>
    <row r="49" spans="1:7" s="13" customFormat="1" ht="25" customHeight="1" x14ac:dyDescent="0.35">
      <c r="A49" s="29" t="s">
        <v>58</v>
      </c>
      <c r="B49" s="30" t="s">
        <v>210</v>
      </c>
      <c r="C49" s="35" t="s">
        <v>211</v>
      </c>
      <c r="D49" s="32">
        <v>1</v>
      </c>
      <c r="E49" s="11"/>
      <c r="F49" s="12">
        <v>0</v>
      </c>
      <c r="G49" s="12">
        <f t="shared" si="0"/>
        <v>0</v>
      </c>
    </row>
    <row r="50" spans="1:7" s="13" customFormat="1" ht="25" customHeight="1" x14ac:dyDescent="0.35">
      <c r="A50" s="34" t="s">
        <v>59</v>
      </c>
      <c r="B50" s="34" t="s">
        <v>212</v>
      </c>
      <c r="C50" s="35" t="s">
        <v>270</v>
      </c>
      <c r="D50" s="32">
        <v>1</v>
      </c>
      <c r="E50" s="11"/>
      <c r="F50" s="12">
        <v>0</v>
      </c>
      <c r="G50" s="12">
        <f t="shared" si="0"/>
        <v>0</v>
      </c>
    </row>
    <row r="51" spans="1:7" s="13" customFormat="1" ht="25" customHeight="1" x14ac:dyDescent="0.35">
      <c r="A51" s="33" t="s">
        <v>60</v>
      </c>
      <c r="B51" s="33" t="s">
        <v>213</v>
      </c>
      <c r="C51" s="31" t="s">
        <v>271</v>
      </c>
      <c r="D51" s="32">
        <v>1</v>
      </c>
      <c r="E51" s="11"/>
      <c r="F51" s="12">
        <v>0</v>
      </c>
      <c r="G51" s="12">
        <f t="shared" si="0"/>
        <v>0</v>
      </c>
    </row>
    <row r="52" spans="1:7" s="13" customFormat="1" ht="25" customHeight="1" x14ac:dyDescent="0.35">
      <c r="A52" s="34" t="s">
        <v>61</v>
      </c>
      <c r="B52" s="34" t="s">
        <v>337</v>
      </c>
      <c r="C52" s="35" t="s">
        <v>272</v>
      </c>
      <c r="D52" s="32">
        <v>1</v>
      </c>
      <c r="E52" s="11"/>
      <c r="F52" s="12">
        <v>0</v>
      </c>
      <c r="G52" s="12">
        <f t="shared" si="0"/>
        <v>0</v>
      </c>
    </row>
    <row r="53" spans="1:7" s="13" customFormat="1" ht="25" customHeight="1" x14ac:dyDescent="0.35">
      <c r="A53" s="33" t="s">
        <v>62</v>
      </c>
      <c r="B53" s="33" t="s">
        <v>214</v>
      </c>
      <c r="C53" s="31" t="s">
        <v>273</v>
      </c>
      <c r="D53" s="32">
        <v>1</v>
      </c>
      <c r="E53" s="11"/>
      <c r="F53" s="12">
        <v>0</v>
      </c>
      <c r="G53" s="12">
        <f t="shared" si="0"/>
        <v>0</v>
      </c>
    </row>
    <row r="54" spans="1:7" s="13" customFormat="1" ht="25" customHeight="1" x14ac:dyDescent="0.35">
      <c r="A54" s="34" t="s">
        <v>63</v>
      </c>
      <c r="B54" s="34" t="s">
        <v>339</v>
      </c>
      <c r="C54" s="35" t="s">
        <v>274</v>
      </c>
      <c r="D54" s="32">
        <v>1</v>
      </c>
      <c r="E54" s="11"/>
      <c r="F54" s="12">
        <v>0</v>
      </c>
      <c r="G54" s="12">
        <f t="shared" si="0"/>
        <v>0</v>
      </c>
    </row>
    <row r="55" spans="1:7" s="13" customFormat="1" ht="25" customHeight="1" x14ac:dyDescent="0.35">
      <c r="A55" s="33" t="s">
        <v>64</v>
      </c>
      <c r="B55" s="33" t="s">
        <v>215</v>
      </c>
      <c r="C55" s="31" t="s">
        <v>275</v>
      </c>
      <c r="D55" s="32">
        <v>1</v>
      </c>
      <c r="E55" s="11"/>
      <c r="F55" s="12">
        <v>0</v>
      </c>
      <c r="G55" s="12">
        <f t="shared" si="0"/>
        <v>0</v>
      </c>
    </row>
    <row r="56" spans="1:7" s="13" customFormat="1" ht="25" customHeight="1" x14ac:dyDescent="0.35">
      <c r="A56" s="33"/>
      <c r="B56" s="36"/>
      <c r="C56" s="31"/>
      <c r="D56" s="37">
        <f>SUM(D49:D55)</f>
        <v>7</v>
      </c>
      <c r="E56" s="11"/>
      <c r="F56" s="12"/>
      <c r="G56" s="12"/>
    </row>
    <row r="57" spans="1:7" s="13" customFormat="1" ht="25" customHeight="1" x14ac:dyDescent="0.35">
      <c r="A57" s="29" t="s">
        <v>65</v>
      </c>
      <c r="B57" s="30" t="s">
        <v>216</v>
      </c>
      <c r="C57" s="31" t="s">
        <v>66</v>
      </c>
      <c r="D57" s="32">
        <v>1</v>
      </c>
      <c r="E57" s="11"/>
      <c r="F57" s="12">
        <v>0</v>
      </c>
      <c r="G57" s="12">
        <f t="shared" si="0"/>
        <v>0</v>
      </c>
    </row>
    <row r="58" spans="1:7" s="13" customFormat="1" ht="25" customHeight="1" x14ac:dyDescent="0.35">
      <c r="A58" s="33" t="s">
        <v>67</v>
      </c>
      <c r="B58" s="33" t="s">
        <v>341</v>
      </c>
      <c r="C58" s="31" t="s">
        <v>68</v>
      </c>
      <c r="D58" s="32">
        <v>1</v>
      </c>
      <c r="E58" s="11"/>
      <c r="F58" s="12">
        <v>0</v>
      </c>
      <c r="G58" s="12">
        <f t="shared" si="0"/>
        <v>0</v>
      </c>
    </row>
    <row r="59" spans="1:7" s="13" customFormat="1" ht="25" customHeight="1" x14ac:dyDescent="0.35">
      <c r="A59" s="34" t="s">
        <v>69</v>
      </c>
      <c r="B59" s="34" t="s">
        <v>343</v>
      </c>
      <c r="C59" s="35" t="s">
        <v>70</v>
      </c>
      <c r="D59" s="32">
        <v>1</v>
      </c>
      <c r="E59" s="11"/>
      <c r="F59" s="12">
        <v>0</v>
      </c>
      <c r="G59" s="12">
        <f t="shared" si="0"/>
        <v>0</v>
      </c>
    </row>
    <row r="60" spans="1:7" s="13" customFormat="1" ht="25" customHeight="1" x14ac:dyDescent="0.35">
      <c r="A60" s="33" t="s">
        <v>71</v>
      </c>
      <c r="B60" s="33" t="s">
        <v>217</v>
      </c>
      <c r="C60" s="31" t="s">
        <v>72</v>
      </c>
      <c r="D60" s="32">
        <v>1</v>
      </c>
      <c r="E60" s="11"/>
      <c r="F60" s="12">
        <v>0</v>
      </c>
      <c r="G60" s="12">
        <f t="shared" si="0"/>
        <v>0</v>
      </c>
    </row>
    <row r="61" spans="1:7" s="13" customFormat="1" ht="25" customHeight="1" x14ac:dyDescent="0.35">
      <c r="A61" s="34" t="s">
        <v>73</v>
      </c>
      <c r="B61" s="34" t="s">
        <v>218</v>
      </c>
      <c r="C61" s="35" t="s">
        <v>74</v>
      </c>
      <c r="D61" s="32">
        <v>1</v>
      </c>
      <c r="E61" s="11"/>
      <c r="F61" s="12">
        <v>0</v>
      </c>
      <c r="G61" s="12">
        <f t="shared" si="0"/>
        <v>0</v>
      </c>
    </row>
    <row r="62" spans="1:7" s="13" customFormat="1" ht="25" customHeight="1" x14ac:dyDescent="0.35">
      <c r="A62" s="33" t="s">
        <v>75</v>
      </c>
      <c r="B62" s="33" t="s">
        <v>371</v>
      </c>
      <c r="C62" s="31" t="s">
        <v>76</v>
      </c>
      <c r="D62" s="32">
        <v>1</v>
      </c>
      <c r="E62" s="11"/>
      <c r="F62" s="12">
        <v>0</v>
      </c>
      <c r="G62" s="12">
        <f t="shared" si="0"/>
        <v>0</v>
      </c>
    </row>
    <row r="63" spans="1:7" s="13" customFormat="1" ht="25" customHeight="1" x14ac:dyDescent="0.35">
      <c r="A63" s="33" t="s">
        <v>195</v>
      </c>
      <c r="B63" s="36" t="s">
        <v>345</v>
      </c>
      <c r="C63" s="31" t="s">
        <v>194</v>
      </c>
      <c r="D63" s="32">
        <v>1</v>
      </c>
      <c r="E63" s="11"/>
      <c r="F63" s="12">
        <v>0</v>
      </c>
      <c r="G63" s="12">
        <f t="shared" si="0"/>
        <v>0</v>
      </c>
    </row>
    <row r="64" spans="1:7" s="13" customFormat="1" ht="25" customHeight="1" x14ac:dyDescent="0.35">
      <c r="A64" s="33"/>
      <c r="B64" s="36"/>
      <c r="C64" s="31"/>
      <c r="D64" s="37">
        <f>SUM(D57:D63)</f>
        <v>7</v>
      </c>
      <c r="E64" s="11"/>
      <c r="F64" s="12"/>
      <c r="G64" s="12"/>
    </row>
    <row r="65" spans="1:9" s="13" customFormat="1" ht="25" customHeight="1" x14ac:dyDescent="0.35">
      <c r="A65" s="29" t="s">
        <v>77</v>
      </c>
      <c r="B65" s="30" t="s">
        <v>219</v>
      </c>
      <c r="C65" s="35" t="s">
        <v>276</v>
      </c>
      <c r="D65" s="32">
        <v>1</v>
      </c>
      <c r="E65" s="11"/>
      <c r="F65" s="12">
        <v>0</v>
      </c>
      <c r="G65" s="12">
        <f t="shared" si="0"/>
        <v>0</v>
      </c>
    </row>
    <row r="66" spans="1:9" s="13" customFormat="1" ht="25" customHeight="1" x14ac:dyDescent="0.35">
      <c r="A66" s="34" t="s">
        <v>78</v>
      </c>
      <c r="B66" s="34" t="s">
        <v>342</v>
      </c>
      <c r="C66" s="35" t="s">
        <v>277</v>
      </c>
      <c r="D66" s="32">
        <v>1</v>
      </c>
      <c r="E66" s="11"/>
      <c r="F66" s="12">
        <v>0</v>
      </c>
      <c r="G66" s="12">
        <f t="shared" si="0"/>
        <v>0</v>
      </c>
    </row>
    <row r="67" spans="1:9" s="13" customFormat="1" ht="25" customHeight="1" x14ac:dyDescent="0.35">
      <c r="A67" s="33" t="s">
        <v>79</v>
      </c>
      <c r="B67" s="33" t="s">
        <v>219</v>
      </c>
      <c r="C67" s="31" t="s">
        <v>278</v>
      </c>
      <c r="D67" s="32">
        <v>1</v>
      </c>
      <c r="E67" s="11"/>
      <c r="F67" s="12">
        <v>0</v>
      </c>
      <c r="G67" s="12">
        <f t="shared" si="0"/>
        <v>0</v>
      </c>
    </row>
    <row r="68" spans="1:9" s="13" customFormat="1" ht="25" customHeight="1" x14ac:dyDescent="0.35">
      <c r="A68" s="34" t="s">
        <v>80</v>
      </c>
      <c r="B68" s="34" t="s">
        <v>370</v>
      </c>
      <c r="C68" s="35" t="s">
        <v>279</v>
      </c>
      <c r="D68" s="32">
        <v>1</v>
      </c>
      <c r="E68" s="11"/>
      <c r="F68" s="12">
        <v>0</v>
      </c>
      <c r="G68" s="12">
        <f t="shared" si="0"/>
        <v>0</v>
      </c>
      <c r="I68" s="13" t="s">
        <v>369</v>
      </c>
    </row>
    <row r="69" spans="1:9" s="13" customFormat="1" ht="25" customHeight="1" x14ac:dyDescent="0.35">
      <c r="A69" s="33" t="s">
        <v>81</v>
      </c>
      <c r="B69" s="33" t="s">
        <v>344</v>
      </c>
      <c r="C69" s="31" t="s">
        <v>280</v>
      </c>
      <c r="D69" s="32">
        <v>1</v>
      </c>
      <c r="E69" s="11"/>
      <c r="F69" s="12">
        <v>0</v>
      </c>
      <c r="G69" s="12">
        <f t="shared" si="0"/>
        <v>0</v>
      </c>
    </row>
    <row r="70" spans="1:9" s="13" customFormat="1" ht="25" customHeight="1" x14ac:dyDescent="0.35">
      <c r="A70" s="34" t="s">
        <v>82</v>
      </c>
      <c r="B70" s="34" t="s">
        <v>220</v>
      </c>
      <c r="C70" s="35" t="s">
        <v>281</v>
      </c>
      <c r="D70" s="32">
        <v>1</v>
      </c>
      <c r="E70" s="11"/>
      <c r="F70" s="12">
        <v>0</v>
      </c>
      <c r="G70" s="12">
        <f t="shared" si="0"/>
        <v>0</v>
      </c>
    </row>
    <row r="71" spans="1:9" s="13" customFormat="1" ht="25" customHeight="1" x14ac:dyDescent="0.35">
      <c r="A71" s="33" t="s">
        <v>83</v>
      </c>
      <c r="B71" s="33" t="s">
        <v>221</v>
      </c>
      <c r="C71" s="31" t="s">
        <v>282</v>
      </c>
      <c r="D71" s="32">
        <v>1</v>
      </c>
      <c r="E71" s="11"/>
      <c r="F71" s="12">
        <v>0</v>
      </c>
      <c r="G71" s="12">
        <f t="shared" si="0"/>
        <v>0</v>
      </c>
    </row>
    <row r="72" spans="1:9" s="13" customFormat="1" ht="25" customHeight="1" x14ac:dyDescent="0.35">
      <c r="A72" s="34"/>
      <c r="B72" s="34"/>
      <c r="C72" s="35"/>
      <c r="D72" s="37">
        <f>SUM(D65:D71)</f>
        <v>7</v>
      </c>
      <c r="E72" s="11"/>
      <c r="F72" s="12"/>
      <c r="G72" s="12"/>
    </row>
    <row r="73" spans="1:9" s="13" customFormat="1" ht="25" customHeight="1" x14ac:dyDescent="0.35">
      <c r="A73" s="33" t="s">
        <v>84</v>
      </c>
      <c r="B73" s="33" t="s">
        <v>222</v>
      </c>
      <c r="C73" s="38" t="s">
        <v>85</v>
      </c>
      <c r="D73" s="39">
        <v>2</v>
      </c>
      <c r="E73" s="11"/>
      <c r="F73" s="12">
        <v>180</v>
      </c>
      <c r="G73" s="12">
        <f t="shared" si="0"/>
        <v>360</v>
      </c>
    </row>
    <row r="74" spans="1:9" s="13" customFormat="1" ht="25" customHeight="1" x14ac:dyDescent="0.35">
      <c r="A74" s="34" t="s">
        <v>86</v>
      </c>
      <c r="B74" s="34" t="s">
        <v>223</v>
      </c>
      <c r="C74" s="40" t="s">
        <v>87</v>
      </c>
      <c r="D74" s="39">
        <v>2</v>
      </c>
      <c r="E74" s="11"/>
      <c r="F74" s="12">
        <v>0</v>
      </c>
      <c r="G74" s="12">
        <f t="shared" si="0"/>
        <v>0</v>
      </c>
    </row>
    <row r="75" spans="1:9" s="13" customFormat="1" ht="25" customHeight="1" x14ac:dyDescent="0.35">
      <c r="A75" s="33" t="s">
        <v>88</v>
      </c>
      <c r="B75" s="33" t="s">
        <v>310</v>
      </c>
      <c r="C75" s="38" t="s">
        <v>224</v>
      </c>
      <c r="D75" s="39">
        <v>2</v>
      </c>
      <c r="E75" s="11"/>
      <c r="F75" s="12">
        <v>0</v>
      </c>
      <c r="G75" s="12">
        <f t="shared" si="0"/>
        <v>0</v>
      </c>
    </row>
    <row r="76" spans="1:9" s="13" customFormat="1" ht="25" customHeight="1" x14ac:dyDescent="0.35">
      <c r="A76" s="34" t="s">
        <v>89</v>
      </c>
      <c r="B76" s="34" t="s">
        <v>225</v>
      </c>
      <c r="C76" s="41" t="s">
        <v>226</v>
      </c>
      <c r="D76" s="39">
        <v>2</v>
      </c>
      <c r="E76" s="11"/>
      <c r="F76" s="12">
        <v>0</v>
      </c>
      <c r="G76" s="12">
        <f t="shared" si="0"/>
        <v>0</v>
      </c>
    </row>
    <row r="77" spans="1:9" s="13" customFormat="1" ht="25" customHeight="1" x14ac:dyDescent="0.35">
      <c r="A77" s="33" t="s">
        <v>90</v>
      </c>
      <c r="B77" s="33" t="s">
        <v>227</v>
      </c>
      <c r="C77" s="42" t="s">
        <v>228</v>
      </c>
      <c r="D77" s="39">
        <v>2</v>
      </c>
      <c r="E77" s="11"/>
      <c r="F77" s="12">
        <v>0</v>
      </c>
      <c r="G77" s="12">
        <f t="shared" si="0"/>
        <v>0</v>
      </c>
    </row>
    <row r="78" spans="1:9" s="13" customFormat="1" ht="25" customHeight="1" x14ac:dyDescent="0.35">
      <c r="A78" s="34" t="s">
        <v>91</v>
      </c>
      <c r="B78" s="34" t="s">
        <v>229</v>
      </c>
      <c r="C78" s="40" t="s">
        <v>230</v>
      </c>
      <c r="D78" s="39">
        <v>2</v>
      </c>
      <c r="E78" s="11"/>
      <c r="F78" s="12">
        <v>0</v>
      </c>
      <c r="G78" s="12">
        <f t="shared" si="0"/>
        <v>0</v>
      </c>
    </row>
    <row r="79" spans="1:9" s="13" customFormat="1" ht="25" customHeight="1" x14ac:dyDescent="0.35">
      <c r="A79" s="33" t="s">
        <v>92</v>
      </c>
      <c r="B79" s="33" t="s">
        <v>231</v>
      </c>
      <c r="C79" s="42" t="s">
        <v>232</v>
      </c>
      <c r="D79" s="39">
        <v>2</v>
      </c>
      <c r="E79" s="11"/>
      <c r="F79" s="12">
        <v>0</v>
      </c>
      <c r="G79" s="12">
        <f t="shared" si="0"/>
        <v>0</v>
      </c>
    </row>
    <row r="80" spans="1:9" s="13" customFormat="1" ht="25" customHeight="1" x14ac:dyDescent="0.35">
      <c r="A80" s="34" t="s">
        <v>93</v>
      </c>
      <c r="B80" s="34" t="s">
        <v>233</v>
      </c>
      <c r="C80" s="41" t="s">
        <v>283</v>
      </c>
      <c r="D80" s="39">
        <v>2</v>
      </c>
      <c r="E80" s="11"/>
      <c r="F80" s="12">
        <v>0</v>
      </c>
      <c r="G80" s="12">
        <f t="shared" si="0"/>
        <v>0</v>
      </c>
    </row>
    <row r="81" spans="1:7" s="13" customFormat="1" ht="25" customHeight="1" x14ac:dyDescent="0.35">
      <c r="A81" s="33" t="s">
        <v>94</v>
      </c>
      <c r="B81" s="33" t="s">
        <v>234</v>
      </c>
      <c r="C81" s="38" t="s">
        <v>284</v>
      </c>
      <c r="D81" s="39">
        <v>1</v>
      </c>
      <c r="E81" s="11"/>
      <c r="F81" s="12">
        <v>0</v>
      </c>
      <c r="G81" s="12">
        <f t="shared" si="0"/>
        <v>0</v>
      </c>
    </row>
    <row r="82" spans="1:7" s="13" customFormat="1" ht="25" customHeight="1" x14ac:dyDescent="0.35">
      <c r="A82" s="33" t="s">
        <v>94</v>
      </c>
      <c r="B82" s="33" t="s">
        <v>372</v>
      </c>
      <c r="C82" s="38" t="s">
        <v>284</v>
      </c>
      <c r="D82" s="39">
        <v>1</v>
      </c>
      <c r="E82" s="11"/>
      <c r="F82" s="12"/>
      <c r="G82" s="12"/>
    </row>
    <row r="83" spans="1:7" s="13" customFormat="1" ht="25" customHeight="1" x14ac:dyDescent="0.35">
      <c r="A83" s="34" t="s">
        <v>95</v>
      </c>
      <c r="B83" s="34" t="s">
        <v>235</v>
      </c>
      <c r="C83" s="41" t="s">
        <v>285</v>
      </c>
      <c r="D83" s="39">
        <v>2</v>
      </c>
      <c r="E83" s="11"/>
      <c r="F83" s="12">
        <v>0</v>
      </c>
      <c r="G83" s="12">
        <f t="shared" si="0"/>
        <v>0</v>
      </c>
    </row>
    <row r="84" spans="1:7" s="13" customFormat="1" ht="25" customHeight="1" x14ac:dyDescent="0.35">
      <c r="A84" s="33" t="s">
        <v>96</v>
      </c>
      <c r="B84" s="33" t="s">
        <v>236</v>
      </c>
      <c r="C84" s="38" t="s">
        <v>286</v>
      </c>
      <c r="D84" s="39">
        <v>1</v>
      </c>
      <c r="E84" s="11"/>
      <c r="F84" s="12">
        <v>0</v>
      </c>
      <c r="G84" s="12">
        <f t="shared" si="0"/>
        <v>0</v>
      </c>
    </row>
    <row r="85" spans="1:7" s="13" customFormat="1" ht="25" customHeight="1" x14ac:dyDescent="0.35">
      <c r="A85" s="33" t="s">
        <v>292</v>
      </c>
      <c r="B85" s="33" t="s">
        <v>294</v>
      </c>
      <c r="C85" s="38" t="s">
        <v>293</v>
      </c>
      <c r="D85" s="13">
        <v>1</v>
      </c>
      <c r="E85" s="11"/>
      <c r="F85" s="12">
        <v>0</v>
      </c>
      <c r="G85" s="12">
        <f t="shared" si="0"/>
        <v>0</v>
      </c>
    </row>
    <row r="86" spans="1:7" s="13" customFormat="1" ht="25" customHeight="1" x14ac:dyDescent="0.35">
      <c r="A86" s="33"/>
      <c r="B86" s="33"/>
      <c r="C86" s="39"/>
      <c r="D86" s="43">
        <f>SUM(D73:D85)</f>
        <v>22</v>
      </c>
      <c r="E86" s="11"/>
      <c r="F86" s="12"/>
      <c r="G86" s="12"/>
    </row>
    <row r="87" spans="1:7" s="13" customFormat="1" ht="25" customHeight="1" x14ac:dyDescent="0.35">
      <c r="A87" s="34" t="s">
        <v>97</v>
      </c>
      <c r="B87" s="34" t="s">
        <v>366</v>
      </c>
      <c r="C87" s="41" t="s">
        <v>237</v>
      </c>
      <c r="D87" s="39">
        <v>3</v>
      </c>
      <c r="E87" s="11"/>
      <c r="F87" s="12">
        <v>80</v>
      </c>
      <c r="G87" s="12">
        <f t="shared" si="0"/>
        <v>240</v>
      </c>
    </row>
    <row r="88" spans="1:7" s="13" customFormat="1" ht="25" customHeight="1" x14ac:dyDescent="0.35">
      <c r="A88" s="33" t="s">
        <v>98</v>
      </c>
      <c r="B88" s="33" t="s">
        <v>365</v>
      </c>
      <c r="C88" s="38" t="s">
        <v>238</v>
      </c>
      <c r="D88" s="39">
        <v>3</v>
      </c>
      <c r="E88" s="11"/>
      <c r="F88" s="12">
        <v>0</v>
      </c>
      <c r="G88" s="12">
        <f t="shared" si="0"/>
        <v>0</v>
      </c>
    </row>
    <row r="89" spans="1:7" s="13" customFormat="1" ht="25" customHeight="1" x14ac:dyDescent="0.35">
      <c r="A89" s="34" t="s">
        <v>99</v>
      </c>
      <c r="B89" s="34" t="s">
        <v>353</v>
      </c>
      <c r="C89" s="41" t="s">
        <v>239</v>
      </c>
      <c r="D89" s="39">
        <v>3</v>
      </c>
      <c r="E89" s="11"/>
      <c r="F89" s="12">
        <v>0</v>
      </c>
      <c r="G89" s="12">
        <f t="shared" si="0"/>
        <v>0</v>
      </c>
    </row>
    <row r="90" spans="1:7" s="13" customFormat="1" ht="25" customHeight="1" x14ac:dyDescent="0.35">
      <c r="A90" s="33" t="s">
        <v>100</v>
      </c>
      <c r="B90" s="33" t="s">
        <v>351</v>
      </c>
      <c r="C90" s="38" t="s">
        <v>240</v>
      </c>
      <c r="D90" s="39">
        <v>3</v>
      </c>
      <c r="E90" s="11"/>
      <c r="F90" s="12">
        <v>0</v>
      </c>
      <c r="G90" s="12">
        <f t="shared" si="0"/>
        <v>0</v>
      </c>
    </row>
    <row r="91" spans="1:7" s="13" customFormat="1" ht="25" customHeight="1" x14ac:dyDescent="0.35">
      <c r="A91" s="34" t="s">
        <v>101</v>
      </c>
      <c r="B91" s="34" t="s">
        <v>352</v>
      </c>
      <c r="C91" s="41" t="s">
        <v>241</v>
      </c>
      <c r="D91" s="39">
        <v>3</v>
      </c>
      <c r="E91" s="11"/>
      <c r="F91" s="12">
        <v>0</v>
      </c>
      <c r="G91" s="12">
        <f t="shared" ref="G91:G120" si="1">F91*D91</f>
        <v>0</v>
      </c>
    </row>
    <row r="92" spans="1:7" s="13" customFormat="1" ht="25" customHeight="1" x14ac:dyDescent="0.35">
      <c r="A92" s="33" t="s">
        <v>102</v>
      </c>
      <c r="B92" s="33" t="s">
        <v>348</v>
      </c>
      <c r="C92" s="38" t="s">
        <v>242</v>
      </c>
      <c r="D92" s="39">
        <v>3</v>
      </c>
      <c r="E92" s="11"/>
      <c r="F92" s="12">
        <v>0</v>
      </c>
      <c r="G92" s="12">
        <f t="shared" si="1"/>
        <v>0</v>
      </c>
    </row>
    <row r="93" spans="1:7" s="13" customFormat="1" ht="25" customHeight="1" x14ac:dyDescent="0.35">
      <c r="A93" s="34" t="s">
        <v>103</v>
      </c>
      <c r="B93" s="34" t="s">
        <v>311</v>
      </c>
      <c r="C93" s="41" t="s">
        <v>243</v>
      </c>
      <c r="D93" s="39">
        <v>3</v>
      </c>
      <c r="E93" s="11"/>
      <c r="F93" s="12">
        <v>0</v>
      </c>
      <c r="G93" s="12">
        <f t="shared" si="1"/>
        <v>0</v>
      </c>
    </row>
    <row r="94" spans="1:7" s="13" customFormat="1" ht="25" customHeight="1" x14ac:dyDescent="0.35">
      <c r="A94" s="33" t="s">
        <v>104</v>
      </c>
      <c r="B94" s="33" t="s">
        <v>349</v>
      </c>
      <c r="C94" s="38" t="s">
        <v>244</v>
      </c>
      <c r="D94" s="39">
        <v>3</v>
      </c>
      <c r="E94" s="11"/>
      <c r="F94" s="12">
        <v>0</v>
      </c>
      <c r="G94" s="12">
        <f t="shared" si="1"/>
        <v>0</v>
      </c>
    </row>
    <row r="95" spans="1:7" s="13" customFormat="1" ht="25" customHeight="1" x14ac:dyDescent="0.35">
      <c r="A95" s="34" t="s">
        <v>105</v>
      </c>
      <c r="B95" s="34" t="s">
        <v>350</v>
      </c>
      <c r="C95" s="41" t="s">
        <v>245</v>
      </c>
      <c r="D95" s="39">
        <v>1</v>
      </c>
      <c r="E95" s="11"/>
      <c r="F95" s="12">
        <v>0</v>
      </c>
      <c r="G95" s="12">
        <f t="shared" si="1"/>
        <v>0</v>
      </c>
    </row>
    <row r="96" spans="1:7" s="13" customFormat="1" ht="25" customHeight="1" x14ac:dyDescent="0.35">
      <c r="A96" s="34" t="s">
        <v>105</v>
      </c>
      <c r="B96" s="34" t="s">
        <v>330</v>
      </c>
      <c r="C96" s="41" t="s">
        <v>245</v>
      </c>
      <c r="D96" s="39">
        <v>2</v>
      </c>
      <c r="E96" s="11"/>
      <c r="F96" s="12">
        <v>0</v>
      </c>
      <c r="G96" s="12">
        <f t="shared" si="1"/>
        <v>0</v>
      </c>
    </row>
    <row r="97" spans="1:9" s="13" customFormat="1" ht="25" customHeight="1" x14ac:dyDescent="0.35">
      <c r="A97" s="33" t="s">
        <v>106</v>
      </c>
      <c r="B97" s="33" t="s">
        <v>246</v>
      </c>
      <c r="C97" s="38" t="s">
        <v>247</v>
      </c>
      <c r="D97" s="39">
        <v>1</v>
      </c>
      <c r="E97" s="11"/>
      <c r="F97" s="12">
        <v>0</v>
      </c>
      <c r="G97" s="12">
        <f t="shared" si="1"/>
        <v>0</v>
      </c>
    </row>
    <row r="98" spans="1:9" s="13" customFormat="1" ht="25" customHeight="1" x14ac:dyDescent="0.35">
      <c r="A98" s="33" t="s">
        <v>106</v>
      </c>
      <c r="B98" s="33" t="s">
        <v>328</v>
      </c>
      <c r="C98" s="38" t="s">
        <v>247</v>
      </c>
      <c r="D98" s="39">
        <v>2</v>
      </c>
      <c r="E98" s="11"/>
      <c r="F98" s="12">
        <v>0</v>
      </c>
      <c r="G98" s="12">
        <f t="shared" si="1"/>
        <v>0</v>
      </c>
    </row>
    <row r="99" spans="1:9" s="13" customFormat="1" ht="25" customHeight="1" x14ac:dyDescent="0.35">
      <c r="A99" s="34" t="s">
        <v>107</v>
      </c>
      <c r="B99" s="34" t="s">
        <v>108</v>
      </c>
      <c r="C99" s="41" t="s">
        <v>248</v>
      </c>
      <c r="D99" s="39">
        <v>2</v>
      </c>
      <c r="E99" s="11"/>
      <c r="F99" s="12">
        <v>0</v>
      </c>
      <c r="G99" s="12">
        <f t="shared" si="1"/>
        <v>0</v>
      </c>
    </row>
    <row r="100" spans="1:9" s="13" customFormat="1" ht="25" customHeight="1" x14ac:dyDescent="0.35">
      <c r="A100" s="34" t="s">
        <v>107</v>
      </c>
      <c r="B100" s="34" t="s">
        <v>329</v>
      </c>
      <c r="C100" s="41" t="s">
        <v>248</v>
      </c>
      <c r="D100" s="39">
        <v>1</v>
      </c>
      <c r="E100" s="11"/>
      <c r="F100" s="12">
        <v>0</v>
      </c>
      <c r="G100" s="12">
        <f t="shared" si="1"/>
        <v>0</v>
      </c>
    </row>
    <row r="101" spans="1:9" s="13" customFormat="1" ht="25" customHeight="1" x14ac:dyDescent="0.35">
      <c r="A101" s="33" t="s">
        <v>109</v>
      </c>
      <c r="B101" s="33" t="s">
        <v>367</v>
      </c>
      <c r="C101" s="38" t="s">
        <v>249</v>
      </c>
      <c r="D101" s="39">
        <v>1</v>
      </c>
      <c r="E101" s="11"/>
      <c r="F101" s="12">
        <v>0</v>
      </c>
      <c r="G101" s="12">
        <f t="shared" si="1"/>
        <v>0</v>
      </c>
    </row>
    <row r="102" spans="1:9" s="13" customFormat="1" ht="25" customHeight="1" x14ac:dyDescent="0.35">
      <c r="A102" s="33" t="s">
        <v>109</v>
      </c>
      <c r="B102" s="33" t="s">
        <v>327</v>
      </c>
      <c r="C102" s="38" t="s">
        <v>249</v>
      </c>
      <c r="D102" s="39">
        <v>2</v>
      </c>
      <c r="E102" s="11"/>
      <c r="F102" s="12">
        <v>0</v>
      </c>
      <c r="G102" s="12">
        <f t="shared" si="1"/>
        <v>0</v>
      </c>
    </row>
    <row r="103" spans="1:9" s="13" customFormat="1" ht="25" customHeight="1" x14ac:dyDescent="0.35">
      <c r="A103" s="34" t="s">
        <v>110</v>
      </c>
      <c r="B103" s="34" t="s">
        <v>326</v>
      </c>
      <c r="C103" s="41" t="s">
        <v>250</v>
      </c>
      <c r="D103" s="39">
        <v>3</v>
      </c>
      <c r="E103" s="11"/>
      <c r="F103" s="12">
        <v>0</v>
      </c>
      <c r="G103" s="12">
        <f t="shared" si="1"/>
        <v>0</v>
      </c>
    </row>
    <row r="104" spans="1:9" s="13" customFormat="1" ht="25" customHeight="1" x14ac:dyDescent="0.35">
      <c r="A104" s="33" t="s">
        <v>111</v>
      </c>
      <c r="B104" s="33" t="s">
        <v>251</v>
      </c>
      <c r="C104" s="38" t="s">
        <v>252</v>
      </c>
      <c r="D104" s="39">
        <v>2</v>
      </c>
      <c r="E104" s="11"/>
      <c r="F104" s="12">
        <v>0</v>
      </c>
      <c r="G104" s="12">
        <f t="shared" si="1"/>
        <v>0</v>
      </c>
      <c r="I104" s="13" t="s">
        <v>369</v>
      </c>
    </row>
    <row r="105" spans="1:9" s="13" customFormat="1" ht="25" customHeight="1" x14ac:dyDescent="0.35">
      <c r="A105" s="33" t="s">
        <v>111</v>
      </c>
      <c r="B105" s="33" t="s">
        <v>347</v>
      </c>
      <c r="C105" s="38" t="s">
        <v>252</v>
      </c>
      <c r="D105" s="39">
        <v>1</v>
      </c>
      <c r="E105" s="11"/>
      <c r="F105" s="12">
        <v>0</v>
      </c>
      <c r="G105" s="12">
        <f t="shared" si="1"/>
        <v>0</v>
      </c>
    </row>
    <row r="106" spans="1:9" s="13" customFormat="1" ht="25" customHeight="1" x14ac:dyDescent="0.35">
      <c r="A106" s="34" t="s">
        <v>112</v>
      </c>
      <c r="B106" s="34" t="s">
        <v>368</v>
      </c>
      <c r="C106" s="41" t="s">
        <v>253</v>
      </c>
      <c r="D106" s="39">
        <v>3</v>
      </c>
      <c r="E106" s="11"/>
      <c r="F106" s="12">
        <v>0</v>
      </c>
      <c r="G106" s="12">
        <f t="shared" si="1"/>
        <v>0</v>
      </c>
    </row>
    <row r="107" spans="1:9" s="13" customFormat="1" ht="25" customHeight="1" x14ac:dyDescent="0.35">
      <c r="A107" s="33" t="s">
        <v>113</v>
      </c>
      <c r="B107" s="33" t="s">
        <v>287</v>
      </c>
      <c r="C107" s="38" t="s">
        <v>254</v>
      </c>
      <c r="D107" s="39">
        <v>3</v>
      </c>
      <c r="E107" s="11"/>
      <c r="F107" s="12">
        <v>0</v>
      </c>
      <c r="G107" s="12">
        <f t="shared" si="1"/>
        <v>0</v>
      </c>
    </row>
    <row r="108" spans="1:9" s="13" customFormat="1" ht="25" customHeight="1" x14ac:dyDescent="0.35">
      <c r="A108" s="34" t="s">
        <v>114</v>
      </c>
      <c r="B108" s="34" t="s">
        <v>354</v>
      </c>
      <c r="C108" s="41" t="s">
        <v>255</v>
      </c>
      <c r="D108" s="39">
        <v>3</v>
      </c>
      <c r="E108" s="11"/>
      <c r="F108" s="12">
        <v>0</v>
      </c>
      <c r="G108" s="12">
        <f t="shared" si="1"/>
        <v>0</v>
      </c>
    </row>
    <row r="109" spans="1:9" s="13" customFormat="1" ht="25" customHeight="1" x14ac:dyDescent="0.35">
      <c r="A109" s="33" t="s">
        <v>115</v>
      </c>
      <c r="B109" s="33" t="s">
        <v>288</v>
      </c>
      <c r="C109" s="38" t="s">
        <v>256</v>
      </c>
      <c r="D109" s="39">
        <v>3</v>
      </c>
      <c r="E109" s="11"/>
      <c r="F109" s="12">
        <v>0</v>
      </c>
      <c r="G109" s="12">
        <f t="shared" si="1"/>
        <v>0</v>
      </c>
    </row>
    <row r="110" spans="1:9" s="13" customFormat="1" ht="25" customHeight="1" x14ac:dyDescent="0.35">
      <c r="A110" s="34" t="s">
        <v>116</v>
      </c>
      <c r="B110" s="34" t="s">
        <v>355</v>
      </c>
      <c r="C110" s="41" t="s">
        <v>257</v>
      </c>
      <c r="D110" s="39">
        <v>3</v>
      </c>
      <c r="E110" s="11"/>
      <c r="F110" s="12">
        <v>0</v>
      </c>
      <c r="G110" s="12">
        <f t="shared" si="1"/>
        <v>0</v>
      </c>
    </row>
    <row r="111" spans="1:9" s="13" customFormat="1" ht="25" customHeight="1" x14ac:dyDescent="0.35">
      <c r="A111" s="33" t="s">
        <v>117</v>
      </c>
      <c r="B111" s="33" t="s">
        <v>357</v>
      </c>
      <c r="C111" s="38" t="s">
        <v>258</v>
      </c>
      <c r="D111" s="39">
        <v>3</v>
      </c>
      <c r="E111" s="11"/>
      <c r="F111" s="12">
        <v>0</v>
      </c>
      <c r="G111" s="12">
        <f t="shared" si="1"/>
        <v>0</v>
      </c>
    </row>
    <row r="112" spans="1:9" s="13" customFormat="1" ht="25" customHeight="1" x14ac:dyDescent="0.35">
      <c r="A112" s="34" t="s">
        <v>118</v>
      </c>
      <c r="B112" s="34" t="s">
        <v>358</v>
      </c>
      <c r="C112" s="41" t="s">
        <v>259</v>
      </c>
      <c r="D112" s="39">
        <v>2</v>
      </c>
      <c r="E112" s="11"/>
      <c r="F112" s="12">
        <v>0</v>
      </c>
      <c r="G112" s="12">
        <f t="shared" si="1"/>
        <v>0</v>
      </c>
    </row>
    <row r="113" spans="1:9" s="13" customFormat="1" ht="25" customHeight="1" x14ac:dyDescent="0.35">
      <c r="A113" s="33" t="s">
        <v>119</v>
      </c>
      <c r="B113" s="33" t="s">
        <v>359</v>
      </c>
      <c r="C113" s="38" t="s">
        <v>260</v>
      </c>
      <c r="D113" s="39">
        <v>3</v>
      </c>
      <c r="E113" s="11"/>
      <c r="F113" s="12">
        <v>0</v>
      </c>
      <c r="G113" s="12">
        <f t="shared" si="1"/>
        <v>0</v>
      </c>
    </row>
    <row r="114" spans="1:9" s="13" customFormat="1" ht="25" customHeight="1" x14ac:dyDescent="0.35">
      <c r="A114" s="34" t="s">
        <v>120</v>
      </c>
      <c r="B114" s="34" t="s">
        <v>360</v>
      </c>
      <c r="C114" s="41" t="s">
        <v>261</v>
      </c>
      <c r="D114" s="39">
        <v>2</v>
      </c>
      <c r="E114" s="11"/>
      <c r="F114" s="12">
        <v>0</v>
      </c>
      <c r="G114" s="12">
        <f t="shared" si="1"/>
        <v>0</v>
      </c>
    </row>
    <row r="115" spans="1:9" s="13" customFormat="1" ht="25" customHeight="1" x14ac:dyDescent="0.35">
      <c r="A115" s="33" t="s">
        <v>121</v>
      </c>
      <c r="B115" s="33" t="s">
        <v>361</v>
      </c>
      <c r="C115" s="38" t="s">
        <v>262</v>
      </c>
      <c r="D115" s="39">
        <v>3</v>
      </c>
      <c r="E115" s="11"/>
      <c r="F115" s="12">
        <v>0</v>
      </c>
      <c r="G115" s="12">
        <f t="shared" si="1"/>
        <v>0</v>
      </c>
    </row>
    <row r="116" spans="1:9" s="13" customFormat="1" ht="25" customHeight="1" x14ac:dyDescent="0.35">
      <c r="A116" s="34" t="s">
        <v>122</v>
      </c>
      <c r="B116" s="34" t="s">
        <v>362</v>
      </c>
      <c r="C116" s="41" t="s">
        <v>263</v>
      </c>
      <c r="D116" s="39">
        <v>3</v>
      </c>
      <c r="E116" s="11"/>
      <c r="F116" s="12">
        <v>0</v>
      </c>
      <c r="G116" s="12">
        <f t="shared" si="1"/>
        <v>0</v>
      </c>
    </row>
    <row r="117" spans="1:9" s="13" customFormat="1" ht="25" customHeight="1" x14ac:dyDescent="0.35">
      <c r="A117" s="33" t="s">
        <v>123</v>
      </c>
      <c r="B117" s="33" t="s">
        <v>289</v>
      </c>
      <c r="C117" s="38" t="s">
        <v>264</v>
      </c>
      <c r="D117" s="39">
        <v>3</v>
      </c>
      <c r="E117" s="11"/>
      <c r="F117" s="12">
        <v>0</v>
      </c>
      <c r="G117" s="12">
        <f t="shared" si="1"/>
        <v>0</v>
      </c>
    </row>
    <row r="118" spans="1:9" s="13" customFormat="1" ht="25" customHeight="1" x14ac:dyDescent="0.35">
      <c r="A118" s="34" t="s">
        <v>124</v>
      </c>
      <c r="B118" s="34" t="s">
        <v>356</v>
      </c>
      <c r="C118" s="41" t="s">
        <v>265</v>
      </c>
      <c r="D118" s="39">
        <v>3</v>
      </c>
      <c r="E118" s="11"/>
      <c r="F118" s="12">
        <v>0</v>
      </c>
      <c r="G118" s="12">
        <f t="shared" si="1"/>
        <v>0</v>
      </c>
    </row>
    <row r="119" spans="1:9" s="13" customFormat="1" ht="25" customHeight="1" x14ac:dyDescent="0.35">
      <c r="A119" s="33" t="s">
        <v>125</v>
      </c>
      <c r="B119" s="33" t="s">
        <v>363</v>
      </c>
      <c r="C119" s="38" t="s">
        <v>266</v>
      </c>
      <c r="D119" s="39">
        <v>3</v>
      </c>
      <c r="E119" s="11"/>
      <c r="F119" s="12">
        <v>0</v>
      </c>
      <c r="G119" s="12">
        <f t="shared" si="1"/>
        <v>0</v>
      </c>
      <c r="I119" s="13" t="s">
        <v>369</v>
      </c>
    </row>
    <row r="120" spans="1:9" s="13" customFormat="1" ht="25" customHeight="1" x14ac:dyDescent="0.35">
      <c r="A120" s="34" t="s">
        <v>126</v>
      </c>
      <c r="B120" s="34" t="s">
        <v>364</v>
      </c>
      <c r="C120" s="41" t="s">
        <v>267</v>
      </c>
      <c r="D120" s="39">
        <v>3</v>
      </c>
      <c r="E120" s="11"/>
      <c r="F120" s="12">
        <v>0</v>
      </c>
      <c r="G120" s="12">
        <f t="shared" si="1"/>
        <v>0</v>
      </c>
    </row>
    <row r="121" spans="1:9" s="13" customFormat="1" ht="25" customHeight="1" x14ac:dyDescent="0.35">
      <c r="A121" s="34"/>
      <c r="B121" s="34"/>
      <c r="C121" s="41"/>
      <c r="D121" s="43">
        <f>SUM(D87:D120)</f>
        <v>85</v>
      </c>
      <c r="E121" s="11"/>
      <c r="F121" s="12"/>
      <c r="G121" s="12"/>
    </row>
    <row r="122" spans="1:9" s="13" customFormat="1" ht="25" customHeight="1" x14ac:dyDescent="0.35">
      <c r="A122" s="14"/>
      <c r="B122" s="14"/>
      <c r="C122" s="15"/>
      <c r="D122" s="16"/>
      <c r="E122" s="15"/>
      <c r="F122" s="74" t="s">
        <v>127</v>
      </c>
      <c r="G122" s="17">
        <f>SUM(G24:G120)</f>
        <v>8412</v>
      </c>
    </row>
    <row r="123" spans="1:9" s="13" customFormat="1" ht="25" customHeight="1" x14ac:dyDescent="0.35">
      <c r="A123" s="14"/>
      <c r="B123" s="14"/>
      <c r="C123" s="15"/>
      <c r="D123" s="16"/>
      <c r="E123" s="15"/>
      <c r="F123" s="74" t="s">
        <v>128</v>
      </c>
      <c r="G123" s="18">
        <f>+G122*0.12</f>
        <v>1009.4399999999999</v>
      </c>
    </row>
    <row r="124" spans="1:9" s="13" customFormat="1" ht="25" customHeight="1" x14ac:dyDescent="0.4">
      <c r="A124" s="14"/>
      <c r="B124" s="14"/>
      <c r="C124" s="15"/>
      <c r="D124" s="16"/>
      <c r="E124" s="15"/>
      <c r="F124" s="75" t="s">
        <v>129</v>
      </c>
      <c r="G124" s="18">
        <f>+G122+G123</f>
        <v>9421.44</v>
      </c>
    </row>
    <row r="125" spans="1:9" s="13" customFormat="1" ht="25" customHeight="1" x14ac:dyDescent="0.4">
      <c r="A125" s="14"/>
      <c r="B125" s="14"/>
      <c r="C125" s="15"/>
      <c r="D125" s="16"/>
      <c r="E125" s="15"/>
      <c r="F125" s="27"/>
      <c r="G125" s="28"/>
    </row>
    <row r="126" spans="1:9" s="13" customFormat="1" ht="25" customHeight="1" x14ac:dyDescent="0.4">
      <c r="A126" s="14"/>
      <c r="B126" s="14"/>
      <c r="C126" s="15"/>
      <c r="D126" s="16"/>
      <c r="E126" s="15"/>
      <c r="F126" s="27"/>
      <c r="G126" s="28"/>
    </row>
    <row r="127" spans="1:9" s="13" customFormat="1" ht="25" customHeight="1" x14ac:dyDescent="0.4">
      <c r="A127" s="14"/>
      <c r="B127" s="34"/>
      <c r="C127" s="37" t="s">
        <v>139</v>
      </c>
      <c r="D127" s="16"/>
      <c r="E127" s="15"/>
      <c r="F127" s="27"/>
      <c r="G127" s="28"/>
    </row>
    <row r="128" spans="1:9" s="13" customFormat="1" ht="25" customHeight="1" x14ac:dyDescent="0.4">
      <c r="A128" s="14"/>
      <c r="B128" s="79" t="s">
        <v>133</v>
      </c>
      <c r="C128" s="37" t="s">
        <v>134</v>
      </c>
      <c r="D128" s="16"/>
      <c r="E128" s="15"/>
      <c r="F128" s="27"/>
      <c r="G128" s="28"/>
    </row>
    <row r="129" spans="1:7" s="13" customFormat="1" ht="25" customHeight="1" x14ac:dyDescent="0.4">
      <c r="A129" s="14"/>
      <c r="B129" s="34"/>
      <c r="C129" s="37" t="s">
        <v>140</v>
      </c>
      <c r="D129" s="16"/>
      <c r="E129" s="15"/>
      <c r="F129" s="27"/>
      <c r="G129" s="28"/>
    </row>
    <row r="130" spans="1:7" s="13" customFormat="1" ht="25" customHeight="1" x14ac:dyDescent="0.4">
      <c r="A130" s="14"/>
      <c r="B130" s="76">
        <v>1</v>
      </c>
      <c r="C130" s="80" t="s">
        <v>196</v>
      </c>
      <c r="D130" s="16"/>
      <c r="E130" s="15"/>
      <c r="F130" s="27"/>
      <c r="G130" s="28"/>
    </row>
    <row r="131" spans="1:7" s="13" customFormat="1" ht="25" customHeight="1" x14ac:dyDescent="0.4">
      <c r="A131" s="14"/>
      <c r="B131" s="76">
        <v>1</v>
      </c>
      <c r="C131" s="80" t="s">
        <v>197</v>
      </c>
      <c r="D131" s="16"/>
      <c r="E131" s="15"/>
      <c r="F131" s="27"/>
      <c r="G131" s="28"/>
    </row>
    <row r="132" spans="1:7" s="13" customFormat="1" ht="25" customHeight="1" x14ac:dyDescent="0.4">
      <c r="A132" s="14"/>
      <c r="B132" s="76">
        <v>1</v>
      </c>
      <c r="C132" s="41" t="s">
        <v>200</v>
      </c>
      <c r="D132" s="16"/>
      <c r="E132" s="15"/>
      <c r="F132" s="27"/>
      <c r="G132" s="28"/>
    </row>
    <row r="133" spans="1:7" s="13" customFormat="1" ht="25" customHeight="1" x14ac:dyDescent="0.4">
      <c r="A133" s="14"/>
      <c r="B133" s="76">
        <v>1</v>
      </c>
      <c r="C133" s="41" t="s">
        <v>144</v>
      </c>
      <c r="D133" s="16"/>
      <c r="E133" s="15"/>
      <c r="F133" s="27"/>
      <c r="G133" s="28"/>
    </row>
    <row r="134" spans="1:7" s="13" customFormat="1" ht="25" customHeight="1" x14ac:dyDescent="0.4">
      <c r="A134" s="14"/>
      <c r="B134" s="76">
        <v>1</v>
      </c>
      <c r="C134" s="41" t="s">
        <v>143</v>
      </c>
      <c r="D134" s="16"/>
      <c r="E134" s="15"/>
      <c r="F134" s="27"/>
      <c r="G134" s="28"/>
    </row>
    <row r="135" spans="1:7" s="13" customFormat="1" ht="25" customHeight="1" x14ac:dyDescent="0.4">
      <c r="A135" s="14"/>
      <c r="B135" s="76">
        <v>2</v>
      </c>
      <c r="C135" s="41" t="s">
        <v>142</v>
      </c>
      <c r="D135" s="16"/>
      <c r="E135" s="15"/>
      <c r="F135" s="27"/>
      <c r="G135" s="28"/>
    </row>
    <row r="136" spans="1:7" s="13" customFormat="1" ht="25" customHeight="1" x14ac:dyDescent="0.4">
      <c r="A136" s="14"/>
      <c r="B136" s="76">
        <v>1</v>
      </c>
      <c r="C136" s="41" t="s">
        <v>141</v>
      </c>
      <c r="D136" s="16"/>
      <c r="E136" s="15"/>
      <c r="F136" s="27"/>
      <c r="G136" s="28"/>
    </row>
    <row r="137" spans="1:7" s="13" customFormat="1" ht="25" customHeight="1" x14ac:dyDescent="0.4">
      <c r="A137" s="14"/>
      <c r="B137" s="76">
        <v>1</v>
      </c>
      <c r="C137" s="81" t="s">
        <v>145</v>
      </c>
      <c r="D137" s="16"/>
      <c r="E137" s="15"/>
      <c r="F137" s="27"/>
      <c r="G137" s="28"/>
    </row>
    <row r="138" spans="1:7" s="13" customFormat="1" ht="25" customHeight="1" x14ac:dyDescent="0.4">
      <c r="A138" s="14"/>
      <c r="B138" s="76">
        <v>1</v>
      </c>
      <c r="C138" s="81" t="s">
        <v>146</v>
      </c>
      <c r="D138" s="16"/>
      <c r="E138" s="15"/>
      <c r="F138" s="27"/>
      <c r="G138" s="28"/>
    </row>
    <row r="139" spans="1:7" s="13" customFormat="1" ht="25" customHeight="1" x14ac:dyDescent="0.4">
      <c r="A139" s="14"/>
      <c r="B139" s="78">
        <f>SUM(B130:B138)</f>
        <v>10</v>
      </c>
      <c r="C139" s="80"/>
      <c r="D139" s="16"/>
      <c r="E139" s="15"/>
      <c r="F139" s="27"/>
      <c r="G139" s="28"/>
    </row>
    <row r="140" spans="1:7" s="13" customFormat="1" ht="25" customHeight="1" x14ac:dyDescent="0.4">
      <c r="A140" s="14"/>
      <c r="B140" s="76"/>
      <c r="C140" s="37" t="s">
        <v>147</v>
      </c>
      <c r="D140" s="16"/>
      <c r="E140" s="15"/>
      <c r="F140" s="27"/>
      <c r="G140" s="28"/>
    </row>
    <row r="141" spans="1:7" s="13" customFormat="1" ht="25" customHeight="1" x14ac:dyDescent="0.4">
      <c r="A141" s="14"/>
      <c r="B141" s="76">
        <v>1</v>
      </c>
      <c r="C141" s="80" t="s">
        <v>130</v>
      </c>
      <c r="D141" s="16"/>
      <c r="E141" s="15"/>
      <c r="F141" s="27"/>
      <c r="G141" s="28"/>
    </row>
    <row r="142" spans="1:7" s="13" customFormat="1" ht="25" customHeight="1" x14ac:dyDescent="0.4">
      <c r="A142" s="14"/>
      <c r="B142" s="76">
        <v>1</v>
      </c>
      <c r="C142" s="80" t="s">
        <v>153</v>
      </c>
      <c r="D142" s="16"/>
      <c r="E142" s="15"/>
      <c r="F142" s="27"/>
      <c r="G142" s="28"/>
    </row>
    <row r="143" spans="1:7" s="13" customFormat="1" ht="25" customHeight="1" x14ac:dyDescent="0.4">
      <c r="A143" s="14"/>
      <c r="B143" s="76">
        <v>1</v>
      </c>
      <c r="C143" s="80" t="s">
        <v>154</v>
      </c>
      <c r="D143" s="16"/>
      <c r="E143" s="15"/>
      <c r="F143" s="27"/>
      <c r="G143" s="28"/>
    </row>
    <row r="144" spans="1:7" s="13" customFormat="1" ht="25" customHeight="1" x14ac:dyDescent="0.4">
      <c r="A144" s="14"/>
      <c r="B144" s="76">
        <v>1</v>
      </c>
      <c r="C144" s="80" t="s">
        <v>155</v>
      </c>
      <c r="D144" s="16"/>
      <c r="E144" s="15"/>
      <c r="F144" s="27"/>
      <c r="G144" s="28"/>
    </row>
    <row r="145" spans="1:7" s="13" customFormat="1" ht="25" customHeight="1" x14ac:dyDescent="0.4">
      <c r="A145" s="14"/>
      <c r="B145" s="76">
        <v>1</v>
      </c>
      <c r="C145" s="80" t="s">
        <v>156</v>
      </c>
      <c r="D145" s="16"/>
      <c r="E145" s="15"/>
      <c r="F145" s="27"/>
      <c r="G145" s="28"/>
    </row>
    <row r="146" spans="1:7" s="13" customFormat="1" ht="25" customHeight="1" x14ac:dyDescent="0.4">
      <c r="A146" s="14"/>
      <c r="B146" s="76">
        <v>1</v>
      </c>
      <c r="C146" s="80" t="s">
        <v>151</v>
      </c>
      <c r="D146" s="16"/>
      <c r="E146" s="15"/>
      <c r="F146" s="27"/>
      <c r="G146" s="28"/>
    </row>
    <row r="147" spans="1:7" s="13" customFormat="1" ht="25" customHeight="1" x14ac:dyDescent="0.4">
      <c r="A147" s="14"/>
      <c r="B147" s="76">
        <v>1</v>
      </c>
      <c r="C147" s="80" t="s">
        <v>152</v>
      </c>
      <c r="D147" s="16"/>
      <c r="E147" s="15"/>
      <c r="F147" s="27"/>
      <c r="G147" s="28"/>
    </row>
    <row r="148" spans="1:7" s="13" customFormat="1" ht="25" customHeight="1" x14ac:dyDescent="0.4">
      <c r="A148" s="14"/>
      <c r="B148" s="76">
        <v>2</v>
      </c>
      <c r="C148" s="82" t="s">
        <v>131</v>
      </c>
      <c r="D148" s="16"/>
      <c r="E148" s="15"/>
      <c r="F148" s="27"/>
      <c r="G148" s="28"/>
    </row>
    <row r="149" spans="1:7" s="13" customFormat="1" ht="25" customHeight="1" x14ac:dyDescent="0.4">
      <c r="A149" s="14"/>
      <c r="B149" s="76">
        <v>2</v>
      </c>
      <c r="C149" s="82" t="s">
        <v>132</v>
      </c>
      <c r="D149" s="16"/>
      <c r="E149" s="15"/>
      <c r="F149" s="27"/>
      <c r="G149" s="28"/>
    </row>
    <row r="150" spans="1:7" s="13" customFormat="1" ht="25" customHeight="1" x14ac:dyDescent="0.4">
      <c r="A150" s="14"/>
      <c r="B150" s="76">
        <v>1</v>
      </c>
      <c r="C150" s="80" t="s">
        <v>157</v>
      </c>
      <c r="D150" s="16"/>
      <c r="E150" s="15"/>
      <c r="F150" s="27"/>
      <c r="G150" s="28"/>
    </row>
    <row r="151" spans="1:7" s="13" customFormat="1" ht="25" customHeight="1" x14ac:dyDescent="0.4">
      <c r="A151" s="14"/>
      <c r="B151" s="76">
        <v>2</v>
      </c>
      <c r="C151" s="80" t="s">
        <v>159</v>
      </c>
      <c r="D151" s="16"/>
      <c r="E151" s="15"/>
      <c r="F151" s="27"/>
      <c r="G151" s="28"/>
    </row>
    <row r="152" spans="1:7" s="13" customFormat="1" ht="25" customHeight="1" x14ac:dyDescent="0.4">
      <c r="A152" s="14"/>
      <c r="B152" s="76">
        <v>2</v>
      </c>
      <c r="C152" s="80" t="s">
        <v>158</v>
      </c>
      <c r="D152" s="16"/>
      <c r="E152" s="15"/>
      <c r="F152" s="27"/>
      <c r="G152" s="28"/>
    </row>
    <row r="153" spans="1:7" s="13" customFormat="1" ht="25" customHeight="1" x14ac:dyDescent="0.4">
      <c r="A153" s="14"/>
      <c r="B153" s="76">
        <v>2</v>
      </c>
      <c r="C153" s="80" t="s">
        <v>161</v>
      </c>
      <c r="D153" s="16"/>
      <c r="E153" s="15"/>
      <c r="F153" s="27"/>
      <c r="G153" s="28"/>
    </row>
    <row r="154" spans="1:7" s="13" customFormat="1" ht="25" customHeight="1" x14ac:dyDescent="0.4">
      <c r="A154" s="14"/>
      <c r="B154" s="76">
        <v>2</v>
      </c>
      <c r="C154" s="80" t="s">
        <v>160</v>
      </c>
      <c r="D154" s="16"/>
      <c r="E154" s="15"/>
      <c r="F154" s="27"/>
      <c r="G154" s="28"/>
    </row>
    <row r="155" spans="1:7" s="13" customFormat="1" ht="25" customHeight="1" x14ac:dyDescent="0.4">
      <c r="A155" s="14"/>
      <c r="B155" s="76">
        <v>1</v>
      </c>
      <c r="C155" s="80" t="s">
        <v>162</v>
      </c>
      <c r="D155" s="16"/>
      <c r="E155" s="15"/>
      <c r="F155" s="27"/>
      <c r="G155" s="28"/>
    </row>
    <row r="156" spans="1:7" s="13" customFormat="1" ht="25" customHeight="1" x14ac:dyDescent="0.4">
      <c r="A156" s="14"/>
      <c r="B156" s="76">
        <v>1</v>
      </c>
      <c r="C156" s="82" t="s">
        <v>148</v>
      </c>
      <c r="D156" s="16"/>
      <c r="E156" s="15"/>
      <c r="F156" s="27"/>
      <c r="G156" s="28"/>
    </row>
    <row r="157" spans="1:7" s="13" customFormat="1" ht="25" customHeight="1" x14ac:dyDescent="0.4">
      <c r="A157" s="14"/>
      <c r="B157" s="76">
        <v>1</v>
      </c>
      <c r="C157" s="80" t="s">
        <v>149</v>
      </c>
      <c r="D157" s="16"/>
      <c r="E157" s="15"/>
      <c r="F157" s="27"/>
      <c r="G157" s="28"/>
    </row>
    <row r="158" spans="1:7" s="13" customFormat="1" ht="25" customHeight="1" x14ac:dyDescent="0.4">
      <c r="A158" s="14"/>
      <c r="B158" s="76">
        <v>1</v>
      </c>
      <c r="C158" s="80" t="s">
        <v>150</v>
      </c>
      <c r="D158" s="16"/>
      <c r="E158" s="15"/>
      <c r="F158" s="27"/>
      <c r="G158" s="28"/>
    </row>
    <row r="159" spans="1:7" s="13" customFormat="1" ht="25" customHeight="1" x14ac:dyDescent="0.4">
      <c r="A159" s="14"/>
      <c r="B159" s="76">
        <v>2</v>
      </c>
      <c r="C159" s="80" t="s">
        <v>163</v>
      </c>
      <c r="D159" s="16"/>
      <c r="E159" s="15"/>
      <c r="F159" s="27"/>
      <c r="G159" s="28"/>
    </row>
    <row r="160" spans="1:7" s="13" customFormat="1" ht="25" customHeight="1" x14ac:dyDescent="0.4">
      <c r="A160" s="14"/>
      <c r="B160" s="78">
        <f>SUM(B141:B159)</f>
        <v>26</v>
      </c>
      <c r="C160" s="80"/>
      <c r="D160" s="16"/>
      <c r="E160" s="15"/>
      <c r="F160" s="27"/>
      <c r="G160" s="28"/>
    </row>
    <row r="161" spans="1:7" s="13" customFormat="1" ht="25" customHeight="1" x14ac:dyDescent="0.4">
      <c r="A161" s="14"/>
      <c r="B161" s="76"/>
      <c r="C161" s="37" t="s">
        <v>164</v>
      </c>
      <c r="D161" s="16"/>
      <c r="E161" s="15"/>
      <c r="F161" s="27"/>
      <c r="G161" s="28"/>
    </row>
    <row r="162" spans="1:7" s="13" customFormat="1" ht="25" customHeight="1" x14ac:dyDescent="0.4">
      <c r="A162" s="14"/>
      <c r="B162" s="76">
        <v>1</v>
      </c>
      <c r="C162" s="80" t="s">
        <v>165</v>
      </c>
      <c r="D162" s="16"/>
      <c r="E162" s="15"/>
      <c r="F162" s="27"/>
      <c r="G162" s="28"/>
    </row>
    <row r="163" spans="1:7" s="13" customFormat="1" ht="25" customHeight="1" x14ac:dyDescent="0.4">
      <c r="A163" s="14"/>
      <c r="B163" s="76">
        <v>1</v>
      </c>
      <c r="C163" s="80" t="s">
        <v>166</v>
      </c>
      <c r="D163" s="16"/>
      <c r="E163" s="15"/>
      <c r="F163" s="27"/>
      <c r="G163" s="28"/>
    </row>
    <row r="164" spans="1:7" s="13" customFormat="1" ht="25" customHeight="1" x14ac:dyDescent="0.4">
      <c r="A164" s="14"/>
      <c r="B164" s="76">
        <v>1</v>
      </c>
      <c r="C164" s="80" t="s">
        <v>198</v>
      </c>
      <c r="D164" s="16"/>
      <c r="E164" s="15"/>
      <c r="F164" s="27"/>
      <c r="G164" s="28"/>
    </row>
    <row r="165" spans="1:7" s="13" customFormat="1" ht="25" customHeight="1" x14ac:dyDescent="0.4">
      <c r="A165" s="14"/>
      <c r="B165" s="76">
        <v>1</v>
      </c>
      <c r="C165" s="80" t="s">
        <v>168</v>
      </c>
      <c r="D165" s="16"/>
      <c r="E165" s="15"/>
      <c r="F165" s="27"/>
      <c r="G165" s="28"/>
    </row>
    <row r="166" spans="1:7" s="13" customFormat="1" ht="25" customHeight="1" x14ac:dyDescent="0.4">
      <c r="A166" s="14"/>
      <c r="B166" s="76">
        <v>1</v>
      </c>
      <c r="C166" s="80" t="s">
        <v>167</v>
      </c>
      <c r="D166" s="16"/>
      <c r="E166" s="15"/>
      <c r="F166" s="27"/>
      <c r="G166" s="28"/>
    </row>
    <row r="167" spans="1:7" s="13" customFormat="1" ht="25" customHeight="1" x14ac:dyDescent="0.4">
      <c r="A167" s="14"/>
      <c r="B167" s="76">
        <v>1</v>
      </c>
      <c r="C167" s="80" t="s">
        <v>169</v>
      </c>
      <c r="D167" s="16"/>
      <c r="E167" s="15"/>
      <c r="F167" s="27"/>
      <c r="G167" s="28"/>
    </row>
    <row r="168" spans="1:7" s="13" customFormat="1" ht="25" customHeight="1" x14ac:dyDescent="0.4">
      <c r="A168" s="14"/>
      <c r="B168" s="76">
        <v>1</v>
      </c>
      <c r="C168" s="80" t="s">
        <v>171</v>
      </c>
      <c r="D168" s="16"/>
      <c r="E168" s="15"/>
      <c r="F168" s="27"/>
      <c r="G168" s="28"/>
    </row>
    <row r="169" spans="1:7" s="13" customFormat="1" ht="25" customHeight="1" x14ac:dyDescent="0.4">
      <c r="A169" s="14"/>
      <c r="B169" s="76">
        <v>1</v>
      </c>
      <c r="C169" s="80" t="s">
        <v>170</v>
      </c>
      <c r="D169" s="16"/>
      <c r="E169" s="15"/>
      <c r="F169" s="27"/>
      <c r="G169" s="28"/>
    </row>
    <row r="170" spans="1:7" s="13" customFormat="1" ht="25" customHeight="1" x14ac:dyDescent="0.4">
      <c r="A170" s="14"/>
      <c r="B170" s="76">
        <v>1</v>
      </c>
      <c r="C170" s="80" t="s">
        <v>172</v>
      </c>
      <c r="D170" s="16"/>
      <c r="E170" s="15"/>
      <c r="F170" s="27"/>
      <c r="G170" s="28"/>
    </row>
    <row r="171" spans="1:7" s="13" customFormat="1" ht="25" customHeight="1" x14ac:dyDescent="0.4">
      <c r="A171" s="14"/>
      <c r="B171" s="76">
        <v>1</v>
      </c>
      <c r="C171" s="80" t="s">
        <v>173</v>
      </c>
      <c r="D171" s="16"/>
      <c r="E171" s="15"/>
      <c r="F171" s="27"/>
      <c r="G171" s="28"/>
    </row>
    <row r="172" spans="1:7" s="13" customFormat="1" ht="25" customHeight="1" x14ac:dyDescent="0.4">
      <c r="A172" s="14"/>
      <c r="B172" s="76">
        <v>1</v>
      </c>
      <c r="C172" s="80" t="s">
        <v>174</v>
      </c>
      <c r="D172" s="16"/>
      <c r="E172" s="15"/>
      <c r="F172" s="27"/>
      <c r="G172" s="28"/>
    </row>
    <row r="173" spans="1:7" s="13" customFormat="1" ht="25" customHeight="1" x14ac:dyDescent="0.4">
      <c r="A173" s="14"/>
      <c r="B173" s="76">
        <v>1</v>
      </c>
      <c r="C173" s="80" t="s">
        <v>175</v>
      </c>
      <c r="D173" s="16"/>
      <c r="E173" s="15"/>
      <c r="F173" s="27"/>
      <c r="G173" s="28"/>
    </row>
    <row r="174" spans="1:7" s="13" customFormat="1" ht="25" customHeight="1" x14ac:dyDescent="0.4">
      <c r="A174" s="14"/>
      <c r="B174" s="76">
        <v>1</v>
      </c>
      <c r="C174" s="80" t="s">
        <v>176</v>
      </c>
      <c r="D174" s="16"/>
      <c r="E174" s="15"/>
      <c r="F174" s="27"/>
      <c r="G174" s="28"/>
    </row>
    <row r="175" spans="1:7" s="13" customFormat="1" ht="25" customHeight="1" x14ac:dyDescent="0.4">
      <c r="A175" s="14"/>
      <c r="B175" s="76">
        <v>1</v>
      </c>
      <c r="C175" s="80" t="s">
        <v>199</v>
      </c>
      <c r="D175" s="16"/>
      <c r="E175" s="15"/>
      <c r="F175" s="27"/>
      <c r="G175" s="28"/>
    </row>
    <row r="176" spans="1:7" s="13" customFormat="1" ht="25" customHeight="1" x14ac:dyDescent="0.4">
      <c r="A176" s="14"/>
      <c r="B176" s="76">
        <v>1</v>
      </c>
      <c r="C176" s="80" t="s">
        <v>177</v>
      </c>
      <c r="D176" s="16"/>
      <c r="E176" s="15"/>
      <c r="F176" s="27"/>
      <c r="G176" s="28"/>
    </row>
    <row r="177" spans="1:7" s="13" customFormat="1" ht="25" customHeight="1" x14ac:dyDescent="0.4">
      <c r="A177" s="14"/>
      <c r="B177" s="76">
        <v>1</v>
      </c>
      <c r="C177" s="82" t="s">
        <v>178</v>
      </c>
      <c r="D177" s="16"/>
      <c r="E177" s="15"/>
      <c r="F177" s="27"/>
      <c r="G177" s="28"/>
    </row>
    <row r="178" spans="1:7" s="13" customFormat="1" ht="25" customHeight="1" x14ac:dyDescent="0.4">
      <c r="A178" s="14"/>
      <c r="B178" s="76">
        <v>1</v>
      </c>
      <c r="C178" s="82" t="s">
        <v>179</v>
      </c>
      <c r="D178" s="16"/>
      <c r="E178" s="15"/>
      <c r="F178" s="27"/>
      <c r="G178" s="28"/>
    </row>
    <row r="179" spans="1:7" s="13" customFormat="1" ht="25" customHeight="1" x14ac:dyDescent="0.4">
      <c r="A179" s="14"/>
      <c r="B179" s="76">
        <v>1</v>
      </c>
      <c r="C179" s="80" t="s">
        <v>180</v>
      </c>
      <c r="D179" s="16"/>
      <c r="E179" s="15"/>
      <c r="F179" s="27"/>
      <c r="G179" s="28"/>
    </row>
    <row r="180" spans="1:7" s="13" customFormat="1" ht="25" customHeight="1" x14ac:dyDescent="0.4">
      <c r="A180" s="14"/>
      <c r="B180" s="76">
        <v>1</v>
      </c>
      <c r="C180" s="80" t="s">
        <v>186</v>
      </c>
      <c r="D180" s="16"/>
      <c r="E180" s="15"/>
      <c r="F180" s="27"/>
      <c r="G180" s="28"/>
    </row>
    <row r="181" spans="1:7" s="13" customFormat="1" ht="25" customHeight="1" x14ac:dyDescent="0.4">
      <c r="A181" s="14"/>
      <c r="B181" s="76">
        <v>1</v>
      </c>
      <c r="C181" s="80" t="s">
        <v>185</v>
      </c>
      <c r="D181" s="16"/>
      <c r="E181" s="15"/>
      <c r="F181" s="27"/>
      <c r="G181" s="28"/>
    </row>
    <row r="182" spans="1:7" s="13" customFormat="1" ht="25" customHeight="1" x14ac:dyDescent="0.4">
      <c r="A182" s="14"/>
      <c r="B182" s="76">
        <v>2</v>
      </c>
      <c r="C182" s="80" t="s">
        <v>181</v>
      </c>
      <c r="D182" s="16"/>
      <c r="E182" s="15"/>
      <c r="F182" s="27"/>
      <c r="G182" s="28"/>
    </row>
    <row r="183" spans="1:7" s="13" customFormat="1" ht="25" customHeight="1" x14ac:dyDescent="0.4">
      <c r="A183" s="14"/>
      <c r="B183" s="76">
        <v>1</v>
      </c>
      <c r="C183" s="80" t="s">
        <v>182</v>
      </c>
      <c r="D183" s="16"/>
      <c r="E183" s="15"/>
      <c r="F183" s="27"/>
      <c r="G183" s="28"/>
    </row>
    <row r="184" spans="1:7" s="13" customFormat="1" ht="25" customHeight="1" x14ac:dyDescent="0.4">
      <c r="A184" s="14"/>
      <c r="B184" s="76">
        <v>1</v>
      </c>
      <c r="C184" s="80" t="s">
        <v>183</v>
      </c>
      <c r="D184" s="16"/>
      <c r="E184" s="15"/>
      <c r="F184" s="27"/>
      <c r="G184" s="28"/>
    </row>
    <row r="185" spans="1:7" s="13" customFormat="1" ht="25" customHeight="1" x14ac:dyDescent="0.4">
      <c r="A185" s="14"/>
      <c r="B185" s="76">
        <v>1</v>
      </c>
      <c r="C185" s="80" t="s">
        <v>184</v>
      </c>
      <c r="D185" s="16"/>
      <c r="E185" s="15"/>
      <c r="F185" s="27"/>
      <c r="G185" s="28"/>
    </row>
    <row r="186" spans="1:7" s="13" customFormat="1" ht="25" customHeight="1" x14ac:dyDescent="0.4">
      <c r="A186" s="14"/>
      <c r="B186" s="76">
        <v>8</v>
      </c>
      <c r="C186" s="41" t="s">
        <v>187</v>
      </c>
      <c r="D186" s="16"/>
      <c r="E186" s="15"/>
      <c r="F186" s="27"/>
      <c r="G186" s="28"/>
    </row>
    <row r="187" spans="1:7" s="13" customFormat="1" ht="25" customHeight="1" x14ac:dyDescent="0.4">
      <c r="A187" s="14"/>
      <c r="B187" s="76">
        <v>2</v>
      </c>
      <c r="C187" s="41" t="s">
        <v>188</v>
      </c>
      <c r="D187" s="16"/>
      <c r="E187" s="15"/>
      <c r="F187" s="27"/>
      <c r="G187" s="28"/>
    </row>
    <row r="188" spans="1:7" s="13" customFormat="1" ht="25" customHeight="1" x14ac:dyDescent="0.4">
      <c r="A188" s="14"/>
      <c r="B188" s="78">
        <f>SUM(B162:B187)</f>
        <v>35</v>
      </c>
      <c r="C188" s="41"/>
      <c r="D188" s="16"/>
      <c r="E188" s="15"/>
      <c r="F188" s="27"/>
      <c r="G188" s="28"/>
    </row>
    <row r="189" spans="1:7" ht="25" customHeight="1" x14ac:dyDescent="0.35">
      <c r="A189" s="2"/>
      <c r="B189" s="1"/>
      <c r="C189" s="1"/>
      <c r="D189" s="19"/>
    </row>
    <row r="190" spans="1:7" ht="25" customHeight="1" x14ac:dyDescent="0.35">
      <c r="A190" s="2"/>
      <c r="B190" s="76">
        <v>1</v>
      </c>
      <c r="C190" s="77" t="s">
        <v>135</v>
      </c>
      <c r="D190" s="19"/>
    </row>
    <row r="191" spans="1:7" ht="25" customHeight="1" x14ac:dyDescent="0.35">
      <c r="A191" s="2"/>
      <c r="B191" s="76">
        <v>4</v>
      </c>
      <c r="C191" s="77" t="s">
        <v>189</v>
      </c>
      <c r="D191" s="19"/>
    </row>
    <row r="192" spans="1:7" ht="25" customHeight="1" x14ac:dyDescent="0.35">
      <c r="A192" s="2"/>
      <c r="B192" s="76">
        <v>1</v>
      </c>
      <c r="C192" s="77" t="s">
        <v>137</v>
      </c>
      <c r="D192" s="19"/>
    </row>
    <row r="193" spans="1:4" ht="25" customHeight="1" x14ac:dyDescent="0.35">
      <c r="A193" s="2"/>
      <c r="B193" s="76">
        <v>1</v>
      </c>
      <c r="C193" s="77" t="s">
        <v>136</v>
      </c>
      <c r="D193" s="19"/>
    </row>
    <row r="194" spans="1:4" ht="25" customHeight="1" x14ac:dyDescent="0.35">
      <c r="A194" s="2"/>
      <c r="B194" s="76">
        <v>1</v>
      </c>
      <c r="C194" s="77" t="s">
        <v>190</v>
      </c>
      <c r="D194" s="19"/>
    </row>
    <row r="195" spans="1:4" ht="25" customHeight="1" x14ac:dyDescent="0.35">
      <c r="A195" s="2"/>
      <c r="B195" s="76">
        <v>1</v>
      </c>
      <c r="C195" s="77" t="s">
        <v>138</v>
      </c>
      <c r="D195" s="19"/>
    </row>
    <row r="196" spans="1:4" ht="25" customHeight="1" x14ac:dyDescent="0.35">
      <c r="A196" s="2"/>
      <c r="B196" s="78">
        <f>SUM(B190:B195)</f>
        <v>9</v>
      </c>
      <c r="C196" s="77"/>
      <c r="D196" s="19"/>
    </row>
    <row r="197" spans="1:4" ht="25" customHeight="1" x14ac:dyDescent="0.35">
      <c r="A197" s="2"/>
      <c r="B197" s="2"/>
      <c r="C197" s="19"/>
      <c r="D197" s="19"/>
    </row>
    <row r="198" spans="1:4" ht="25" customHeight="1" x14ac:dyDescent="0.4">
      <c r="A198" s="2"/>
      <c r="B198" s="69" t="s">
        <v>313</v>
      </c>
      <c r="C198" s="70" t="s">
        <v>314</v>
      </c>
      <c r="D198" s="1"/>
    </row>
    <row r="199" spans="1:4" ht="25" customHeight="1" x14ac:dyDescent="0.4">
      <c r="A199" s="21"/>
      <c r="B199" s="71"/>
      <c r="C199" s="70" t="s">
        <v>315</v>
      </c>
      <c r="D199" s="1"/>
    </row>
    <row r="200" spans="1:4" ht="25" customHeight="1" x14ac:dyDescent="0.4">
      <c r="A200" s="21"/>
      <c r="B200" s="71"/>
      <c r="C200" s="70" t="s">
        <v>316</v>
      </c>
      <c r="D200" s="1"/>
    </row>
    <row r="201" spans="1:4" ht="25" customHeight="1" x14ac:dyDescent="0.4">
      <c r="A201" s="21"/>
      <c r="B201" s="71"/>
      <c r="C201" s="70" t="s">
        <v>317</v>
      </c>
      <c r="D201" s="1"/>
    </row>
    <row r="202" spans="1:4" ht="25" customHeight="1" x14ac:dyDescent="0.4">
      <c r="A202" s="21"/>
      <c r="B202" s="71"/>
      <c r="C202" s="70" t="s">
        <v>318</v>
      </c>
      <c r="D202" s="1"/>
    </row>
    <row r="203" spans="1:4" ht="25" customHeight="1" x14ac:dyDescent="0.4">
      <c r="A203" s="21"/>
      <c r="B203" s="71"/>
      <c r="C203" s="70"/>
      <c r="D203" s="1"/>
    </row>
    <row r="204" spans="1:4" ht="25" customHeight="1" x14ac:dyDescent="0.4">
      <c r="A204" s="21"/>
      <c r="B204" s="72" t="s">
        <v>192</v>
      </c>
      <c r="C204" s="73" t="s">
        <v>319</v>
      </c>
      <c r="D204" s="22"/>
    </row>
    <row r="205" spans="1:4" ht="25" customHeight="1" x14ac:dyDescent="0.4">
      <c r="A205" s="23"/>
      <c r="B205" s="72"/>
      <c r="C205" s="73" t="s">
        <v>320</v>
      </c>
    </row>
    <row r="206" spans="1:4" ht="25" customHeight="1" x14ac:dyDescent="0.4">
      <c r="A206" s="1"/>
      <c r="B206" s="72"/>
      <c r="C206" s="73" t="s">
        <v>321</v>
      </c>
    </row>
    <row r="207" spans="1:4" ht="25" customHeight="1" x14ac:dyDescent="0.4">
      <c r="A207" s="1"/>
      <c r="B207" s="1"/>
      <c r="C207" s="68"/>
    </row>
    <row r="208" spans="1:4" ht="25" customHeight="1" x14ac:dyDescent="0.4">
      <c r="A208" s="1"/>
      <c r="B208" s="1"/>
      <c r="C208" s="68"/>
    </row>
    <row r="209" spans="1:3" ht="25" customHeight="1" x14ac:dyDescent="0.35">
      <c r="A209" s="1"/>
      <c r="B209"/>
      <c r="C209" s="21"/>
    </row>
    <row r="210" spans="1:3" ht="25" customHeight="1" x14ac:dyDescent="0.35">
      <c r="A210" s="1"/>
      <c r="B210" s="21"/>
      <c r="C210" s="21"/>
    </row>
    <row r="211" spans="1:3" ht="25" customHeight="1" x14ac:dyDescent="0.35">
      <c r="A211" s="1"/>
      <c r="B211" s="21"/>
      <c r="C211" s="21"/>
    </row>
    <row r="212" spans="1:3" ht="25" customHeight="1" thickBot="1" x14ac:dyDescent="0.4">
      <c r="A212" s="1"/>
      <c r="B212" s="66" t="s">
        <v>322</v>
      </c>
      <c r="C212" s="67"/>
    </row>
    <row r="213" spans="1:3" ht="25" customHeight="1" x14ac:dyDescent="0.35">
      <c r="A213" s="1"/>
      <c r="B213"/>
      <c r="C213"/>
    </row>
    <row r="214" spans="1:3" ht="25" customHeight="1" x14ac:dyDescent="0.35">
      <c r="A214" s="1"/>
      <c r="B214"/>
      <c r="C214"/>
    </row>
    <row r="215" spans="1:3" ht="25" customHeight="1" thickBot="1" x14ac:dyDescent="0.4">
      <c r="A215" s="1"/>
      <c r="B215" s="66" t="s">
        <v>323</v>
      </c>
      <c r="C215" s="67"/>
    </row>
    <row r="216" spans="1:3" ht="25" customHeight="1" x14ac:dyDescent="0.35">
      <c r="A216" s="23"/>
      <c r="B216"/>
      <c r="C216"/>
    </row>
    <row r="217" spans="1:3" ht="25" customHeight="1" x14ac:dyDescent="0.35">
      <c r="A217" s="23"/>
      <c r="B217"/>
      <c r="C217"/>
    </row>
    <row r="218" spans="1:3" ht="25" customHeight="1" x14ac:dyDescent="0.35">
      <c r="A218" s="23"/>
      <c r="B218"/>
      <c r="C218"/>
    </row>
    <row r="219" spans="1:3" ht="25" customHeight="1" x14ac:dyDescent="0.35">
      <c r="B219"/>
      <c r="C219"/>
    </row>
    <row r="220" spans="1:3" ht="25" customHeight="1" thickBot="1" x14ac:dyDescent="0.4">
      <c r="B220" s="66" t="s">
        <v>324</v>
      </c>
      <c r="C220" s="67"/>
    </row>
    <row r="221" spans="1:3" ht="25" customHeight="1" x14ac:dyDescent="0.35">
      <c r="B221"/>
      <c r="C221"/>
    </row>
    <row r="222" spans="1:3" ht="25" customHeight="1" x14ac:dyDescent="0.35">
      <c r="B222"/>
      <c r="C222"/>
    </row>
    <row r="223" spans="1:3" ht="25" customHeight="1" thickBot="1" x14ac:dyDescent="0.4">
      <c r="B223" s="66" t="s">
        <v>325</v>
      </c>
      <c r="C223" s="67"/>
    </row>
    <row r="224" spans="1:3" ht="25" customHeight="1" x14ac:dyDescent="0.35">
      <c r="B224"/>
      <c r="C224"/>
    </row>
    <row r="225" spans="2:3" ht="25" customHeight="1" x14ac:dyDescent="0.35">
      <c r="B225"/>
      <c r="C225"/>
    </row>
    <row r="226" spans="2:3" ht="25" customHeight="1" thickBot="1" x14ac:dyDescent="0.4">
      <c r="B226" s="66" t="s">
        <v>191</v>
      </c>
      <c r="C226" s="67"/>
    </row>
  </sheetData>
  <mergeCells count="6">
    <mergeCell ref="A11:B11"/>
    <mergeCell ref="C2:C3"/>
    <mergeCell ref="D2:E2"/>
    <mergeCell ref="C4:C5"/>
    <mergeCell ref="D4:E4"/>
    <mergeCell ref="D5:E5"/>
  </mergeCells>
  <phoneticPr fontId="1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dcterms:created xsi:type="dcterms:W3CDTF">2022-12-30T14:03:41Z</dcterms:created>
  <dcterms:modified xsi:type="dcterms:W3CDTF">2024-03-26T14:07:35Z</dcterms:modified>
</cp:coreProperties>
</file>