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3" r:id="rId1"/>
  </sheets>
  <definedNames>
    <definedName name="_xlnm.Print_Area" localSheetId="0">INQUIORT!$A$6:$G$57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G41" i="3"/>
  <c r="G49" i="3" l="1"/>
  <c r="G48" i="3"/>
  <c r="D39" i="3"/>
  <c r="G32" i="3"/>
  <c r="D35" i="3"/>
  <c r="D29" i="3"/>
  <c r="G50" i="3"/>
  <c r="G45" i="3"/>
  <c r="G42" i="3"/>
  <c r="G40" i="3"/>
  <c r="G38" i="3"/>
  <c r="G37" i="3"/>
  <c r="G36" i="3"/>
  <c r="G34" i="3"/>
  <c r="G33" i="3"/>
  <c r="G31" i="3"/>
  <c r="G30" i="3"/>
  <c r="G28" i="3"/>
  <c r="G27" i="3"/>
  <c r="G26" i="3"/>
  <c r="G25" i="3"/>
  <c r="G24" i="3"/>
  <c r="B77" i="3"/>
  <c r="B72" i="3"/>
  <c r="B64" i="3"/>
  <c r="G51" i="3" l="1"/>
  <c r="G52" i="3" s="1"/>
  <c r="G53" i="3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<sst xmlns="http://schemas.openxmlformats.org/spreadsheetml/2006/main" count="129" uniqueCount="122">
  <si>
    <t>CANT.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</si>
  <si>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</si>
  <si>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</si>
  <si>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</si>
  <si>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</si>
  <si>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</si>
  <si>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</si>
  <si>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</si>
  <si>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</si>
  <si>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</si>
  <si>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</si>
  <si>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</si>
  <si>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</si>
  <si>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</si>
  <si>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</si>
  <si>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</si>
  <si>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</si>
  <si>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010770000</t>
  </si>
  <si>
    <t>017820750</t>
  </si>
  <si>
    <t>1612021551</t>
  </si>
  <si>
    <t>T021562004</t>
  </si>
  <si>
    <t>T021562006</t>
  </si>
  <si>
    <t>T021562008</t>
  </si>
  <si>
    <t>T021562010</t>
  </si>
  <si>
    <t>T021562012</t>
  </si>
  <si>
    <t>1501021561</t>
  </si>
  <si>
    <t>T021561004</t>
  </si>
  <si>
    <t>T021561006</t>
  </si>
  <si>
    <t>T021561010</t>
  </si>
  <si>
    <t>T021561012</t>
  </si>
  <si>
    <t>184.303</t>
  </si>
  <si>
    <t>210936961</t>
  </si>
  <si>
    <t xml:space="preserve">METRO DE ALAMBRE QUIRÚRGICO *1.5mm ACERO 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</si>
  <si>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</si>
  <si>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</si>
  <si>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</si>
  <si>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</si>
  <si>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</si>
  <si>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</si>
  <si>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</si>
  <si>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</si>
  <si>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</si>
  <si>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</si>
  <si>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</si>
  <si>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</si>
  <si>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</si>
  <si>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PERFORADOR NEGRO</t>
  </si>
  <si>
    <t>LLAVE JACOBS</t>
  </si>
  <si>
    <t>BATERIAS # 1 # 2</t>
  </si>
  <si>
    <t>OBSERVACIONES</t>
  </si>
  <si>
    <t>INSTRUMENTAL PLACA CABLE FEMUR # 1</t>
  </si>
  <si>
    <t>PLACA CABLE BLOQ. 4H DER.</t>
  </si>
  <si>
    <t>PLACA CABLE BLOQ. 6H DER.</t>
  </si>
  <si>
    <t>PLACA CABLE BLOQ. 8H DER.</t>
  </si>
  <si>
    <t>PLACA CABLE BLOQ. 10H DER.</t>
  </si>
  <si>
    <t>PLACA CABLE BLOQ. 12H DER.</t>
  </si>
  <si>
    <t>PLACA CABLE BLOQ. 4H IZQ.</t>
  </si>
  <si>
    <t>PLACA CABLE BLOQ. 6H IZQ.</t>
  </si>
  <si>
    <t>PLACA CABLE BLOQ. 10H IZQ.</t>
  </si>
  <si>
    <t>PLACA CABLE BLOQ. 12H IZQ.</t>
  </si>
  <si>
    <t>CABLE, CO CR ALLOY 1.8 *750 mm</t>
  </si>
  <si>
    <t>PLACA CABLE BLOQ. RECTA 6H TIT.</t>
  </si>
  <si>
    <t>PLACA CABLE BLOQ. RECTA 8H TIT.</t>
  </si>
  <si>
    <t>PLACA CABLE BLOQ. RECTA 10H TIT.</t>
  </si>
  <si>
    <t>TBP0016</t>
  </si>
  <si>
    <t>TORNILLO DE BLOQUEO PERIPROTESICA 5.0*16mm TITANIO</t>
  </si>
  <si>
    <t>TBP0014</t>
  </si>
  <si>
    <t>TORNILLO DE BLOQUEO PERIPROTESICA 5.0*14mm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</si>
  <si>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</si>
  <si>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</si>
  <si>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</si>
  <si>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</si>
  <si>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</si>
  <si>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</si>
  <si>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</si>
  <si>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</si>
  <si>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</si>
  <si>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</si>
  <si>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</si>
  <si>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</si>
  <si>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</si>
  <si>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</si>
  <si>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</si>
  <si>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</si>
  <si>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T021550006</t>
  </si>
  <si>
    <t>C2202596</t>
  </si>
  <si>
    <t>T021550008</t>
  </si>
  <si>
    <t>T021550010</t>
  </si>
  <si>
    <t>1601021561</t>
  </si>
  <si>
    <t>1605021561</t>
  </si>
  <si>
    <t>L180215606</t>
  </si>
  <si>
    <t>E180215601</t>
  </si>
  <si>
    <t>1650221561</t>
  </si>
  <si>
    <t>1612021561</t>
  </si>
  <si>
    <t>PLACA CABLE BLOQ. 8H IZQ.</t>
  </si>
  <si>
    <t>T021561008</t>
  </si>
  <si>
    <t>J2304719</t>
  </si>
  <si>
    <t>G2301973</t>
  </si>
  <si>
    <t>J2304675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</si>
  <si>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</si>
  <si>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</si>
  <si>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</si>
  <si>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</si>
  <si>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</si>
  <si>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</si>
  <si>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</si>
  <si>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</si>
  <si>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</si>
  <si>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</si>
  <si>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</si>
  <si>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</si>
  <si>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</si>
  <si>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</si>
  <si>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</si>
  <si>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 xml:space="preserve">VERIFICADO </t>
  </si>
  <si>
    <t>TORNILLO DE BLOQUEO PERIPROTESICA 5.0*10mm TITANIO</t>
  </si>
  <si>
    <t>A2204837</t>
  </si>
  <si>
    <t>F2300326</t>
  </si>
  <si>
    <t xml:space="preserve">GRAPAS CABLE TIT.  </t>
  </si>
  <si>
    <t>H2303211</t>
  </si>
  <si>
    <t>G2202571</t>
  </si>
  <si>
    <t>G2302410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</si>
</sst>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</numFmts>
  <fonts count="3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2" fillId="0" borderId="0"/>
    <xf numFmtId="164" fontId="28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1" applyFont="1"/>
    <xf numFmtId="0" fontId="1" fillId="0" borderId="0" xfId="1" applyFont="1" applyAlignment="1">
      <alignment horizontal="left"/>
    </xf>
    <xf numFmtId="0" fontId="1" fillId="0" borderId="0" xfId="1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10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/>
    <xf numFmtId="0" fontId="9" fillId="3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4" fillId="0" borderId="0" xfId="0" applyFont="1" applyAlignment="1" applyProtection="1">
      <alignment readingOrder="1"/>
      <protection locked="0"/>
    </xf>
    <xf numFmtId="0" fontId="16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8" fillId="0" borderId="0" xfId="0" applyFont="1"/>
    <xf numFmtId="0" fontId="15" fillId="0" borderId="0" xfId="0" applyFont="1"/>
    <xf numFmtId="0" fontId="15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7" fillId="0" borderId="14" xfId="1" applyFont="1" applyBorder="1"/>
    <xf numFmtId="0" fontId="7" fillId="0" borderId="15" xfId="1" applyFont="1" applyBorder="1"/>
    <xf numFmtId="0" fontId="22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1" fillId="6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6" fontId="1" fillId="0" borderId="0" xfId="0" applyNumberFormat="1" applyFont="1" applyBorder="1"/>
    <xf numFmtId="166" fontId="3" fillId="0" borderId="1" xfId="1" applyNumberFormat="1" applyFont="1" applyBorder="1" applyAlignment="1">
      <alignment horizontal="right" wrapText="1"/>
    </xf>
    <xf numFmtId="166" fontId="3" fillId="0" borderId="1" xfId="4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31" fillId="0" borderId="0" xfId="5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</cellXfs>
  <cellStyles count="6">
    <cellStyle name="Hipervínculo" xfId="5" builtinId="8"/>
    <cellStyle name="Moneda" xfId="4" builtinId="4"/>
    <cellStyle name="Normal" xfId="0" builtinId="0"/>
    <cellStyle name="Normal 2" xfId="1"/>
    <cellStyle name="Normal 3" xfId="2"/>
    <cellStyle name="Normal 3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F034D97-C49F-4812-873C-BB70CE08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showGridLines="0" tabSelected="1" topLeftCell="A29" zoomScale="70" zoomScaleNormal="70" workbookViewId="0">
      <selection activeCell="D43" sqref="D43"/>
    </sheetView>
  </sheetViews>
  <sheetFormatPr baseColWidth="10" defaultColWidth="11.453125" defaultRowHeight="15.5"/>
  <cols>
    <col min="1" max="1" width="23.1796875" style="1" bestFit="1" customWidth="1"/>
    <col min="2" max="2" width="22.26953125" style="1" customWidth="1"/>
    <col min="3" max="3" width="79.7265625" style="1" customWidth="1"/>
    <col min="4" max="4" width="22.7265625" style="1" bestFit="1" customWidth="1"/>
    <col min="5" max="5" width="19.26953125" style="1" bestFit="1" customWidth="1"/>
    <col min="6" max="6" width="11.453125" style="1"/>
    <col min="7" max="7" width="15.26953125" style="1" customWidth="1"/>
    <col min="8" max="16384" width="11.453125" style="1"/>
  </cols>
  <sheetData>
    <row r="1" spans="1:8" ht="16" thickBot="1">
      <c r="A1" s="2"/>
      <c r="B1" s="7"/>
      <c r="C1" s="8"/>
      <c r="D1" s="8"/>
      <c r="E1" s="8"/>
    </row>
    <row r="2" spans="1:8" ht="16" thickBot="1">
      <c r="A2" s="43"/>
      <c r="B2" s="44"/>
      <c r="C2" s="80" t="s">
        <v>68</v>
      </c>
      <c r="D2" s="82" t="s">
        <v>69</v>
      </c>
      <c r="E2" s="83"/>
    </row>
    <row r="3" spans="1:8" ht="16" thickBot="1">
      <c r="A3" s="45"/>
      <c r="B3" s="46"/>
      <c r="C3" s="81"/>
      <c r="D3" s="47" t="s">
        <v>70</v>
      </c>
      <c r="E3" s="48"/>
    </row>
    <row r="4" spans="1:8" ht="16.5" customHeight="1" thickBot="1">
      <c r="A4" s="45"/>
      <c r="B4" s="46"/>
      <c r="C4" s="84" t="s">
        <v>71</v>
      </c>
      <c r="D4" s="86" t="s">
        <v>72</v>
      </c>
      <c r="E4" s="87"/>
    </row>
    <row r="5" spans="1:8" ht="18.75" customHeight="1" thickBot="1">
      <c r="A5" s="49"/>
      <c r="B5" s="50"/>
      <c r="C5" s="85"/>
      <c r="D5" s="88" t="s">
        <v>73</v>
      </c>
      <c r="E5" s="89"/>
    </row>
    <row r="6" spans="1:8" s="2" customFormat="1" ht="20.149999999999999" customHeight="1">
      <c r="A6" s="24"/>
      <c r="B6" s="24"/>
      <c r="C6" s="24"/>
      <c r="D6" s="24"/>
      <c r="E6" s="24"/>
    </row>
    <row r="7" spans="1:8" s="2" customFormat="1" ht="20.149999999999999" customHeight="1">
      <c r="A7" s="32" t="s">
        <v>3</v>
      </c>
      <c r="B7" s="32"/>
      <c r="C7" s="30">
        <v>45015</v>
      </c>
      <c r="D7" s="32" t="s">
        <v>4</v>
      </c>
      <c r="E7" s="51">
        <v>20230300236</v>
      </c>
      <c r="F7" s="24"/>
    </row>
    <row r="8" spans="1:8" s="2" customFormat="1" ht="20.149999999999999" customHeight="1">
      <c r="A8" s="12"/>
      <c r="B8" s="12"/>
      <c r="C8" s="12"/>
      <c r="D8" s="12"/>
      <c r="E8" s="12"/>
      <c r="F8" s="24"/>
    </row>
    <row r="9" spans="1:8" s="2" customFormat="1" ht="20.149999999999999" customHeight="1">
      <c r="A9" s="32" t="s">
        <v>5</v>
      </c>
      <c r="B9" s="32"/>
      <c r="C9" s="13" t="s">
        <v>74</v>
      </c>
      <c r="D9" s="27" t="s">
        <v>6</v>
      </c>
      <c r="E9" s="52"/>
      <c r="F9" s="24"/>
      <c r="H9" s="77"/>
    </row>
    <row r="10" spans="1:8" s="2" customFormat="1" ht="20.149999999999999" customHeight="1">
      <c r="A10" s="12"/>
      <c r="B10" s="12"/>
      <c r="C10" s="12"/>
      <c r="D10" s="12"/>
      <c r="E10" s="12"/>
      <c r="H10" s="77"/>
    </row>
    <row r="11" spans="1:8" s="2" customFormat="1" ht="20.149999999999999" customHeight="1">
      <c r="A11" s="78" t="s">
        <v>75</v>
      </c>
      <c r="B11" s="79"/>
      <c r="C11" s="13" t="s">
        <v>74</v>
      </c>
      <c r="D11" s="27" t="s">
        <v>76</v>
      </c>
      <c r="E11" s="53" t="s">
        <v>77</v>
      </c>
      <c r="H11" s="10"/>
    </row>
    <row r="12" spans="1:8" s="2" customFormat="1" ht="20.149999999999999" customHeight="1">
      <c r="A12" s="12"/>
      <c r="B12" s="12"/>
      <c r="C12" s="12"/>
      <c r="D12" s="12"/>
      <c r="E12" s="12"/>
      <c r="H12" s="10"/>
    </row>
    <row r="13" spans="1:8" s="2" customFormat="1" ht="20.149999999999999" customHeight="1">
      <c r="A13" s="32" t="s">
        <v>7</v>
      </c>
      <c r="B13" s="32"/>
      <c r="C13" s="15" t="s">
        <v>78</v>
      </c>
      <c r="D13" s="27" t="s">
        <v>8</v>
      </c>
      <c r="E13" s="13" t="s">
        <v>79</v>
      </c>
      <c r="H13" s="10"/>
    </row>
    <row r="14" spans="1:8" s="2" customFormat="1" ht="20.149999999999999" customHeight="1">
      <c r="A14" s="12"/>
      <c r="B14" s="12"/>
      <c r="C14" s="12"/>
      <c r="D14" s="12"/>
      <c r="E14" s="12"/>
      <c r="H14" s="10"/>
    </row>
    <row r="15" spans="1:8" s="2" customFormat="1" ht="20.149999999999999" customHeight="1">
      <c r="A15" s="32" t="s">
        <v>9</v>
      </c>
      <c r="B15" s="32"/>
      <c r="C15" s="30">
        <v>45007</v>
      </c>
      <c r="D15" s="27" t="s">
        <v>10</v>
      </c>
      <c r="E15" s="28" t="s">
        <v>80</v>
      </c>
      <c r="H15" s="10"/>
    </row>
    <row r="16" spans="1:8" s="2" customFormat="1" ht="24.75" customHeight="1">
      <c r="A16" s="12"/>
      <c r="B16" s="12"/>
      <c r="C16" s="12"/>
      <c r="D16" s="12"/>
      <c r="E16" s="12"/>
      <c r="H16" s="10"/>
    </row>
    <row r="17" spans="1:8" s="2" customFormat="1" ht="20.149999999999999" customHeight="1">
      <c r="A17" s="32" t="s">
        <v>11</v>
      </c>
      <c r="B17" s="32"/>
      <c r="C17" s="13" t="s">
        <v>81</v>
      </c>
      <c r="D17" s="14"/>
      <c r="E17" s="18"/>
      <c r="H17" s="16"/>
    </row>
    <row r="18" spans="1:8" s="2" customFormat="1" ht="20.149999999999999" customHeight="1">
      <c r="A18" s="12"/>
      <c r="B18" s="12"/>
      <c r="C18" s="12"/>
      <c r="D18" s="12"/>
      <c r="E18" s="12"/>
      <c r="H18" s="16"/>
    </row>
    <row r="19" spans="1:8" s="2" customFormat="1" ht="20.149999999999999" customHeight="1">
      <c r="A19" s="32" t="s">
        <v>12</v>
      </c>
      <c r="B19" s="32"/>
      <c r="C19" s="13"/>
      <c r="D19" s="27" t="s">
        <v>82</v>
      </c>
      <c r="E19" s="28"/>
      <c r="H19" s="17"/>
    </row>
    <row r="20" spans="1:8" s="2" customFormat="1" ht="20.149999999999999" customHeight="1">
      <c r="A20" s="12"/>
      <c r="B20" s="12"/>
      <c r="C20" s="12"/>
      <c r="D20" s="12"/>
      <c r="E20" s="12"/>
      <c r="H20" s="17"/>
    </row>
    <row r="21" spans="1:8" s="2" customFormat="1" ht="20.149999999999999" customHeight="1">
      <c r="A21" s="32" t="s">
        <v>83</v>
      </c>
      <c r="B21" s="32"/>
      <c r="C21" s="54"/>
      <c r="D21" s="20"/>
      <c r="E21" s="21"/>
      <c r="H21" s="17"/>
    </row>
    <row r="22" spans="1:8" s="2" customFormat="1" ht="20.149999999999999" customHeight="1">
      <c r="A22" s="55"/>
      <c r="B22" s="55"/>
      <c r="C22" s="55"/>
      <c r="D22" s="55"/>
      <c r="E22" s="55"/>
      <c r="F22" s="55"/>
      <c r="G22" s="55"/>
      <c r="H22" s="19"/>
    </row>
    <row r="23" spans="1:8" s="2" customFormat="1" ht="30" customHeight="1">
      <c r="A23" s="22" t="s">
        <v>1</v>
      </c>
      <c r="B23" s="22" t="s">
        <v>13</v>
      </c>
      <c r="C23" s="22" t="s">
        <v>2</v>
      </c>
      <c r="D23" s="22" t="s">
        <v>0</v>
      </c>
      <c r="E23" s="22" t="s">
        <v>14</v>
      </c>
      <c r="F23" s="23" t="s">
        <v>15</v>
      </c>
      <c r="G23" s="23" t="s">
        <v>16</v>
      </c>
      <c r="H23" s="19"/>
    </row>
    <row r="24" spans="1:8" s="2" customFormat="1" ht="16.5" customHeight="1">
      <c r="A24" s="57" t="s">
        <v>20</v>
      </c>
      <c r="B24" s="57" t="s">
        <v>88</v>
      </c>
      <c r="C24" s="58" t="s">
        <v>51</v>
      </c>
      <c r="D24" s="56">
        <v>1</v>
      </c>
      <c r="E24" s="33"/>
      <c r="F24" s="31"/>
      <c r="G24" s="31">
        <f>+D24*F24</f>
        <v>0</v>
      </c>
      <c r="H24" s="19"/>
    </row>
    <row r="25" spans="1:8" s="2" customFormat="1" ht="16.5" customHeight="1">
      <c r="A25" s="59" t="s">
        <v>21</v>
      </c>
      <c r="B25" s="59" t="s">
        <v>89</v>
      </c>
      <c r="C25" s="58" t="s">
        <v>52</v>
      </c>
      <c r="D25" s="56">
        <v>1</v>
      </c>
      <c r="E25" s="33"/>
      <c r="F25" s="31"/>
      <c r="G25" s="31">
        <f t="shared" ref="G25:G50" si="0">+D25*F25</f>
        <v>0</v>
      </c>
      <c r="H25" s="19"/>
    </row>
    <row r="26" spans="1:8" s="2" customFormat="1" ht="16.5" customHeight="1">
      <c r="A26" s="59" t="s">
        <v>22</v>
      </c>
      <c r="B26" s="59" t="s">
        <v>90</v>
      </c>
      <c r="C26" s="58" t="s">
        <v>53</v>
      </c>
      <c r="D26" s="56">
        <v>1</v>
      </c>
      <c r="E26" s="33"/>
      <c r="F26" s="31"/>
      <c r="G26" s="31">
        <f t="shared" si="0"/>
        <v>0</v>
      </c>
      <c r="H26" s="19"/>
    </row>
    <row r="27" spans="1:8" s="2" customFormat="1" ht="16.5" customHeight="1">
      <c r="A27" s="57" t="s">
        <v>23</v>
      </c>
      <c r="B27" s="57" t="s">
        <v>91</v>
      </c>
      <c r="C27" s="58" t="s">
        <v>54</v>
      </c>
      <c r="D27" s="56">
        <v>1</v>
      </c>
      <c r="E27" s="33"/>
      <c r="F27" s="31"/>
      <c r="G27" s="31">
        <f t="shared" si="0"/>
        <v>0</v>
      </c>
      <c r="H27" s="19"/>
    </row>
    <row r="28" spans="1:8" s="2" customFormat="1" ht="16.5" customHeight="1">
      <c r="A28" s="59" t="s">
        <v>24</v>
      </c>
      <c r="B28" s="59" t="s">
        <v>25</v>
      </c>
      <c r="C28" s="58" t="s">
        <v>55</v>
      </c>
      <c r="D28" s="56">
        <v>1</v>
      </c>
      <c r="E28" s="33"/>
      <c r="F28" s="31"/>
      <c r="G28" s="31">
        <f t="shared" si="0"/>
        <v>0</v>
      </c>
      <c r="H28" s="19"/>
    </row>
    <row r="29" spans="1:8" s="2" customFormat="1" ht="16.5" customHeight="1">
      <c r="A29" s="59"/>
      <c r="B29" s="59"/>
      <c r="C29" s="58"/>
      <c r="D29" s="33">
        <f>SUM(D24:D28)</f>
        <v>5</v>
      </c>
      <c r="E29" s="33"/>
      <c r="F29" s="31"/>
      <c r="G29" s="31"/>
      <c r="H29" s="19"/>
    </row>
    <row r="30" spans="1:8" s="2" customFormat="1" ht="16.5" customHeight="1">
      <c r="A30" s="57" t="s">
        <v>26</v>
      </c>
      <c r="B30" s="57" t="s">
        <v>92</v>
      </c>
      <c r="C30" s="58" t="s">
        <v>56</v>
      </c>
      <c r="D30" s="56">
        <v>1</v>
      </c>
      <c r="E30" s="33"/>
      <c r="F30" s="31"/>
      <c r="G30" s="31">
        <f t="shared" si="0"/>
        <v>0</v>
      </c>
      <c r="H30" s="19"/>
    </row>
    <row r="31" spans="1:8" s="2" customFormat="1" ht="16.5" customHeight="1">
      <c r="A31" s="59" t="s">
        <v>27</v>
      </c>
      <c r="B31" s="59" t="s">
        <v>93</v>
      </c>
      <c r="C31" s="58" t="s">
        <v>57</v>
      </c>
      <c r="D31" s="56">
        <v>1</v>
      </c>
      <c r="E31" s="33"/>
      <c r="F31" s="31"/>
      <c r="G31" s="31">
        <f t="shared" si="0"/>
        <v>0</v>
      </c>
      <c r="H31" s="19"/>
    </row>
    <row r="32" spans="1:8" s="2" customFormat="1" ht="16.5" customHeight="1">
      <c r="A32" s="59" t="s">
        <v>95</v>
      </c>
      <c r="B32" s="59" t="s">
        <v>96</v>
      </c>
      <c r="C32" s="58" t="s">
        <v>94</v>
      </c>
      <c r="D32" s="56">
        <v>1</v>
      </c>
      <c r="E32" s="33"/>
      <c r="F32" s="31"/>
      <c r="G32" s="31">
        <f t="shared" ref="G32" si="1">+D32*F32</f>
        <v>0</v>
      </c>
      <c r="H32" s="19"/>
    </row>
    <row r="33" spans="1:8" s="2" customFormat="1" ht="16.5" customHeight="1">
      <c r="A33" s="57" t="s">
        <v>28</v>
      </c>
      <c r="B33" s="57" t="s">
        <v>97</v>
      </c>
      <c r="C33" s="58" t="s">
        <v>58</v>
      </c>
      <c r="D33" s="56">
        <v>1</v>
      </c>
      <c r="E33" s="33"/>
      <c r="F33" s="31"/>
      <c r="G33" s="31">
        <f t="shared" si="0"/>
        <v>0</v>
      </c>
      <c r="H33" s="19"/>
    </row>
    <row r="34" spans="1:8" s="2" customFormat="1" ht="16.5" customHeight="1">
      <c r="A34" s="57" t="s">
        <v>29</v>
      </c>
      <c r="B34" s="57" t="s">
        <v>98</v>
      </c>
      <c r="C34" s="58" t="s">
        <v>59</v>
      </c>
      <c r="D34" s="56">
        <v>1</v>
      </c>
      <c r="E34" s="33"/>
      <c r="F34" s="31"/>
      <c r="G34" s="31">
        <f t="shared" si="0"/>
        <v>0</v>
      </c>
      <c r="H34" s="19"/>
    </row>
    <row r="35" spans="1:8" s="2" customFormat="1" ht="16.5" customHeight="1">
      <c r="A35" s="60"/>
      <c r="B35" s="60"/>
      <c r="C35" s="61"/>
      <c r="D35" s="33">
        <f>SUM(D30:D34)</f>
        <v>5</v>
      </c>
      <c r="E35" s="33"/>
      <c r="F35" s="31"/>
      <c r="G35" s="31"/>
      <c r="H35" s="19"/>
    </row>
    <row r="36" spans="1:8" s="2" customFormat="1" ht="16.5" customHeight="1">
      <c r="A36" s="60" t="s">
        <v>84</v>
      </c>
      <c r="B36" s="4" t="s">
        <v>85</v>
      </c>
      <c r="C36" s="58" t="s">
        <v>61</v>
      </c>
      <c r="D36" s="56">
        <v>1</v>
      </c>
      <c r="E36" s="33"/>
      <c r="F36" s="31"/>
      <c r="G36" s="31">
        <f t="shared" si="0"/>
        <v>0</v>
      </c>
      <c r="H36" s="19"/>
    </row>
    <row r="37" spans="1:8" s="2" customFormat="1" ht="16.5" customHeight="1">
      <c r="A37" s="60" t="s">
        <v>86</v>
      </c>
      <c r="B37" s="4">
        <v>1507021554</v>
      </c>
      <c r="C37" s="58" t="s">
        <v>62</v>
      </c>
      <c r="D37" s="56">
        <v>1</v>
      </c>
      <c r="E37" s="33"/>
      <c r="F37" s="31"/>
      <c r="G37" s="31">
        <f t="shared" si="0"/>
        <v>0</v>
      </c>
      <c r="H37" s="19"/>
    </row>
    <row r="38" spans="1:8" s="2" customFormat="1" ht="16.5" customHeight="1">
      <c r="A38" s="60" t="s">
        <v>87</v>
      </c>
      <c r="B38" s="4" t="s">
        <v>19</v>
      </c>
      <c r="C38" s="58" t="s">
        <v>63</v>
      </c>
      <c r="D38" s="56">
        <v>1</v>
      </c>
      <c r="E38" s="33"/>
      <c r="F38" s="31"/>
      <c r="G38" s="31">
        <f t="shared" si="0"/>
        <v>0</v>
      </c>
      <c r="H38" s="19"/>
    </row>
    <row r="39" spans="1:8" s="2" customFormat="1" ht="16.5" customHeight="1">
      <c r="A39" s="60"/>
      <c r="B39" s="60"/>
      <c r="C39" s="61"/>
      <c r="D39" s="33">
        <f>SUM(D36:D38)</f>
        <v>3</v>
      </c>
      <c r="E39" s="33"/>
      <c r="F39" s="31"/>
      <c r="G39" s="31"/>
      <c r="H39" s="19"/>
    </row>
    <row r="40" spans="1:8" s="2" customFormat="1" ht="16.5" customHeight="1">
      <c r="A40" s="4" t="s">
        <v>17</v>
      </c>
      <c r="B40" s="76" t="s">
        <v>117</v>
      </c>
      <c r="C40" s="3" t="s">
        <v>118</v>
      </c>
      <c r="D40" s="4">
        <v>13</v>
      </c>
      <c r="E40" s="33"/>
      <c r="F40" s="31"/>
      <c r="G40" s="31">
        <f t="shared" si="0"/>
        <v>0</v>
      </c>
      <c r="H40" s="19"/>
    </row>
    <row r="41" spans="1:8" s="2" customFormat="1" ht="16.5" customHeight="1">
      <c r="A41" s="4" t="s">
        <v>17</v>
      </c>
      <c r="B41" s="76" t="s">
        <v>120</v>
      </c>
      <c r="C41" s="3" t="s">
        <v>118</v>
      </c>
      <c r="D41" s="4">
        <v>2</v>
      </c>
      <c r="E41" s="33"/>
      <c r="F41" s="31"/>
      <c r="G41" s="31">
        <f t="shared" si="0"/>
        <v>0</v>
      </c>
      <c r="H41" s="19"/>
    </row>
    <row r="42" spans="1:8" s="2" customFormat="1" ht="16.5" customHeight="1">
      <c r="A42" s="62" t="s">
        <v>18</v>
      </c>
      <c r="B42" s="62" t="s">
        <v>119</v>
      </c>
      <c r="C42" s="63" t="s">
        <v>60</v>
      </c>
      <c r="D42" s="4">
        <v>8</v>
      </c>
      <c r="E42" s="33"/>
      <c r="F42" s="31"/>
      <c r="G42" s="31">
        <f t="shared" si="0"/>
        <v>0</v>
      </c>
      <c r="H42" s="19"/>
    </row>
    <row r="43" spans="1:8" s="2" customFormat="1" ht="16.5" customHeight="1">
      <c r="A43" s="62" t="s">
        <v>18</v>
      </c>
      <c r="B43" s="62" t="s">
        <v>121</v>
      </c>
      <c r="C43" s="63" t="s">
        <v>60</v>
      </c>
      <c r="D43" s="4">
        <v>2</v>
      </c>
      <c r="E43" s="33"/>
      <c r="F43" s="31"/>
      <c r="G43" s="31">
        <f t="shared" si="0"/>
        <v>0</v>
      </c>
      <c r="H43" s="19"/>
    </row>
    <row r="44" spans="1:8" s="2" customFormat="1" ht="16.5" customHeight="1">
      <c r="A44" s="62"/>
      <c r="B44" s="62"/>
      <c r="C44" s="63"/>
      <c r="D44" s="4"/>
      <c r="E44" s="33"/>
      <c r="F44" s="31"/>
      <c r="G44" s="31"/>
      <c r="H44" s="19"/>
    </row>
    <row r="45" spans="1:8" s="2" customFormat="1" ht="16.5" customHeight="1">
      <c r="A45" s="57" t="s">
        <v>30</v>
      </c>
      <c r="B45" s="57" t="s">
        <v>31</v>
      </c>
      <c r="C45" s="58" t="s">
        <v>32</v>
      </c>
      <c r="D45" s="56">
        <v>1</v>
      </c>
      <c r="E45" s="33"/>
      <c r="F45" s="31"/>
      <c r="G45" s="31">
        <f t="shared" si="0"/>
        <v>0</v>
      </c>
      <c r="H45" s="19"/>
    </row>
    <row r="46" spans="1:8" s="2" customFormat="1" ht="16.5" customHeight="1">
      <c r="A46" s="57"/>
      <c r="B46" s="57"/>
      <c r="C46" s="58"/>
      <c r="D46" s="56"/>
      <c r="E46" s="33"/>
      <c r="F46" s="31"/>
      <c r="G46" s="31"/>
      <c r="H46" s="19"/>
    </row>
    <row r="47" spans="1:8" s="2" customFormat="1" ht="16.5" customHeight="1">
      <c r="A47" s="57" t="s">
        <v>64</v>
      </c>
      <c r="B47" s="57" t="s">
        <v>116</v>
      </c>
      <c r="C47" s="58" t="s">
        <v>115</v>
      </c>
      <c r="D47" s="56">
        <v>3</v>
      </c>
      <c r="E47" s="33"/>
      <c r="F47" s="31"/>
      <c r="G47" s="31"/>
      <c r="H47" s="19"/>
    </row>
    <row r="48" spans="1:8" s="2" customFormat="1" ht="16.5" customHeight="1">
      <c r="A48" s="57" t="s">
        <v>64</v>
      </c>
      <c r="B48" s="57">
        <v>190703866</v>
      </c>
      <c r="C48" s="58" t="s">
        <v>65</v>
      </c>
      <c r="D48" s="56">
        <v>6</v>
      </c>
      <c r="E48" s="33"/>
      <c r="F48" s="31"/>
      <c r="G48" s="31">
        <f t="shared" ref="G48:G49" si="2">+D48*F48</f>
        <v>0</v>
      </c>
      <c r="H48" s="19"/>
    </row>
    <row r="49" spans="1:8" s="2" customFormat="1" ht="16.5" customHeight="1">
      <c r="A49" s="57" t="s">
        <v>66</v>
      </c>
      <c r="B49" s="57">
        <v>190703866</v>
      </c>
      <c r="C49" s="58" t="s">
        <v>67</v>
      </c>
      <c r="D49" s="56">
        <v>6</v>
      </c>
      <c r="E49" s="33"/>
      <c r="F49" s="31"/>
      <c r="G49" s="31">
        <f t="shared" si="2"/>
        <v>0</v>
      </c>
      <c r="H49" s="19"/>
    </row>
    <row r="50" spans="1:8" s="2" customFormat="1" ht="16.5" customHeight="1">
      <c r="A50" s="57"/>
      <c r="B50" s="57"/>
      <c r="C50" s="58"/>
      <c r="D50" s="56"/>
      <c r="E50" s="33"/>
      <c r="F50" s="31"/>
      <c r="G50" s="31">
        <f t="shared" si="0"/>
        <v>0</v>
      </c>
      <c r="H50" s="19"/>
    </row>
    <row r="51" spans="1:8" s="2" customFormat="1" ht="16.5" customHeight="1">
      <c r="A51" s="64"/>
      <c r="B51" s="64"/>
      <c r="C51" s="65"/>
      <c r="D51" s="66"/>
      <c r="E51" s="67"/>
      <c r="F51" s="69" t="s">
        <v>99</v>
      </c>
      <c r="G51" s="70">
        <f>SUM(G24:G49)</f>
        <v>0</v>
      </c>
      <c r="H51" s="19"/>
    </row>
    <row r="52" spans="1:8" s="2" customFormat="1" ht="16.5" customHeight="1">
      <c r="A52" s="64"/>
      <c r="B52" s="64"/>
      <c r="C52" s="65"/>
      <c r="D52" s="66"/>
      <c r="E52" s="67"/>
      <c r="F52" s="69" t="s">
        <v>100</v>
      </c>
      <c r="G52" s="70">
        <f>+G51*0.12</f>
        <v>0</v>
      </c>
      <c r="H52" s="19"/>
    </row>
    <row r="53" spans="1:8" s="2" customFormat="1" ht="16.5" customHeight="1">
      <c r="A53" s="64"/>
      <c r="B53" s="64"/>
      <c r="C53" s="65"/>
      <c r="D53" s="66"/>
      <c r="E53" s="67"/>
      <c r="F53" s="69" t="s">
        <v>101</v>
      </c>
      <c r="G53" s="70">
        <f>+G51+G52</f>
        <v>0</v>
      </c>
      <c r="H53" s="19"/>
    </row>
    <row r="54" spans="1:8" s="2" customFormat="1" ht="16.5" customHeight="1">
      <c r="A54" s="64"/>
      <c r="B54" s="64"/>
      <c r="C54" s="65"/>
      <c r="D54" s="66"/>
      <c r="E54" s="67"/>
      <c r="F54" s="68"/>
      <c r="G54" s="68"/>
      <c r="H54" s="19"/>
    </row>
    <row r="55" spans="1:8" s="2" customFormat="1" ht="16.5" customHeight="1">
      <c r="A55" s="64"/>
      <c r="B55" s="64"/>
      <c r="C55" s="65"/>
      <c r="D55" s="66"/>
      <c r="E55" s="67"/>
      <c r="F55" s="68"/>
      <c r="G55" s="68"/>
      <c r="H55" s="19"/>
    </row>
    <row r="56" spans="1:8">
      <c r="B56" s="34"/>
    </row>
    <row r="57" spans="1:8" ht="20.149999999999999" customHeight="1">
      <c r="B57" s="5"/>
      <c r="D57" s="6"/>
      <c r="E57" s="6"/>
    </row>
    <row r="58" spans="1:8" s="11" customFormat="1">
      <c r="B58" s="29"/>
      <c r="C58" s="29" t="s">
        <v>50</v>
      </c>
    </row>
    <row r="59" spans="1:8" s="11" customFormat="1">
      <c r="B59" s="29" t="s">
        <v>33</v>
      </c>
      <c r="C59" s="29" t="s">
        <v>34</v>
      </c>
      <c r="F59" s="9"/>
    </row>
    <row r="60" spans="1:8" s="11" customFormat="1">
      <c r="B60" s="3"/>
      <c r="C60" s="29" t="s">
        <v>35</v>
      </c>
      <c r="F60" s="9"/>
    </row>
    <row r="61" spans="1:8" s="11" customFormat="1">
      <c r="B61" s="4">
        <v>2</v>
      </c>
      <c r="C61" s="3" t="s">
        <v>36</v>
      </c>
      <c r="F61" s="9"/>
    </row>
    <row r="62" spans="1:8" s="11" customFormat="1">
      <c r="B62" s="4">
        <v>2</v>
      </c>
      <c r="C62" s="3" t="s">
        <v>37</v>
      </c>
      <c r="F62" s="9"/>
    </row>
    <row r="63" spans="1:8" s="11" customFormat="1">
      <c r="B63" s="4">
        <v>1</v>
      </c>
      <c r="C63" s="3" t="s">
        <v>38</v>
      </c>
      <c r="F63" s="9"/>
    </row>
    <row r="64" spans="1:8" customFormat="1">
      <c r="B64" s="29">
        <f>SUM(B61:B63)</f>
        <v>5</v>
      </c>
      <c r="C64" s="3"/>
    </row>
    <row r="65" spans="1:6" s="11" customFormat="1">
      <c r="B65" s="3"/>
      <c r="C65" s="29" t="s">
        <v>39</v>
      </c>
      <c r="F65" s="9"/>
    </row>
    <row r="66" spans="1:6" s="26" customFormat="1" ht="20.149999999999999" customHeight="1">
      <c r="A66" s="25"/>
      <c r="B66" s="35">
        <v>2</v>
      </c>
      <c r="C66" s="36" t="s">
        <v>40</v>
      </c>
    </row>
    <row r="67" spans="1:6" s="26" customFormat="1" ht="20.149999999999999" customHeight="1">
      <c r="A67" s="11"/>
      <c r="B67" s="4">
        <v>1</v>
      </c>
      <c r="C67" s="3" t="s">
        <v>41</v>
      </c>
    </row>
    <row r="68" spans="1:6">
      <c r="B68" s="4">
        <v>1</v>
      </c>
      <c r="C68" s="3" t="s">
        <v>42</v>
      </c>
    </row>
    <row r="69" spans="1:6">
      <c r="B69" s="4">
        <v>1</v>
      </c>
      <c r="C69" s="3" t="s">
        <v>43</v>
      </c>
    </row>
    <row r="70" spans="1:6">
      <c r="B70" s="4">
        <v>2</v>
      </c>
      <c r="C70" s="3" t="s">
        <v>44</v>
      </c>
    </row>
    <row r="71" spans="1:6">
      <c r="B71" s="4">
        <v>2</v>
      </c>
      <c r="C71" s="3" t="s">
        <v>45</v>
      </c>
    </row>
    <row r="72" spans="1:6">
      <c r="B72" s="29">
        <f>SUM(B66:B71)</f>
        <v>9</v>
      </c>
      <c r="C72" s="3"/>
    </row>
    <row r="73" spans="1:6">
      <c r="B73" s="5"/>
      <c r="C73" s="37"/>
    </row>
    <row r="74" spans="1:6">
      <c r="B74" s="4">
        <v>1</v>
      </c>
      <c r="C74" s="3" t="s">
        <v>46</v>
      </c>
    </row>
    <row r="75" spans="1:6">
      <c r="B75" s="4">
        <v>1</v>
      </c>
      <c r="C75" s="3" t="s">
        <v>47</v>
      </c>
    </row>
    <row r="76" spans="1:6">
      <c r="B76" s="4">
        <v>2</v>
      </c>
      <c r="C76" s="3" t="s">
        <v>48</v>
      </c>
    </row>
    <row r="77" spans="1:6">
      <c r="B77" s="29">
        <f>SUM(B74:B76)</f>
        <v>4</v>
      </c>
      <c r="C77" s="3"/>
    </row>
    <row r="78" spans="1:6" ht="18.5">
      <c r="B78" s="38"/>
      <c r="C78" s="39"/>
      <c r="D78" s="40"/>
    </row>
    <row r="80" spans="1:6" ht="18">
      <c r="B80" s="71" t="s">
        <v>102</v>
      </c>
      <c r="C80" s="72" t="s">
        <v>103</v>
      </c>
    </row>
    <row r="81" spans="1:3" ht="18">
      <c r="B81" s="73"/>
      <c r="C81" s="72" t="s">
        <v>104</v>
      </c>
    </row>
    <row r="82" spans="1:3" ht="18">
      <c r="B82" s="73"/>
      <c r="C82" s="72" t="s">
        <v>105</v>
      </c>
    </row>
    <row r="83" spans="1:3" ht="18">
      <c r="A83" s="41"/>
      <c r="B83" s="73"/>
      <c r="C83" s="72" t="s">
        <v>106</v>
      </c>
    </row>
    <row r="84" spans="1:3" ht="18">
      <c r="A84" s="41"/>
      <c r="B84" s="73"/>
      <c r="C84" s="72" t="s">
        <v>107</v>
      </c>
    </row>
    <row r="85" spans="1:3" ht="18">
      <c r="A85" s="41"/>
      <c r="B85" s="73"/>
      <c r="C85" s="72"/>
    </row>
    <row r="86" spans="1:3" ht="18">
      <c r="A86" s="41"/>
      <c r="B86" s="74" t="s">
        <v>76</v>
      </c>
      <c r="C86" s="75" t="s">
        <v>108</v>
      </c>
    </row>
    <row r="87" spans="1:3" ht="18">
      <c r="A87" s="41"/>
      <c r="B87" s="74"/>
      <c r="C87" s="75" t="s">
        <v>109</v>
      </c>
    </row>
    <row r="88" spans="1:3" ht="18">
      <c r="A88" s="41"/>
      <c r="B88" s="74"/>
      <c r="C88" s="75" t="s">
        <v>110</v>
      </c>
    </row>
    <row r="89" spans="1:3" ht="18.5">
      <c r="A89" s="41"/>
      <c r="B89" s="38"/>
      <c r="C89" s="39"/>
    </row>
    <row r="90" spans="1:3" ht="18.5">
      <c r="A90" s="41"/>
      <c r="B90" s="38"/>
      <c r="C90" s="39"/>
    </row>
    <row r="91" spans="1:3" ht="18.5">
      <c r="A91" s="41"/>
      <c r="B91" s="38"/>
      <c r="C91" s="39"/>
    </row>
    <row r="92" spans="1:3" ht="17.5">
      <c r="A92" s="41"/>
    </row>
    <row r="93" spans="1:3" ht="17.5">
      <c r="A93" s="41"/>
    </row>
    <row r="94" spans="1:3" ht="17.5">
      <c r="A94" s="41"/>
    </row>
    <row r="95" spans="1:3" ht="17.5">
      <c r="A95" s="41"/>
    </row>
    <row r="96" spans="1:3" ht="18" thickBot="1">
      <c r="A96" s="41"/>
      <c r="B96" s="41" t="s">
        <v>111</v>
      </c>
      <c r="C96" s="42"/>
    </row>
    <row r="97" spans="2:3" ht="17.5">
      <c r="B97" s="41"/>
      <c r="C97" s="41"/>
    </row>
    <row r="98" spans="2:3" ht="17.5">
      <c r="B98" s="41"/>
      <c r="C98" s="41"/>
    </row>
    <row r="99" spans="2:3" ht="18" thickBot="1">
      <c r="B99" s="41" t="s">
        <v>112</v>
      </c>
      <c r="C99" s="42"/>
    </row>
    <row r="100" spans="2:3" ht="17.5">
      <c r="B100" s="41"/>
      <c r="C100" s="41"/>
    </row>
    <row r="101" spans="2:3" ht="17.5">
      <c r="B101" s="41"/>
      <c r="C101" s="41"/>
    </row>
    <row r="102" spans="2:3" ht="17.5">
      <c r="B102" s="41"/>
      <c r="C102" s="41"/>
    </row>
    <row r="103" spans="2:3" ht="17.5">
      <c r="B103" s="41"/>
      <c r="C103" s="41"/>
    </row>
    <row r="104" spans="2:3" ht="18" thickBot="1">
      <c r="B104" s="41" t="s">
        <v>113</v>
      </c>
      <c r="C104" s="42"/>
    </row>
    <row r="105" spans="2:3" ht="17.5">
      <c r="B105" s="41"/>
      <c r="C105" s="41"/>
    </row>
    <row r="106" spans="2:3" ht="17.5">
      <c r="B106" s="41"/>
      <c r="C106" s="41"/>
    </row>
    <row r="107" spans="2:3" ht="17.5">
      <c r="B107" s="41"/>
      <c r="C107" s="41"/>
    </row>
    <row r="108" spans="2:3" ht="18" thickBot="1">
      <c r="B108" s="41" t="s">
        <v>114</v>
      </c>
      <c r="C108" s="42"/>
    </row>
    <row r="109" spans="2:3" ht="17.5">
      <c r="B109" s="41"/>
      <c r="C109" s="41"/>
    </row>
    <row r="110" spans="2:3" ht="17.5">
      <c r="B110" s="41"/>
      <c r="C110" s="41"/>
    </row>
    <row r="111" spans="2:3" ht="18" thickBot="1">
      <c r="B111" s="41" t="s">
        <v>49</v>
      </c>
      <c r="C111" s="42"/>
    </row>
  </sheetData>
  <mergeCells count="7">
    <mergeCell ref="H9:H10"/>
    <mergeCell ref="A11:B11"/>
    <mergeCell ref="C2:C3"/>
    <mergeCell ref="D2:E2"/>
    <mergeCell ref="C4:C5"/>
    <mergeCell ref="D4:E4"/>
    <mergeCell ref="D5:E5"/>
  </mergeCells>
  <phoneticPr fontId="27" type="noConversion"/>
  <conditionalFormatting sqref="C24:C34">
    <cfRule type="duplicateValues" dxfId="2" priority="4"/>
  </conditionalFormatting>
  <conditionalFormatting sqref="C36:C38">
    <cfRule type="duplicateValues" dxfId="1" priority="1"/>
  </conditionalFormatting>
  <conditionalFormatting sqref="C45:C55">
    <cfRule type="duplicateValues" dxfId="0" priority="2"/>
  </conditionalFormatting>
  <pageMargins left="0.7" right="0.7" top="0.75" bottom="0.75" header="0.3" footer="0.3"/>
  <pageSetup paperSize="9" scale="46" fitToHeight="0" orientation="portrait" horizontalDpi="360" verticalDpi="360" r:id="rId1"/>
  <ignoredErrors>
    <ignoredError sqref="A28:B28 A35:B35 A33:A34 A45:B45 B38 A25:A27 A30:A31 A39:B39 A42 A4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2022-08-04T17:22:26Z</cp:lastPrinted>
  <dcterms:created xsi:type="dcterms:W3CDTF">2022-07-06T23:03:50Z</dcterms:created>
  <dcterms:modified xsi:type="dcterms:W3CDTF">2024-03-11T19:24:23Z</dcterms:modified>
</cp:coreProperties>
</file>