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2AA2D931-1686-4186-87B1-B206FBD6870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QUIORT" sheetId="2" r:id="rId1"/>
  </sheets>
  <definedNames>
    <definedName name="_xlnm.Print_Area" localSheetId="0">INQUIORT!$A$10:$G$98</definedName>
    <definedName name="xmatri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2" i="2" l="1"/>
  <c r="B120" i="2"/>
  <c r="D44" i="2" l="1"/>
  <c r="D35" i="2"/>
  <c r="C7" i="2" l="1"/>
  <c r="D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D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D57" i="2"/>
  <c r="G56" i="2"/>
  <c r="G55" i="2"/>
  <c r="G54" i="2"/>
  <c r="G53" i="2"/>
  <c r="G52" i="2"/>
  <c r="G51" i="2"/>
  <c r="G50" i="2"/>
  <c r="G49" i="2"/>
  <c r="G48" i="2"/>
  <c r="G47" i="2"/>
  <c r="G46" i="2"/>
  <c r="G45" i="2"/>
  <c r="G43" i="2"/>
  <c r="G42" i="2"/>
  <c r="G41" i="2"/>
  <c r="G40" i="2"/>
  <c r="G39" i="2"/>
  <c r="G38" i="2"/>
  <c r="G37" i="2"/>
  <c r="G34" i="2"/>
  <c r="G33" i="2"/>
  <c r="G32" i="2"/>
  <c r="G31" i="2"/>
  <c r="G30" i="2"/>
  <c r="G29" i="2"/>
  <c r="G28" i="2"/>
  <c r="G27" i="2"/>
  <c r="G26" i="2"/>
  <c r="G25" i="2"/>
  <c r="G24" i="2"/>
  <c r="G87" i="2" l="1"/>
  <c r="G88" i="2" s="1"/>
  <c r="G8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<sst xmlns="http://schemas.openxmlformats.org/spreadsheetml/2006/main" count="209" uniqueCount="206">
  <si>
    <t>Ti-168.050</t>
  </si>
  <si>
    <t>Ti-168.055</t>
  </si>
  <si>
    <t>T500950042</t>
  </si>
  <si>
    <t>T500950044</t>
  </si>
  <si>
    <t>T500950046</t>
  </si>
  <si>
    <t>T500950048</t>
  </si>
  <si>
    <t>T500950050</t>
  </si>
  <si>
    <t>T500950058</t>
  </si>
  <si>
    <t>T500950052</t>
  </si>
  <si>
    <t>T500950056</t>
  </si>
  <si>
    <t>T500950054</t>
  </si>
  <si>
    <t>Ti-168.060</t>
  </si>
  <si>
    <t>Ti-168.065</t>
  </si>
  <si>
    <t>Ti-168.070</t>
  </si>
  <si>
    <t>Ti-168.075</t>
  </si>
  <si>
    <t>Ti-168.080</t>
  </si>
  <si>
    <t>Ti-168.085</t>
  </si>
  <si>
    <t>Ti-168.090</t>
  </si>
  <si>
    <t>Ti-168.095</t>
  </si>
  <si>
    <t>Ti-168.100</t>
  </si>
  <si>
    <t>Ti-168.105</t>
  </si>
  <si>
    <t>FECHA DE EMISIÓN:</t>
  </si>
  <si>
    <t>No. DOC</t>
  </si>
  <si>
    <t>NOMBRE CLIENTE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</si>
  <si>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</si>
  <si>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</si>
  <si>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</si>
  <si>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</si>
  <si>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</si>
  <si>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</si>
  <si>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</si>
  <si>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</si>
  <si>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</si>
  <si>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</si>
  <si>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</si>
  <si>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</si>
  <si>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</si>
  <si>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</si>
  <si>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</si>
  <si>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</si>
  <si>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</si>
  <si>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</si>
  <si>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0990967946001</t>
  </si>
  <si>
    <t>VENTA -CIRUGÍA</t>
  </si>
  <si>
    <t xml:space="preserve">TORNILLO DESLIZANTE DHS/DCS X 50 MM TITANIO </t>
  </si>
  <si>
    <t xml:space="preserve">TORNILLO DESLIZANTE DHS/DCS X 55 MM TITANIO </t>
  </si>
  <si>
    <t xml:space="preserve">TORNILLO DESLIZANTE DHS/DCS X 60 MM TITANIO </t>
  </si>
  <si>
    <t xml:space="preserve">TORNILLO DESLIZANTE DHS/DCS X 65 MM TITANIO </t>
  </si>
  <si>
    <t xml:space="preserve">TORNILLO DESLIZANTE DHS/DCS X70 MM TITANIO </t>
  </si>
  <si>
    <t xml:space="preserve">TORNILLO DESLIZANTE DHS/DCS X75 MM TITANIO </t>
  </si>
  <si>
    <t xml:space="preserve">TORNILLO DESLIZANTE DHS/DCS X 80 MM TITANIO </t>
  </si>
  <si>
    <t xml:space="preserve">TORNILLO DESLIZANTE DHS/DCS X 85 MM TITANIO </t>
  </si>
  <si>
    <t xml:space="preserve">TORNILLO DESLIZANTE DHS/DCS X 90 MM TITANIO </t>
  </si>
  <si>
    <t xml:space="preserve">TORNILLO DESLIZANTE DHS/DCS X 95 MM TITANIO </t>
  </si>
  <si>
    <t xml:space="preserve">TORNILLO DESLIZANTE DHS/DCS X 100 MM TITANIO </t>
  </si>
  <si>
    <t xml:space="preserve">TORNILLO DESLIZANTE DHS/DCS X 105 MM TITANIO </t>
  </si>
  <si>
    <t>T500950032</t>
  </si>
  <si>
    <t xml:space="preserve">TORNILLO BLOQ. 5.0*32 TITANIO </t>
  </si>
  <si>
    <t>T500950034</t>
  </si>
  <si>
    <t xml:space="preserve">TORNILLO BLOQ. 5.0*34 TITANIO </t>
  </si>
  <si>
    <t>T500950036</t>
  </si>
  <si>
    <t xml:space="preserve">TORNILLO BLOQ. 5.0*36 TITANIO </t>
  </si>
  <si>
    <t>T500950038</t>
  </si>
  <si>
    <t xml:space="preserve">TORNILLO BLOQ. 5.0*38 TITANIO </t>
  </si>
  <si>
    <t>T500950040</t>
  </si>
  <si>
    <t xml:space="preserve">TORNILLO BLOQ. 5.0*40 TITANIO </t>
  </si>
  <si>
    <t xml:space="preserve">TORNILLO BLOQ. 5.0*42 TITANIO </t>
  </si>
  <si>
    <t xml:space="preserve">TORNILLO BLOQ. 5.0*44 TITANIO </t>
  </si>
  <si>
    <t xml:space="preserve">TORNILLO BLOQ. 5.0*46 TITANIO </t>
  </si>
  <si>
    <t xml:space="preserve">TORNILLO BLOQ. 5.0*48 TITANIO </t>
  </si>
  <si>
    <t xml:space="preserve">TORNILLO BLOQ. 5.0*50 TITANIO </t>
  </si>
  <si>
    <t xml:space="preserve">TORNILLO BLOQ. 5.0*52 TITANIO </t>
  </si>
  <si>
    <t xml:space="preserve">TORNILLO BLOQ. 5.0*54 TITANIO </t>
  </si>
  <si>
    <t xml:space="preserve">TORNILLO BLOQ. 5.0*56 TITANIO </t>
  </si>
  <si>
    <t xml:space="preserve">TORNILLO BLOQ. 5.0*58 TITANIO </t>
  </si>
  <si>
    <t>TI-760.004</t>
  </si>
  <si>
    <t>TI-760.006</t>
  </si>
  <si>
    <t>TI-760.008</t>
  </si>
  <si>
    <t>TI-760.010</t>
  </si>
  <si>
    <t>TI-760.012</t>
  </si>
  <si>
    <t>TI-760.014</t>
  </si>
  <si>
    <t>TI-760.016</t>
  </si>
  <si>
    <t>PLACA BLOQ. DHS 4.5 mm  *3 ORIF. TITANIO</t>
  </si>
  <si>
    <t>PLACA BLOQ. DHS 4.5 mm  *4 ORIF. TITANIO</t>
  </si>
  <si>
    <t>PLACA BLOQ. DHS 4.5 mm  *5 ORIF. TITANIO</t>
  </si>
  <si>
    <t>PLACA BLOQ. DHS 4.5 mm  *6 ORIF. TITANIO</t>
  </si>
  <si>
    <t>PLACA BLOQ. DHS 4.5 mm  *7 ORIF. TITANIO</t>
  </si>
  <si>
    <t>PLACA BLOQ. DHS 4.5 mm  *8 ORIF. TITANIO</t>
  </si>
  <si>
    <t>PLACA BLOQ. DHS 4.5 mm  *9 ORIF. TITANIO</t>
  </si>
  <si>
    <t>PLACA BLOQ. DHS 4.5 mm  *10 ORIF. TITANIO</t>
  </si>
  <si>
    <t>PLACA BLOQ. DHS 4.5 mm  *12 ORIF. TITANIO</t>
  </si>
  <si>
    <t>PLACA BLOQ. DHS 4.5 mm  *14 ORIF. TITANIO</t>
  </si>
  <si>
    <t>PLACA BLOQ. DCS 4.5/5.0 mm*4 ORIF. TIT.</t>
  </si>
  <si>
    <t>PLACA BLOQ. DCS 4.5/5.0 mm*6 ORIF. TIT.</t>
  </si>
  <si>
    <t>PLACA BLOQ. DCS 4.5/5.0 mm*8 ORIF. TIT.</t>
  </si>
  <si>
    <t>PLACA BLOQ. DCS 4.5/5.0 mm*10 ORIF. TIT.</t>
  </si>
  <si>
    <t>PLACA BLOQ. DCS 4.5/5.0 mm*12 ORIF. TIT.</t>
  </si>
  <si>
    <t>PLACA BLOQ. DCS 4.5/5.0 mm*14 ORIF. TIT.</t>
  </si>
  <si>
    <t>PLACA BLOQ. DCS 4.5/5.0 mm*16 ORIF. TIT.</t>
  </si>
  <si>
    <t>PLACA BLOQ. DHS 4.5 mm  *2 ORIF. TITANIO</t>
  </si>
  <si>
    <t/>
  </si>
  <si>
    <t>TI-106.222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</si>
  <si>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</si>
  <si>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</si>
  <si>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</si>
  <si>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</si>
  <si>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</si>
  <si>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</si>
  <si>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</si>
  <si>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</si>
  <si>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</si>
  <si>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</si>
  <si>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</si>
  <si>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</si>
  <si>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TORNILLO CORTICAL 4.5*22mm TITANIO</t>
  </si>
  <si>
    <t>TORNILLO CORTICAL 4.5*24mm TITANIO</t>
  </si>
  <si>
    <t>TORNILLO CORTICAL 4.5*26mm TITANIO</t>
  </si>
  <si>
    <t>TORNILLO CORTICAL 4.5*28mm TITANIO</t>
  </si>
  <si>
    <t>TORNILLO CORTICAL 4.5*30mm TITANIO</t>
  </si>
  <si>
    <t>TORNILLO CORTICAL 4.5*32mm TITANIO</t>
  </si>
  <si>
    <t>TORNILLO CORTICAL 4.5*34mm TITANIO</t>
  </si>
  <si>
    <t>TORNILLO CORTICAL 4.5*40mm TITANIO</t>
  </si>
  <si>
    <t>TORNILLO CORTICAL 4.5*42mm TITANIO</t>
  </si>
  <si>
    <t>TORNILLO CORTICAL 4.5*44mm TITANIO</t>
  </si>
  <si>
    <t>TORNILLO CORTICAL 4.5*36mm TITANIO</t>
  </si>
  <si>
    <t>TORNILLO CORTICAL 4.5*38mm TITANIO</t>
  </si>
  <si>
    <t>TORNILLO CORTICAL 4.5*45mm TITANIO</t>
  </si>
  <si>
    <t>JUNTA DE BENEFICENCIA DE GUAYAQUIL</t>
  </si>
  <si>
    <t>INSTITUCION/CLINICA/HOSPITAL</t>
  </si>
  <si>
    <t>HOSPITAL  LUIS VERNAZA</t>
  </si>
  <si>
    <t>NOTA</t>
  </si>
  <si>
    <t xml:space="preserve">JPC </t>
  </si>
  <si>
    <t>8:00AM</t>
  </si>
  <si>
    <t>PONCE AGUIAR ABDON</t>
  </si>
  <si>
    <t xml:space="preserve">TIPO DE SEGURO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</si>
  <si>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</si>
  <si>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</si>
  <si>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</si>
  <si>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</si>
  <si>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</si>
  <si>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</si>
  <si>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IDENTIFICACION DEL PACIENTE </t>
  </si>
  <si>
    <t>Ti-SF-166.022</t>
  </si>
  <si>
    <t>Ti-SF-166.023</t>
  </si>
  <si>
    <t>Ti-SF-166.024</t>
  </si>
  <si>
    <t>Ti-SF-166.025</t>
  </si>
  <si>
    <t>Ti-SF-166.026</t>
  </si>
  <si>
    <t>Ti-SF-166.027</t>
  </si>
  <si>
    <t>Ti-SF-166.028</t>
  </si>
  <si>
    <t>Ti-SF-166.029</t>
  </si>
  <si>
    <t>Ti-SF-166.030</t>
  </si>
  <si>
    <t>Ti-SF-166.032</t>
  </si>
  <si>
    <t>Ti-SF-166.034</t>
  </si>
  <si>
    <t>INSTRUMENTAL DHS-DCS TITANIO</t>
  </si>
  <si>
    <t>CANTIDAD</t>
  </si>
  <si>
    <t>DESCRIPCION</t>
  </si>
  <si>
    <t>BANDEJA SUPERIOR</t>
  </si>
  <si>
    <t>GUIA DOBLE CENTRICA Y EXCENTRICA 3.2/4.5</t>
  </si>
  <si>
    <t>GUIA DE BROCA DOBLE 4.5/6.5</t>
  </si>
  <si>
    <t>GUIA DE BROCA DOBLE 4.5/3.2</t>
  </si>
  <si>
    <t>IMPACTOR DE PLACA</t>
  </si>
  <si>
    <t>ATORNILLADOR ANCLAJE RAPIDO HEXAGONAL</t>
  </si>
  <si>
    <t>ATORNILLADOR ANCLAJE RAPIDO STARDRIVE</t>
  </si>
  <si>
    <t>AVELLANADOR 4.5 ANCLAJE RAPIDO</t>
  </si>
  <si>
    <t>MACHUELO CORTICAL EN T</t>
  </si>
  <si>
    <t>MACHUELO ESPONJOSO EN T</t>
  </si>
  <si>
    <t>GUIA DE KEYLOR</t>
  </si>
  <si>
    <t>REGLA MEDIDORA</t>
  </si>
  <si>
    <t>MACHUELO TORNILLO DESLIZANTE ANCLAJE RAPIDO</t>
  </si>
  <si>
    <t>GUIAS ROSCADAS DHS</t>
  </si>
  <si>
    <t>BROCA 4.5 CORTA</t>
  </si>
  <si>
    <t>BROCA 4.3 LARGA</t>
  </si>
  <si>
    <t>BROCAS 4.0 LARGAS</t>
  </si>
  <si>
    <t>BROCA 3.5 CORTAS</t>
  </si>
  <si>
    <t>BROCAS 3.2 CORTAS</t>
  </si>
  <si>
    <t>GUIAS DE BLOQUEO</t>
  </si>
  <si>
    <t>MANGO EN T ANCLAJE RAPIDO</t>
  </si>
  <si>
    <t>PINES</t>
  </si>
  <si>
    <t>BANDEJA INFERIOR</t>
  </si>
  <si>
    <t xml:space="preserve">MEDIDOR DE PROFUNDIDAD DE 4.5MM </t>
  </si>
  <si>
    <t xml:space="preserve">LLAVE EN T  INSERCION Y EXTRACCION DE TORNILLO DESLIZANTE </t>
  </si>
  <si>
    <t>MANGO EN T PARA TORNILLO DESLIZANTE</t>
  </si>
  <si>
    <t>ATORNILLADOR 4.5 HEXAGONAL</t>
  </si>
  <si>
    <t xml:space="preserve">MANGO EN T </t>
  </si>
  <si>
    <t>GONIOMETRO DHS  135°</t>
  </si>
  <si>
    <t>GONIOMETRO DCS 95°</t>
  </si>
  <si>
    <t>BROCA GRADUABLE CANULADA DHS</t>
  </si>
  <si>
    <t>BROCA GRADUABLE CANULADA DCS</t>
  </si>
  <si>
    <t>TI-793.130</t>
  </si>
  <si>
    <t>PLACA SOPORTE INTERTROCANTERICO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</si>
  <si>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</si>
  <si>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</si>
  <si>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</si>
  <si>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</si>
  <si>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</si>
  <si>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</si>
  <si>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</si>
  <si>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</si>
  <si>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</si>
  <si>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</si>
  <si>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</si>
  <si>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</si>
  <si>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</si>
  <si>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</si>
  <si>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N2306000759</t>
  </si>
  <si>
    <t>N2306000754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</si>
</sst>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#,##0.00_ ;\-#,##0.00\ "/>
    <numFmt numFmtId="166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164" fontId="8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0" xfId="1" applyFont="1" applyAlignment="1" applyProtection="1">
      <alignment horizontal="center" vertical="center"/>
      <protection locked="0"/>
    </xf>
    <xf numFmtId="0" fontId="1" fillId="0" borderId="0" xfId="1" applyFont="1" applyAlignment="1" applyProtection="1">
      <alignment horizontal="left" vertical="center"/>
      <protection locked="0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2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4" fontId="1" fillId="0" borderId="1" xfId="0" applyNumberFormat="1" applyFont="1" applyBorder="1"/>
    <xf numFmtId="4" fontId="1" fillId="0" borderId="0" xfId="0" applyNumberFormat="1" applyFont="1"/>
    <xf numFmtId="165" fontId="2" fillId="0" borderId="1" xfId="3" applyNumberFormat="1" applyFont="1" applyBorder="1" applyAlignment="1"/>
    <xf numFmtId="0" fontId="5" fillId="0" borderId="0" xfId="0" applyFont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20" fontId="11" fillId="0" borderId="1" xfId="0" applyNumberFormat="1" applyFont="1" applyBorder="1" applyAlignment="1">
      <alignment vertical="center"/>
    </xf>
    <xf numFmtId="0" fontId="9" fillId="0" borderId="0" xfId="2" applyFont="1" applyAlignment="1">
      <alignment horizontal="center"/>
    </xf>
    <xf numFmtId="0" fontId="14" fillId="0" borderId="0" xfId="0" applyFont="1" applyAlignment="1">
      <alignment horizontal="center"/>
    </xf>
    <xf numFmtId="166" fontId="11" fillId="0" borderId="1" xfId="0" applyNumberFormat="1" applyFont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0" fontId="22" fillId="0" borderId="0" xfId="0" applyFont="1"/>
    <xf numFmtId="0" fontId="22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24" fillId="0" borderId="7" xfId="0" applyFont="1" applyBorder="1" applyAlignment="1">
      <alignment vertical="center" wrapText="1"/>
    </xf>
    <xf numFmtId="0" fontId="25" fillId="0" borderId="12" xfId="0" applyFont="1" applyBorder="1" applyAlignment="1">
      <alignment vertical="center" wrapText="1"/>
    </xf>
    <xf numFmtId="0" fontId="9" fillId="0" borderId="13" xfId="2" applyFont="1" applyBorder="1"/>
    <xf numFmtId="0" fontId="9" fillId="0" borderId="14" xfId="2" applyFont="1" applyBorder="1"/>
    <xf numFmtId="0" fontId="9" fillId="0" borderId="0" xfId="2" applyFont="1"/>
    <xf numFmtId="0" fontId="2" fillId="0" borderId="1" xfId="2" applyFont="1" applyBorder="1" applyAlignment="1">
      <alignment wrapText="1"/>
    </xf>
    <xf numFmtId="9" fontId="2" fillId="0" borderId="1" xfId="2" applyNumberFormat="1" applyFont="1" applyBorder="1" applyAlignment="1">
      <alignment wrapText="1"/>
    </xf>
    <xf numFmtId="20" fontId="11" fillId="0" borderId="0" xfId="0" applyNumberFormat="1" applyFont="1" applyAlignment="1">
      <alignment vertical="center"/>
    </xf>
    <xf numFmtId="0" fontId="11" fillId="2" borderId="0" xfId="0" applyFont="1" applyFill="1" applyAlignment="1">
      <alignment vertical="center"/>
    </xf>
    <xf numFmtId="0" fontId="10" fillId="2" borderId="0" xfId="0" applyFont="1" applyFill="1" applyAlignment="1">
      <alignment vertical="center" wrapText="1"/>
    </xf>
    <xf numFmtId="49" fontId="17" fillId="0" borderId="1" xfId="0" applyNumberFormat="1" applyFont="1" applyBorder="1" applyAlignment="1">
      <alignment horizontal="left" vertical="center"/>
    </xf>
    <xf numFmtId="0" fontId="4" fillId="2" borderId="2" xfId="0" applyFont="1" applyFill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center"/>
    </xf>
    <xf numFmtId="0" fontId="1" fillId="0" borderId="1" xfId="2" applyFont="1" applyBorder="1" applyAlignment="1" applyProtection="1">
      <alignment horizontal="left"/>
      <protection locked="0"/>
    </xf>
    <xf numFmtId="1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8" fillId="0" borderId="1" xfId="0" applyFont="1" applyBorder="1"/>
    <xf numFmtId="0" fontId="2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2" applyFont="1" applyAlignment="1">
      <alignment horizontal="center"/>
    </xf>
    <xf numFmtId="0" fontId="16" fillId="0" borderId="0" xfId="2" applyFont="1" applyAlignment="1">
      <alignment horizontal="left"/>
    </xf>
    <xf numFmtId="0" fontId="15" fillId="0" borderId="0" xfId="0" applyFont="1"/>
    <xf numFmtId="0" fontId="16" fillId="0" borderId="0" xfId="0" applyFont="1"/>
    <xf numFmtId="0" fontId="1" fillId="0" borderId="17" xfId="0" applyFont="1" applyBorder="1"/>
    <xf numFmtId="0" fontId="27" fillId="6" borderId="15" xfId="0" applyFont="1" applyFill="1" applyBorder="1" applyAlignment="1">
      <alignment horizontal="center"/>
    </xf>
    <xf numFmtId="0" fontId="27" fillId="6" borderId="16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3" fillId="2" borderId="7" xfId="0" applyFont="1" applyFill="1" applyBorder="1" applyAlignment="1">
      <alignment horizontal="left" vertical="center"/>
    </xf>
    <xf numFmtId="0" fontId="23" fillId="2" borderId="8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4" fillId="0" borderId="7" xfId="0" applyFont="1" applyBorder="1" applyAlignment="1">
      <alignment horizontal="left" vertical="center" wrapText="1"/>
    </xf>
    <xf numFmtId="0" fontId="24" fillId="0" borderId="8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14" xfId="0" applyFont="1" applyBorder="1" applyAlignment="1">
      <alignment horizontal="left" vertical="center" wrapText="1"/>
    </xf>
  </cellXfs>
  <cellStyles count="4">
    <cellStyle name="Moneda" xfId="3" builtinId="4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631309</xdr:colOff>
      <xdr:row>1</xdr:row>
      <xdr:rowOff>65580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F284F57-3817-4B2F-B30F-59B30942FD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1309" y="30370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66"/>
  <sheetViews>
    <sheetView showGridLines="0" tabSelected="1" topLeftCell="A4" zoomScale="60" zoomScaleNormal="60" workbookViewId="0">
      <selection activeCell="A25" sqref="A25"/>
    </sheetView>
  </sheetViews>
  <sheetFormatPr baseColWidth="10" defaultColWidth="17.5703125" defaultRowHeight="15" x14ac:dyDescent="0.2"/>
  <cols>
    <col min="1" max="2" width="23.42578125" style="4" customWidth="1"/>
    <col min="3" max="3" width="67.28515625" style="1" customWidth="1"/>
    <col min="4" max="4" width="17.28515625" style="1" customWidth="1"/>
    <col min="5" max="5" width="28.85546875" style="1" customWidth="1"/>
    <col min="6" max="6" width="19.85546875" style="1" customWidth="1"/>
    <col min="7" max="16384" width="17.5703125" style="1"/>
  </cols>
  <sheetData>
    <row r="1" spans="1:10" ht="18.75" thickBot="1" x14ac:dyDescent="0.3">
      <c r="A1" s="35"/>
      <c r="B1" s="36"/>
      <c r="C1" s="37"/>
      <c r="D1" s="37"/>
      <c r="E1" s="37"/>
    </row>
    <row r="2" spans="1:10" ht="16.5" thickBot="1" x14ac:dyDescent="0.3">
      <c r="A2" s="38"/>
      <c r="B2" s="39"/>
      <c r="C2" s="80" t="s">
        <v>135</v>
      </c>
      <c r="D2" s="82" t="s">
        <v>136</v>
      </c>
      <c r="E2" s="83"/>
    </row>
    <row r="3" spans="1:10" ht="16.5" thickBot="1" x14ac:dyDescent="0.3">
      <c r="A3" s="40"/>
      <c r="B3" s="41"/>
      <c r="C3" s="81"/>
      <c r="D3" s="42" t="s">
        <v>137</v>
      </c>
      <c r="E3" s="43"/>
    </row>
    <row r="4" spans="1:10" ht="16.5" thickBot="1" x14ac:dyDescent="0.3">
      <c r="A4" s="40"/>
      <c r="B4" s="41"/>
      <c r="C4" s="84" t="s">
        <v>138</v>
      </c>
      <c r="D4" s="86" t="s">
        <v>139</v>
      </c>
      <c r="E4" s="87"/>
    </row>
    <row r="5" spans="1:10" ht="18.75" thickBot="1" x14ac:dyDescent="0.3">
      <c r="A5" s="44"/>
      <c r="B5" s="45"/>
      <c r="C5" s="85"/>
      <c r="D5" s="88" t="s">
        <v>140</v>
      </c>
      <c r="E5" s="89"/>
    </row>
    <row r="6" spans="1:10" ht="18" x14ac:dyDescent="0.25">
      <c r="A6" s="46"/>
      <c r="B6" s="46"/>
      <c r="C6" s="46"/>
      <c r="D6" s="46"/>
      <c r="E6" s="46"/>
    </row>
    <row r="7" spans="1:10" ht="15.75" x14ac:dyDescent="0.2">
      <c r="A7" s="8" t="s">
        <v>21</v>
      </c>
      <c r="B7" s="8"/>
      <c r="C7" s="29">
        <f ca="1">NOW()</f>
        <v>45362.602385069447</v>
      </c>
      <c r="D7" s="8" t="s">
        <v>22</v>
      </c>
      <c r="E7" s="30">
        <v>20231201835</v>
      </c>
    </row>
    <row r="8" spans="1:10" ht="15.75" x14ac:dyDescent="0.25">
      <c r="A8" s="10"/>
      <c r="B8" s="10"/>
      <c r="C8" s="10"/>
      <c r="D8" s="10"/>
      <c r="E8" s="10"/>
    </row>
    <row r="9" spans="1:10" ht="15.75" x14ac:dyDescent="0.2">
      <c r="A9" s="8" t="s">
        <v>23</v>
      </c>
      <c r="B9" s="8"/>
      <c r="C9" s="31" t="s">
        <v>127</v>
      </c>
      <c r="D9" s="12" t="s">
        <v>24</v>
      </c>
      <c r="E9" s="32" t="s">
        <v>42</v>
      </c>
    </row>
    <row r="10" spans="1:10" customFormat="1" ht="24" customHeight="1" x14ac:dyDescent="0.25">
      <c r="A10" s="10"/>
      <c r="B10" s="10"/>
      <c r="C10" s="10"/>
      <c r="D10" s="10"/>
      <c r="E10" s="10"/>
      <c r="F10" s="24"/>
      <c r="G10" s="24"/>
    </row>
    <row r="11" spans="1:10" customFormat="1" ht="18" x14ac:dyDescent="0.25">
      <c r="A11" s="78" t="s">
        <v>128</v>
      </c>
      <c r="B11" s="79"/>
      <c r="C11" s="11" t="s">
        <v>129</v>
      </c>
      <c r="D11" s="12" t="s">
        <v>130</v>
      </c>
      <c r="E11" s="34" t="s">
        <v>131</v>
      </c>
      <c r="F11" s="27"/>
      <c r="G11" s="27"/>
    </row>
    <row r="12" spans="1:10" customFormat="1" ht="18" x14ac:dyDescent="0.25">
      <c r="A12" s="10"/>
      <c r="B12" s="10"/>
      <c r="C12" s="10"/>
      <c r="D12" s="10"/>
      <c r="E12" s="10"/>
      <c r="F12" s="27"/>
      <c r="G12" s="27"/>
    </row>
    <row r="13" spans="1:10" customFormat="1" ht="31.5" x14ac:dyDescent="0.25">
      <c r="A13" s="8" t="s">
        <v>25</v>
      </c>
      <c r="B13" s="8"/>
      <c r="C13" s="14" t="s">
        <v>26</v>
      </c>
      <c r="D13" s="12" t="s">
        <v>27</v>
      </c>
      <c r="E13" s="11" t="s">
        <v>43</v>
      </c>
      <c r="F13" s="28"/>
      <c r="G13" s="28"/>
      <c r="H13" s="2"/>
      <c r="I13" s="77"/>
      <c r="J13" s="77"/>
    </row>
    <row r="14" spans="1:10" s="2" customFormat="1" ht="20.100000000000001" customHeight="1" x14ac:dyDescent="0.25">
      <c r="A14" s="10"/>
      <c r="B14" s="10"/>
      <c r="C14" s="10"/>
      <c r="D14" s="10"/>
      <c r="E14" s="10"/>
      <c r="I14" s="77"/>
      <c r="J14" s="77"/>
    </row>
    <row r="15" spans="1:10" s="2" customFormat="1" ht="20.100000000000001" customHeight="1" x14ac:dyDescent="0.2">
      <c r="A15" s="8" t="s">
        <v>28</v>
      </c>
      <c r="B15" s="8"/>
      <c r="C15" s="29">
        <v>45278</v>
      </c>
      <c r="D15" s="12" t="s">
        <v>29</v>
      </c>
      <c r="E15" s="26" t="s">
        <v>132</v>
      </c>
      <c r="I15" s="23"/>
      <c r="J15" s="23"/>
    </row>
    <row r="16" spans="1:10" s="2" customFormat="1" ht="20.100000000000001" customHeight="1" x14ac:dyDescent="0.25">
      <c r="A16" s="10"/>
      <c r="B16" s="10"/>
      <c r="C16" s="10"/>
      <c r="D16" s="10"/>
      <c r="E16" s="10"/>
      <c r="F16" s="25"/>
      <c r="G16" s="9"/>
      <c r="I16" s="23"/>
      <c r="J16" s="23"/>
    </row>
    <row r="17" spans="1:10" s="2" customFormat="1" ht="20.100000000000001" customHeight="1" x14ac:dyDescent="0.25">
      <c r="A17" s="8" t="s">
        <v>30</v>
      </c>
      <c r="B17" s="8"/>
      <c r="C17" s="11"/>
      <c r="D17" s="15"/>
      <c r="E17" s="16"/>
      <c r="F17" s="10"/>
      <c r="G17" s="1"/>
      <c r="I17" s="23"/>
      <c r="J17" s="23"/>
    </row>
    <row r="18" spans="1:10" s="2" customFormat="1" ht="20.100000000000001" customHeight="1" x14ac:dyDescent="0.25">
      <c r="A18" s="10"/>
      <c r="B18" s="10"/>
      <c r="C18" s="10"/>
      <c r="D18" s="10"/>
      <c r="E18" s="10"/>
      <c r="F18" s="13"/>
      <c r="G18" s="13"/>
      <c r="I18" s="23"/>
      <c r="J18" s="23"/>
    </row>
    <row r="19" spans="1:10" s="2" customFormat="1" ht="20.100000000000001" customHeight="1" x14ac:dyDescent="0.25">
      <c r="A19" s="8" t="s">
        <v>31</v>
      </c>
      <c r="B19" s="8"/>
      <c r="C19" s="11" t="s">
        <v>133</v>
      </c>
      <c r="D19" s="12" t="s">
        <v>134</v>
      </c>
      <c r="E19" s="26"/>
      <c r="F19" s="10"/>
      <c r="G19" s="1"/>
      <c r="I19" s="23"/>
      <c r="J19" s="23"/>
    </row>
    <row r="20" spans="1:10" s="2" customFormat="1" ht="20.100000000000001" customHeight="1" x14ac:dyDescent="0.25">
      <c r="A20" s="25"/>
      <c r="B20" s="25"/>
      <c r="C20" s="50"/>
      <c r="D20" s="51"/>
      <c r="E20" s="49"/>
      <c r="F20" s="10"/>
      <c r="G20" s="1"/>
      <c r="I20" s="23"/>
      <c r="J20" s="23"/>
    </row>
    <row r="21" spans="1:10" s="2" customFormat="1" ht="29.45" customHeight="1" x14ac:dyDescent="0.25">
      <c r="A21" s="8" t="s">
        <v>141</v>
      </c>
      <c r="B21" s="33"/>
      <c r="C21" s="52"/>
      <c r="D21" s="10"/>
      <c r="E21" s="10"/>
      <c r="F21" s="15"/>
      <c r="G21" s="15"/>
      <c r="I21" s="23"/>
      <c r="J21" s="23"/>
    </row>
    <row r="22" spans="1:10" s="2" customFormat="1" ht="20.100000000000001" customHeight="1" x14ac:dyDescent="0.2">
      <c r="A22" s="53"/>
      <c r="B22" s="53"/>
      <c r="C22" s="53"/>
      <c r="D22" s="53"/>
      <c r="E22" s="53"/>
      <c r="F22" s="53"/>
      <c r="G22" s="53"/>
      <c r="I22" s="17"/>
      <c r="J22" s="17"/>
    </row>
    <row r="23" spans="1:10" s="2" customFormat="1" ht="30" customHeight="1" x14ac:dyDescent="0.2">
      <c r="A23" s="18" t="s">
        <v>32</v>
      </c>
      <c r="B23" s="18" t="s">
        <v>34</v>
      </c>
      <c r="C23" s="18" t="s">
        <v>33</v>
      </c>
      <c r="D23" s="18" t="s">
        <v>35</v>
      </c>
      <c r="E23" s="18" t="s">
        <v>36</v>
      </c>
      <c r="F23" s="19" t="s">
        <v>37</v>
      </c>
      <c r="G23" s="19" t="s">
        <v>38</v>
      </c>
      <c r="I23" s="17"/>
      <c r="J23" s="17"/>
    </row>
    <row r="24" spans="1:10" ht="15.75" x14ac:dyDescent="0.25">
      <c r="A24" s="62" t="s">
        <v>142</v>
      </c>
      <c r="B24" s="62">
        <v>210936976</v>
      </c>
      <c r="C24" s="63" t="s">
        <v>99</v>
      </c>
      <c r="D24" s="62">
        <v>1</v>
      </c>
      <c r="E24" s="65"/>
      <c r="F24" s="20"/>
      <c r="G24" s="20">
        <f>+D24*F24</f>
        <v>0</v>
      </c>
    </row>
    <row r="25" spans="1:10" ht="15.75" x14ac:dyDescent="0.25">
      <c r="A25" s="62" t="s">
        <v>143</v>
      </c>
      <c r="B25" s="62" t="s">
        <v>204</v>
      </c>
      <c r="C25" s="63" t="s">
        <v>82</v>
      </c>
      <c r="D25" s="62">
        <v>1</v>
      </c>
      <c r="E25" s="65"/>
      <c r="F25" s="20"/>
      <c r="G25" s="20">
        <f>+D25*F25</f>
        <v>0</v>
      </c>
    </row>
    <row r="26" spans="1:10" ht="15.75" x14ac:dyDescent="0.25">
      <c r="A26" s="62" t="s">
        <v>144</v>
      </c>
      <c r="B26" s="62">
        <v>200112543</v>
      </c>
      <c r="C26" s="63" t="s">
        <v>83</v>
      </c>
      <c r="D26" s="62">
        <v>1</v>
      </c>
      <c r="E26" s="65"/>
      <c r="F26" s="20"/>
      <c r="G26" s="20">
        <f t="shared" ref="G26:G85" si="0">+D26*F26</f>
        <v>0</v>
      </c>
    </row>
    <row r="27" spans="1:10" ht="15.75" x14ac:dyDescent="0.25">
      <c r="A27" s="62" t="s">
        <v>145</v>
      </c>
      <c r="B27" s="62">
        <v>200112544</v>
      </c>
      <c r="C27" s="63" t="s">
        <v>84</v>
      </c>
      <c r="D27" s="62">
        <v>1</v>
      </c>
      <c r="E27" s="65"/>
      <c r="F27" s="20"/>
      <c r="G27" s="20">
        <f t="shared" si="0"/>
        <v>0</v>
      </c>
    </row>
    <row r="28" spans="1:10" ht="15.75" x14ac:dyDescent="0.25">
      <c r="A28" s="62" t="s">
        <v>146</v>
      </c>
      <c r="B28" s="62">
        <v>200112545</v>
      </c>
      <c r="C28" s="63" t="s">
        <v>85</v>
      </c>
      <c r="D28" s="62">
        <v>0</v>
      </c>
      <c r="E28" s="65"/>
      <c r="F28" s="20"/>
      <c r="G28" s="20">
        <f t="shared" si="0"/>
        <v>0</v>
      </c>
    </row>
    <row r="29" spans="1:10" ht="15.75" x14ac:dyDescent="0.25">
      <c r="A29" s="62" t="s">
        <v>147</v>
      </c>
      <c r="B29" s="62">
        <v>200112546</v>
      </c>
      <c r="C29" s="63" t="s">
        <v>86</v>
      </c>
      <c r="D29" s="62">
        <v>1</v>
      </c>
      <c r="E29" s="65"/>
      <c r="F29" s="20"/>
      <c r="G29" s="20">
        <f t="shared" si="0"/>
        <v>0</v>
      </c>
    </row>
    <row r="30" spans="1:10" ht="15.75" x14ac:dyDescent="0.25">
      <c r="A30" s="62" t="s">
        <v>148</v>
      </c>
      <c r="B30" s="62">
        <v>200112547</v>
      </c>
      <c r="C30" s="63" t="s">
        <v>87</v>
      </c>
      <c r="D30" s="62">
        <v>1</v>
      </c>
      <c r="E30" s="65"/>
      <c r="F30" s="20"/>
      <c r="G30" s="20">
        <f t="shared" si="0"/>
        <v>0</v>
      </c>
    </row>
    <row r="31" spans="1:10" ht="15.75" x14ac:dyDescent="0.25">
      <c r="A31" s="62" t="s">
        <v>149</v>
      </c>
      <c r="B31" s="62">
        <v>200112548</v>
      </c>
      <c r="C31" s="63" t="s">
        <v>88</v>
      </c>
      <c r="D31" s="62">
        <v>0</v>
      </c>
      <c r="E31" s="65"/>
      <c r="F31" s="20"/>
      <c r="G31" s="20">
        <f t="shared" si="0"/>
        <v>0</v>
      </c>
    </row>
    <row r="32" spans="1:10" ht="15.75" x14ac:dyDescent="0.25">
      <c r="A32" s="62" t="s">
        <v>150</v>
      </c>
      <c r="B32" s="62">
        <v>200112549</v>
      </c>
      <c r="C32" s="63" t="s">
        <v>89</v>
      </c>
      <c r="D32" s="62">
        <v>1</v>
      </c>
      <c r="E32" s="65"/>
      <c r="F32" s="20"/>
      <c r="G32" s="20">
        <f t="shared" si="0"/>
        <v>0</v>
      </c>
    </row>
    <row r="33" spans="1:7" x14ac:dyDescent="0.2">
      <c r="A33" s="62" t="s">
        <v>151</v>
      </c>
      <c r="B33" s="62">
        <v>200112550</v>
      </c>
      <c r="C33" s="63" t="s">
        <v>90</v>
      </c>
      <c r="D33" s="62">
        <v>1</v>
      </c>
      <c r="E33" s="3"/>
      <c r="F33" s="20"/>
      <c r="G33" s="20">
        <f t="shared" si="0"/>
        <v>0</v>
      </c>
    </row>
    <row r="34" spans="1:7" x14ac:dyDescent="0.2">
      <c r="A34" s="62" t="s">
        <v>152</v>
      </c>
      <c r="B34" s="62">
        <v>200112551</v>
      </c>
      <c r="C34" s="63" t="s">
        <v>91</v>
      </c>
      <c r="D34" s="62">
        <v>1</v>
      </c>
      <c r="E34" s="3"/>
      <c r="F34" s="20"/>
      <c r="G34" s="20">
        <f t="shared" si="0"/>
        <v>0</v>
      </c>
    </row>
    <row r="35" spans="1:7" ht="15.75" x14ac:dyDescent="0.25">
      <c r="A35" s="62"/>
      <c r="B35" s="62"/>
      <c r="C35" s="63"/>
      <c r="D35" s="66">
        <f>SUM(D24:D34)</f>
        <v>9</v>
      </c>
      <c r="E35" s="3"/>
      <c r="F35" s="20"/>
      <c r="G35" s="20"/>
    </row>
    <row r="36" spans="1:7" x14ac:dyDescent="0.2">
      <c r="A36" s="62" t="s">
        <v>188</v>
      </c>
      <c r="B36" s="62">
        <v>10566</v>
      </c>
      <c r="C36" s="63" t="s">
        <v>189</v>
      </c>
      <c r="D36" s="64">
        <v>1</v>
      </c>
      <c r="E36" s="3"/>
      <c r="F36" s="20"/>
      <c r="G36" s="20"/>
    </row>
    <row r="37" spans="1:7" x14ac:dyDescent="0.2">
      <c r="A37" s="62" t="s">
        <v>75</v>
      </c>
      <c r="B37" s="62"/>
      <c r="C37" s="63" t="s">
        <v>92</v>
      </c>
      <c r="D37" s="62">
        <v>0</v>
      </c>
      <c r="E37" s="3"/>
      <c r="F37" s="20"/>
      <c r="G37" s="20">
        <f t="shared" si="0"/>
        <v>0</v>
      </c>
    </row>
    <row r="38" spans="1:7" x14ac:dyDescent="0.2">
      <c r="A38" s="62" t="s">
        <v>76</v>
      </c>
      <c r="B38" s="62">
        <v>200112552</v>
      </c>
      <c r="C38" s="63" t="s">
        <v>93</v>
      </c>
      <c r="D38" s="62">
        <v>0</v>
      </c>
      <c r="E38" s="3"/>
      <c r="F38" s="20"/>
      <c r="G38" s="20">
        <f t="shared" si="0"/>
        <v>0</v>
      </c>
    </row>
    <row r="39" spans="1:7" x14ac:dyDescent="0.2">
      <c r="A39" s="62" t="s">
        <v>77</v>
      </c>
      <c r="B39" s="62">
        <v>200112553</v>
      </c>
      <c r="C39" s="63" t="s">
        <v>94</v>
      </c>
      <c r="D39" s="62">
        <v>0</v>
      </c>
      <c r="E39" s="3"/>
      <c r="F39" s="20"/>
      <c r="G39" s="20">
        <f t="shared" si="0"/>
        <v>0</v>
      </c>
    </row>
    <row r="40" spans="1:7" x14ac:dyDescent="0.2">
      <c r="A40" s="62" t="s">
        <v>78</v>
      </c>
      <c r="B40" s="62">
        <v>200112554</v>
      </c>
      <c r="C40" s="63" t="s">
        <v>95</v>
      </c>
      <c r="D40" s="62">
        <v>1</v>
      </c>
      <c r="E40" s="3"/>
      <c r="F40" s="20"/>
      <c r="G40" s="20">
        <f t="shared" si="0"/>
        <v>0</v>
      </c>
    </row>
    <row r="41" spans="1:7" x14ac:dyDescent="0.2">
      <c r="A41" s="62" t="s">
        <v>79</v>
      </c>
      <c r="B41" s="62">
        <v>200112555</v>
      </c>
      <c r="C41" s="63" t="s">
        <v>96</v>
      </c>
      <c r="D41" s="62">
        <v>1</v>
      </c>
      <c r="E41" s="3"/>
      <c r="F41" s="20"/>
      <c r="G41" s="20">
        <f t="shared" si="0"/>
        <v>0</v>
      </c>
    </row>
    <row r="42" spans="1:7" x14ac:dyDescent="0.2">
      <c r="A42" s="62" t="s">
        <v>80</v>
      </c>
      <c r="B42" s="4">
        <v>14563</v>
      </c>
      <c r="C42" s="63" t="s">
        <v>97</v>
      </c>
      <c r="D42" s="62">
        <v>1</v>
      </c>
      <c r="E42" s="3"/>
      <c r="F42" s="20"/>
      <c r="G42" s="20">
        <f t="shared" si="0"/>
        <v>0</v>
      </c>
    </row>
    <row r="43" spans="1:7" x14ac:dyDescent="0.2">
      <c r="A43" s="62" t="s">
        <v>81</v>
      </c>
      <c r="B43" s="62"/>
      <c r="C43" s="63" t="s">
        <v>98</v>
      </c>
      <c r="D43" s="62">
        <v>0</v>
      </c>
      <c r="E43" s="3"/>
      <c r="F43" s="20"/>
      <c r="G43" s="20">
        <f t="shared" si="0"/>
        <v>0</v>
      </c>
    </row>
    <row r="44" spans="1:7" ht="15.75" x14ac:dyDescent="0.25">
      <c r="A44" s="62" t="s">
        <v>100</v>
      </c>
      <c r="B44" s="62"/>
      <c r="C44" s="63"/>
      <c r="D44" s="66">
        <f>SUM(D37:D43)</f>
        <v>3</v>
      </c>
      <c r="E44" s="3"/>
      <c r="F44" s="20"/>
      <c r="G44" s="20"/>
    </row>
    <row r="45" spans="1:7" x14ac:dyDescent="0.2">
      <c r="A45" s="62" t="s">
        <v>0</v>
      </c>
      <c r="B45" s="62">
        <v>201123687</v>
      </c>
      <c r="C45" s="63" t="s">
        <v>44</v>
      </c>
      <c r="D45" s="62">
        <v>1</v>
      </c>
      <c r="E45" s="3"/>
      <c r="F45" s="20"/>
      <c r="G45" s="20">
        <f t="shared" si="0"/>
        <v>0</v>
      </c>
    </row>
    <row r="46" spans="1:7" x14ac:dyDescent="0.2">
      <c r="A46" s="62" t="s">
        <v>1</v>
      </c>
      <c r="B46" s="62">
        <v>210126678</v>
      </c>
      <c r="C46" s="63" t="s">
        <v>45</v>
      </c>
      <c r="D46" s="62">
        <v>1</v>
      </c>
      <c r="E46" s="3"/>
      <c r="F46" s="20"/>
      <c r="G46" s="20">
        <f t="shared" si="0"/>
        <v>0</v>
      </c>
    </row>
    <row r="47" spans="1:7" x14ac:dyDescent="0.2">
      <c r="A47" s="62" t="s">
        <v>11</v>
      </c>
      <c r="B47" s="62">
        <v>201124668</v>
      </c>
      <c r="C47" s="63" t="s">
        <v>46</v>
      </c>
      <c r="D47" s="62">
        <v>1</v>
      </c>
      <c r="E47" s="3"/>
      <c r="F47" s="20"/>
      <c r="G47" s="20">
        <f t="shared" si="0"/>
        <v>0</v>
      </c>
    </row>
    <row r="48" spans="1:7" x14ac:dyDescent="0.2">
      <c r="A48" s="62" t="s">
        <v>12</v>
      </c>
      <c r="B48" s="62">
        <v>210126679</v>
      </c>
      <c r="C48" s="63" t="s">
        <v>47</v>
      </c>
      <c r="D48" s="62">
        <v>1</v>
      </c>
      <c r="E48" s="3"/>
      <c r="F48" s="20"/>
      <c r="G48" s="20">
        <f t="shared" si="0"/>
        <v>0</v>
      </c>
    </row>
    <row r="49" spans="1:7" x14ac:dyDescent="0.2">
      <c r="A49" s="62" t="s">
        <v>13</v>
      </c>
      <c r="B49" s="62">
        <v>210126679</v>
      </c>
      <c r="C49" s="63" t="s">
        <v>48</v>
      </c>
      <c r="D49" s="62">
        <v>1</v>
      </c>
      <c r="E49" s="3"/>
      <c r="F49" s="20"/>
      <c r="G49" s="20">
        <f t="shared" si="0"/>
        <v>0</v>
      </c>
    </row>
    <row r="50" spans="1:7" x14ac:dyDescent="0.2">
      <c r="A50" s="62" t="s">
        <v>14</v>
      </c>
      <c r="B50" s="62">
        <v>210126679</v>
      </c>
      <c r="C50" s="63" t="s">
        <v>49</v>
      </c>
      <c r="D50" s="62">
        <v>1</v>
      </c>
      <c r="E50" s="3"/>
      <c r="F50" s="20"/>
      <c r="G50" s="20">
        <f t="shared" si="0"/>
        <v>0</v>
      </c>
    </row>
    <row r="51" spans="1:7" x14ac:dyDescent="0.2">
      <c r="A51" s="62" t="s">
        <v>15</v>
      </c>
      <c r="B51" s="62">
        <v>2306000753</v>
      </c>
      <c r="C51" s="63" t="s">
        <v>50</v>
      </c>
      <c r="D51" s="62">
        <v>1</v>
      </c>
      <c r="E51" s="3"/>
      <c r="F51" s="20"/>
      <c r="G51" s="20">
        <f t="shared" si="0"/>
        <v>0</v>
      </c>
    </row>
    <row r="52" spans="1:7" x14ac:dyDescent="0.2">
      <c r="A52" s="62" t="s">
        <v>16</v>
      </c>
      <c r="B52" s="62" t="s">
        <v>205</v>
      </c>
      <c r="C52" s="63" t="s">
        <v>51</v>
      </c>
      <c r="D52" s="62">
        <v>1</v>
      </c>
      <c r="E52" s="3"/>
      <c r="F52" s="20"/>
      <c r="G52" s="20">
        <f t="shared" si="0"/>
        <v>0</v>
      </c>
    </row>
    <row r="53" spans="1:7" x14ac:dyDescent="0.2">
      <c r="A53" s="62" t="s">
        <v>17</v>
      </c>
      <c r="B53" s="62">
        <v>210126680</v>
      </c>
      <c r="C53" s="63" t="s">
        <v>52</v>
      </c>
      <c r="D53" s="62">
        <v>1</v>
      </c>
      <c r="E53" s="3"/>
      <c r="F53" s="20"/>
      <c r="G53" s="20">
        <f t="shared" si="0"/>
        <v>0</v>
      </c>
    </row>
    <row r="54" spans="1:7" x14ac:dyDescent="0.2">
      <c r="A54" s="62" t="s">
        <v>18</v>
      </c>
      <c r="B54" s="62">
        <v>210126681</v>
      </c>
      <c r="C54" s="63" t="s">
        <v>53</v>
      </c>
      <c r="D54" s="62">
        <v>1</v>
      </c>
      <c r="E54" s="3"/>
      <c r="F54" s="20"/>
      <c r="G54" s="20">
        <f t="shared" si="0"/>
        <v>0</v>
      </c>
    </row>
    <row r="55" spans="1:7" x14ac:dyDescent="0.2">
      <c r="A55" s="62" t="s">
        <v>19</v>
      </c>
      <c r="B55" s="62">
        <v>2306000755</v>
      </c>
      <c r="C55" s="63" t="s">
        <v>54</v>
      </c>
      <c r="D55" s="62">
        <v>1</v>
      </c>
      <c r="E55" s="3"/>
      <c r="F55" s="20"/>
      <c r="G55" s="20">
        <f t="shared" si="0"/>
        <v>0</v>
      </c>
    </row>
    <row r="56" spans="1:7" x14ac:dyDescent="0.2">
      <c r="A56" s="62" t="s">
        <v>20</v>
      </c>
      <c r="B56" s="62">
        <v>200112869</v>
      </c>
      <c r="C56" s="63" t="s">
        <v>55</v>
      </c>
      <c r="D56" s="62">
        <v>1</v>
      </c>
      <c r="E56" s="3"/>
      <c r="F56" s="20"/>
      <c r="G56" s="20">
        <f t="shared" si="0"/>
        <v>0</v>
      </c>
    </row>
    <row r="57" spans="1:7" ht="15.75" x14ac:dyDescent="0.25">
      <c r="A57" s="62" t="s">
        <v>100</v>
      </c>
      <c r="B57" s="62"/>
      <c r="C57" s="63"/>
      <c r="D57" s="66">
        <f>SUM(D45:D56)</f>
        <v>12</v>
      </c>
      <c r="E57" s="3"/>
      <c r="F57" s="20"/>
      <c r="G57" s="20"/>
    </row>
    <row r="58" spans="1:7" x14ac:dyDescent="0.2">
      <c r="A58" s="62" t="s">
        <v>101</v>
      </c>
      <c r="B58" s="62">
        <v>2000020507</v>
      </c>
      <c r="C58" s="63" t="s">
        <v>114</v>
      </c>
      <c r="D58" s="62">
        <v>1</v>
      </c>
      <c r="E58" s="3"/>
      <c r="F58" s="20"/>
      <c r="G58" s="20">
        <f t="shared" si="0"/>
        <v>0</v>
      </c>
    </row>
    <row r="59" spans="1:7" x14ac:dyDescent="0.2">
      <c r="A59" s="62" t="s">
        <v>102</v>
      </c>
      <c r="B59" s="62">
        <v>2000088649</v>
      </c>
      <c r="C59" s="63" t="s">
        <v>115</v>
      </c>
      <c r="D59" s="62">
        <v>2</v>
      </c>
      <c r="E59" s="3"/>
      <c r="F59" s="20"/>
      <c r="G59" s="20">
        <f t="shared" si="0"/>
        <v>0</v>
      </c>
    </row>
    <row r="60" spans="1:7" x14ac:dyDescent="0.2">
      <c r="A60" s="62" t="s">
        <v>103</v>
      </c>
      <c r="B60" s="62">
        <v>2000092229</v>
      </c>
      <c r="C60" s="63" t="s">
        <v>116</v>
      </c>
      <c r="D60" s="62">
        <v>2</v>
      </c>
      <c r="E60" s="3"/>
      <c r="F60" s="20"/>
      <c r="G60" s="20">
        <f t="shared" si="0"/>
        <v>0</v>
      </c>
    </row>
    <row r="61" spans="1:7" x14ac:dyDescent="0.2">
      <c r="A61" s="62" t="s">
        <v>104</v>
      </c>
      <c r="B61" s="62">
        <v>2000091736</v>
      </c>
      <c r="C61" s="63" t="s">
        <v>117</v>
      </c>
      <c r="D61" s="62">
        <v>2</v>
      </c>
      <c r="E61" s="3"/>
      <c r="F61" s="20"/>
      <c r="G61" s="20">
        <f t="shared" si="0"/>
        <v>0</v>
      </c>
    </row>
    <row r="62" spans="1:7" x14ac:dyDescent="0.2">
      <c r="A62" s="62" t="s">
        <v>105</v>
      </c>
      <c r="B62" s="62">
        <v>2000091737</v>
      </c>
      <c r="C62" s="63" t="s">
        <v>118</v>
      </c>
      <c r="D62" s="62">
        <v>2</v>
      </c>
      <c r="E62" s="3"/>
      <c r="F62" s="20"/>
      <c r="G62" s="20">
        <f t="shared" si="0"/>
        <v>0</v>
      </c>
    </row>
    <row r="63" spans="1:7" x14ac:dyDescent="0.2">
      <c r="A63" s="62" t="s">
        <v>106</v>
      </c>
      <c r="B63" s="62">
        <v>2000091738</v>
      </c>
      <c r="C63" s="63" t="s">
        <v>119</v>
      </c>
      <c r="D63" s="62">
        <v>2</v>
      </c>
      <c r="E63" s="3"/>
      <c r="F63" s="20"/>
      <c r="G63" s="20">
        <f t="shared" si="0"/>
        <v>0</v>
      </c>
    </row>
    <row r="64" spans="1:7" x14ac:dyDescent="0.2">
      <c r="A64" s="62" t="s">
        <v>107</v>
      </c>
      <c r="B64" s="62">
        <v>2000091528</v>
      </c>
      <c r="C64" s="63" t="s">
        <v>120</v>
      </c>
      <c r="D64" s="62">
        <v>1</v>
      </c>
      <c r="E64" s="3"/>
      <c r="F64" s="20"/>
      <c r="G64" s="20">
        <f t="shared" si="0"/>
        <v>0</v>
      </c>
    </row>
    <row r="65" spans="1:7" x14ac:dyDescent="0.2">
      <c r="A65" s="62" t="s">
        <v>108</v>
      </c>
      <c r="B65" s="62">
        <v>2000102234</v>
      </c>
      <c r="C65" s="63" t="s">
        <v>124</v>
      </c>
      <c r="D65" s="62">
        <v>7</v>
      </c>
      <c r="E65" s="3"/>
      <c r="F65" s="20"/>
      <c r="G65" s="20">
        <f t="shared" si="0"/>
        <v>0</v>
      </c>
    </row>
    <row r="66" spans="1:7" x14ac:dyDescent="0.2">
      <c r="A66" s="62" t="s">
        <v>109</v>
      </c>
      <c r="B66" s="62">
        <v>2000088832</v>
      </c>
      <c r="C66" s="63" t="s">
        <v>125</v>
      </c>
      <c r="D66" s="62">
        <v>4</v>
      </c>
      <c r="E66" s="3"/>
      <c r="F66" s="20"/>
      <c r="G66" s="20">
        <f t="shared" si="0"/>
        <v>0</v>
      </c>
    </row>
    <row r="67" spans="1:7" x14ac:dyDescent="0.2">
      <c r="A67" s="62" t="s">
        <v>110</v>
      </c>
      <c r="B67" s="62">
        <v>2000110154</v>
      </c>
      <c r="C67" s="63" t="s">
        <v>121</v>
      </c>
      <c r="D67" s="62">
        <v>6</v>
      </c>
      <c r="E67" s="3"/>
      <c r="F67" s="20"/>
      <c r="G67" s="20">
        <f t="shared" si="0"/>
        <v>0</v>
      </c>
    </row>
    <row r="68" spans="1:7" x14ac:dyDescent="0.2">
      <c r="A68" s="62" t="s">
        <v>111</v>
      </c>
      <c r="B68" s="62">
        <v>2000087832</v>
      </c>
      <c r="C68" s="63" t="s">
        <v>122</v>
      </c>
      <c r="D68" s="62">
        <v>5</v>
      </c>
      <c r="E68" s="3"/>
      <c r="F68" s="20"/>
      <c r="G68" s="20">
        <f t="shared" si="0"/>
        <v>0</v>
      </c>
    </row>
    <row r="69" spans="1:7" x14ac:dyDescent="0.2">
      <c r="A69" s="62" t="s">
        <v>112</v>
      </c>
      <c r="B69" s="62">
        <v>2000088381</v>
      </c>
      <c r="C69" s="63" t="s">
        <v>123</v>
      </c>
      <c r="D69" s="62">
        <v>5</v>
      </c>
      <c r="E69" s="3"/>
      <c r="F69" s="20"/>
      <c r="G69" s="20">
        <f t="shared" si="0"/>
        <v>0</v>
      </c>
    </row>
    <row r="70" spans="1:7" x14ac:dyDescent="0.2">
      <c r="A70" s="62" t="s">
        <v>113</v>
      </c>
      <c r="B70" s="62">
        <v>2000110153</v>
      </c>
      <c r="C70" s="63" t="s">
        <v>126</v>
      </c>
      <c r="D70" s="62">
        <v>5</v>
      </c>
      <c r="E70" s="3"/>
      <c r="F70" s="20"/>
      <c r="G70" s="20">
        <f t="shared" si="0"/>
        <v>0</v>
      </c>
    </row>
    <row r="71" spans="1:7" ht="15.75" x14ac:dyDescent="0.25">
      <c r="A71" s="62" t="s">
        <v>100</v>
      </c>
      <c r="B71" s="62"/>
      <c r="C71" s="63"/>
      <c r="D71" s="66">
        <f>SUM(D58:D70)</f>
        <v>44</v>
      </c>
      <c r="E71" s="3"/>
      <c r="F71" s="20"/>
      <c r="G71" s="20"/>
    </row>
    <row r="72" spans="1:7" x14ac:dyDescent="0.2">
      <c r="A72" s="62" t="s">
        <v>56</v>
      </c>
      <c r="B72" s="62">
        <v>2000091736</v>
      </c>
      <c r="C72" s="63" t="s">
        <v>57</v>
      </c>
      <c r="D72" s="62">
        <v>5</v>
      </c>
      <c r="E72" s="3"/>
      <c r="F72" s="20"/>
      <c r="G72" s="20">
        <f t="shared" si="0"/>
        <v>0</v>
      </c>
    </row>
    <row r="73" spans="1:7" x14ac:dyDescent="0.2">
      <c r="A73" s="62" t="s">
        <v>58</v>
      </c>
      <c r="B73" s="62">
        <v>2000091528</v>
      </c>
      <c r="C73" s="63" t="s">
        <v>59</v>
      </c>
      <c r="D73" s="62">
        <v>5</v>
      </c>
      <c r="E73" s="3"/>
      <c r="F73" s="20"/>
      <c r="G73" s="20">
        <f t="shared" si="0"/>
        <v>0</v>
      </c>
    </row>
    <row r="74" spans="1:7" x14ac:dyDescent="0.2">
      <c r="A74" s="62" t="s">
        <v>60</v>
      </c>
      <c r="B74" s="62">
        <v>2000102234</v>
      </c>
      <c r="C74" s="63" t="s">
        <v>61</v>
      </c>
      <c r="D74" s="62">
        <v>5</v>
      </c>
      <c r="E74" s="3"/>
      <c r="F74" s="20"/>
      <c r="G74" s="20">
        <f t="shared" si="0"/>
        <v>0</v>
      </c>
    </row>
    <row r="75" spans="1:7" x14ac:dyDescent="0.2">
      <c r="A75" s="62" t="s">
        <v>62</v>
      </c>
      <c r="B75" s="62">
        <v>2000110580</v>
      </c>
      <c r="C75" s="63" t="s">
        <v>63</v>
      </c>
      <c r="D75" s="62">
        <v>5</v>
      </c>
      <c r="E75" s="3"/>
      <c r="F75" s="20"/>
      <c r="G75" s="20">
        <f t="shared" si="0"/>
        <v>0</v>
      </c>
    </row>
    <row r="76" spans="1:7" x14ac:dyDescent="0.2">
      <c r="A76" s="62" t="s">
        <v>64</v>
      </c>
      <c r="B76" s="62">
        <v>2000087832</v>
      </c>
      <c r="C76" s="63" t="s">
        <v>65</v>
      </c>
      <c r="D76" s="62">
        <v>5</v>
      </c>
      <c r="E76" s="3"/>
      <c r="F76" s="20"/>
      <c r="G76" s="20">
        <f t="shared" si="0"/>
        <v>0</v>
      </c>
    </row>
    <row r="77" spans="1:7" x14ac:dyDescent="0.2">
      <c r="A77" s="62" t="s">
        <v>2</v>
      </c>
      <c r="B77" s="62">
        <v>2000087832</v>
      </c>
      <c r="C77" s="63" t="s">
        <v>66</v>
      </c>
      <c r="D77" s="62">
        <v>5</v>
      </c>
      <c r="E77" s="3"/>
      <c r="F77" s="20"/>
      <c r="G77" s="20">
        <f t="shared" si="0"/>
        <v>0</v>
      </c>
    </row>
    <row r="78" spans="1:7" x14ac:dyDescent="0.2">
      <c r="A78" s="62" t="s">
        <v>3</v>
      </c>
      <c r="B78" s="62">
        <v>2000088381</v>
      </c>
      <c r="C78" s="63" t="s">
        <v>67</v>
      </c>
      <c r="D78" s="62">
        <v>5</v>
      </c>
      <c r="E78" s="3"/>
      <c r="F78" s="20"/>
      <c r="G78" s="20">
        <f t="shared" si="0"/>
        <v>0</v>
      </c>
    </row>
    <row r="79" spans="1:7" x14ac:dyDescent="0.2">
      <c r="A79" s="62" t="s">
        <v>4</v>
      </c>
      <c r="B79" s="62">
        <v>2000088832</v>
      </c>
      <c r="C79" s="63" t="s">
        <v>68</v>
      </c>
      <c r="D79" s="62">
        <v>5</v>
      </c>
      <c r="E79" s="3"/>
      <c r="F79" s="20"/>
      <c r="G79" s="20">
        <f t="shared" si="0"/>
        <v>0</v>
      </c>
    </row>
    <row r="80" spans="1:7" x14ac:dyDescent="0.2">
      <c r="A80" s="62" t="s">
        <v>5</v>
      </c>
      <c r="B80" s="62">
        <v>2000110153</v>
      </c>
      <c r="C80" s="63" t="s">
        <v>69</v>
      </c>
      <c r="D80" s="62">
        <v>5</v>
      </c>
      <c r="E80" s="3"/>
      <c r="F80" s="20"/>
      <c r="G80" s="20">
        <f t="shared" si="0"/>
        <v>0</v>
      </c>
    </row>
    <row r="81" spans="1:7" x14ac:dyDescent="0.2">
      <c r="A81" s="62" t="s">
        <v>6</v>
      </c>
      <c r="B81" s="62">
        <v>2000088832</v>
      </c>
      <c r="C81" s="63" t="s">
        <v>70</v>
      </c>
      <c r="D81" s="62">
        <v>5</v>
      </c>
      <c r="E81" s="3"/>
      <c r="F81" s="20"/>
      <c r="G81" s="20">
        <f t="shared" si="0"/>
        <v>0</v>
      </c>
    </row>
    <row r="82" spans="1:7" x14ac:dyDescent="0.2">
      <c r="A82" s="62" t="s">
        <v>8</v>
      </c>
      <c r="B82" s="62">
        <v>2000110154</v>
      </c>
      <c r="C82" s="63" t="s">
        <v>71</v>
      </c>
      <c r="D82" s="62">
        <v>5</v>
      </c>
      <c r="E82" s="3"/>
      <c r="F82" s="20"/>
      <c r="G82" s="20">
        <f t="shared" si="0"/>
        <v>0</v>
      </c>
    </row>
    <row r="83" spans="1:7" x14ac:dyDescent="0.2">
      <c r="A83" s="62" t="s">
        <v>10</v>
      </c>
      <c r="B83" s="62">
        <v>2000110154</v>
      </c>
      <c r="C83" s="63" t="s">
        <v>72</v>
      </c>
      <c r="D83" s="62">
        <v>5</v>
      </c>
      <c r="E83" s="3"/>
      <c r="F83" s="20"/>
      <c r="G83" s="20">
        <f t="shared" si="0"/>
        <v>0</v>
      </c>
    </row>
    <row r="84" spans="1:7" x14ac:dyDescent="0.2">
      <c r="A84" s="62" t="s">
        <v>9</v>
      </c>
      <c r="B84" s="62">
        <v>2000102239</v>
      </c>
      <c r="C84" s="63" t="s">
        <v>73</v>
      </c>
      <c r="D84" s="62">
        <v>5</v>
      </c>
      <c r="E84" s="3"/>
      <c r="F84" s="20"/>
      <c r="G84" s="20">
        <f t="shared" si="0"/>
        <v>0</v>
      </c>
    </row>
    <row r="85" spans="1:7" x14ac:dyDescent="0.2">
      <c r="A85" s="62" t="s">
        <v>7</v>
      </c>
      <c r="B85" s="62">
        <v>2000102239</v>
      </c>
      <c r="C85" s="63" t="s">
        <v>74</v>
      </c>
      <c r="D85" s="62">
        <v>5</v>
      </c>
      <c r="E85" s="3"/>
      <c r="F85" s="20"/>
      <c r="G85" s="20">
        <f t="shared" si="0"/>
        <v>0</v>
      </c>
    </row>
    <row r="86" spans="1:7" ht="15.75" x14ac:dyDescent="0.25">
      <c r="A86" s="62"/>
      <c r="B86" s="62"/>
      <c r="C86" s="63"/>
      <c r="D86" s="66">
        <f>SUM(D72:D85)</f>
        <v>70</v>
      </c>
      <c r="E86" s="3"/>
      <c r="F86" s="20"/>
      <c r="G86" s="20"/>
    </row>
    <row r="87" spans="1:7" ht="15.75" x14ac:dyDescent="0.25">
      <c r="A87" s="6"/>
      <c r="B87" s="6"/>
      <c r="C87" s="7"/>
      <c r="D87" s="5"/>
      <c r="F87" s="47" t="s">
        <v>39</v>
      </c>
      <c r="G87" s="22">
        <f>SUM(G25:G85)</f>
        <v>0</v>
      </c>
    </row>
    <row r="88" spans="1:7" ht="15.75" x14ac:dyDescent="0.25">
      <c r="A88" s="6"/>
      <c r="B88" s="6"/>
      <c r="C88" s="7"/>
      <c r="D88" s="5"/>
      <c r="F88" s="48" t="s">
        <v>40</v>
      </c>
      <c r="G88" s="22">
        <f>+G87*0.12</f>
        <v>0</v>
      </c>
    </row>
    <row r="89" spans="1:7" ht="15.75" x14ac:dyDescent="0.25">
      <c r="A89" s="6"/>
      <c r="B89" s="6"/>
      <c r="C89" s="7"/>
      <c r="D89" s="5"/>
      <c r="F89" s="47" t="s">
        <v>41</v>
      </c>
      <c r="G89" s="22">
        <f>+G87+G88</f>
        <v>0</v>
      </c>
    </row>
    <row r="90" spans="1:7" x14ac:dyDescent="0.2">
      <c r="A90" s="6"/>
      <c r="B90" s="6"/>
      <c r="C90" s="7"/>
      <c r="E90" s="5"/>
      <c r="G90" s="21"/>
    </row>
    <row r="91" spans="1:7" x14ac:dyDescent="0.2">
      <c r="A91" s="6"/>
      <c r="B91" s="6"/>
      <c r="C91" s="7"/>
      <c r="E91" s="5"/>
      <c r="G91" s="21"/>
    </row>
    <row r="92" spans="1:7" x14ac:dyDescent="0.2">
      <c r="A92" s="6"/>
      <c r="B92" s="6"/>
      <c r="C92" s="7"/>
      <c r="E92" s="5"/>
      <c r="G92" s="21"/>
    </row>
    <row r="93" spans="1:7" x14ac:dyDescent="0.2">
      <c r="A93" s="6"/>
      <c r="B93" s="6"/>
      <c r="C93" s="7"/>
      <c r="E93" s="5"/>
      <c r="G93" s="21"/>
    </row>
    <row r="94" spans="1:7" x14ac:dyDescent="0.2">
      <c r="A94" s="6"/>
      <c r="B94" s="6"/>
      <c r="C94" s="7"/>
      <c r="E94" s="5"/>
      <c r="G94" s="21"/>
    </row>
    <row r="95" spans="1:7" x14ac:dyDescent="0.2">
      <c r="A95" s="6"/>
      <c r="B95" s="6"/>
      <c r="C95" s="7"/>
      <c r="E95" s="5"/>
      <c r="G95" s="21"/>
    </row>
    <row r="96" spans="1:7" ht="15.75" x14ac:dyDescent="0.25">
      <c r="A96" s="6"/>
      <c r="B96" s="75" t="s">
        <v>153</v>
      </c>
      <c r="C96" s="76"/>
      <c r="E96" s="5"/>
      <c r="G96" s="21"/>
    </row>
    <row r="97" spans="1:7" ht="15.75" x14ac:dyDescent="0.25">
      <c r="A97" s="6"/>
      <c r="B97" s="54" t="s">
        <v>154</v>
      </c>
      <c r="C97" s="54" t="s">
        <v>155</v>
      </c>
      <c r="E97" s="5"/>
      <c r="G97" s="21"/>
    </row>
    <row r="98" spans="1:7" ht="15.75" x14ac:dyDescent="0.25">
      <c r="A98" s="6"/>
      <c r="B98" s="54"/>
      <c r="C98" s="54" t="s">
        <v>156</v>
      </c>
      <c r="G98" s="21"/>
    </row>
    <row r="99" spans="1:7" x14ac:dyDescent="0.2">
      <c r="B99" s="55">
        <v>1</v>
      </c>
      <c r="C99" s="56" t="s">
        <v>157</v>
      </c>
    </row>
    <row r="100" spans="1:7" x14ac:dyDescent="0.2">
      <c r="B100" s="55">
        <v>1</v>
      </c>
      <c r="C100" s="56" t="s">
        <v>158</v>
      </c>
    </row>
    <row r="101" spans="1:7" x14ac:dyDescent="0.2">
      <c r="B101" s="55">
        <v>1</v>
      </c>
      <c r="C101" s="56" t="s">
        <v>159</v>
      </c>
    </row>
    <row r="102" spans="1:7" x14ac:dyDescent="0.2">
      <c r="B102" s="55">
        <v>1</v>
      </c>
      <c r="C102" s="56" t="s">
        <v>160</v>
      </c>
    </row>
    <row r="103" spans="1:7" x14ac:dyDescent="0.2">
      <c r="B103" s="55">
        <v>1</v>
      </c>
      <c r="C103" s="56" t="s">
        <v>161</v>
      </c>
    </row>
    <row r="104" spans="1:7" x14ac:dyDescent="0.2">
      <c r="B104" s="55">
        <v>1</v>
      </c>
      <c r="C104" s="56" t="s">
        <v>162</v>
      </c>
    </row>
    <row r="105" spans="1:7" x14ac:dyDescent="0.2">
      <c r="B105" s="55">
        <v>1</v>
      </c>
      <c r="C105" s="56" t="s">
        <v>163</v>
      </c>
    </row>
    <row r="106" spans="1:7" x14ac:dyDescent="0.2">
      <c r="B106" s="55">
        <v>1</v>
      </c>
      <c r="C106" s="56" t="s">
        <v>164</v>
      </c>
    </row>
    <row r="107" spans="1:7" x14ac:dyDescent="0.2">
      <c r="B107" s="55">
        <v>1</v>
      </c>
      <c r="C107" s="56" t="s">
        <v>165</v>
      </c>
    </row>
    <row r="108" spans="1:7" x14ac:dyDescent="0.2">
      <c r="B108" s="57">
        <v>1</v>
      </c>
      <c r="C108" s="58" t="s">
        <v>166</v>
      </c>
    </row>
    <row r="109" spans="1:7" x14ac:dyDescent="0.2">
      <c r="B109" s="55">
        <v>1</v>
      </c>
      <c r="C109" s="56" t="s">
        <v>167</v>
      </c>
    </row>
    <row r="110" spans="1:7" x14ac:dyDescent="0.2">
      <c r="B110" s="55">
        <v>1</v>
      </c>
      <c r="C110" s="56" t="s">
        <v>168</v>
      </c>
    </row>
    <row r="111" spans="1:7" x14ac:dyDescent="0.2">
      <c r="B111" s="55">
        <v>4</v>
      </c>
      <c r="C111" s="56" t="s">
        <v>169</v>
      </c>
    </row>
    <row r="112" spans="1:7" x14ac:dyDescent="0.2">
      <c r="B112" s="55">
        <v>1</v>
      </c>
      <c r="C112" s="56" t="s">
        <v>170</v>
      </c>
    </row>
    <row r="113" spans="2:3" x14ac:dyDescent="0.2">
      <c r="B113" s="55">
        <v>1</v>
      </c>
      <c r="C113" s="56" t="s">
        <v>171</v>
      </c>
    </row>
    <row r="114" spans="2:3" x14ac:dyDescent="0.2">
      <c r="B114" s="55">
        <v>1</v>
      </c>
      <c r="C114" s="56" t="s">
        <v>172</v>
      </c>
    </row>
    <row r="115" spans="2:3" x14ac:dyDescent="0.2">
      <c r="B115" s="55">
        <v>1</v>
      </c>
      <c r="C115" s="56" t="s">
        <v>173</v>
      </c>
    </row>
    <row r="116" spans="2:3" x14ac:dyDescent="0.2">
      <c r="B116" s="55">
        <v>1</v>
      </c>
      <c r="C116" s="56" t="s">
        <v>174</v>
      </c>
    </row>
    <row r="117" spans="2:3" x14ac:dyDescent="0.2">
      <c r="B117" s="55">
        <v>2</v>
      </c>
      <c r="C117" s="56" t="s">
        <v>175</v>
      </c>
    </row>
    <row r="118" spans="2:3" x14ac:dyDescent="0.2">
      <c r="B118" s="55">
        <v>1</v>
      </c>
      <c r="C118" s="56" t="s">
        <v>176</v>
      </c>
    </row>
    <row r="119" spans="2:3" x14ac:dyDescent="0.2">
      <c r="B119" s="55"/>
      <c r="C119" s="56" t="s">
        <v>177</v>
      </c>
    </row>
    <row r="120" spans="2:3" ht="15.75" x14ac:dyDescent="0.25">
      <c r="B120" s="54">
        <f>SUM(B99:B118)</f>
        <v>24</v>
      </c>
      <c r="C120" s="56"/>
    </row>
    <row r="121" spans="2:3" x14ac:dyDescent="0.2">
      <c r="B121" s="55"/>
      <c r="C121" s="56"/>
    </row>
    <row r="122" spans="2:3" ht="15.75" x14ac:dyDescent="0.25">
      <c r="B122" s="55"/>
      <c r="C122" s="54" t="s">
        <v>178</v>
      </c>
    </row>
    <row r="123" spans="2:3" x14ac:dyDescent="0.2">
      <c r="B123" s="59">
        <v>1</v>
      </c>
      <c r="C123" s="60" t="s">
        <v>179</v>
      </c>
    </row>
    <row r="124" spans="2:3" x14ac:dyDescent="0.2">
      <c r="B124" s="59">
        <v>1</v>
      </c>
      <c r="C124" s="60" t="s">
        <v>180</v>
      </c>
    </row>
    <row r="125" spans="2:3" x14ac:dyDescent="0.2">
      <c r="B125" s="55">
        <v>1</v>
      </c>
      <c r="C125" s="56" t="s">
        <v>181</v>
      </c>
    </row>
    <row r="126" spans="2:3" x14ac:dyDescent="0.2">
      <c r="B126" s="55">
        <v>1</v>
      </c>
      <c r="C126" s="56" t="s">
        <v>182</v>
      </c>
    </row>
    <row r="127" spans="2:3" x14ac:dyDescent="0.2">
      <c r="B127" s="55">
        <v>1</v>
      </c>
      <c r="C127" s="56" t="s">
        <v>183</v>
      </c>
    </row>
    <row r="128" spans="2:3" x14ac:dyDescent="0.2">
      <c r="B128" s="55">
        <v>1</v>
      </c>
      <c r="C128" s="56" t="s">
        <v>184</v>
      </c>
    </row>
    <row r="129" spans="2:3" x14ac:dyDescent="0.2">
      <c r="B129" s="55">
        <v>1</v>
      </c>
      <c r="C129" s="56" t="s">
        <v>185</v>
      </c>
    </row>
    <row r="130" spans="2:3" x14ac:dyDescent="0.2">
      <c r="B130" s="55">
        <v>1</v>
      </c>
      <c r="C130" s="56" t="s">
        <v>186</v>
      </c>
    </row>
    <row r="131" spans="2:3" x14ac:dyDescent="0.2">
      <c r="B131" s="55">
        <v>1</v>
      </c>
      <c r="C131" s="56" t="s">
        <v>187</v>
      </c>
    </row>
    <row r="132" spans="2:3" ht="15.75" x14ac:dyDescent="0.25">
      <c r="B132" s="61">
        <f>SUM(B123:B131)</f>
        <v>9</v>
      </c>
      <c r="C132" s="3"/>
    </row>
    <row r="138" spans="2:3" ht="18" x14ac:dyDescent="0.25">
      <c r="B138" s="67" t="s">
        <v>190</v>
      </c>
      <c r="C138" s="68" t="s">
        <v>191</v>
      </c>
    </row>
    <row r="139" spans="2:3" ht="18" x14ac:dyDescent="0.25">
      <c r="B139" s="69"/>
      <c r="C139" s="68" t="s">
        <v>192</v>
      </c>
    </row>
    <row r="140" spans="2:3" ht="18" x14ac:dyDescent="0.25">
      <c r="B140" s="69"/>
      <c r="C140" s="68" t="s">
        <v>193</v>
      </c>
    </row>
    <row r="141" spans="2:3" ht="18" x14ac:dyDescent="0.25">
      <c r="B141" s="69"/>
      <c r="C141" s="68" t="s">
        <v>194</v>
      </c>
    </row>
    <row r="142" spans="2:3" ht="18" x14ac:dyDescent="0.25">
      <c r="B142" s="69"/>
      <c r="C142" s="68" t="s">
        <v>195</v>
      </c>
    </row>
    <row r="143" spans="2:3" ht="18" x14ac:dyDescent="0.25">
      <c r="B143" s="69"/>
      <c r="C143" s="68"/>
    </row>
    <row r="144" spans="2:3" ht="18" x14ac:dyDescent="0.25">
      <c r="B144" s="70" t="s">
        <v>130</v>
      </c>
      <c r="C144" s="71" t="s">
        <v>196</v>
      </c>
    </row>
    <row r="145" spans="2:3" ht="18" x14ac:dyDescent="0.25">
      <c r="B145" s="70"/>
      <c r="C145" s="71" t="s">
        <v>197</v>
      </c>
    </row>
    <row r="146" spans="2:3" ht="18" x14ac:dyDescent="0.25">
      <c r="B146" s="70"/>
      <c r="C146" s="71" t="s">
        <v>198</v>
      </c>
    </row>
    <row r="147" spans="2:3" ht="18" x14ac:dyDescent="0.25">
      <c r="B147" s="72"/>
      <c r="C147" s="73"/>
    </row>
    <row r="148" spans="2:3" ht="18" x14ac:dyDescent="0.25">
      <c r="B148" s="72"/>
      <c r="C148" s="73"/>
    </row>
    <row r="149" spans="2:3" ht="15.75" x14ac:dyDescent="0.25">
      <c r="B149"/>
      <c r="C149" s="4"/>
    </row>
    <row r="150" spans="2:3" x14ac:dyDescent="0.2">
      <c r="C150" s="4"/>
    </row>
    <row r="151" spans="2:3" x14ac:dyDescent="0.2">
      <c r="C151" s="4"/>
    </row>
    <row r="152" spans="2:3" ht="15.75" thickBot="1" x14ac:dyDescent="0.25">
      <c r="B152" s="1" t="s">
        <v>199</v>
      </c>
      <c r="C152" s="74"/>
    </row>
    <row r="153" spans="2:3" ht="15.75" x14ac:dyDescent="0.25">
      <c r="B153"/>
      <c r="C153"/>
    </row>
    <row r="154" spans="2:3" ht="15.75" x14ac:dyDescent="0.25">
      <c r="B154"/>
      <c r="C154"/>
    </row>
    <row r="155" spans="2:3" ht="15.75" thickBot="1" x14ac:dyDescent="0.25">
      <c r="B155" s="1" t="s">
        <v>200</v>
      </c>
      <c r="C155" s="74"/>
    </row>
    <row r="156" spans="2:3" x14ac:dyDescent="0.2">
      <c r="B156" s="1"/>
    </row>
    <row r="157" spans="2:3" x14ac:dyDescent="0.2">
      <c r="B157" s="1"/>
    </row>
    <row r="158" spans="2:3" ht="15.75" x14ac:dyDescent="0.25">
      <c r="B158"/>
      <c r="C158"/>
    </row>
    <row r="159" spans="2:3" ht="15.75" x14ac:dyDescent="0.25">
      <c r="B159"/>
      <c r="C159"/>
    </row>
    <row r="160" spans="2:3" ht="15.75" thickBot="1" x14ac:dyDescent="0.25">
      <c r="B160" s="1" t="s">
        <v>201</v>
      </c>
      <c r="C160" s="74"/>
    </row>
    <row r="161" spans="2:3" ht="15.75" x14ac:dyDescent="0.25">
      <c r="B161"/>
      <c r="C161"/>
    </row>
    <row r="162" spans="2:3" ht="15.75" x14ac:dyDescent="0.25">
      <c r="B162"/>
      <c r="C162"/>
    </row>
    <row r="163" spans="2:3" ht="15.75" thickBot="1" x14ac:dyDescent="0.25">
      <c r="B163" s="1" t="s">
        <v>202</v>
      </c>
      <c r="C163" s="74"/>
    </row>
    <row r="164" spans="2:3" ht="15.75" x14ac:dyDescent="0.25">
      <c r="B164"/>
      <c r="C164"/>
    </row>
    <row r="165" spans="2:3" ht="15.75" x14ac:dyDescent="0.25">
      <c r="B165"/>
      <c r="C165"/>
    </row>
    <row r="166" spans="2:3" ht="15.75" thickBot="1" x14ac:dyDescent="0.25">
      <c r="B166" s="1" t="s">
        <v>203</v>
      </c>
      <c r="C166" s="74"/>
    </row>
  </sheetData>
  <mergeCells count="8">
    <mergeCell ref="B96:C96"/>
    <mergeCell ref="I13:J14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6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2022-08-03T15:42:35Z</cp:lastPrinted>
  <dcterms:created xsi:type="dcterms:W3CDTF">2022-07-06T22:59:36Z</dcterms:created>
  <dcterms:modified xsi:type="dcterms:W3CDTF">2024-03-11T19:33:59Z</dcterms:modified>
</cp:coreProperties>
</file>