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2DA3CEEA-6C29-4B6C-B1CC-7A675689726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AIRO" sheetId="2" r:id="rId1"/>
    <sheet name="INQUIORT" sheetId="5" r:id="rId2"/>
  </sheets>
  <definedNames>
    <definedName name="_xlnm.Print_Area" localSheetId="1">INQUIORT!$A$1:$G$91</definedName>
    <definedName name="_xlnm.Print_Area" localSheetId="0">JAIRO!$A$1:$E$110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" l="1"/>
  <c r="D113" i="2"/>
  <c r="D94" i="2"/>
  <c r="D77" i="2" l="1"/>
  <c r="G73" i="5" l="1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C7" i="5"/>
  <c r="G74" i="5" l="1"/>
  <c r="G75" i="5" s="1"/>
  <c r="G76" i="5" l="1"/>
  <c r="G77" i="5" s="1"/>
</calcChain>
</file>

<file path=xl/sharedStrings.xml><?xml version="1.0" encoding="utf-8"?>
<sst xmlns="http://schemas.openxmlformats.org/spreadsheetml/2006/main" count="354" uniqueCount="306">
  <si>
    <t>NOTA DE ENTREGA</t>
  </si>
  <si>
    <t>CANT.</t>
  </si>
  <si>
    <t>COD. ARTICULO</t>
  </si>
  <si>
    <t xml:space="preserve">DESCRIPCION ARTICULO 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</si>
  <si>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</si>
  <si>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</si>
  <si>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</si>
  <si>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</si>
  <si>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</si>
  <si>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</si>
  <si>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</si>
  <si>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</si>
  <si>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</si>
  <si>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</si>
  <si>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</si>
  <si>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</si>
  <si>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</si>
  <si>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</si>
  <si>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</si>
  <si>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</si>
  <si>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</si>
  <si>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</si>
  <si>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</si>
  <si>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</si>
  <si>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</si>
  <si>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</si>
  <si>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</si>
  <si>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</si>
  <si>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</si>
  <si>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</si>
  <si>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</si>
  <si>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</si>
  <si>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</si>
  <si>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</si>
  <si>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</si>
  <si>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</si>
  <si>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</si>
  <si>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T500045056</t>
  </si>
  <si>
    <t>T500045060</t>
  </si>
  <si>
    <t>T500045061</t>
  </si>
  <si>
    <t>T500950024</t>
  </si>
  <si>
    <t>T500950026</t>
  </si>
  <si>
    <t>TORNILLO BLOQ. 5.0*26 TIT.</t>
  </si>
  <si>
    <t>T500950028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</si>
  <si>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</si>
  <si>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</si>
  <si>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</si>
  <si>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</si>
  <si>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</si>
  <si>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</si>
  <si>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</si>
  <si>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</si>
  <si>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</si>
  <si>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</si>
  <si>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</si>
  <si>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</si>
  <si>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</si>
  <si>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</si>
  <si>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</si>
  <si>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</si>
  <si>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</si>
  <si>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</si>
  <si>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</si>
  <si>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</si>
  <si>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</si>
  <si>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</si>
  <si>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</si>
  <si>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</si>
  <si>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</si>
  <si>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</si>
  <si>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</si>
  <si>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</si>
  <si>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</si>
  <si>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</si>
  <si>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</si>
  <si>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</si>
  <si>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</si>
  <si>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</si>
  <si>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</si>
  <si>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</si>
  <si>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</si>
  <si>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</si>
  <si>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TORNILLO ESPONJOSO 6.5X40 TITANIO</t>
  </si>
  <si>
    <t>TORNILLO ESPONJOSO 6.5X45 TITANIO</t>
  </si>
  <si>
    <t>TORNILLO ESPONJOSO 6.5X60 MM TITANIO</t>
  </si>
  <si>
    <t>TORNILLO ESPONJOSO 6.5X85 TITANIO</t>
  </si>
  <si>
    <t>TORNILLO ESPONJOSO 6.5X90 TITANIO</t>
  </si>
  <si>
    <t>TORNILLO ESPONJOSO 6.5X80 TITANIO</t>
  </si>
  <si>
    <t>TORNILLO ESPONJOSO 6.5X100 TITANIO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</si>
  <si>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</si>
  <si>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</si>
  <si>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</si>
  <si>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</si>
  <si>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</si>
  <si>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</si>
  <si>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</si>
  <si>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</si>
  <si>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</si>
  <si>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</si>
  <si>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</si>
  <si>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</si>
  <si>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</si>
  <si>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</si>
  <si>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</si>
  <si>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</si>
  <si>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</si>
  <si>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</si>
  <si>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</si>
  <si>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</si>
  <si>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</si>
  <si>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</si>
  <si>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</si>
  <si>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TORNILLERA 2,7MM DOS</t>
  </si>
  <si>
    <t>INSRUMENTADOR</t>
  </si>
  <si>
    <t>VERIFICADO POR:</t>
  </si>
  <si>
    <t>No. IDENTIFICACION</t>
  </si>
  <si>
    <t>TI-115.010</t>
  </si>
  <si>
    <t xml:space="preserve">ARANDELA 3.5 MM TITANIO </t>
  </si>
  <si>
    <t>Ti-465.240</t>
  </si>
  <si>
    <t>Ti-465.245</t>
  </si>
  <si>
    <t>Ti-465.260</t>
  </si>
  <si>
    <t>Ti-465.265</t>
  </si>
  <si>
    <t>Ti-465.280</t>
  </si>
  <si>
    <t>Ti-465.285</t>
  </si>
  <si>
    <t>Ti-465.290</t>
  </si>
  <si>
    <t>Ti-465.300</t>
  </si>
  <si>
    <t>200114110</t>
  </si>
  <si>
    <t>200114111</t>
  </si>
  <si>
    <t>200114114</t>
  </si>
  <si>
    <t>200114115</t>
  </si>
  <si>
    <t>200114118</t>
  </si>
  <si>
    <t>200114119</t>
  </si>
  <si>
    <t>200114121</t>
  </si>
  <si>
    <t>200114122</t>
  </si>
  <si>
    <t>TORNILLO CORTICAL 4.5*54 MM TITANIO</t>
  </si>
  <si>
    <t>TORNILLO CORTICAL 4.5*56 MM TITANIO</t>
  </si>
  <si>
    <t>TORNILLO CORTICAL 4.5*60 MM TITANIO</t>
  </si>
  <si>
    <t>TORNILLO CORTICAL 4.5*65 MM TITANIO</t>
  </si>
  <si>
    <t xml:space="preserve">TORNILLO BLOQ. 5.0 *24 MM TITANIO </t>
  </si>
  <si>
    <t xml:space="preserve">TORNILLO BLOQ. 5.0 *28 MM TITANIO </t>
  </si>
  <si>
    <t>TORNILLO ESPONJOSO 6.5X65 MM TITANIO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</si>
  <si>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</si>
  <si>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</si>
  <si>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</si>
  <si>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</si>
  <si>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</si>
  <si>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</si>
  <si>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</si>
  <si>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</si>
  <si>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</si>
  <si>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</si>
  <si>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</si>
  <si>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</si>
  <si>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</si>
  <si>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</si>
  <si>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</si>
  <si>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</si>
  <si>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TI-106.256</t>
  </si>
  <si>
    <t>TI-106.258</t>
  </si>
  <si>
    <t>TI-106.260</t>
  </si>
  <si>
    <t>TI-106.265</t>
  </si>
  <si>
    <t>TI-106.270</t>
  </si>
  <si>
    <t>T500950052</t>
  </si>
  <si>
    <t>T500950056</t>
  </si>
  <si>
    <t>2100007022</t>
  </si>
  <si>
    <t>Ti-115.020</t>
  </si>
  <si>
    <t>TI-106.220</t>
  </si>
  <si>
    <t>TI-106.222</t>
  </si>
  <si>
    <t>TORNILLERA 4.5/6.5 TITANIO DOS</t>
  </si>
  <si>
    <t>TORNILLO CORTICAL 4.5 *20mm TITANIO</t>
  </si>
  <si>
    <t>TORNILLO CORTICAL 4.5 *22mm TITANIO</t>
  </si>
  <si>
    <t>TORNILLO CORTICAL 4.5 *24mm TITANIO</t>
  </si>
  <si>
    <t>TORNILLO CORTICAL 4.5 *26mm TITANIO</t>
  </si>
  <si>
    <t>TORNILLO CORTICAL 4.5 *28mm TITANIO</t>
  </si>
  <si>
    <t>TORNILLO CORTICAL 4.5 *30mm TITANIO</t>
  </si>
  <si>
    <t>TORNILLO CORTICAL 4.5 *32mm TITANIO</t>
  </si>
  <si>
    <t>TORNILLO CORTICAL 4.5 *34mm TITANIO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</si>
  <si>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</si>
  <si>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</si>
  <si>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</si>
  <si>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</si>
  <si>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</si>
  <si>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</si>
  <si>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TORNILLO CORTICAL 4.5 *48mm TITANIO</t>
  </si>
  <si>
    <t>TORNILLO CORTICAL 4.5 *50mm TITANIO</t>
  </si>
  <si>
    <t>TORNILLO CORTICAL 4.5 *52mm TITANIO</t>
  </si>
  <si>
    <t>TORNILLO CORTICAL 4.5 *54mm TITANIO</t>
  </si>
  <si>
    <t>TORNILLO CORTICAL 4.5 *56mm TITANIO</t>
  </si>
  <si>
    <t>TORNILLO CORTICAL 4.5 *58mmTITANIO</t>
  </si>
  <si>
    <t>TORNILLO CORTICAL 4.5 *60mm TITANIO</t>
  </si>
  <si>
    <t>TORNILLO CORTICAL 4.5 *65mm TITANIO</t>
  </si>
  <si>
    <t>TORNILLO CORTICAL 4.5 *70mm  TITANIO</t>
  </si>
  <si>
    <t>TORNILLO DE  BLOQUEO 5.0*24mm TITANIO</t>
  </si>
  <si>
    <t>TORNILLO DE  BLOQUEO 5.0*26mm TITANIO</t>
  </si>
  <si>
    <t xml:space="preserve">TORNILLO DE  BLOQUEO 5.0*28mm TITANIO </t>
  </si>
  <si>
    <t>TORNILLO DE  BLOQUEO 5.0*30mm TITANIO</t>
  </si>
  <si>
    <t xml:space="preserve">TORNILLO DE  BLOQUEO 5.0*32mm TITANIO </t>
  </si>
  <si>
    <t xml:space="preserve">TORNILLO DE  BLOQUEO 5.0*34mm TITANIO 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</si>
  <si>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</si>
  <si>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</si>
  <si>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</si>
  <si>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</si>
  <si>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</si>
  <si>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</si>
  <si>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</si>
  <si>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</si>
  <si>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5.0*52mm TITANIO</t>
  </si>
  <si>
    <t>TORNILLO DE  BLOQUEO 5.0*56mm TITANIO</t>
  </si>
  <si>
    <t xml:space="preserve">TORNILLO DE  BLOQUEO 5.0*60mm TITANIO </t>
  </si>
  <si>
    <t xml:space="preserve">TORNILLO DE  BLOQUEO 5.0*65mm TITANIO </t>
  </si>
  <si>
    <t>TORNILLO DE  BLOQUEO 5.0*70mm TITANIO</t>
  </si>
  <si>
    <t xml:space="preserve">TORNILLO DE  BLOQUEO 5.0*75mm TITANIO </t>
  </si>
  <si>
    <t xml:space="preserve">TORNILLO DE  BLOQUEO 5.0*80mm TITANIO </t>
  </si>
  <si>
    <t>TORNILLO DE  BLOQUEO 5.0*85mm TITANIO</t>
  </si>
  <si>
    <t>TORNILLO DE  BLOQUEO 5.0*90mm TITANIO</t>
  </si>
  <si>
    <t>ARANDELA 4.5 mm TITANIO</t>
  </si>
  <si>
    <t>Ti-109.080</t>
  </si>
  <si>
    <t>Ti-109.070</t>
  </si>
  <si>
    <t>Ti-109.085</t>
  </si>
  <si>
    <t>Ti-109.030</t>
  </si>
  <si>
    <t>Ti-109.035</t>
  </si>
  <si>
    <t>Ti-109.040</t>
  </si>
  <si>
    <t>Ti-109.045</t>
  </si>
  <si>
    <t>Ti-109.050</t>
  </si>
  <si>
    <t>Ti-109.055</t>
  </si>
  <si>
    <t>Ti-109.060</t>
  </si>
  <si>
    <t>Ti-109.065</t>
  </si>
  <si>
    <t>Ti-109.075</t>
  </si>
  <si>
    <t>Ti-109.090</t>
  </si>
  <si>
    <t>Ti-109.095</t>
  </si>
  <si>
    <t>Ti-109.100</t>
  </si>
  <si>
    <t>Ti-109.105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</si>
  <si>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</si>
  <si>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</si>
  <si>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</si>
  <si>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</si>
  <si>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</si>
  <si>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</si>
  <si>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</si>
  <si>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</si>
  <si>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JPC O INQ</t>
  </si>
  <si>
    <t>VENTA -CIRUGÍA</t>
  </si>
  <si>
    <t xml:space="preserve">10:00AM </t>
  </si>
  <si>
    <t xml:space="preserve">TIPO DE SEGURO </t>
  </si>
  <si>
    <t>MSP</t>
  </si>
  <si>
    <t xml:space="preserve">IDENTIFICACION DEL PACIENTE </t>
  </si>
  <si>
    <t>0915987635</t>
  </si>
  <si>
    <t>TORNILLO ESPONJOSO 6.5 *30mm ROSCA FULL TITANIO</t>
  </si>
  <si>
    <t>TORNILLO ESPONJOSO 6.5 *35mm ROSCA FULL  TITANIO</t>
  </si>
  <si>
    <t>TORNILLO ESPONJOSO 6.5 *40mm ROSCA FULL TITANIO</t>
  </si>
  <si>
    <t>TORNILLO ESPONJOSO 6.5 *45mm ROSCA FULL TITANIO</t>
  </si>
  <si>
    <t>TORNILLO ESPONJOSO 6.5 *50mm ROSCA FULL TITANIO</t>
  </si>
  <si>
    <t>TORNILLO ESPONJOSO 6.5 *55mm ROSCA FULL TITANIO</t>
  </si>
  <si>
    <t>TORNILLO ESPONJOSO 6.5 *60mm ROSCA FULL TITANIO</t>
  </si>
  <si>
    <t>TORNILLO ESPONJOSO 6.5 *65mm ROSCA FULL TITANIO</t>
  </si>
  <si>
    <t>TORNILLO ESPONJOSO 6.5 *70mm ROSCA FULL TITANIO</t>
  </si>
  <si>
    <t>TORNILLO ESPONJOSO 6.5 *75mm ROSCA FULL TITANIO</t>
  </si>
  <si>
    <t>TORNILLO ESPONJOSO 6.5 *80mm ROSCA FULL TITANIO</t>
  </si>
  <si>
    <t>TORNILLO ESPONJOSO 6.5 *85mm ROSCA FULL TITANIO</t>
  </si>
  <si>
    <t>TORNILLO ESPONJOSO 6.5 *90mm ROSCA FULL TITANIO</t>
  </si>
  <si>
    <t>TORNILLO ESPONJOSO 6.5 *95mm ROSCA FULL TITANIO</t>
  </si>
  <si>
    <t>TORNILLO ESPONJOSO 6.5 *100mm ROSCA FULL TITANIO</t>
  </si>
  <si>
    <t>TORNILLO ESPONJOSO 6.5 *105mm ROSCA FULL TITANIO</t>
  </si>
  <si>
    <t>Ti-110.030</t>
  </si>
  <si>
    <t>Ti-110.035</t>
  </si>
  <si>
    <t>Ti-110.040</t>
  </si>
  <si>
    <t>Ti-110.045</t>
  </si>
  <si>
    <t>Ti-110.050</t>
  </si>
  <si>
    <t>Ti-110.055</t>
  </si>
  <si>
    <t>Ti-110.060</t>
  </si>
  <si>
    <t>Ti-110.065</t>
  </si>
  <si>
    <t>Ti-110.070</t>
  </si>
  <si>
    <t>Ti-110.075</t>
  </si>
  <si>
    <t>Ti-110.080</t>
  </si>
  <si>
    <t>Ti-110.085</t>
  </si>
  <si>
    <t>Ti-110.090</t>
  </si>
  <si>
    <t>Ti-110.095</t>
  </si>
  <si>
    <t>Ti-110.100</t>
  </si>
  <si>
    <t>Ti-110.105</t>
  </si>
  <si>
    <t>TORNILLO ESPONJOSO 6.5 *30mm  ROSCA LARGA TITANIO</t>
  </si>
  <si>
    <t>TORNILLO ESPONJOSO 6.5 *35mm ROSCA LARGA TITANIO</t>
  </si>
  <si>
    <t>TORNILLO ESPONJOSO 6.5 *40mm ROSCA LARGA TITANIO</t>
  </si>
  <si>
    <t>TORNILLO ESPONJOSO 6.5 *45mm ROSCA LARGA TITANIO</t>
  </si>
  <si>
    <t>TORNILLO ESPONJOSO 6.5 *50mm ROSCA LARGA TITANIO</t>
  </si>
  <si>
    <t>TORNILLO ESPONJOSO 6.5 *55mm ROSCA LARGA TITANIO</t>
  </si>
  <si>
    <t>TORNILLO ESPONJOSO 6.5 *60mm ROSCA LARGA TITANIO</t>
  </si>
  <si>
    <t>TORNILLO ESPONJOSO 6.5 *65mm ROSCA LARGA TITANIO</t>
  </si>
  <si>
    <t>TORNILLO ESPONJOSO 6.5 *70mm ROSCA LARGATITANIO</t>
  </si>
  <si>
    <t>TORNILLO ESPONJOSO 6.5 *75mm ROSCA LARGA TITANIO</t>
  </si>
  <si>
    <t>TORNILLO ESPONJOSO 6.5 *80mm ROSCA LARGA TITANIO</t>
  </si>
  <si>
    <t>TORNILLO ESPONJOSO 6.5 *85mm ROSCA LARGA TITANIO</t>
  </si>
  <si>
    <t>TORNILLO ESPONJOSO 6.5 *90mm ROSCA LARGA TITANIO</t>
  </si>
  <si>
    <t>TORNILLO ESPONJOSO 6.5 *95mm ROSCA LARGA TITANIO</t>
  </si>
  <si>
    <t>TORNILLO ESPONJOSO 6.5 *100mm ROSCA LARGA TITANIO</t>
  </si>
  <si>
    <t>TORNILLO ESPONJOSO 6.5 *105mm ROSCA LARGA TITANIO</t>
  </si>
  <si>
    <t>2200018084</t>
  </si>
  <si>
    <t>220647733</t>
  </si>
  <si>
    <t>TI-106.280</t>
  </si>
  <si>
    <t>220545918</t>
  </si>
  <si>
    <t>221153336</t>
  </si>
  <si>
    <t>TORNILLO CORTICAL 4.5 *80mm  TITANIO</t>
  </si>
  <si>
    <t>2001126696</t>
  </si>
  <si>
    <t/>
  </si>
  <si>
    <t>200112250</t>
  </si>
  <si>
    <t>TI-SF-500.034</t>
  </si>
  <si>
    <t>TI-SF-500.036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</si>
</sst>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#,##0.00_ ;\-#,##0.00\ "/>
    <numFmt numFmtId="166" formatCode="[$-F800]dddd\,\ mmmm\ dd\,\ yyyy"/>
    <numFmt numFmtId="167" formatCode="&quot;$&quot;#,##0.00"/>
  </numFmts>
  <fonts count="26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0" fontId="7" fillId="0" borderId="0"/>
    <xf numFmtId="0" fontId="3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top"/>
    </xf>
    <xf numFmtId="0" fontId="4" fillId="0" borderId="0" xfId="0" applyFont="1"/>
    <xf numFmtId="0" fontId="2" fillId="0" borderId="2" xfId="2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4" fontId="2" fillId="0" borderId="0" xfId="0" applyNumberFormat="1" applyFont="1"/>
    <xf numFmtId="0" fontId="4" fillId="0" borderId="0" xfId="1" applyFont="1" applyAlignment="1">
      <alignment wrapText="1"/>
    </xf>
    <xf numFmtId="165" fontId="4" fillId="0" borderId="2" xfId="4" applyNumberFormat="1" applyFont="1" applyBorder="1" applyAlignment="1"/>
    <xf numFmtId="0" fontId="12" fillId="2" borderId="0" xfId="0" applyFont="1" applyFill="1" applyAlignment="1">
      <alignment horizontal="left" vertical="center"/>
    </xf>
    <xf numFmtId="0" fontId="9" fillId="0" borderId="3" xfId="0" applyFont="1" applyBorder="1"/>
    <xf numFmtId="0" fontId="2" fillId="0" borderId="2" xfId="2" applyFont="1" applyBorder="1" applyAlignment="1" applyProtection="1">
      <alignment horizontal="center" vertical="center"/>
      <protection locked="0"/>
    </xf>
    <xf numFmtId="0" fontId="2" fillId="0" borderId="2" xfId="3" applyFont="1" applyBorder="1" applyAlignment="1" applyProtection="1">
      <alignment horizontal="center" vertical="center"/>
      <protection locked="0"/>
    </xf>
    <xf numFmtId="0" fontId="10" fillId="0" borderId="0" xfId="1" applyFont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2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2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166" fontId="12" fillId="0" borderId="2" xfId="0" applyNumberFormat="1" applyFont="1" applyBorder="1" applyAlignment="1">
      <alignment horizontal="left" vertical="center"/>
    </xf>
    <xf numFmtId="167" fontId="2" fillId="0" borderId="2" xfId="0" applyNumberFormat="1" applyFont="1" applyBorder="1"/>
    <xf numFmtId="167" fontId="4" fillId="0" borderId="0" xfId="1" applyNumberFormat="1" applyFont="1" applyAlignment="1">
      <alignment wrapText="1"/>
    </xf>
    <xf numFmtId="167" fontId="4" fillId="0" borderId="2" xfId="4" applyNumberFormat="1" applyFont="1" applyBorder="1" applyAlignment="1"/>
    <xf numFmtId="0" fontId="2" fillId="0" borderId="2" xfId="0" applyFont="1" applyBorder="1"/>
    <xf numFmtId="0" fontId="5" fillId="0" borderId="2" xfId="0" applyFont="1" applyBorder="1" applyAlignment="1">
      <alignment horizontal="center"/>
    </xf>
    <xf numFmtId="49" fontId="12" fillId="0" borderId="2" xfId="0" applyNumberFormat="1" applyFont="1" applyBorder="1" applyAlignment="1">
      <alignment horizontal="left" vertical="center"/>
    </xf>
    <xf numFmtId="49" fontId="21" fillId="0" borderId="2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0" fillId="0" borderId="7" xfId="1" applyFont="1" applyBorder="1"/>
    <xf numFmtId="0" fontId="10" fillId="0" borderId="8" xfId="1" applyFont="1" applyBorder="1"/>
    <xf numFmtId="0" fontId="12" fillId="2" borderId="2" xfId="0" applyFont="1" applyFill="1" applyBorder="1" applyAlignment="1">
      <alignment vertical="center"/>
    </xf>
    <xf numFmtId="49" fontId="12" fillId="2" borderId="2" xfId="0" applyNumberFormat="1" applyFont="1" applyFill="1" applyBorder="1" applyAlignment="1">
      <alignment horizontal="left" vertical="center"/>
    </xf>
    <xf numFmtId="0" fontId="21" fillId="2" borderId="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23" fillId="0" borderId="10" xfId="0" applyFont="1" applyBorder="1" applyAlignment="1">
      <alignment vertical="center" wrapText="1"/>
    </xf>
    <xf numFmtId="0" fontId="23" fillId="0" borderId="15" xfId="0" applyFont="1" applyBorder="1" applyAlignment="1">
      <alignment vertical="center" wrapText="1"/>
    </xf>
    <xf numFmtId="0" fontId="11" fillId="2" borderId="0" xfId="0" applyFont="1" applyFill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9" fillId="0" borderId="2" xfId="0" applyFont="1" applyBorder="1"/>
    <xf numFmtId="0" fontId="0" fillId="0" borderId="2" xfId="0" applyBorder="1"/>
    <xf numFmtId="0" fontId="2" fillId="0" borderId="2" xfId="1" applyFont="1" applyBorder="1"/>
    <xf numFmtId="49" fontId="2" fillId="7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left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49" fontId="1" fillId="7" borderId="2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49" fontId="25" fillId="2" borderId="2" xfId="0" applyNumberFormat="1" applyFont="1" applyFill="1" applyBorder="1" applyAlignment="1">
      <alignment horizontal="center"/>
    </xf>
    <xf numFmtId="0" fontId="25" fillId="2" borderId="2" xfId="0" applyFont="1" applyFill="1" applyBorder="1" applyAlignment="1">
      <alignment horizontal="left"/>
    </xf>
    <xf numFmtId="0" fontId="1" fillId="7" borderId="2" xfId="0" applyFont="1" applyFill="1" applyBorder="1"/>
    <xf numFmtId="0" fontId="1" fillId="2" borderId="2" xfId="0" applyFont="1" applyFill="1" applyBorder="1"/>
    <xf numFmtId="0" fontId="4" fillId="5" borderId="2" xfId="0" applyFont="1" applyFill="1" applyBorder="1" applyAlignment="1">
      <alignment horizontal="left" vertical="center"/>
    </xf>
    <xf numFmtId="49" fontId="2" fillId="7" borderId="2" xfId="0" applyNumberFormat="1" applyFont="1" applyFill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49" fontId="1" fillId="7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25" fillId="2" borderId="2" xfId="0" applyNumberFormat="1" applyFont="1" applyFill="1" applyBorder="1" applyAlignment="1">
      <alignment horizontal="left"/>
    </xf>
    <xf numFmtId="3" fontId="2" fillId="0" borderId="2" xfId="3" applyNumberFormat="1" applyFont="1" applyBorder="1" applyAlignment="1" applyProtection="1">
      <alignment horizontal="left" vertical="center"/>
      <protection locked="0"/>
    </xf>
    <xf numFmtId="0" fontId="14" fillId="4" borderId="1" xfId="0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2" borderId="11" xfId="0" applyFont="1" applyFill="1" applyBorder="1" applyAlignment="1">
      <alignment horizontal="left" vertical="center"/>
    </xf>
    <xf numFmtId="0" fontId="24" fillId="0" borderId="14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 wrapText="1"/>
    </xf>
    <xf numFmtId="0" fontId="10" fillId="0" borderId="0" xfId="1" applyFont="1" applyAlignment="1">
      <alignment horizontal="center"/>
    </xf>
    <xf numFmtId="0" fontId="1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7">
    <cellStyle name="Moneda" xfId="4" builtinId="4"/>
    <cellStyle name="Moneda 2" xfId="5" xr:uid="{00000000-0005-0000-0000-000001000000}"/>
    <cellStyle name="Moneda 3 2" xfId="6" xr:uid="{00000000-0005-0000-0000-000002000000}"/>
    <cellStyle name="Normal" xfId="0" builtinId="0"/>
    <cellStyle name="Normal 2" xfId="1" xr:uid="{00000000-0005-0000-0000-000004000000}"/>
    <cellStyle name="Normal 3" xfId="2" xr:uid="{00000000-0005-0000-0000-000005000000}"/>
    <cellStyle name="Normal 3 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642384</xdr:colOff>
      <xdr:row>1</xdr:row>
      <xdr:rowOff>237096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183CAC4-7DC9-4909-8F23-80AB5C365B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42384" y="480759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F0E490-E336-4815-9B94-86B303675B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13"/>
  <sheetViews>
    <sheetView showGridLines="0" tabSelected="1" topLeftCell="A20" zoomScale="58" zoomScaleNormal="58" workbookViewId="0">
      <selection activeCell="A33" sqref="A33"/>
    </sheetView>
  </sheetViews>
  <sheetFormatPr baseColWidth="10" defaultColWidth="11.42578125" defaultRowHeight="15"/>
  <cols>
    <col min="1" max="1" width="23.140625" style="1" bestFit="1" customWidth="1"/>
    <col min="2" max="2" width="22.28515625" style="1" customWidth="1"/>
    <col min="3" max="3" width="79.7109375" style="1" customWidth="1"/>
    <col min="4" max="4" width="22.7109375" style="1" bestFit="1" customWidth="1"/>
    <col min="5" max="5" width="19.28515625" style="1" bestFit="1" customWidth="1"/>
    <col min="6" max="7" width="1" style="1" customWidth="1"/>
    <col min="8" max="16384" width="11.42578125" style="1"/>
  </cols>
  <sheetData>
    <row r="1" spans="1:6" s="2" customFormat="1" ht="20.100000000000001" customHeight="1" thickBot="1">
      <c r="A1"/>
      <c r="B1"/>
      <c r="C1"/>
      <c r="D1"/>
      <c r="E1"/>
    </row>
    <row r="2" spans="1:6" s="2" customFormat="1" ht="20.100000000000001" customHeight="1" thickBot="1">
      <c r="A2" s="57"/>
      <c r="B2" s="58"/>
      <c r="C2" s="99" t="s">
        <v>232</v>
      </c>
      <c r="D2" s="95" t="s">
        <v>233</v>
      </c>
      <c r="E2" s="96"/>
      <c r="F2" s="24"/>
    </row>
    <row r="3" spans="1:6" s="2" customFormat="1" ht="20.100000000000001" customHeight="1" thickBot="1">
      <c r="A3" s="64"/>
      <c r="B3" s="65"/>
      <c r="C3" s="100"/>
      <c r="D3" s="66" t="s">
        <v>234</v>
      </c>
      <c r="E3" s="67"/>
      <c r="F3" s="24"/>
    </row>
    <row r="4" spans="1:6" s="2" customFormat="1" ht="20.100000000000001" customHeight="1" thickBot="1">
      <c r="A4" s="64"/>
      <c r="B4" s="65"/>
      <c r="C4" s="97" t="s">
        <v>235</v>
      </c>
      <c r="D4" s="101" t="s">
        <v>236</v>
      </c>
      <c r="E4" s="102"/>
      <c r="F4" s="24"/>
    </row>
    <row r="5" spans="1:6" s="2" customFormat="1" ht="20.100000000000001" customHeight="1" thickBot="1">
      <c r="A5" s="59"/>
      <c r="B5" s="60"/>
      <c r="C5" s="98"/>
      <c r="D5" s="103" t="s">
        <v>237</v>
      </c>
      <c r="E5" s="104"/>
    </row>
    <row r="6" spans="1:6" s="2" customFormat="1" ht="20.100000000000001" customHeight="1">
      <c r="A6" s="24"/>
      <c r="B6" s="24"/>
      <c r="C6" s="24"/>
      <c r="D6" s="24"/>
      <c r="E6" s="24"/>
    </row>
    <row r="7" spans="1:6" s="2" customFormat="1" ht="20.100000000000001" customHeight="1">
      <c r="A7" s="26" t="s">
        <v>89</v>
      </c>
      <c r="B7" s="26"/>
      <c r="C7" s="49">
        <v>44979.629292824073</v>
      </c>
      <c r="D7" s="26" t="s">
        <v>90</v>
      </c>
      <c r="E7" s="63">
        <v>20230200001</v>
      </c>
    </row>
    <row r="8" spans="1:6" s="2" customFormat="1" ht="20.100000000000001" customHeight="1">
      <c r="A8" s="13"/>
      <c r="B8" s="13"/>
      <c r="C8" s="13"/>
      <c r="D8" s="13"/>
      <c r="E8" s="13"/>
    </row>
    <row r="9" spans="1:6" s="2" customFormat="1" ht="20.100000000000001" customHeight="1">
      <c r="A9" s="26" t="s">
        <v>91</v>
      </c>
      <c r="B9" s="26"/>
      <c r="C9" s="61"/>
      <c r="D9" s="30" t="s">
        <v>92</v>
      </c>
      <c r="E9" s="55"/>
    </row>
    <row r="10" spans="1:6" s="2" customFormat="1" ht="20.100000000000001" customHeight="1">
      <c r="A10" s="13"/>
      <c r="B10" s="13"/>
      <c r="C10" s="13"/>
      <c r="D10" s="13"/>
      <c r="E10" s="13"/>
    </row>
    <row r="11" spans="1:6" s="2" customFormat="1" ht="20.100000000000001" customHeight="1">
      <c r="A11" s="93" t="s">
        <v>238</v>
      </c>
      <c r="B11" s="94"/>
      <c r="C11" s="29"/>
      <c r="D11" s="30" t="s">
        <v>239</v>
      </c>
      <c r="E11" s="62" t="s">
        <v>240</v>
      </c>
    </row>
    <row r="12" spans="1:6" s="2" customFormat="1" ht="20.100000000000001" customHeight="1">
      <c r="A12" s="13"/>
      <c r="B12" s="13"/>
      <c r="C12" s="13"/>
      <c r="D12" s="13"/>
      <c r="E12" s="13"/>
    </row>
    <row r="13" spans="1:6" s="2" customFormat="1" ht="20.100000000000001" customHeight="1">
      <c r="A13" s="26" t="s">
        <v>93</v>
      </c>
      <c r="B13" s="26"/>
      <c r="C13" s="33"/>
      <c r="D13" s="30" t="s">
        <v>94</v>
      </c>
      <c r="E13" s="29" t="s">
        <v>241</v>
      </c>
    </row>
    <row r="14" spans="1:6" s="2" customFormat="1" ht="20.100000000000001" customHeight="1">
      <c r="A14" s="13"/>
      <c r="B14" s="13"/>
      <c r="C14" s="13"/>
      <c r="D14" s="13"/>
      <c r="E14" s="13"/>
    </row>
    <row r="15" spans="1:6" s="2" customFormat="1" ht="20.100000000000001" customHeight="1">
      <c r="A15" s="26" t="s">
        <v>96</v>
      </c>
      <c r="B15" s="26"/>
      <c r="C15" s="49">
        <v>44970</v>
      </c>
      <c r="D15" s="30" t="s">
        <v>97</v>
      </c>
      <c r="E15" s="35" t="s">
        <v>242</v>
      </c>
    </row>
    <row r="16" spans="1:6" s="2" customFormat="1" ht="20.100000000000001" customHeight="1">
      <c r="A16" s="13"/>
      <c r="B16" s="13"/>
      <c r="C16" s="13"/>
      <c r="D16" s="13"/>
      <c r="E16" s="13"/>
    </row>
    <row r="17" spans="1:5" s="2" customFormat="1" ht="20.100000000000001" customHeight="1">
      <c r="A17" s="26" t="s">
        <v>98</v>
      </c>
      <c r="B17" s="26"/>
      <c r="C17" s="29"/>
      <c r="D17" s="14"/>
      <c r="E17" s="38"/>
    </row>
    <row r="18" spans="1:5" s="2" customFormat="1" ht="20.100000000000001" customHeight="1">
      <c r="A18" s="13"/>
      <c r="B18" s="13"/>
      <c r="C18" s="13"/>
      <c r="D18" s="13"/>
      <c r="E18" s="13"/>
    </row>
    <row r="19" spans="1:5" s="2" customFormat="1" ht="20.100000000000001" customHeight="1">
      <c r="A19" s="26" t="s">
        <v>99</v>
      </c>
      <c r="B19" s="26"/>
      <c r="C19" s="29"/>
      <c r="D19" s="30" t="s">
        <v>243</v>
      </c>
      <c r="E19" s="35" t="s">
        <v>244</v>
      </c>
    </row>
    <row r="20" spans="1:5" s="2" customFormat="1" ht="20.100000000000001" customHeight="1">
      <c r="A20" s="13"/>
      <c r="B20" s="13"/>
      <c r="C20" s="13"/>
      <c r="D20" s="13"/>
      <c r="E20" s="13"/>
    </row>
    <row r="21" spans="1:5" s="2" customFormat="1" ht="20.100000000000001" customHeight="1">
      <c r="A21" s="26" t="s">
        <v>245</v>
      </c>
      <c r="B21" s="26"/>
      <c r="C21" s="56" t="s">
        <v>246</v>
      </c>
      <c r="D21" s="28"/>
      <c r="E21" s="40"/>
    </row>
    <row r="22" spans="1:5" s="2" customFormat="1" ht="20.100000000000001" customHeight="1">
      <c r="A22" s="68"/>
      <c r="B22" s="68"/>
      <c r="C22" s="28"/>
      <c r="D22" s="28"/>
      <c r="E22" s="40"/>
    </row>
    <row r="23" spans="1:5" s="2" customFormat="1" ht="20.100000000000001" customHeight="1">
      <c r="A23" s="92" t="s">
        <v>168</v>
      </c>
      <c r="B23" s="92"/>
      <c r="C23" s="92"/>
      <c r="D23" s="92"/>
      <c r="E23" s="92"/>
    </row>
    <row r="24" spans="1:5" s="2" customFormat="1" ht="30" customHeight="1">
      <c r="A24" s="85" t="s">
        <v>2</v>
      </c>
      <c r="B24" s="15" t="s">
        <v>101</v>
      </c>
      <c r="C24" s="15" t="s">
        <v>3</v>
      </c>
      <c r="D24" s="15" t="s">
        <v>1</v>
      </c>
      <c r="E24" s="15" t="s">
        <v>111</v>
      </c>
    </row>
    <row r="25" spans="1:5">
      <c r="A25" s="86" t="s">
        <v>166</v>
      </c>
      <c r="B25" s="73">
        <v>2001126066</v>
      </c>
      <c r="C25" s="74" t="s">
        <v>169</v>
      </c>
      <c r="D25" s="4">
        <v>2</v>
      </c>
      <c r="E25" s="3"/>
    </row>
    <row r="26" spans="1:5">
      <c r="A26" s="87" t="s">
        <v>167</v>
      </c>
      <c r="B26" s="75">
        <v>2000020507</v>
      </c>
      <c r="C26" s="76" t="s">
        <v>170</v>
      </c>
      <c r="D26" s="4">
        <v>2</v>
      </c>
      <c r="E26" s="3"/>
    </row>
    <row r="27" spans="1:5">
      <c r="A27" s="88" t="s">
        <v>141</v>
      </c>
      <c r="B27" s="77">
        <v>2000020507</v>
      </c>
      <c r="C27" s="78" t="s">
        <v>171</v>
      </c>
      <c r="D27" s="4">
        <v>2</v>
      </c>
      <c r="E27" s="3"/>
    </row>
    <row r="28" spans="1:5">
      <c r="A28" s="89" t="s">
        <v>142</v>
      </c>
      <c r="B28" s="79">
        <v>2001126691</v>
      </c>
      <c r="C28" s="80" t="s">
        <v>172</v>
      </c>
      <c r="D28" s="4">
        <v>4</v>
      </c>
      <c r="E28" s="3"/>
    </row>
    <row r="29" spans="1:5">
      <c r="A29" s="88" t="s">
        <v>143</v>
      </c>
      <c r="B29" s="77">
        <v>2001125972</v>
      </c>
      <c r="C29" s="78" t="s">
        <v>173</v>
      </c>
      <c r="D29" s="4">
        <v>2</v>
      </c>
      <c r="E29" s="3"/>
    </row>
    <row r="30" spans="1:5">
      <c r="A30" s="89" t="s">
        <v>144</v>
      </c>
      <c r="B30" s="79">
        <v>2000091737</v>
      </c>
      <c r="C30" s="80" t="s">
        <v>174</v>
      </c>
      <c r="D30" s="4">
        <v>4</v>
      </c>
      <c r="E30" s="3"/>
    </row>
    <row r="31" spans="1:5">
      <c r="A31" s="88" t="s">
        <v>145</v>
      </c>
      <c r="B31" s="77" t="s">
        <v>296</v>
      </c>
      <c r="C31" s="78" t="s">
        <v>175</v>
      </c>
      <c r="D31" s="4">
        <v>1</v>
      </c>
      <c r="E31" s="3"/>
    </row>
    <row r="32" spans="1:5">
      <c r="A32" s="89" t="s">
        <v>146</v>
      </c>
      <c r="B32" s="79">
        <v>2000091528</v>
      </c>
      <c r="C32" s="80" t="s">
        <v>176</v>
      </c>
      <c r="D32" s="4">
        <v>0</v>
      </c>
      <c r="E32" s="3"/>
    </row>
    <row r="33" spans="1:5">
      <c r="A33" s="88" t="s">
        <v>147</v>
      </c>
      <c r="B33" s="77" t="s">
        <v>301</v>
      </c>
      <c r="C33" s="78" t="s">
        <v>177</v>
      </c>
      <c r="D33" s="4">
        <v>8</v>
      </c>
      <c r="E33" s="3"/>
    </row>
    <row r="34" spans="1:5">
      <c r="A34" s="89" t="s">
        <v>148</v>
      </c>
      <c r="B34" s="79">
        <v>2001126697</v>
      </c>
      <c r="C34" s="80" t="s">
        <v>178</v>
      </c>
      <c r="D34" s="4">
        <v>8</v>
      </c>
      <c r="E34" s="3"/>
    </row>
    <row r="35" spans="1:5">
      <c r="A35" s="88" t="s">
        <v>149</v>
      </c>
      <c r="B35" s="77">
        <v>2001126076</v>
      </c>
      <c r="C35" s="78" t="s">
        <v>179</v>
      </c>
      <c r="D35" s="4">
        <v>10</v>
      </c>
      <c r="E35" s="3"/>
    </row>
    <row r="36" spans="1:5">
      <c r="A36" s="89" t="s">
        <v>150</v>
      </c>
      <c r="B36" s="79">
        <v>2001126026</v>
      </c>
      <c r="C36" s="80" t="s">
        <v>180</v>
      </c>
      <c r="D36" s="4">
        <v>2</v>
      </c>
      <c r="E36" s="3"/>
    </row>
    <row r="37" spans="1:5">
      <c r="A37" s="88" t="s">
        <v>151</v>
      </c>
      <c r="B37" s="77">
        <v>2000088381</v>
      </c>
      <c r="C37" s="78" t="s">
        <v>181</v>
      </c>
      <c r="D37" s="4">
        <v>2</v>
      </c>
      <c r="E37" s="3"/>
    </row>
    <row r="38" spans="1:5">
      <c r="A38" s="89" t="s">
        <v>152</v>
      </c>
      <c r="B38" s="79">
        <v>2001125980</v>
      </c>
      <c r="C38" s="80" t="s">
        <v>182</v>
      </c>
      <c r="D38" s="4">
        <v>4</v>
      </c>
      <c r="E38" s="3"/>
    </row>
    <row r="39" spans="1:5">
      <c r="A39" s="88" t="s">
        <v>153</v>
      </c>
      <c r="B39" s="77">
        <v>2001125039</v>
      </c>
      <c r="C39" s="78" t="s">
        <v>183</v>
      </c>
      <c r="D39" s="4">
        <v>2</v>
      </c>
      <c r="E39" s="3"/>
    </row>
    <row r="40" spans="1:5">
      <c r="A40" s="89" t="s">
        <v>154</v>
      </c>
      <c r="B40" s="79">
        <v>2001126703</v>
      </c>
      <c r="C40" s="80" t="s">
        <v>184</v>
      </c>
      <c r="D40" s="4">
        <v>4</v>
      </c>
      <c r="E40" s="3"/>
    </row>
    <row r="41" spans="1:5">
      <c r="A41" s="88" t="s">
        <v>155</v>
      </c>
      <c r="B41" s="77">
        <v>2001126082</v>
      </c>
      <c r="C41" s="78" t="s">
        <v>185</v>
      </c>
      <c r="D41" s="4">
        <v>2</v>
      </c>
      <c r="E41" s="3"/>
    </row>
    <row r="42" spans="1:5">
      <c r="A42" s="89" t="s">
        <v>156</v>
      </c>
      <c r="B42" s="79">
        <v>2001125984</v>
      </c>
      <c r="C42" s="80" t="s">
        <v>186</v>
      </c>
      <c r="D42" s="4">
        <v>2</v>
      </c>
      <c r="E42" s="3"/>
    </row>
    <row r="43" spans="1:5">
      <c r="A43" s="88" t="s">
        <v>157</v>
      </c>
      <c r="B43" s="77">
        <v>2001125984</v>
      </c>
      <c r="C43" s="78" t="s">
        <v>187</v>
      </c>
      <c r="D43" s="4">
        <v>4</v>
      </c>
      <c r="E43" s="3"/>
    </row>
    <row r="44" spans="1:5">
      <c r="A44" s="89" t="s">
        <v>158</v>
      </c>
      <c r="B44" s="79">
        <v>2001125984</v>
      </c>
      <c r="C44" s="80" t="s">
        <v>188</v>
      </c>
      <c r="D44" s="4">
        <v>2</v>
      </c>
      <c r="E44" s="3"/>
    </row>
    <row r="45" spans="1:5">
      <c r="A45" s="88" t="s">
        <v>159</v>
      </c>
      <c r="B45" s="77">
        <v>2001125984</v>
      </c>
      <c r="C45" s="78" t="s">
        <v>189</v>
      </c>
      <c r="D45" s="4">
        <v>1</v>
      </c>
      <c r="E45" s="3"/>
    </row>
    <row r="46" spans="1:5">
      <c r="A46" s="88" t="s">
        <v>159</v>
      </c>
      <c r="B46" s="77" t="s">
        <v>295</v>
      </c>
      <c r="C46" s="78" t="s">
        <v>189</v>
      </c>
      <c r="D46" s="4">
        <v>3</v>
      </c>
      <c r="E46" s="3"/>
    </row>
    <row r="47" spans="1:5">
      <c r="A47" s="88" t="s">
        <v>160</v>
      </c>
      <c r="B47" s="77">
        <v>2001125987</v>
      </c>
      <c r="C47" s="78" t="s">
        <v>190</v>
      </c>
      <c r="D47" s="4">
        <v>10</v>
      </c>
      <c r="E47" s="3"/>
    </row>
    <row r="48" spans="1:5">
      <c r="A48" s="89" t="s">
        <v>161</v>
      </c>
      <c r="B48" s="79">
        <v>2001125987</v>
      </c>
      <c r="C48" s="80" t="s">
        <v>191</v>
      </c>
      <c r="D48" s="4">
        <v>0</v>
      </c>
      <c r="E48" s="3"/>
    </row>
    <row r="49" spans="1:5">
      <c r="A49" s="89" t="s">
        <v>297</v>
      </c>
      <c r="B49" s="79" t="s">
        <v>299</v>
      </c>
      <c r="C49" s="80" t="s">
        <v>300</v>
      </c>
      <c r="D49" s="4">
        <v>0</v>
      </c>
      <c r="E49" s="3"/>
    </row>
    <row r="50" spans="1:5">
      <c r="A50" s="89" t="s">
        <v>297</v>
      </c>
      <c r="B50" s="79" t="s">
        <v>298</v>
      </c>
      <c r="C50" s="80" t="s">
        <v>300</v>
      </c>
      <c r="D50" s="4">
        <v>0</v>
      </c>
      <c r="E50" s="3"/>
    </row>
    <row r="51" spans="1:5" ht="15.75">
      <c r="A51" s="90" t="s">
        <v>302</v>
      </c>
      <c r="B51" s="81"/>
      <c r="C51" s="82"/>
      <c r="D51" s="54">
        <f>SUM(D25:D50)</f>
        <v>81</v>
      </c>
      <c r="E51" s="3"/>
    </row>
    <row r="52" spans="1:5">
      <c r="A52" s="89" t="s">
        <v>40</v>
      </c>
      <c r="B52" s="79">
        <v>2000088649</v>
      </c>
      <c r="C52" s="83" t="s">
        <v>192</v>
      </c>
      <c r="D52" s="4">
        <v>6</v>
      </c>
      <c r="E52" s="3"/>
    </row>
    <row r="53" spans="1:5">
      <c r="A53" s="88" t="s">
        <v>41</v>
      </c>
      <c r="B53" s="77">
        <v>2000092229</v>
      </c>
      <c r="C53" s="84" t="s">
        <v>193</v>
      </c>
      <c r="D53" s="4">
        <v>6</v>
      </c>
      <c r="E53" s="3"/>
    </row>
    <row r="54" spans="1:5">
      <c r="A54" s="89" t="s">
        <v>43</v>
      </c>
      <c r="B54" s="79">
        <v>2000091736</v>
      </c>
      <c r="C54" s="83" t="s">
        <v>194</v>
      </c>
      <c r="D54" s="4">
        <v>6</v>
      </c>
      <c r="E54" s="3"/>
    </row>
    <row r="55" spans="1:5">
      <c r="A55" s="88" t="s">
        <v>44</v>
      </c>
      <c r="B55" s="77">
        <v>2000088649</v>
      </c>
      <c r="C55" s="84" t="s">
        <v>195</v>
      </c>
      <c r="D55" s="4">
        <v>6</v>
      </c>
      <c r="E55" s="3"/>
    </row>
    <row r="56" spans="1:5">
      <c r="A56" s="89" t="s">
        <v>46</v>
      </c>
      <c r="B56" s="79">
        <v>2000091736</v>
      </c>
      <c r="C56" s="83" t="s">
        <v>196</v>
      </c>
      <c r="D56" s="4">
        <v>6</v>
      </c>
      <c r="E56" s="3"/>
    </row>
    <row r="57" spans="1:5">
      <c r="A57" s="88" t="s">
        <v>48</v>
      </c>
      <c r="B57" s="77">
        <v>2000091528</v>
      </c>
      <c r="C57" s="84" t="s">
        <v>197</v>
      </c>
      <c r="D57" s="4">
        <v>5</v>
      </c>
      <c r="E57" s="3"/>
    </row>
    <row r="58" spans="1:5">
      <c r="A58" s="88" t="s">
        <v>304</v>
      </c>
      <c r="B58" s="77" t="s">
        <v>303</v>
      </c>
      <c r="C58" s="84" t="s">
        <v>197</v>
      </c>
      <c r="D58" s="4">
        <v>1</v>
      </c>
      <c r="E58" s="3"/>
    </row>
    <row r="59" spans="1:5">
      <c r="A59" s="89" t="s">
        <v>50</v>
      </c>
      <c r="B59" s="79">
        <v>2000102234</v>
      </c>
      <c r="C59" s="83" t="s">
        <v>198</v>
      </c>
      <c r="D59" s="4">
        <v>5</v>
      </c>
      <c r="E59" s="3"/>
    </row>
    <row r="60" spans="1:5">
      <c r="A60" s="88" t="s">
        <v>305</v>
      </c>
      <c r="B60" s="79" t="s">
        <v>303</v>
      </c>
      <c r="C60" s="83" t="s">
        <v>198</v>
      </c>
      <c r="D60" s="4">
        <v>1</v>
      </c>
      <c r="E60" s="3"/>
    </row>
    <row r="61" spans="1:5">
      <c r="A61" s="88" t="s">
        <v>52</v>
      </c>
      <c r="B61" s="77">
        <v>2000110580</v>
      </c>
      <c r="C61" s="84" t="s">
        <v>199</v>
      </c>
      <c r="D61" s="4">
        <v>6</v>
      </c>
      <c r="E61" s="3"/>
    </row>
    <row r="62" spans="1:5">
      <c r="A62" s="89" t="s">
        <v>54</v>
      </c>
      <c r="B62" s="79">
        <v>2000087832</v>
      </c>
      <c r="C62" s="83" t="s">
        <v>200</v>
      </c>
      <c r="D62" s="4">
        <v>6</v>
      </c>
      <c r="E62" s="3"/>
    </row>
    <row r="63" spans="1:5">
      <c r="A63" s="88" t="s">
        <v>56</v>
      </c>
      <c r="B63" s="77">
        <v>2000087832</v>
      </c>
      <c r="C63" s="84" t="s">
        <v>201</v>
      </c>
      <c r="D63" s="4">
        <v>6</v>
      </c>
      <c r="E63" s="3"/>
    </row>
    <row r="64" spans="1:5">
      <c r="A64" s="89" t="s">
        <v>58</v>
      </c>
      <c r="B64" s="79">
        <v>2000088381</v>
      </c>
      <c r="C64" s="83" t="s">
        <v>202</v>
      </c>
      <c r="D64" s="4">
        <v>6</v>
      </c>
      <c r="E64" s="3"/>
    </row>
    <row r="65" spans="1:5">
      <c r="A65" s="88" t="s">
        <v>60</v>
      </c>
      <c r="B65" s="77">
        <v>2000088832</v>
      </c>
      <c r="C65" s="84" t="s">
        <v>203</v>
      </c>
      <c r="D65" s="4">
        <v>6</v>
      </c>
      <c r="E65" s="3"/>
    </row>
    <row r="66" spans="1:5">
      <c r="A66" s="89" t="s">
        <v>62</v>
      </c>
      <c r="B66" s="79">
        <v>2000110153</v>
      </c>
      <c r="C66" s="83" t="s">
        <v>204</v>
      </c>
      <c r="D66" s="4">
        <v>6</v>
      </c>
      <c r="E66" s="3"/>
    </row>
    <row r="67" spans="1:5">
      <c r="A67" s="88" t="s">
        <v>64</v>
      </c>
      <c r="B67" s="77">
        <v>2000088832</v>
      </c>
      <c r="C67" s="84" t="s">
        <v>205</v>
      </c>
      <c r="D67" s="4">
        <v>6</v>
      </c>
      <c r="E67" s="3"/>
    </row>
    <row r="68" spans="1:5">
      <c r="A68" s="89" t="s">
        <v>162</v>
      </c>
      <c r="B68" s="79">
        <v>2000110154</v>
      </c>
      <c r="C68" s="83" t="s">
        <v>206</v>
      </c>
      <c r="D68" s="4">
        <v>0</v>
      </c>
      <c r="E68" s="3"/>
    </row>
    <row r="69" spans="1:5">
      <c r="A69" s="89" t="s">
        <v>163</v>
      </c>
      <c r="B69" s="79">
        <v>2000102239</v>
      </c>
      <c r="C69" s="83" t="s">
        <v>207</v>
      </c>
      <c r="D69" s="4">
        <v>5</v>
      </c>
      <c r="E69" s="3"/>
    </row>
    <row r="70" spans="1:5">
      <c r="A70" s="89" t="s">
        <v>68</v>
      </c>
      <c r="B70" s="79">
        <v>2000014601</v>
      </c>
      <c r="C70" s="83" t="s">
        <v>208</v>
      </c>
      <c r="D70" s="4">
        <v>6</v>
      </c>
      <c r="E70" s="3"/>
    </row>
    <row r="71" spans="1:5">
      <c r="A71" s="88" t="s">
        <v>70</v>
      </c>
      <c r="B71" s="77">
        <v>2000092229</v>
      </c>
      <c r="C71" s="84" t="s">
        <v>209</v>
      </c>
      <c r="D71" s="4">
        <v>2</v>
      </c>
      <c r="E71" s="3"/>
    </row>
    <row r="72" spans="1:5">
      <c r="A72" s="89" t="s">
        <v>72</v>
      </c>
      <c r="B72" s="79">
        <v>2000087832</v>
      </c>
      <c r="C72" s="83" t="s">
        <v>210</v>
      </c>
      <c r="D72" s="4">
        <v>0</v>
      </c>
      <c r="E72" s="3"/>
    </row>
    <row r="73" spans="1:5">
      <c r="A73" s="88" t="s">
        <v>74</v>
      </c>
      <c r="B73" s="77">
        <v>2000087832</v>
      </c>
      <c r="C73" s="84" t="s">
        <v>211</v>
      </c>
      <c r="D73" s="4">
        <v>6</v>
      </c>
      <c r="E73" s="3"/>
    </row>
    <row r="74" spans="1:5">
      <c r="A74" s="89" t="s">
        <v>76</v>
      </c>
      <c r="B74" s="79" t="s">
        <v>164</v>
      </c>
      <c r="C74" s="83" t="s">
        <v>212</v>
      </c>
      <c r="D74" s="4">
        <v>6</v>
      </c>
      <c r="E74" s="3"/>
    </row>
    <row r="75" spans="1:5">
      <c r="A75" s="88" t="s">
        <v>78</v>
      </c>
      <c r="B75" s="77">
        <v>2000014601</v>
      </c>
      <c r="C75" s="84" t="s">
        <v>213</v>
      </c>
      <c r="D75" s="4">
        <v>6</v>
      </c>
      <c r="E75" s="3"/>
    </row>
    <row r="76" spans="1:5">
      <c r="A76" s="89" t="s">
        <v>80</v>
      </c>
      <c r="B76" s="79">
        <v>2000014601</v>
      </c>
      <c r="C76" s="83" t="s">
        <v>214</v>
      </c>
      <c r="D76" s="4">
        <v>6</v>
      </c>
      <c r="E76" s="3"/>
    </row>
    <row r="77" spans="1:5" ht="15.75">
      <c r="A77" s="90" t="s">
        <v>302</v>
      </c>
      <c r="B77" s="81"/>
      <c r="C77" s="82"/>
      <c r="D77" s="54">
        <f>SUM(D52:D76)</f>
        <v>121</v>
      </c>
      <c r="E77" s="3"/>
    </row>
    <row r="78" spans="1:5">
      <c r="A78" s="91" t="s">
        <v>219</v>
      </c>
      <c r="B78" s="3">
        <v>230008755</v>
      </c>
      <c r="C78" s="76" t="s">
        <v>279</v>
      </c>
      <c r="D78" s="4">
        <v>1</v>
      </c>
      <c r="E78" s="3"/>
    </row>
    <row r="79" spans="1:5">
      <c r="A79" s="91" t="s">
        <v>220</v>
      </c>
      <c r="B79" s="3">
        <v>2100056068</v>
      </c>
      <c r="C79" s="76" t="s">
        <v>280</v>
      </c>
      <c r="D79" s="4">
        <v>1</v>
      </c>
      <c r="E79" s="3"/>
    </row>
    <row r="80" spans="1:5">
      <c r="A80" s="91" t="s">
        <v>221</v>
      </c>
      <c r="B80" s="3">
        <v>221052550</v>
      </c>
      <c r="C80" s="76" t="s">
        <v>281</v>
      </c>
      <c r="D80" s="4">
        <v>0</v>
      </c>
      <c r="E80" s="3"/>
    </row>
    <row r="81" spans="1:5">
      <c r="A81" s="91" t="s">
        <v>222</v>
      </c>
      <c r="B81" s="3">
        <v>221052551</v>
      </c>
      <c r="C81" s="76" t="s">
        <v>282</v>
      </c>
      <c r="D81" s="4">
        <v>2</v>
      </c>
      <c r="E81" s="3"/>
    </row>
    <row r="82" spans="1:5">
      <c r="A82" s="91" t="s">
        <v>223</v>
      </c>
      <c r="B82" s="3">
        <v>220749116</v>
      </c>
      <c r="C82" s="76" t="s">
        <v>283</v>
      </c>
      <c r="D82" s="4">
        <v>2</v>
      </c>
      <c r="E82" s="3"/>
    </row>
    <row r="83" spans="1:5">
      <c r="A83" s="91" t="s">
        <v>224</v>
      </c>
      <c r="B83" s="3">
        <v>220749117</v>
      </c>
      <c r="C83" s="76" t="s">
        <v>284</v>
      </c>
      <c r="D83" s="4">
        <v>2</v>
      </c>
      <c r="E83" s="3"/>
    </row>
    <row r="84" spans="1:5">
      <c r="A84" s="91" t="s">
        <v>225</v>
      </c>
      <c r="B84" s="3">
        <v>220749118</v>
      </c>
      <c r="C84" s="76" t="s">
        <v>285</v>
      </c>
      <c r="D84" s="4">
        <v>2</v>
      </c>
      <c r="E84" s="3"/>
    </row>
    <row r="85" spans="1:5">
      <c r="A85" s="91" t="s">
        <v>226</v>
      </c>
      <c r="B85" s="3">
        <v>210430304</v>
      </c>
      <c r="C85" s="76" t="s">
        <v>286</v>
      </c>
      <c r="D85" s="4">
        <v>2</v>
      </c>
      <c r="E85" s="3"/>
    </row>
    <row r="86" spans="1:5">
      <c r="A86" s="91" t="s">
        <v>217</v>
      </c>
      <c r="B86" s="3">
        <v>210430305</v>
      </c>
      <c r="C86" s="76" t="s">
        <v>287</v>
      </c>
      <c r="D86" s="4">
        <v>2</v>
      </c>
      <c r="E86" s="3"/>
    </row>
    <row r="87" spans="1:5">
      <c r="A87" s="91" t="s">
        <v>227</v>
      </c>
      <c r="B87" s="3">
        <v>211038103</v>
      </c>
      <c r="C87" s="76" t="s">
        <v>288</v>
      </c>
      <c r="D87" s="4">
        <v>2</v>
      </c>
      <c r="E87" s="3"/>
    </row>
    <row r="88" spans="1:5">
      <c r="A88" s="91" t="s">
        <v>216</v>
      </c>
      <c r="B88" s="3">
        <v>211038104</v>
      </c>
      <c r="C88" s="76" t="s">
        <v>289</v>
      </c>
      <c r="D88" s="4">
        <v>2</v>
      </c>
      <c r="E88" s="3"/>
    </row>
    <row r="89" spans="1:5">
      <c r="A89" s="91" t="s">
        <v>218</v>
      </c>
      <c r="B89" s="3">
        <v>201123841</v>
      </c>
      <c r="C89" s="76" t="s">
        <v>290</v>
      </c>
      <c r="D89" s="4">
        <v>2</v>
      </c>
      <c r="E89" s="3"/>
    </row>
    <row r="90" spans="1:5">
      <c r="A90" s="91" t="s">
        <v>228</v>
      </c>
      <c r="B90" s="3">
        <v>221052557</v>
      </c>
      <c r="C90" s="76" t="s">
        <v>291</v>
      </c>
      <c r="D90" s="4">
        <v>4</v>
      </c>
      <c r="E90" s="3"/>
    </row>
    <row r="91" spans="1:5">
      <c r="A91" s="91" t="s">
        <v>229</v>
      </c>
      <c r="B91" s="3">
        <v>221052558</v>
      </c>
      <c r="C91" s="76" t="s">
        <v>292</v>
      </c>
      <c r="D91" s="4">
        <v>4</v>
      </c>
      <c r="E91" s="3"/>
    </row>
    <row r="92" spans="1:5">
      <c r="A92" s="91" t="s">
        <v>230</v>
      </c>
      <c r="B92" s="3">
        <v>221052559</v>
      </c>
      <c r="C92" s="76" t="s">
        <v>293</v>
      </c>
      <c r="D92" s="4">
        <v>4</v>
      </c>
      <c r="E92" s="53"/>
    </row>
    <row r="93" spans="1:5">
      <c r="A93" s="91" t="s">
        <v>231</v>
      </c>
      <c r="B93" s="3">
        <v>210430312</v>
      </c>
      <c r="C93" s="76" t="s">
        <v>294</v>
      </c>
      <c r="D93" s="4">
        <v>2</v>
      </c>
      <c r="E93" s="53"/>
    </row>
    <row r="94" spans="1:5" ht="15.75">
      <c r="A94" s="91" t="s">
        <v>302</v>
      </c>
      <c r="B94" s="3"/>
      <c r="C94" s="76"/>
      <c r="D94" s="54">
        <f>SUM(D78:D93)</f>
        <v>34</v>
      </c>
      <c r="E94" s="53"/>
    </row>
    <row r="95" spans="1:5">
      <c r="A95" s="86" t="s">
        <v>165</v>
      </c>
      <c r="B95" s="77">
        <v>210228152</v>
      </c>
      <c r="C95" s="74" t="s">
        <v>215</v>
      </c>
      <c r="D95" s="4">
        <v>2</v>
      </c>
      <c r="E95" s="53"/>
    </row>
    <row r="96" spans="1:5" ht="15.75">
      <c r="A96" s="86" t="s">
        <v>302</v>
      </c>
      <c r="B96" s="77"/>
      <c r="C96" s="74"/>
      <c r="D96" s="54"/>
      <c r="E96" s="53"/>
    </row>
    <row r="97" spans="1:7">
      <c r="A97" s="91" t="s">
        <v>263</v>
      </c>
      <c r="B97" s="3">
        <v>211139209</v>
      </c>
      <c r="C97" s="76" t="s">
        <v>247</v>
      </c>
      <c r="D97" s="4">
        <v>2</v>
      </c>
      <c r="E97" s="53"/>
    </row>
    <row r="98" spans="1:7" ht="20.100000000000001" customHeight="1">
      <c r="A98" s="91" t="s">
        <v>264</v>
      </c>
      <c r="B98" s="3">
        <v>220749711</v>
      </c>
      <c r="C98" s="76" t="s">
        <v>248</v>
      </c>
      <c r="D98" s="4">
        <v>2</v>
      </c>
      <c r="E98" s="3"/>
    </row>
    <row r="99" spans="1:7" s="10" customFormat="1" ht="15.75">
      <c r="A99" s="91" t="s">
        <v>265</v>
      </c>
      <c r="B99" s="3">
        <v>220749712</v>
      </c>
      <c r="C99" s="76" t="s">
        <v>249</v>
      </c>
      <c r="D99" s="4">
        <v>2</v>
      </c>
      <c r="E99" s="70"/>
      <c r="F99" s="1"/>
      <c r="G99" s="1"/>
    </row>
    <row r="100" spans="1:7" s="10" customFormat="1" ht="15.75">
      <c r="A100" s="91" t="s">
        <v>266</v>
      </c>
      <c r="B100" s="3">
        <v>220749713</v>
      </c>
      <c r="C100" s="76" t="s">
        <v>250</v>
      </c>
      <c r="D100" s="4">
        <v>2</v>
      </c>
      <c r="E100" s="70"/>
      <c r="F100" s="1"/>
      <c r="G100" s="1"/>
    </row>
    <row r="101" spans="1:7" s="10" customFormat="1" ht="15.75">
      <c r="A101" s="91" t="s">
        <v>267</v>
      </c>
      <c r="B101" s="3">
        <v>220749714</v>
      </c>
      <c r="C101" s="76" t="s">
        <v>251</v>
      </c>
      <c r="D101" s="4">
        <v>2</v>
      </c>
      <c r="E101" s="70"/>
      <c r="F101" s="1"/>
      <c r="G101" s="1"/>
    </row>
    <row r="102" spans="1:7" s="10" customFormat="1" ht="15.75">
      <c r="A102" s="91" t="s">
        <v>268</v>
      </c>
      <c r="B102" s="3">
        <v>221052562</v>
      </c>
      <c r="C102" s="76" t="s">
        <v>252</v>
      </c>
      <c r="D102" s="4">
        <v>2</v>
      </c>
      <c r="E102" s="70"/>
      <c r="F102" s="1"/>
      <c r="G102" s="1"/>
    </row>
    <row r="103" spans="1:7" s="10" customFormat="1" ht="15.75">
      <c r="A103" s="91" t="s">
        <v>269</v>
      </c>
      <c r="B103" s="3">
        <v>220749715</v>
      </c>
      <c r="C103" s="76" t="s">
        <v>253</v>
      </c>
      <c r="D103" s="4">
        <v>2</v>
      </c>
      <c r="E103" s="70"/>
      <c r="F103" s="1"/>
      <c r="G103" s="1"/>
    </row>
    <row r="104" spans="1:7" s="10" customFormat="1" ht="15.75">
      <c r="A104" s="91" t="s">
        <v>270</v>
      </c>
      <c r="B104" s="3">
        <v>220749124</v>
      </c>
      <c r="C104" s="76" t="s">
        <v>254</v>
      </c>
      <c r="D104" s="4">
        <v>2</v>
      </c>
      <c r="E104" s="70"/>
      <c r="F104" s="1"/>
      <c r="G104" s="1"/>
    </row>
    <row r="105" spans="1:7" customFormat="1" ht="15.75">
      <c r="A105" s="91" t="s">
        <v>271</v>
      </c>
      <c r="B105" s="3">
        <v>220749125</v>
      </c>
      <c r="C105" s="76" t="s">
        <v>255</v>
      </c>
      <c r="D105" s="4">
        <v>2</v>
      </c>
      <c r="E105" s="71"/>
      <c r="F105" s="1"/>
      <c r="G105" s="1"/>
    </row>
    <row r="106" spans="1:7" customFormat="1" ht="15.75">
      <c r="A106" s="91" t="s">
        <v>272</v>
      </c>
      <c r="B106" s="3">
        <v>220749718</v>
      </c>
      <c r="C106" s="76" t="s">
        <v>256</v>
      </c>
      <c r="D106" s="4">
        <v>2</v>
      </c>
      <c r="E106" s="71"/>
      <c r="F106" s="1"/>
      <c r="G106" s="1"/>
    </row>
    <row r="107" spans="1:7" s="10" customFormat="1" ht="15.75">
      <c r="A107" s="91" t="s">
        <v>273</v>
      </c>
      <c r="B107" s="3">
        <v>221052565</v>
      </c>
      <c r="C107" s="76" t="s">
        <v>257</v>
      </c>
      <c r="D107" s="4">
        <v>2</v>
      </c>
      <c r="E107" s="70"/>
      <c r="F107" s="1"/>
      <c r="G107" s="1"/>
    </row>
    <row r="108" spans="1:7" s="10" customFormat="1" ht="15.75">
      <c r="A108" s="91" t="s">
        <v>274</v>
      </c>
      <c r="B108" s="3">
        <v>221052566</v>
      </c>
      <c r="C108" s="76" t="s">
        <v>258</v>
      </c>
      <c r="D108" s="4">
        <v>2</v>
      </c>
      <c r="E108" s="70"/>
      <c r="F108" s="1"/>
      <c r="G108" s="1"/>
    </row>
    <row r="109" spans="1:7" s="43" customFormat="1" ht="20.100000000000001" customHeight="1">
      <c r="A109" s="91" t="s">
        <v>275</v>
      </c>
      <c r="B109" s="3">
        <v>220749721</v>
      </c>
      <c r="C109" s="76" t="s">
        <v>259</v>
      </c>
      <c r="D109" s="4">
        <v>2</v>
      </c>
      <c r="E109" s="72"/>
      <c r="F109" s="1"/>
      <c r="G109" s="1"/>
    </row>
    <row r="110" spans="1:7" s="43" customFormat="1" ht="20.100000000000001" customHeight="1">
      <c r="A110" s="91" t="s">
        <v>276</v>
      </c>
      <c r="B110" s="3">
        <v>221052567</v>
      </c>
      <c r="C110" s="76" t="s">
        <v>260</v>
      </c>
      <c r="D110" s="4">
        <v>0</v>
      </c>
      <c r="E110" s="72"/>
      <c r="F110" s="1"/>
      <c r="G110" s="1"/>
    </row>
    <row r="111" spans="1:7">
      <c r="A111" s="91" t="s">
        <v>277</v>
      </c>
      <c r="B111" s="3">
        <v>221052568</v>
      </c>
      <c r="C111" s="76" t="s">
        <v>261</v>
      </c>
      <c r="D111" s="4">
        <v>0</v>
      </c>
      <c r="E111" s="53"/>
    </row>
    <row r="112" spans="1:7">
      <c r="A112" s="91" t="s">
        <v>278</v>
      </c>
      <c r="B112" s="3">
        <v>211139224</v>
      </c>
      <c r="C112" s="76" t="s">
        <v>262</v>
      </c>
      <c r="D112" s="4">
        <v>0</v>
      </c>
      <c r="E112" s="53"/>
    </row>
    <row r="113" spans="1:5" ht="15.75">
      <c r="A113" s="76" t="s">
        <v>302</v>
      </c>
      <c r="B113" s="53"/>
      <c r="C113" s="53"/>
      <c r="D113" s="69">
        <f>SUM(D97:D112)</f>
        <v>26</v>
      </c>
      <c r="E113" s="53"/>
    </row>
  </sheetData>
  <mergeCells count="7">
    <mergeCell ref="A23:E23"/>
    <mergeCell ref="A11:B11"/>
    <mergeCell ref="D2:E2"/>
    <mergeCell ref="C4:C5"/>
    <mergeCell ref="C2:C3"/>
    <mergeCell ref="D4:E4"/>
    <mergeCell ref="D5:E5"/>
  </mergeCells>
  <phoneticPr fontId="20" type="noConversion"/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1"/>
  <sheetViews>
    <sheetView showGridLines="0" topLeftCell="A21" zoomScale="86" zoomScaleNormal="86" workbookViewId="0">
      <selection activeCell="A7" sqref="A7:B7"/>
    </sheetView>
  </sheetViews>
  <sheetFormatPr baseColWidth="10" defaultColWidth="11.42578125" defaultRowHeight="15"/>
  <cols>
    <col min="1" max="1" width="23.140625" style="1" bestFit="1" customWidth="1"/>
    <col min="2" max="2" width="22.28515625" style="1" customWidth="1"/>
    <col min="3" max="3" width="79.7109375" style="1" customWidth="1"/>
    <col min="4" max="4" width="22.7109375" style="1" bestFit="1" customWidth="1"/>
    <col min="5" max="5" width="19.28515625" style="1" bestFit="1" customWidth="1"/>
    <col min="6" max="6" width="15.5703125" style="1" customWidth="1"/>
    <col min="7" max="7" width="15.85546875" style="1" customWidth="1"/>
    <col min="8" max="16384" width="11.42578125" style="1"/>
  </cols>
  <sheetData>
    <row r="1" spans="1:16" customFormat="1" ht="24" customHeight="1">
      <c r="B1" s="44"/>
      <c r="C1" s="44"/>
      <c r="D1" s="45"/>
      <c r="E1" s="45"/>
      <c r="F1" s="45"/>
      <c r="G1" s="45"/>
      <c r="H1" s="45"/>
      <c r="I1" s="45"/>
      <c r="J1" s="45"/>
      <c r="K1" s="45"/>
      <c r="L1" s="46"/>
      <c r="M1" s="47"/>
    </row>
    <row r="2" spans="1:16" customFormat="1" ht="18">
      <c r="A2" s="105" t="s">
        <v>109</v>
      </c>
      <c r="B2" s="105"/>
      <c r="C2" s="105"/>
      <c r="D2" s="105"/>
      <c r="E2" s="105"/>
      <c r="F2" s="105"/>
      <c r="G2" s="105"/>
      <c r="H2" s="45"/>
      <c r="I2" s="45"/>
      <c r="J2" s="45"/>
      <c r="K2" s="45"/>
      <c r="L2" s="46"/>
      <c r="M2" s="47"/>
    </row>
    <row r="3" spans="1:16" customFormat="1" ht="23.25">
      <c r="A3" s="105" t="s">
        <v>110</v>
      </c>
      <c r="B3" s="105"/>
      <c r="C3" s="105"/>
      <c r="D3" s="105"/>
      <c r="E3" s="105"/>
      <c r="F3" s="105"/>
      <c r="G3" s="105"/>
      <c r="H3" s="48"/>
      <c r="I3" s="48"/>
      <c r="J3" s="48"/>
      <c r="K3" s="48"/>
      <c r="L3" s="48"/>
      <c r="M3" s="48"/>
    </row>
    <row r="4" spans="1:16" customFormat="1" ht="23.25">
      <c r="A4" s="106" t="s">
        <v>0</v>
      </c>
      <c r="B4" s="106"/>
      <c r="C4" s="106"/>
      <c r="D4" s="106"/>
      <c r="E4" s="106"/>
      <c r="F4" s="106"/>
      <c r="G4" s="106"/>
      <c r="H4" s="48"/>
      <c r="I4" s="48"/>
      <c r="J4" s="48"/>
      <c r="K4" s="48"/>
      <c r="L4" s="48"/>
      <c r="M4" s="48"/>
      <c r="N4" s="107"/>
      <c r="O4" s="107"/>
      <c r="P4" s="2"/>
    </row>
    <row r="5" spans="1:16" s="2" customFormat="1" ht="20.100000000000001" customHeight="1">
      <c r="A5" s="24"/>
      <c r="B5" s="24"/>
      <c r="C5" s="24"/>
      <c r="D5" s="24"/>
      <c r="E5" s="24"/>
      <c r="F5" s="24"/>
      <c r="G5" s="24"/>
      <c r="N5" s="107"/>
      <c r="O5" s="107"/>
    </row>
    <row r="6" spans="1:16" s="2" customFormat="1" ht="20.100000000000001" customHeight="1">
      <c r="A6" s="24"/>
      <c r="B6" s="24"/>
      <c r="C6" s="24"/>
      <c r="D6" s="24"/>
      <c r="E6" s="24"/>
      <c r="F6" s="24"/>
      <c r="G6" s="24"/>
      <c r="N6" s="25"/>
      <c r="O6" s="25"/>
    </row>
    <row r="7" spans="1:16" s="2" customFormat="1" ht="20.100000000000001" customHeight="1">
      <c r="A7" s="93" t="s">
        <v>89</v>
      </c>
      <c r="B7" s="94"/>
      <c r="C7" s="49">
        <f ca="1">NOW()</f>
        <v>45362.591372685187</v>
      </c>
      <c r="D7" s="26" t="s">
        <v>90</v>
      </c>
      <c r="E7" s="27"/>
      <c r="F7" s="28"/>
      <c r="G7" s="28"/>
      <c r="N7" s="25"/>
      <c r="O7" s="25"/>
    </row>
    <row r="8" spans="1:16" s="2" customFormat="1" ht="20.100000000000001" customHeight="1">
      <c r="A8" s="1"/>
      <c r="B8" s="13"/>
      <c r="C8" s="13"/>
      <c r="D8" s="13"/>
      <c r="E8" s="13"/>
      <c r="F8" s="13"/>
      <c r="G8" s="1"/>
      <c r="N8" s="25"/>
      <c r="O8" s="25"/>
    </row>
    <row r="9" spans="1:16" s="2" customFormat="1" ht="20.100000000000001" customHeight="1">
      <c r="A9" s="93" t="s">
        <v>91</v>
      </c>
      <c r="B9" s="94"/>
      <c r="C9" s="29"/>
      <c r="D9" s="30" t="s">
        <v>92</v>
      </c>
      <c r="E9" s="31"/>
      <c r="F9" s="32"/>
      <c r="G9" s="32"/>
      <c r="N9" s="25"/>
      <c r="O9" s="25"/>
    </row>
    <row r="10" spans="1:16" s="2" customFormat="1" ht="20.100000000000001" customHeight="1">
      <c r="A10" s="1"/>
      <c r="B10" s="13"/>
      <c r="C10" s="13"/>
      <c r="D10" s="13"/>
      <c r="E10" s="13"/>
      <c r="F10" s="13"/>
      <c r="G10" s="1"/>
      <c r="N10" s="25"/>
      <c r="O10" s="25"/>
    </row>
    <row r="11" spans="1:16" s="2" customFormat="1" ht="20.100000000000001" customHeight="1">
      <c r="A11" s="93" t="s">
        <v>93</v>
      </c>
      <c r="B11" s="94"/>
      <c r="C11" s="33"/>
      <c r="D11" s="30" t="s">
        <v>94</v>
      </c>
      <c r="E11" s="29" t="s">
        <v>95</v>
      </c>
      <c r="F11" s="14"/>
      <c r="G11" s="14"/>
      <c r="N11" s="25"/>
      <c r="O11" s="25"/>
    </row>
    <row r="12" spans="1:16" s="2" customFormat="1" ht="20.100000000000001" customHeight="1">
      <c r="A12" s="1"/>
      <c r="B12" s="13"/>
      <c r="C12" s="13"/>
      <c r="D12" s="13"/>
      <c r="E12" s="13"/>
      <c r="F12" s="13"/>
      <c r="G12" s="1"/>
      <c r="N12" s="34"/>
      <c r="O12" s="34"/>
    </row>
    <row r="13" spans="1:16" s="2" customFormat="1" ht="20.100000000000001" customHeight="1">
      <c r="A13" s="93" t="s">
        <v>96</v>
      </c>
      <c r="B13" s="94"/>
      <c r="C13" s="49"/>
      <c r="D13" s="30" t="s">
        <v>97</v>
      </c>
      <c r="E13" s="35"/>
      <c r="F13" s="36"/>
      <c r="G13" s="36"/>
      <c r="N13" s="34"/>
      <c r="O13" s="34"/>
    </row>
    <row r="14" spans="1:16" s="2" customFormat="1" ht="20.100000000000001" customHeight="1">
      <c r="A14" s="1"/>
      <c r="B14" s="13"/>
      <c r="C14" s="13"/>
      <c r="D14" s="13"/>
      <c r="E14" s="13"/>
      <c r="F14" s="13"/>
      <c r="G14" s="12"/>
      <c r="N14" s="37"/>
      <c r="O14" s="37"/>
    </row>
    <row r="15" spans="1:16" s="2" customFormat="1" ht="20.100000000000001" customHeight="1">
      <c r="A15" s="93" t="s">
        <v>98</v>
      </c>
      <c r="B15" s="94"/>
      <c r="C15" s="29"/>
      <c r="D15" s="14"/>
      <c r="E15" s="38"/>
      <c r="F15" s="38"/>
      <c r="G15" s="14"/>
      <c r="N15" s="37"/>
      <c r="O15" s="37"/>
    </row>
    <row r="16" spans="1:16" s="2" customFormat="1" ht="20.100000000000001" customHeight="1">
      <c r="A16" s="1"/>
      <c r="B16" s="13"/>
      <c r="C16" s="13"/>
      <c r="D16" s="13"/>
      <c r="E16" s="13"/>
      <c r="F16" s="13"/>
      <c r="G16" s="12"/>
      <c r="N16" s="37"/>
      <c r="O16" s="37"/>
    </row>
    <row r="17" spans="1:15" s="2" customFormat="1" ht="20.100000000000001" customHeight="1">
      <c r="A17" s="93" t="s">
        <v>99</v>
      </c>
      <c r="B17" s="94"/>
      <c r="C17" s="29"/>
      <c r="D17" s="30" t="s">
        <v>115</v>
      </c>
      <c r="E17" s="35"/>
      <c r="F17" s="38"/>
      <c r="G17" s="14"/>
      <c r="N17" s="37"/>
      <c r="O17" s="37"/>
    </row>
    <row r="18" spans="1:15" s="2" customFormat="1" ht="20.100000000000001" customHeight="1">
      <c r="A18" s="1"/>
      <c r="B18" s="13"/>
      <c r="C18" s="13"/>
      <c r="D18" s="13"/>
      <c r="E18" s="13"/>
      <c r="F18" s="13"/>
      <c r="G18" s="12"/>
      <c r="N18" s="39"/>
      <c r="O18" s="39"/>
    </row>
    <row r="19" spans="1:15" s="2" customFormat="1" ht="20.100000000000001" customHeight="1">
      <c r="A19" s="93" t="s">
        <v>100</v>
      </c>
      <c r="B19" s="94"/>
      <c r="C19" s="27"/>
      <c r="D19" s="28"/>
      <c r="E19" s="40"/>
      <c r="F19" s="40"/>
      <c r="G19" s="20"/>
      <c r="N19" s="39"/>
      <c r="O19" s="39"/>
    </row>
    <row r="20" spans="1:15" s="2" customFormat="1" ht="20.100000000000001" customHeight="1">
      <c r="A20" s="1"/>
      <c r="B20" s="8"/>
      <c r="C20" s="1"/>
      <c r="D20" s="1"/>
      <c r="E20" s="1"/>
      <c r="F20" s="1"/>
      <c r="G20" s="1"/>
      <c r="N20" s="39"/>
      <c r="O20" s="39"/>
    </row>
    <row r="21" spans="1:15" s="2" customFormat="1" ht="20.100000000000001" customHeight="1">
      <c r="A21" s="92" t="s">
        <v>112</v>
      </c>
      <c r="B21" s="92"/>
      <c r="C21" s="92"/>
      <c r="D21" s="92"/>
      <c r="E21" s="92"/>
      <c r="F21" s="92"/>
      <c r="G21" s="92"/>
      <c r="N21" s="39"/>
      <c r="O21" s="39"/>
    </row>
    <row r="22" spans="1:15" s="2" customFormat="1" ht="30" customHeight="1">
      <c r="A22" s="15" t="s">
        <v>2</v>
      </c>
      <c r="B22" s="15" t="s">
        <v>101</v>
      </c>
      <c r="C22" s="15" t="s">
        <v>3</v>
      </c>
      <c r="D22" s="15" t="s">
        <v>1</v>
      </c>
      <c r="E22" s="15" t="s">
        <v>111</v>
      </c>
      <c r="F22" s="16" t="s">
        <v>102</v>
      </c>
      <c r="G22" s="16" t="s">
        <v>103</v>
      </c>
      <c r="N22" s="39"/>
      <c r="O22" s="39"/>
    </row>
    <row r="23" spans="1:15">
      <c r="A23" s="22" t="s">
        <v>4</v>
      </c>
      <c r="B23" s="3">
        <v>2001126066</v>
      </c>
      <c r="C23" s="7" t="s">
        <v>5</v>
      </c>
      <c r="D23" s="4">
        <v>2</v>
      </c>
      <c r="E23" s="3"/>
      <c r="F23" s="50"/>
      <c r="G23" s="50">
        <f t="shared" ref="G23:G73" si="0">+D23*F23</f>
        <v>0</v>
      </c>
    </row>
    <row r="24" spans="1:15">
      <c r="A24" s="22" t="s">
        <v>6</v>
      </c>
      <c r="B24" s="3">
        <v>2000020507</v>
      </c>
      <c r="C24" s="7" t="s">
        <v>7</v>
      </c>
      <c r="D24" s="4">
        <v>2</v>
      </c>
      <c r="E24" s="3"/>
      <c r="F24" s="50"/>
      <c r="G24" s="50">
        <f t="shared" si="0"/>
        <v>0</v>
      </c>
    </row>
    <row r="25" spans="1:15">
      <c r="A25" s="22" t="s">
        <v>8</v>
      </c>
      <c r="B25" s="3">
        <v>2000088649</v>
      </c>
      <c r="C25" s="7" t="s">
        <v>9</v>
      </c>
      <c r="D25" s="4">
        <v>2</v>
      </c>
      <c r="E25" s="3"/>
      <c r="F25" s="50"/>
      <c r="G25" s="50">
        <f t="shared" si="0"/>
        <v>0</v>
      </c>
    </row>
    <row r="26" spans="1:15">
      <c r="A26" s="22" t="s">
        <v>10</v>
      </c>
      <c r="B26" s="3">
        <v>2001126691</v>
      </c>
      <c r="C26" s="7" t="s">
        <v>11</v>
      </c>
      <c r="D26" s="4">
        <v>3</v>
      </c>
      <c r="E26" s="3"/>
      <c r="F26" s="50"/>
      <c r="G26" s="50">
        <f t="shared" si="0"/>
        <v>0</v>
      </c>
    </row>
    <row r="27" spans="1:15">
      <c r="A27" s="22" t="s">
        <v>12</v>
      </c>
      <c r="B27" s="3">
        <v>2001125972</v>
      </c>
      <c r="C27" s="7" t="s">
        <v>13</v>
      </c>
      <c r="D27" s="4">
        <v>2</v>
      </c>
      <c r="E27" s="3"/>
      <c r="F27" s="50"/>
      <c r="G27" s="50">
        <f t="shared" si="0"/>
        <v>0</v>
      </c>
    </row>
    <row r="28" spans="1:15">
      <c r="A28" s="22" t="s">
        <v>14</v>
      </c>
      <c r="B28" s="3">
        <v>2000091737</v>
      </c>
      <c r="C28" s="7" t="s">
        <v>15</v>
      </c>
      <c r="D28" s="4">
        <v>4</v>
      </c>
      <c r="E28" s="3"/>
      <c r="F28" s="50"/>
      <c r="G28" s="50">
        <f t="shared" si="0"/>
        <v>0</v>
      </c>
    </row>
    <row r="29" spans="1:15">
      <c r="A29" s="22" t="s">
        <v>16</v>
      </c>
      <c r="B29" s="3">
        <v>2000091528</v>
      </c>
      <c r="C29" s="7" t="s">
        <v>17</v>
      </c>
      <c r="D29" s="4">
        <v>4</v>
      </c>
      <c r="E29" s="3"/>
      <c r="F29" s="50"/>
      <c r="G29" s="50">
        <f t="shared" si="0"/>
        <v>0</v>
      </c>
    </row>
    <row r="30" spans="1:15">
      <c r="A30" s="22" t="s">
        <v>18</v>
      </c>
      <c r="B30" s="3">
        <v>2001126696</v>
      </c>
      <c r="C30" s="7" t="s">
        <v>19</v>
      </c>
      <c r="D30" s="4">
        <v>8</v>
      </c>
      <c r="E30" s="3"/>
      <c r="F30" s="50"/>
      <c r="G30" s="50">
        <f t="shared" si="0"/>
        <v>0</v>
      </c>
    </row>
    <row r="31" spans="1:15">
      <c r="A31" s="22" t="s">
        <v>20</v>
      </c>
      <c r="B31" s="3">
        <v>2001126697</v>
      </c>
      <c r="C31" s="7" t="s">
        <v>21</v>
      </c>
      <c r="D31" s="4">
        <v>8</v>
      </c>
      <c r="E31" s="3"/>
      <c r="F31" s="50"/>
      <c r="G31" s="50">
        <f t="shared" si="0"/>
        <v>0</v>
      </c>
    </row>
    <row r="32" spans="1:15">
      <c r="A32" s="22" t="s">
        <v>22</v>
      </c>
      <c r="B32" s="3">
        <v>2001126076</v>
      </c>
      <c r="C32" s="7" t="s">
        <v>23</v>
      </c>
      <c r="D32" s="4">
        <v>10</v>
      </c>
      <c r="E32" s="3"/>
      <c r="F32" s="50"/>
      <c r="G32" s="50">
        <f t="shared" si="0"/>
        <v>0</v>
      </c>
    </row>
    <row r="33" spans="1:7">
      <c r="A33" s="22" t="s">
        <v>24</v>
      </c>
      <c r="B33" s="3">
        <v>2001126026</v>
      </c>
      <c r="C33" s="7" t="s">
        <v>25</v>
      </c>
      <c r="D33" s="4">
        <v>2</v>
      </c>
      <c r="E33" s="3"/>
      <c r="F33" s="50"/>
      <c r="G33" s="50">
        <f t="shared" si="0"/>
        <v>0</v>
      </c>
    </row>
    <row r="34" spans="1:7">
      <c r="A34" s="22" t="s">
        <v>26</v>
      </c>
      <c r="B34" s="3">
        <v>2000088381</v>
      </c>
      <c r="C34" s="7" t="s">
        <v>27</v>
      </c>
      <c r="D34" s="4">
        <v>4</v>
      </c>
      <c r="E34" s="3"/>
      <c r="F34" s="50"/>
      <c r="G34" s="50">
        <f t="shared" si="0"/>
        <v>0</v>
      </c>
    </row>
    <row r="35" spans="1:7">
      <c r="A35" s="22" t="s">
        <v>28</v>
      </c>
      <c r="B35" s="3">
        <v>2001125980</v>
      </c>
      <c r="C35" s="7" t="s">
        <v>29</v>
      </c>
      <c r="D35" s="4">
        <v>2</v>
      </c>
      <c r="E35" s="3"/>
      <c r="F35" s="50"/>
      <c r="G35" s="50">
        <f t="shared" si="0"/>
        <v>0</v>
      </c>
    </row>
    <row r="36" spans="1:7">
      <c r="A36" s="22" t="s">
        <v>30</v>
      </c>
      <c r="B36" s="3">
        <v>2001125039</v>
      </c>
      <c r="C36" s="7" t="s">
        <v>31</v>
      </c>
      <c r="D36" s="4">
        <v>2</v>
      </c>
      <c r="E36" s="3"/>
      <c r="F36" s="50"/>
      <c r="G36" s="50">
        <f t="shared" si="0"/>
        <v>0</v>
      </c>
    </row>
    <row r="37" spans="1:7">
      <c r="A37" s="22" t="s">
        <v>32</v>
      </c>
      <c r="B37" s="3">
        <v>2001126703</v>
      </c>
      <c r="C37" s="7" t="s">
        <v>33</v>
      </c>
      <c r="D37" s="4">
        <v>4</v>
      </c>
      <c r="E37" s="3"/>
      <c r="F37" s="50"/>
      <c r="G37" s="50">
        <f t="shared" si="0"/>
        <v>0</v>
      </c>
    </row>
    <row r="38" spans="1:7">
      <c r="A38" s="22" t="s">
        <v>34</v>
      </c>
      <c r="B38" s="3">
        <v>2001126082</v>
      </c>
      <c r="C38" s="7" t="s">
        <v>35</v>
      </c>
      <c r="D38" s="4">
        <v>4</v>
      </c>
      <c r="E38" s="3"/>
      <c r="F38" s="50"/>
      <c r="G38" s="50">
        <f t="shared" si="0"/>
        <v>0</v>
      </c>
    </row>
    <row r="39" spans="1:7">
      <c r="A39" s="22" t="s">
        <v>36</v>
      </c>
      <c r="B39" s="3">
        <v>2001125984</v>
      </c>
      <c r="C39" s="7" t="s">
        <v>134</v>
      </c>
      <c r="D39" s="4">
        <v>2</v>
      </c>
      <c r="E39" s="3"/>
      <c r="F39" s="50"/>
      <c r="G39" s="50">
        <f t="shared" si="0"/>
        <v>0</v>
      </c>
    </row>
    <row r="40" spans="1:7">
      <c r="A40" s="22" t="s">
        <v>37</v>
      </c>
      <c r="B40" s="3">
        <v>2001125043</v>
      </c>
      <c r="C40" s="7" t="s">
        <v>135</v>
      </c>
      <c r="D40" s="4">
        <v>2</v>
      </c>
      <c r="E40" s="3"/>
      <c r="F40" s="50"/>
      <c r="G40" s="50">
        <f t="shared" si="0"/>
        <v>0</v>
      </c>
    </row>
    <row r="41" spans="1:7">
      <c r="A41" s="22" t="s">
        <v>38</v>
      </c>
      <c r="B41" s="3">
        <v>2001125986</v>
      </c>
      <c r="C41" s="7" t="s">
        <v>136</v>
      </c>
      <c r="D41" s="4">
        <v>2</v>
      </c>
      <c r="E41" s="3"/>
      <c r="F41" s="50"/>
      <c r="G41" s="50">
        <f t="shared" si="0"/>
        <v>0</v>
      </c>
    </row>
    <row r="42" spans="1:7">
      <c r="A42" s="22" t="s">
        <v>39</v>
      </c>
      <c r="B42" s="3">
        <v>2001125987</v>
      </c>
      <c r="C42" s="7" t="s">
        <v>137</v>
      </c>
      <c r="D42" s="4">
        <v>10</v>
      </c>
      <c r="E42" s="3"/>
      <c r="F42" s="50"/>
      <c r="G42" s="50">
        <f t="shared" si="0"/>
        <v>0</v>
      </c>
    </row>
    <row r="43" spans="1:7">
      <c r="A43" s="22" t="s">
        <v>40</v>
      </c>
      <c r="B43" s="3">
        <v>2000088649</v>
      </c>
      <c r="C43" s="7" t="s">
        <v>138</v>
      </c>
      <c r="D43" s="4">
        <v>6</v>
      </c>
      <c r="E43" s="3"/>
      <c r="F43" s="50"/>
      <c r="G43" s="50">
        <f t="shared" si="0"/>
        <v>0</v>
      </c>
    </row>
    <row r="44" spans="1:7">
      <c r="A44" s="22" t="s">
        <v>41</v>
      </c>
      <c r="B44" s="3">
        <v>2000092229</v>
      </c>
      <c r="C44" s="7" t="s">
        <v>42</v>
      </c>
      <c r="D44" s="4">
        <v>6</v>
      </c>
      <c r="E44" s="3"/>
      <c r="F44" s="50"/>
      <c r="G44" s="50">
        <f t="shared" si="0"/>
        <v>0</v>
      </c>
    </row>
    <row r="45" spans="1:7">
      <c r="A45" s="22" t="s">
        <v>43</v>
      </c>
      <c r="B45" s="3">
        <v>2000091736</v>
      </c>
      <c r="C45" s="7" t="s">
        <v>139</v>
      </c>
      <c r="D45" s="4">
        <v>6</v>
      </c>
      <c r="E45" s="3"/>
      <c r="F45" s="50"/>
      <c r="G45" s="50">
        <f t="shared" si="0"/>
        <v>0</v>
      </c>
    </row>
    <row r="46" spans="1:7">
      <c r="A46" s="22" t="s">
        <v>44</v>
      </c>
      <c r="B46" s="3">
        <v>2000088649</v>
      </c>
      <c r="C46" s="7" t="s">
        <v>45</v>
      </c>
      <c r="D46" s="4">
        <v>6</v>
      </c>
      <c r="E46" s="3"/>
      <c r="F46" s="50"/>
      <c r="G46" s="50">
        <f t="shared" si="0"/>
        <v>0</v>
      </c>
    </row>
    <row r="47" spans="1:7">
      <c r="A47" s="22" t="s">
        <v>46</v>
      </c>
      <c r="B47" s="3">
        <v>2000091736</v>
      </c>
      <c r="C47" s="7" t="s">
        <v>47</v>
      </c>
      <c r="D47" s="4">
        <v>6</v>
      </c>
      <c r="E47" s="3"/>
      <c r="F47" s="50"/>
      <c r="G47" s="50">
        <f t="shared" si="0"/>
        <v>0</v>
      </c>
    </row>
    <row r="48" spans="1:7">
      <c r="A48" s="22" t="s">
        <v>48</v>
      </c>
      <c r="B48" s="3">
        <v>2000091528</v>
      </c>
      <c r="C48" s="7" t="s">
        <v>49</v>
      </c>
      <c r="D48" s="4">
        <v>6</v>
      </c>
      <c r="E48" s="3"/>
      <c r="F48" s="50"/>
      <c r="G48" s="50">
        <f t="shared" si="0"/>
        <v>0</v>
      </c>
    </row>
    <row r="49" spans="1:7">
      <c r="A49" s="22" t="s">
        <v>50</v>
      </c>
      <c r="B49" s="3">
        <v>2000102234</v>
      </c>
      <c r="C49" s="7" t="s">
        <v>51</v>
      </c>
      <c r="D49" s="4">
        <v>6</v>
      </c>
      <c r="E49" s="3"/>
      <c r="F49" s="50"/>
      <c r="G49" s="50">
        <f t="shared" si="0"/>
        <v>0</v>
      </c>
    </row>
    <row r="50" spans="1:7">
      <c r="A50" s="22" t="s">
        <v>52</v>
      </c>
      <c r="B50" s="3">
        <v>2000110580</v>
      </c>
      <c r="C50" s="7" t="s">
        <v>53</v>
      </c>
      <c r="D50" s="4">
        <v>6</v>
      </c>
      <c r="E50" s="3"/>
      <c r="F50" s="50"/>
      <c r="G50" s="50">
        <f t="shared" si="0"/>
        <v>0</v>
      </c>
    </row>
    <row r="51" spans="1:7">
      <c r="A51" s="22" t="s">
        <v>54</v>
      </c>
      <c r="B51" s="3">
        <v>2000087832</v>
      </c>
      <c r="C51" s="7" t="s">
        <v>55</v>
      </c>
      <c r="D51" s="4">
        <v>6</v>
      </c>
      <c r="E51" s="3"/>
      <c r="F51" s="50"/>
      <c r="G51" s="50">
        <f t="shared" si="0"/>
        <v>0</v>
      </c>
    </row>
    <row r="52" spans="1:7">
      <c r="A52" s="22" t="s">
        <v>56</v>
      </c>
      <c r="B52" s="3">
        <v>2000087832</v>
      </c>
      <c r="C52" s="7" t="s">
        <v>57</v>
      </c>
      <c r="D52" s="4">
        <v>6</v>
      </c>
      <c r="E52" s="3"/>
      <c r="F52" s="50"/>
      <c r="G52" s="50">
        <f t="shared" si="0"/>
        <v>0</v>
      </c>
    </row>
    <row r="53" spans="1:7">
      <c r="A53" s="22" t="s">
        <v>58</v>
      </c>
      <c r="B53" s="3">
        <v>2000088381</v>
      </c>
      <c r="C53" s="7" t="s">
        <v>59</v>
      </c>
      <c r="D53" s="4">
        <v>6</v>
      </c>
      <c r="E53" s="3"/>
      <c r="F53" s="50"/>
      <c r="G53" s="50">
        <f t="shared" si="0"/>
        <v>0</v>
      </c>
    </row>
    <row r="54" spans="1:7">
      <c r="A54" s="22" t="s">
        <v>60</v>
      </c>
      <c r="B54" s="3">
        <v>2000088832</v>
      </c>
      <c r="C54" s="7" t="s">
        <v>61</v>
      </c>
      <c r="D54" s="4">
        <v>6</v>
      </c>
      <c r="E54" s="3"/>
      <c r="F54" s="50"/>
      <c r="G54" s="50">
        <f t="shared" si="0"/>
        <v>0</v>
      </c>
    </row>
    <row r="55" spans="1:7">
      <c r="A55" s="22" t="s">
        <v>62</v>
      </c>
      <c r="B55" s="3">
        <v>2000110153</v>
      </c>
      <c r="C55" s="7" t="s">
        <v>63</v>
      </c>
      <c r="D55" s="4">
        <v>6</v>
      </c>
      <c r="E55" s="3"/>
      <c r="F55" s="50"/>
      <c r="G55" s="50">
        <f t="shared" si="0"/>
        <v>0</v>
      </c>
    </row>
    <row r="56" spans="1:7">
      <c r="A56" s="22" t="s">
        <v>64</v>
      </c>
      <c r="B56" s="3">
        <v>2000088832</v>
      </c>
      <c r="C56" s="7" t="s">
        <v>65</v>
      </c>
      <c r="D56" s="4">
        <v>6</v>
      </c>
      <c r="E56" s="3"/>
      <c r="F56" s="50"/>
      <c r="G56" s="50">
        <f t="shared" si="0"/>
        <v>0</v>
      </c>
    </row>
    <row r="57" spans="1:7">
      <c r="A57" s="22" t="s">
        <v>66</v>
      </c>
      <c r="B57" s="3">
        <v>2000102239</v>
      </c>
      <c r="C57" s="7" t="s">
        <v>67</v>
      </c>
      <c r="D57" s="4">
        <v>6</v>
      </c>
      <c r="E57" s="3"/>
      <c r="F57" s="50"/>
      <c r="G57" s="50">
        <f t="shared" si="0"/>
        <v>0</v>
      </c>
    </row>
    <row r="58" spans="1:7">
      <c r="A58" s="22" t="s">
        <v>68</v>
      </c>
      <c r="B58" s="3">
        <v>2000014601</v>
      </c>
      <c r="C58" s="7" t="s">
        <v>69</v>
      </c>
      <c r="D58" s="4">
        <v>6</v>
      </c>
      <c r="E58" s="3"/>
      <c r="F58" s="50"/>
      <c r="G58" s="50">
        <f t="shared" si="0"/>
        <v>0</v>
      </c>
    </row>
    <row r="59" spans="1:7">
      <c r="A59" s="22" t="s">
        <v>70</v>
      </c>
      <c r="B59" s="3">
        <v>2000092229</v>
      </c>
      <c r="C59" s="7" t="s">
        <v>71</v>
      </c>
      <c r="D59" s="4">
        <v>6</v>
      </c>
      <c r="E59" s="3"/>
      <c r="F59" s="50"/>
      <c r="G59" s="50">
        <f t="shared" si="0"/>
        <v>0</v>
      </c>
    </row>
    <row r="60" spans="1:7">
      <c r="A60" s="22" t="s">
        <v>72</v>
      </c>
      <c r="B60" s="3">
        <v>210002629</v>
      </c>
      <c r="C60" s="7" t="s">
        <v>73</v>
      </c>
      <c r="D60" s="4">
        <v>6</v>
      </c>
      <c r="E60" s="3"/>
      <c r="F60" s="50"/>
      <c r="G60" s="50">
        <f t="shared" si="0"/>
        <v>0</v>
      </c>
    </row>
    <row r="61" spans="1:7">
      <c r="A61" s="22" t="s">
        <v>74</v>
      </c>
      <c r="B61" s="3">
        <v>200112449</v>
      </c>
      <c r="C61" s="7" t="s">
        <v>75</v>
      </c>
      <c r="D61" s="4">
        <v>6</v>
      </c>
      <c r="E61" s="3"/>
      <c r="F61" s="50"/>
      <c r="G61" s="50">
        <f t="shared" si="0"/>
        <v>0</v>
      </c>
    </row>
    <row r="62" spans="1:7">
      <c r="A62" s="22" t="s">
        <v>76</v>
      </c>
      <c r="B62" s="3">
        <v>210004174</v>
      </c>
      <c r="C62" s="7" t="s">
        <v>77</v>
      </c>
      <c r="D62" s="4">
        <v>6</v>
      </c>
      <c r="E62" s="3"/>
      <c r="F62" s="50"/>
      <c r="G62" s="50">
        <f t="shared" si="0"/>
        <v>0</v>
      </c>
    </row>
    <row r="63" spans="1:7">
      <c r="A63" s="22" t="s">
        <v>78</v>
      </c>
      <c r="B63" s="3">
        <v>200101534</v>
      </c>
      <c r="C63" s="7" t="s">
        <v>79</v>
      </c>
      <c r="D63" s="4">
        <v>6</v>
      </c>
      <c r="E63" s="3"/>
      <c r="F63" s="50"/>
      <c r="G63" s="50">
        <f t="shared" si="0"/>
        <v>0</v>
      </c>
    </row>
    <row r="64" spans="1:7">
      <c r="A64" s="22" t="s">
        <v>80</v>
      </c>
      <c r="B64" s="3">
        <v>2000014601</v>
      </c>
      <c r="C64" s="7" t="s">
        <v>81</v>
      </c>
      <c r="D64" s="4">
        <v>6</v>
      </c>
      <c r="E64" s="3"/>
      <c r="F64" s="50"/>
      <c r="G64" s="50">
        <f t="shared" si="0"/>
        <v>0</v>
      </c>
    </row>
    <row r="65" spans="1:7">
      <c r="A65" s="22" t="s">
        <v>116</v>
      </c>
      <c r="B65" s="3">
        <v>210228152</v>
      </c>
      <c r="C65" s="7" t="s">
        <v>117</v>
      </c>
      <c r="D65" s="4">
        <v>3</v>
      </c>
      <c r="E65" s="3"/>
      <c r="F65" s="50"/>
      <c r="G65" s="50">
        <f t="shared" si="0"/>
        <v>0</v>
      </c>
    </row>
    <row r="66" spans="1:7">
      <c r="A66" s="23" t="s">
        <v>118</v>
      </c>
      <c r="B66" s="3" t="s">
        <v>126</v>
      </c>
      <c r="C66" s="5" t="s">
        <v>82</v>
      </c>
      <c r="D66" s="4">
        <v>3</v>
      </c>
      <c r="E66" s="3"/>
      <c r="F66" s="50"/>
      <c r="G66" s="50">
        <f t="shared" si="0"/>
        <v>0</v>
      </c>
    </row>
    <row r="67" spans="1:7">
      <c r="A67" s="23" t="s">
        <v>119</v>
      </c>
      <c r="B67" s="3" t="s">
        <v>127</v>
      </c>
      <c r="C67" s="5" t="s">
        <v>83</v>
      </c>
      <c r="D67" s="4">
        <v>1</v>
      </c>
      <c r="E67" s="3"/>
      <c r="F67" s="50"/>
      <c r="G67" s="50">
        <f t="shared" si="0"/>
        <v>0</v>
      </c>
    </row>
    <row r="68" spans="1:7">
      <c r="A68" s="23" t="s">
        <v>120</v>
      </c>
      <c r="B68" s="3" t="s">
        <v>128</v>
      </c>
      <c r="C68" s="5" t="s">
        <v>84</v>
      </c>
      <c r="D68" s="4">
        <v>2</v>
      </c>
      <c r="E68" s="3"/>
      <c r="F68" s="50"/>
      <c r="G68" s="50">
        <f t="shared" si="0"/>
        <v>0</v>
      </c>
    </row>
    <row r="69" spans="1:7">
      <c r="A69" s="23" t="s">
        <v>121</v>
      </c>
      <c r="B69" s="3" t="s">
        <v>129</v>
      </c>
      <c r="C69" s="5" t="s">
        <v>140</v>
      </c>
      <c r="D69" s="4">
        <v>1</v>
      </c>
      <c r="E69" s="3"/>
      <c r="F69" s="50"/>
      <c r="G69" s="50">
        <f t="shared" si="0"/>
        <v>0</v>
      </c>
    </row>
    <row r="70" spans="1:7">
      <c r="A70" s="23" t="s">
        <v>122</v>
      </c>
      <c r="B70" s="3" t="s">
        <v>130</v>
      </c>
      <c r="C70" s="5" t="s">
        <v>87</v>
      </c>
      <c r="D70" s="4">
        <v>1</v>
      </c>
      <c r="E70" s="3"/>
      <c r="F70" s="50"/>
      <c r="G70" s="50">
        <f t="shared" si="0"/>
        <v>0</v>
      </c>
    </row>
    <row r="71" spans="1:7">
      <c r="A71" s="23" t="s">
        <v>123</v>
      </c>
      <c r="B71" s="3" t="s">
        <v>131</v>
      </c>
      <c r="C71" s="5" t="s">
        <v>85</v>
      </c>
      <c r="D71" s="4">
        <v>1</v>
      </c>
      <c r="E71" s="3"/>
      <c r="F71" s="50"/>
      <c r="G71" s="50">
        <f t="shared" si="0"/>
        <v>0</v>
      </c>
    </row>
    <row r="72" spans="1:7">
      <c r="A72" s="23" t="s">
        <v>124</v>
      </c>
      <c r="B72" s="3" t="s">
        <v>132</v>
      </c>
      <c r="C72" s="5" t="s">
        <v>86</v>
      </c>
      <c r="D72" s="4">
        <v>2</v>
      </c>
      <c r="E72" s="3"/>
      <c r="F72" s="50"/>
      <c r="G72" s="50">
        <f t="shared" si="0"/>
        <v>0</v>
      </c>
    </row>
    <row r="73" spans="1:7">
      <c r="A73" s="23" t="s">
        <v>125</v>
      </c>
      <c r="B73" s="3" t="s">
        <v>133</v>
      </c>
      <c r="C73" s="5" t="s">
        <v>88</v>
      </c>
      <c r="D73" s="4">
        <v>1</v>
      </c>
      <c r="E73" s="3"/>
      <c r="F73" s="50"/>
      <c r="G73" s="50">
        <f t="shared" si="0"/>
        <v>0</v>
      </c>
    </row>
    <row r="74" spans="1:7" ht="15.75">
      <c r="F74" s="51" t="s">
        <v>104</v>
      </c>
      <c r="G74" s="52">
        <f>SUM(G23:G73)</f>
        <v>0</v>
      </c>
    </row>
    <row r="75" spans="1:7" ht="15.75">
      <c r="B75" s="6"/>
      <c r="F75" s="51" t="s">
        <v>105</v>
      </c>
      <c r="G75" s="52">
        <f>+G74*0.12</f>
        <v>0</v>
      </c>
    </row>
    <row r="76" spans="1:7" ht="15.75">
      <c r="B76" s="6"/>
      <c r="F76" s="51" t="s">
        <v>106</v>
      </c>
      <c r="G76" s="52">
        <f>+G74+G75</f>
        <v>0</v>
      </c>
    </row>
    <row r="77" spans="1:7" ht="15.75">
      <c r="B77" s="6"/>
      <c r="F77" s="18" t="s">
        <v>106</v>
      </c>
      <c r="G77" s="19">
        <f>+G75+G76</f>
        <v>0</v>
      </c>
    </row>
    <row r="78" spans="1:7" ht="15.75">
      <c r="B78" s="6"/>
      <c r="F78" s="17"/>
      <c r="G78" s="17"/>
    </row>
    <row r="79" spans="1:7" ht="20.100000000000001" customHeight="1">
      <c r="B79" s="9"/>
      <c r="D79" s="8"/>
      <c r="E79" s="8"/>
    </row>
    <row r="80" spans="1:7" s="10" customFormat="1" ht="16.5" thickBot="1">
      <c r="A80" s="10" t="s">
        <v>107</v>
      </c>
      <c r="C80" s="21"/>
    </row>
    <row r="81" spans="1:8" s="10" customFormat="1" ht="15.75">
      <c r="H81" s="11"/>
    </row>
    <row r="82" spans="1:8" s="10" customFormat="1" ht="15.75">
      <c r="H82" s="11"/>
    </row>
    <row r="83" spans="1:8" s="10" customFormat="1" ht="15.75">
      <c r="H83" s="11"/>
    </row>
    <row r="84" spans="1:8" s="10" customFormat="1" ht="16.5" thickBot="1">
      <c r="A84" s="10" t="s">
        <v>108</v>
      </c>
      <c r="C84" s="21"/>
      <c r="H84" s="11"/>
    </row>
    <row r="85" spans="1:8" s="10" customFormat="1" ht="15.75">
      <c r="H85" s="11"/>
    </row>
    <row r="86" spans="1:8" customFormat="1"/>
    <row r="87" spans="1:8" customFormat="1"/>
    <row r="88" spans="1:8" s="10" customFormat="1" ht="16.5" thickBot="1">
      <c r="A88" s="10" t="s">
        <v>113</v>
      </c>
      <c r="C88" s="21"/>
      <c r="H88" s="11"/>
    </row>
    <row r="89" spans="1:8" s="10" customFormat="1" ht="15.75">
      <c r="H89" s="11"/>
    </row>
    <row r="90" spans="1:8" s="43" customFormat="1" ht="20.100000000000001" customHeight="1">
      <c r="A90" s="41"/>
      <c r="B90" s="41"/>
      <c r="C90" s="42"/>
    </row>
    <row r="91" spans="1:8" s="43" customFormat="1" ht="20.100000000000001" customHeight="1" thickBot="1">
      <c r="A91" s="10" t="s">
        <v>114</v>
      </c>
      <c r="B91" s="10"/>
      <c r="C91" s="21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2022-08-05T18:15:23Z</cp:lastPrinted>
  <dcterms:created xsi:type="dcterms:W3CDTF">2022-06-22T16:58:05Z</dcterms:created>
  <dcterms:modified xsi:type="dcterms:W3CDTF">2024-03-11T19:34:07Z</dcterms:modified>
</cp:coreProperties>
</file>