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Ortomax-01\archivos compartidos ortomax bodega\TRAZABILIDAD BODEGA JAIRO PINEDA AGO2022\EQUIPOS BODEGA\"/>
    </mc:Choice>
  </mc:AlternateContent>
  <xr:revisionPtr revIDLastSave="0" documentId="13_ncr:1_{6CFBEE5C-9845-4088-A485-C3127746D4B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2" r:id="rId1"/>
  </sheets>
  <definedNames>
    <definedName name="_xlnm.Print_Area" localSheetId="0">JAIRO!$A$1:$G$70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G26" i="2"/>
  <c r="D36" i="2"/>
  <c r="D47" i="2"/>
  <c r="B62" i="2"/>
  <c r="G46" i="2"/>
  <c r="G45" i="2"/>
  <c r="G44" i="2"/>
  <c r="G43" i="2"/>
  <c r="G42" i="2"/>
  <c r="G41" i="2"/>
  <c r="G40" i="2"/>
  <c r="G39" i="2"/>
  <c r="G38" i="2"/>
  <c r="G37" i="2"/>
  <c r="G35" i="2"/>
  <c r="G34" i="2"/>
  <c r="G33" i="2"/>
  <c r="G32" i="2"/>
  <c r="G31" i="2"/>
  <c r="G30" i="2"/>
  <c r="G29" i="2"/>
  <c r="G28" i="2"/>
  <c r="G48" i="2" l="1"/>
  <c r="G49" i="2" s="1"/>
  <c r="G5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669A23C-B930-40C6-9247-B449CC68428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9F7E8C4-D82B-4B74-B0A1-4E4ADEEA96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E94F302-4784-4902-9126-627C5303619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0CF8941-CCEE-47E9-8B0C-B29DED4EF5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<sst xmlns="http://schemas.openxmlformats.org/spreadsheetml/2006/main" count="127" uniqueCount="125">
  <si>
    <t>CANT.</t>
  </si>
  <si>
    <t>PRECIO UNITARIO</t>
  </si>
  <si>
    <t>PRECIO TOTAL</t>
  </si>
  <si>
    <t>TOTAL</t>
  </si>
  <si>
    <t xml:space="preserve">BATERIAS GRIS </t>
  </si>
  <si>
    <t xml:space="preserve">MEDIDOR DE GUIA </t>
  </si>
  <si>
    <t xml:space="preserve">MOTOR AESCULAP </t>
  </si>
  <si>
    <t xml:space="preserve">ANCLAJES DE MOTOR </t>
  </si>
  <si>
    <t xml:space="preserve">LLAVE DE JACOBS </t>
  </si>
  <si>
    <t>MALETA VERDE TRANSPORTE</t>
  </si>
  <si>
    <t>042892012</t>
  </si>
  <si>
    <t>042892013</t>
  </si>
  <si>
    <t>042892014</t>
  </si>
  <si>
    <t>042892015</t>
  </si>
  <si>
    <t>042892016</t>
  </si>
  <si>
    <t>042892017</t>
  </si>
  <si>
    <t>042892018</t>
  </si>
  <si>
    <t>042892019</t>
  </si>
  <si>
    <t>042892020</t>
  </si>
  <si>
    <t>042902711</t>
  </si>
  <si>
    <t>042902712</t>
  </si>
  <si>
    <t>042902713</t>
  </si>
  <si>
    <t>042902714</t>
  </si>
  <si>
    <t>042902715</t>
  </si>
  <si>
    <t>042902716</t>
  </si>
  <si>
    <t>042902717</t>
  </si>
  <si>
    <t>042902718</t>
  </si>
  <si>
    <t>042902719</t>
  </si>
  <si>
    <t>042902720</t>
  </si>
  <si>
    <t>EQUIPO DE SNAP- OFF</t>
  </si>
  <si>
    <t xml:space="preserve">BROCA DE 1.5MM </t>
  </si>
  <si>
    <t xml:space="preserve">ATORNILLADOR MANGO AZUL </t>
  </si>
  <si>
    <t xml:space="preserve">PINZA DE SUJECION </t>
  </si>
  <si>
    <t xml:space="preserve">CORTADOR DE TORNILLO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</si>
  <si>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</si>
  <si>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</si>
  <si>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</si>
  <si>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</si>
  <si>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</si>
  <si>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</si>
  <si>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</si>
  <si>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</si>
  <si>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</si>
  <si>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</si>
  <si>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</si>
  <si>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</si>
  <si>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</si>
  <si>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F200428903</t>
  </si>
  <si>
    <t>F200428906</t>
  </si>
  <si>
    <t>H2100735</t>
  </si>
  <si>
    <t>C200428901</t>
  </si>
  <si>
    <t>C200428904</t>
  </si>
  <si>
    <t>C200428905</t>
  </si>
  <si>
    <t>C200428910</t>
  </si>
  <si>
    <t>B2200343</t>
  </si>
  <si>
    <t>F200429009</t>
  </si>
  <si>
    <t>B200429007</t>
  </si>
  <si>
    <t>B200429001</t>
  </si>
  <si>
    <t>E200429001</t>
  </si>
  <si>
    <t>B200429010</t>
  </si>
  <si>
    <t>F200429002</t>
  </si>
  <si>
    <t>B200429005</t>
  </si>
  <si>
    <t>B2200433</t>
  </si>
  <si>
    <t xml:space="preserve">SUBTOTAL </t>
  </si>
  <si>
    <t>IVA 12%</t>
  </si>
  <si>
    <t>DESCARGO</t>
  </si>
  <si>
    <t>CANTIDAD</t>
  </si>
  <si>
    <t>DESCRIPCION</t>
  </si>
  <si>
    <t xml:space="preserve"> MINI MARTILLO </t>
  </si>
  <si>
    <t>042892011</t>
  </si>
  <si>
    <t>C200428907</t>
  </si>
  <si>
    <t xml:space="preserve">TORNILLO DE COMPRESION  SNAP-OFF 2.0*11mm TITANIO </t>
  </si>
  <si>
    <t xml:space="preserve">TORNILLO DE COMPRESION  SNAP-OFF 2.0*12mm TITANIO </t>
  </si>
  <si>
    <t xml:space="preserve">TORNILLO DE COMPRESION  SNAP-OFF 2.0*13mm TITANIO </t>
  </si>
  <si>
    <t xml:space="preserve">TORNILLO DE COMPRESION  SNAP-OFF 2.0*14mm TITANIO </t>
  </si>
  <si>
    <t xml:space="preserve">TORNILLO DE COMPRESION  SNAP-OFF 2.0*15mm TITANIO </t>
  </si>
  <si>
    <t xml:space="preserve">TORNILLO DE COMPRESION  SNAP-OFF 2.0*17mm TITANIO </t>
  </si>
  <si>
    <t xml:space="preserve">TORNILLO DE COMPRESION  SNAP-OFF 2.0*18mm TITANIO </t>
  </si>
  <si>
    <t xml:space="preserve">TORNILLO DE COMPRESION  SNAP-OFF 2.0*19mm TITANIO </t>
  </si>
  <si>
    <t>C2200423</t>
  </si>
  <si>
    <t xml:space="preserve">TORNILLO DE COMPRESION  SNAP-OFF 2.0*20mm TITANIO </t>
  </si>
  <si>
    <t xml:space="preserve">TORNILLO DE COMPRESION  SNAP-OFF 2.7*11mm TITANIO </t>
  </si>
  <si>
    <t xml:space="preserve">TORNILLO DE COMPRESION  SNAP-OFF 2.7*12mm TITANIO </t>
  </si>
  <si>
    <t xml:space="preserve">TORNILLO DE COMPRESION  SNAP-OFF 2.7*13mm TITANIO </t>
  </si>
  <si>
    <t>200429004</t>
  </si>
  <si>
    <t xml:space="preserve">TORNILLO DE COMPRESION  SNAP-OFF 2.7*14mm TITANIO </t>
  </si>
  <si>
    <t xml:space="preserve">TORNILLO DE COMPRESION  SNAP-OFF 2.7*15mm TITANIO </t>
  </si>
  <si>
    <t>C200429008</t>
  </si>
  <si>
    <t xml:space="preserve">TORNILLO DE COMPRESION  SNAP-OFF 2.7*16mm TITANIO </t>
  </si>
  <si>
    <t xml:space="preserve">TORNILLO DE COMPRESION  SNAP-OFF 2.7*17mm TITANIO </t>
  </si>
  <si>
    <t xml:space="preserve">TORNILLO DE COMPRESION  SNAP-OFF 2.7*18mm TITANIO </t>
  </si>
  <si>
    <t xml:space="preserve">TORNILLO DE COMPRESION  SNAP-OFF 2.7*19mm TITANIO </t>
  </si>
  <si>
    <t xml:space="preserve">TORNILLO DE COMPRESION  SNAP-OFF 2.7*20mm TITANIO </t>
  </si>
  <si>
    <t>OBSERVACIONES</t>
  </si>
  <si>
    <t xml:space="preserve">TORNILLO DE COMPRESION  SNAP-OFF 2.0*16mm TITANIO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</si>
  <si>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</si>
  <si>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</si>
  <si>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</si>
  <si>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</si>
  <si>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</si>
  <si>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</si>
  <si>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NOTA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</si>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</sst>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u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66" fontId="2" fillId="0" borderId="1" xfId="0" applyNumberFormat="1" applyFont="1" applyBorder="1"/>
    <xf numFmtId="166" fontId="6" fillId="0" borderId="1" xfId="1" applyNumberFormat="1" applyFont="1" applyBorder="1" applyAlignment="1"/>
    <xf numFmtId="167" fontId="5" fillId="0" borderId="1" xfId="0" applyNumberFormat="1" applyFont="1" applyBorder="1" applyAlignment="1">
      <alignment horizontal="left" vertical="center"/>
    </xf>
    <xf numFmtId="0" fontId="14" fillId="0" borderId="0" xfId="0" applyFont="1" applyAlignment="1">
      <alignment wrapText="1"/>
    </xf>
    <xf numFmtId="0" fontId="14" fillId="0" borderId="0" xfId="0" applyFont="1"/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17" fillId="0" borderId="0" xfId="0" applyFont="1" applyAlignment="1">
      <alignment horizontal="left"/>
    </xf>
    <xf numFmtId="0" fontId="17" fillId="0" borderId="0" xfId="0" applyFont="1"/>
    <xf numFmtId="0" fontId="20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9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 applyProtection="1">
      <alignment horizontal="center" vertical="center" wrapText="1" readingOrder="1"/>
      <protection locked="0"/>
    </xf>
    <xf numFmtId="0" fontId="19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top"/>
    </xf>
    <xf numFmtId="165" fontId="19" fillId="0" borderId="0" xfId="0" applyNumberFormat="1" applyFont="1"/>
    <xf numFmtId="0" fontId="13" fillId="0" borderId="0" xfId="0" applyFont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6" fillId="0" borderId="1" xfId="0" applyFont="1" applyBorder="1" applyAlignment="1">
      <alignment horizontal="center"/>
    </xf>
    <xf numFmtId="0" fontId="16" fillId="3" borderId="0" xfId="0" applyFont="1" applyFill="1" applyAlignment="1">
      <alignment horizontal="left" vertical="center"/>
    </xf>
    <xf numFmtId="0" fontId="16" fillId="3" borderId="3" xfId="0" applyFont="1" applyFill="1" applyBorder="1" applyAlignment="1">
      <alignment horizontal="left" vertical="center"/>
    </xf>
    <xf numFmtId="0" fontId="21" fillId="0" borderId="0" xfId="2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center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left"/>
    </xf>
    <xf numFmtId="0" fontId="2" fillId="0" borderId="4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22" fillId="2" borderId="8" xfId="0" applyFont="1" applyFill="1" applyBorder="1" applyAlignment="1">
      <alignment horizontal="left" vertical="center"/>
    </xf>
    <xf numFmtId="0" fontId="22" fillId="2" borderId="9" xfId="0" applyFon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23" fillId="0" borderId="8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22" fillId="0" borderId="7" xfId="0" applyFont="1" applyBorder="1" applyAlignment="1">
      <alignment horizontal="center"/>
    </xf>
    <xf numFmtId="0" fontId="23" fillId="0" borderId="8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left" vertical="center" wrapText="1"/>
    </xf>
    <xf numFmtId="0" fontId="10" fillId="0" borderId="14" xfId="2" applyFont="1" applyBorder="1"/>
    <xf numFmtId="0" fontId="10" fillId="0" borderId="15" xfId="2" applyFont="1" applyBorder="1"/>
    <xf numFmtId="0" fontId="22" fillId="0" borderId="12" xfId="0" applyFont="1" applyBorder="1" applyAlignment="1">
      <alignment horizontal="center"/>
    </xf>
    <xf numFmtId="0" fontId="23" fillId="0" borderId="14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 wrapText="1"/>
    </xf>
    <xf numFmtId="0" fontId="25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166" fontId="6" fillId="0" borderId="1" xfId="2" applyNumberFormat="1" applyFont="1" applyBorder="1" applyAlignment="1">
      <alignment horizontal="right" wrapText="1"/>
    </xf>
    <xf numFmtId="166" fontId="6" fillId="0" borderId="2" xfId="1" applyNumberFormat="1" applyFont="1" applyBorder="1" applyAlignment="1"/>
  </cellXfs>
  <cellStyles count="4">
    <cellStyle name="Moneda" xfId="1" builtinId="4"/>
    <cellStyle name="Moneda 3 2" xfId="3" xr:uid="{00000000-0005-0000-0000-000001000000}"/>
    <cellStyle name="Normal" xfId="0" builtinId="0"/>
    <cellStyle name="Normal 2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5C79AF-E3F9-4602-87F4-160D2704D9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1"/>
  <sheetViews>
    <sheetView showGridLines="0" tabSelected="1" topLeftCell="A15" zoomScale="60" zoomScaleNormal="60" workbookViewId="0">
      <selection activeCell="F25" sqref="F25:G28"/>
    </sheetView>
  </sheetViews>
  <sheetFormatPr baseColWidth="10" defaultColWidth="11.42578125" defaultRowHeight="20.100000000000001" customHeight="1" x14ac:dyDescent="0.25"/>
  <cols>
    <col min="1" max="1" width="23.85546875" style="26" bestFit="1" customWidth="1"/>
    <col min="2" max="2" width="28.28515625" style="26" customWidth="1"/>
    <col min="3" max="3" width="76.28515625" style="26" bestFit="1" customWidth="1"/>
    <col min="4" max="4" width="23.42578125" style="26" bestFit="1" customWidth="1"/>
    <col min="5" max="5" width="26" style="26" bestFit="1" customWidth="1"/>
    <col min="6" max="6" width="20.28515625" style="26" customWidth="1"/>
    <col min="7" max="7" width="23.5703125" style="26" customWidth="1"/>
    <col min="8" max="16384" width="11.42578125" style="26"/>
  </cols>
  <sheetData>
    <row r="1" spans="1:6" s="23" customFormat="1" ht="20.100000000000001" customHeight="1" thickBot="1" x14ac:dyDescent="0.3">
      <c r="A1" s="6"/>
      <c r="B1" s="60"/>
      <c r="C1" s="61"/>
      <c r="D1" s="61"/>
      <c r="E1" s="61"/>
      <c r="F1" s="22"/>
    </row>
    <row r="2" spans="1:6" s="23" customFormat="1" ht="20.100000000000001" customHeight="1" thickBot="1" x14ac:dyDescent="0.3">
      <c r="A2" s="62"/>
      <c r="B2" s="63"/>
      <c r="C2" s="64" t="s">
        <v>109</v>
      </c>
      <c r="D2" s="65" t="s">
        <v>110</v>
      </c>
      <c r="E2" s="66"/>
      <c r="F2" s="22"/>
    </row>
    <row r="3" spans="1:6" s="23" customFormat="1" ht="20.100000000000001" customHeight="1" thickBot="1" x14ac:dyDescent="0.3">
      <c r="A3" s="67"/>
      <c r="B3" s="68"/>
      <c r="C3" s="69"/>
      <c r="D3" s="70" t="s">
        <v>111</v>
      </c>
      <c r="E3" s="71"/>
      <c r="F3" s="22"/>
    </row>
    <row r="4" spans="1:6" s="23" customFormat="1" ht="20.100000000000001" customHeight="1" thickBot="1" x14ac:dyDescent="0.3">
      <c r="A4" s="67"/>
      <c r="B4" s="68"/>
      <c r="C4" s="72" t="s">
        <v>112</v>
      </c>
      <c r="D4" s="73" t="s">
        <v>113</v>
      </c>
      <c r="E4" s="74"/>
      <c r="F4" s="22"/>
    </row>
    <row r="5" spans="1:6" s="23" customFormat="1" ht="20.100000000000001" customHeight="1" thickBot="1" x14ac:dyDescent="0.3">
      <c r="A5" s="75"/>
      <c r="B5" s="76"/>
      <c r="C5" s="77"/>
      <c r="D5" s="78" t="s">
        <v>114</v>
      </c>
      <c r="E5" s="79"/>
      <c r="F5" s="22"/>
    </row>
    <row r="6" spans="1:6" s="23" customFormat="1" ht="20.100000000000001" customHeight="1" x14ac:dyDescent="0.25">
      <c r="A6" s="12"/>
      <c r="B6" s="12"/>
      <c r="C6" s="12"/>
      <c r="D6" s="12"/>
      <c r="E6" s="12"/>
      <c r="F6" s="22"/>
    </row>
    <row r="7" spans="1:6" s="23" customFormat="1" ht="20.100000000000001" customHeight="1" x14ac:dyDescent="0.25">
      <c r="A7" s="13" t="s">
        <v>34</v>
      </c>
      <c r="B7" s="13"/>
      <c r="C7" s="21">
        <v>45015</v>
      </c>
      <c r="D7" s="13" t="s">
        <v>35</v>
      </c>
      <c r="E7" s="80">
        <v>20230300236</v>
      </c>
      <c r="F7" s="22"/>
    </row>
    <row r="8" spans="1:6" s="23" customFormat="1" ht="20.100000000000001" customHeight="1" x14ac:dyDescent="0.25">
      <c r="A8" s="7"/>
      <c r="B8" s="7"/>
      <c r="C8" s="7"/>
      <c r="D8" s="7"/>
      <c r="E8" s="7"/>
      <c r="F8" s="22"/>
    </row>
    <row r="9" spans="1:6" s="23" customFormat="1" ht="20.100000000000001" customHeight="1" x14ac:dyDescent="0.25">
      <c r="A9" s="13" t="s">
        <v>36</v>
      </c>
      <c r="B9" s="13"/>
      <c r="C9" s="10" t="s">
        <v>115</v>
      </c>
      <c r="D9" s="15" t="s">
        <v>37</v>
      </c>
      <c r="E9" s="81"/>
      <c r="F9" s="22"/>
    </row>
    <row r="10" spans="1:6" s="23" customFormat="1" ht="20.100000000000001" customHeight="1" x14ac:dyDescent="0.25">
      <c r="A10" s="7"/>
      <c r="B10" s="7"/>
      <c r="C10" s="7"/>
      <c r="D10" s="7"/>
      <c r="E10" s="7"/>
      <c r="F10" s="22"/>
    </row>
    <row r="11" spans="1:6" s="23" customFormat="1" ht="20.100000000000001" customHeight="1" x14ac:dyDescent="0.25">
      <c r="A11" s="52" t="s">
        <v>116</v>
      </c>
      <c r="B11" s="53"/>
      <c r="C11" s="10" t="s">
        <v>115</v>
      </c>
      <c r="D11" s="15" t="s">
        <v>101</v>
      </c>
      <c r="E11" s="82" t="s">
        <v>117</v>
      </c>
      <c r="F11" s="22"/>
    </row>
    <row r="12" spans="1:6" s="23" customFormat="1" ht="20.100000000000001" customHeight="1" x14ac:dyDescent="0.25">
      <c r="A12" s="7"/>
      <c r="B12" s="7"/>
      <c r="C12" s="7"/>
      <c r="D12" s="7"/>
      <c r="E12" s="7"/>
      <c r="F12" s="22"/>
    </row>
    <row r="13" spans="1:6" s="23" customFormat="1" ht="20.100000000000001" customHeight="1" x14ac:dyDescent="0.25">
      <c r="A13" s="13" t="s">
        <v>38</v>
      </c>
      <c r="B13" s="13"/>
      <c r="C13" s="11" t="s">
        <v>118</v>
      </c>
      <c r="D13" s="15" t="s">
        <v>39</v>
      </c>
      <c r="E13" s="10" t="s">
        <v>119</v>
      </c>
      <c r="F13" s="22"/>
    </row>
    <row r="14" spans="1:6" s="23" customFormat="1" ht="20.100000000000001" customHeight="1" x14ac:dyDescent="0.25">
      <c r="A14" s="7"/>
      <c r="B14" s="7"/>
      <c r="C14" s="7"/>
      <c r="D14" s="7"/>
      <c r="E14" s="7"/>
      <c r="F14" s="22"/>
    </row>
    <row r="15" spans="1:6" s="23" customFormat="1" ht="20.100000000000001" customHeight="1" x14ac:dyDescent="0.25">
      <c r="A15" s="13" t="s">
        <v>40</v>
      </c>
      <c r="B15" s="13"/>
      <c r="C15" s="21">
        <v>45007</v>
      </c>
      <c r="D15" s="15" t="s">
        <v>41</v>
      </c>
      <c r="E15" s="16" t="s">
        <v>120</v>
      </c>
      <c r="F15" s="22"/>
    </row>
    <row r="16" spans="1:6" s="23" customFormat="1" ht="20.100000000000001" customHeight="1" x14ac:dyDescent="0.25">
      <c r="A16" s="7"/>
      <c r="B16" s="7"/>
      <c r="C16" s="7"/>
      <c r="D16" s="7"/>
      <c r="E16" s="7"/>
      <c r="F16" s="22"/>
    </row>
    <row r="17" spans="1:7" s="23" customFormat="1" ht="20.100000000000001" customHeight="1" x14ac:dyDescent="0.3">
      <c r="A17" s="13" t="s">
        <v>42</v>
      </c>
      <c r="B17" s="13"/>
      <c r="C17" s="10" t="s">
        <v>121</v>
      </c>
      <c r="D17" s="8"/>
      <c r="E17" s="17"/>
      <c r="F17" s="51"/>
      <c r="G17" s="51"/>
    </row>
    <row r="18" spans="1:7" s="23" customFormat="1" ht="20.100000000000001" customHeight="1" x14ac:dyDescent="0.3">
      <c r="A18" s="7"/>
      <c r="B18" s="7"/>
      <c r="C18" s="7"/>
      <c r="D18" s="7"/>
      <c r="E18" s="7"/>
      <c r="F18" s="51"/>
      <c r="G18" s="51"/>
    </row>
    <row r="19" spans="1:7" s="23" customFormat="1" ht="20.100000000000001" customHeight="1" x14ac:dyDescent="0.3">
      <c r="A19" s="13" t="s">
        <v>43</v>
      </c>
      <c r="B19" s="13"/>
      <c r="C19" s="10"/>
      <c r="D19" s="15" t="s">
        <v>122</v>
      </c>
      <c r="E19" s="16"/>
      <c r="F19" s="51"/>
      <c r="G19" s="51"/>
    </row>
    <row r="20" spans="1:7" s="23" customFormat="1" ht="20.100000000000001" customHeight="1" x14ac:dyDescent="0.25">
      <c r="A20" s="7"/>
      <c r="B20" s="7"/>
      <c r="C20" s="7"/>
      <c r="D20" s="7"/>
      <c r="E20" s="7"/>
      <c r="F20" s="12"/>
      <c r="G20" s="12"/>
    </row>
    <row r="21" spans="1:7" s="23" customFormat="1" ht="20.100000000000001" customHeight="1" x14ac:dyDescent="0.25">
      <c r="A21" s="13" t="s">
        <v>123</v>
      </c>
      <c r="B21" s="13"/>
      <c r="C21" s="83"/>
      <c r="D21" s="14"/>
      <c r="E21" s="18"/>
      <c r="F21" s="12"/>
      <c r="G21" s="12"/>
    </row>
    <row r="22" spans="1:7" s="23" customFormat="1" ht="20.100000000000001" customHeight="1" x14ac:dyDescent="0.25">
      <c r="A22" s="26"/>
      <c r="B22" s="27"/>
      <c r="C22" s="27"/>
      <c r="D22" s="27"/>
      <c r="E22" s="27"/>
      <c r="F22" s="27"/>
      <c r="G22" s="28"/>
    </row>
    <row r="23" spans="1:7" s="23" customFormat="1" ht="20.100000000000001" customHeight="1" x14ac:dyDescent="0.25">
      <c r="A23" s="49" t="s">
        <v>44</v>
      </c>
      <c r="B23" s="50"/>
      <c r="C23" s="24"/>
      <c r="D23" s="25"/>
      <c r="E23" s="30"/>
      <c r="F23" s="30"/>
      <c r="G23" s="31"/>
    </row>
    <row r="24" spans="1:7" s="23" customFormat="1" ht="20.100000000000001" customHeight="1" x14ac:dyDescent="0.25">
      <c r="A24" s="26"/>
      <c r="B24" s="32"/>
      <c r="C24" s="26"/>
      <c r="D24" s="26"/>
      <c r="E24" s="26"/>
      <c r="F24" s="26"/>
      <c r="G24" s="26"/>
    </row>
    <row r="25" spans="1:7" s="23" customFormat="1" ht="30" customHeight="1" x14ac:dyDescent="0.25">
      <c r="A25" s="33" t="s">
        <v>45</v>
      </c>
      <c r="B25" s="33" t="s">
        <v>124</v>
      </c>
      <c r="C25" s="33" t="s">
        <v>46</v>
      </c>
      <c r="D25" s="33" t="s">
        <v>0</v>
      </c>
      <c r="E25" s="33" t="s">
        <v>65</v>
      </c>
      <c r="F25" s="34" t="s">
        <v>1</v>
      </c>
      <c r="G25" s="34" t="s">
        <v>2</v>
      </c>
    </row>
    <row r="26" spans="1:7" s="23" customFormat="1" ht="22.5" customHeight="1" x14ac:dyDescent="0.25">
      <c r="A26" s="43" t="s">
        <v>69</v>
      </c>
      <c r="B26" s="43" t="s">
        <v>70</v>
      </c>
      <c r="C26" s="44" t="s">
        <v>71</v>
      </c>
      <c r="D26" s="45">
        <v>2</v>
      </c>
      <c r="E26" s="35"/>
      <c r="F26" s="19">
        <v>130</v>
      </c>
      <c r="G26" s="19">
        <f t="shared" ref="G26:G46" si="0">D26*F26</f>
        <v>260</v>
      </c>
    </row>
    <row r="27" spans="1:7" ht="20.100000000000001" customHeight="1" x14ac:dyDescent="0.25">
      <c r="A27" s="46" t="s">
        <v>10</v>
      </c>
      <c r="B27" s="46" t="s">
        <v>47</v>
      </c>
      <c r="C27" s="47" t="s">
        <v>72</v>
      </c>
      <c r="D27" s="2">
        <v>2</v>
      </c>
      <c r="E27" s="36"/>
      <c r="F27" s="19">
        <v>130</v>
      </c>
      <c r="G27" s="19">
        <f>D27*F27</f>
        <v>260</v>
      </c>
    </row>
    <row r="28" spans="1:7" ht="20.100000000000001" customHeight="1" x14ac:dyDescent="0.25">
      <c r="A28" s="43" t="s">
        <v>11</v>
      </c>
      <c r="B28" s="43" t="s">
        <v>48</v>
      </c>
      <c r="C28" s="44" t="s">
        <v>73</v>
      </c>
      <c r="D28" s="2">
        <v>2</v>
      </c>
      <c r="E28" s="36"/>
      <c r="F28" s="19">
        <v>130</v>
      </c>
      <c r="G28" s="19">
        <f t="shared" si="0"/>
        <v>260</v>
      </c>
    </row>
    <row r="29" spans="1:7" ht="20.100000000000001" customHeight="1" x14ac:dyDescent="0.25">
      <c r="A29" s="46" t="s">
        <v>12</v>
      </c>
      <c r="B29" s="46" t="s">
        <v>49</v>
      </c>
      <c r="C29" s="47" t="s">
        <v>74</v>
      </c>
      <c r="D29" s="2">
        <v>2</v>
      </c>
      <c r="E29" s="36"/>
      <c r="F29" s="19">
        <v>130</v>
      </c>
      <c r="G29" s="19">
        <f t="shared" si="0"/>
        <v>260</v>
      </c>
    </row>
    <row r="30" spans="1:7" ht="20.100000000000001" customHeight="1" x14ac:dyDescent="0.25">
      <c r="A30" s="43" t="s">
        <v>13</v>
      </c>
      <c r="B30" s="43" t="s">
        <v>50</v>
      </c>
      <c r="C30" s="44" t="s">
        <v>75</v>
      </c>
      <c r="D30" s="2">
        <v>2</v>
      </c>
      <c r="E30" s="36"/>
      <c r="F30" s="19">
        <v>130</v>
      </c>
      <c r="G30" s="19">
        <f t="shared" si="0"/>
        <v>260</v>
      </c>
    </row>
    <row r="31" spans="1:7" ht="20.100000000000001" customHeight="1" x14ac:dyDescent="0.25">
      <c r="A31" s="46" t="s">
        <v>14</v>
      </c>
      <c r="B31" s="46" t="s">
        <v>51</v>
      </c>
      <c r="C31" s="47" t="s">
        <v>94</v>
      </c>
      <c r="D31" s="2">
        <v>2</v>
      </c>
      <c r="E31" s="36"/>
      <c r="F31" s="19">
        <v>130</v>
      </c>
      <c r="G31" s="19">
        <f t="shared" si="0"/>
        <v>260</v>
      </c>
    </row>
    <row r="32" spans="1:7" ht="20.100000000000001" customHeight="1" x14ac:dyDescent="0.25">
      <c r="A32" s="43" t="s">
        <v>15</v>
      </c>
      <c r="B32" s="43" t="s">
        <v>52</v>
      </c>
      <c r="C32" s="44" t="s">
        <v>76</v>
      </c>
      <c r="D32" s="2">
        <v>2</v>
      </c>
      <c r="E32" s="36"/>
      <c r="F32" s="19">
        <v>130</v>
      </c>
      <c r="G32" s="19">
        <f t="shared" si="0"/>
        <v>260</v>
      </c>
    </row>
    <row r="33" spans="1:7" ht="20.100000000000001" customHeight="1" x14ac:dyDescent="0.25">
      <c r="A33" s="46" t="s">
        <v>16</v>
      </c>
      <c r="B33" s="46" t="s">
        <v>53</v>
      </c>
      <c r="C33" s="47" t="s">
        <v>77</v>
      </c>
      <c r="D33" s="2">
        <v>2</v>
      </c>
      <c r="E33" s="36"/>
      <c r="F33" s="19">
        <v>130</v>
      </c>
      <c r="G33" s="19">
        <f t="shared" si="0"/>
        <v>260</v>
      </c>
    </row>
    <row r="34" spans="1:7" ht="20.100000000000001" customHeight="1" x14ac:dyDescent="0.25">
      <c r="A34" s="43" t="s">
        <v>17</v>
      </c>
      <c r="B34" s="43" t="s">
        <v>54</v>
      </c>
      <c r="C34" s="44" t="s">
        <v>78</v>
      </c>
      <c r="D34" s="2">
        <v>2</v>
      </c>
      <c r="E34" s="36"/>
      <c r="F34" s="19">
        <v>130</v>
      </c>
      <c r="G34" s="19">
        <f t="shared" si="0"/>
        <v>260</v>
      </c>
    </row>
    <row r="35" spans="1:7" ht="20.100000000000001" customHeight="1" x14ac:dyDescent="0.25">
      <c r="A35" s="46" t="s">
        <v>18</v>
      </c>
      <c r="B35" s="46" t="s">
        <v>79</v>
      </c>
      <c r="C35" s="47" t="s">
        <v>80</v>
      </c>
      <c r="D35" s="2">
        <v>2</v>
      </c>
      <c r="E35" s="36"/>
      <c r="F35" s="19">
        <v>130</v>
      </c>
      <c r="G35" s="19">
        <f t="shared" si="0"/>
        <v>260</v>
      </c>
    </row>
    <row r="36" spans="1:7" ht="20.100000000000001" customHeight="1" x14ac:dyDescent="0.25">
      <c r="A36" s="9"/>
      <c r="B36" s="9"/>
      <c r="C36" s="9"/>
      <c r="D36" s="48">
        <f>SUM(D26:D35)</f>
        <v>20</v>
      </c>
      <c r="E36" s="54"/>
      <c r="F36" s="9"/>
      <c r="G36" s="19"/>
    </row>
    <row r="37" spans="1:7" ht="20.100000000000001" customHeight="1" x14ac:dyDescent="0.25">
      <c r="A37" s="43" t="s">
        <v>19</v>
      </c>
      <c r="B37" s="43" t="s">
        <v>55</v>
      </c>
      <c r="C37" s="44" t="s">
        <v>81</v>
      </c>
      <c r="D37" s="2">
        <v>2</v>
      </c>
      <c r="E37" s="36"/>
      <c r="F37" s="19">
        <v>130</v>
      </c>
      <c r="G37" s="19">
        <f t="shared" si="0"/>
        <v>260</v>
      </c>
    </row>
    <row r="38" spans="1:7" ht="20.100000000000001" customHeight="1" x14ac:dyDescent="0.25">
      <c r="A38" s="46" t="s">
        <v>20</v>
      </c>
      <c r="B38" s="46" t="s">
        <v>56</v>
      </c>
      <c r="C38" s="47" t="s">
        <v>82</v>
      </c>
      <c r="D38" s="2">
        <v>2</v>
      </c>
      <c r="E38" s="36"/>
      <c r="F38" s="19">
        <v>130</v>
      </c>
      <c r="G38" s="19">
        <f t="shared" si="0"/>
        <v>260</v>
      </c>
    </row>
    <row r="39" spans="1:7" ht="20.100000000000001" customHeight="1" x14ac:dyDescent="0.25">
      <c r="A39" s="43" t="s">
        <v>21</v>
      </c>
      <c r="B39" s="43" t="s">
        <v>57</v>
      </c>
      <c r="C39" s="44" t="s">
        <v>83</v>
      </c>
      <c r="D39" s="2">
        <v>2</v>
      </c>
      <c r="E39" s="36"/>
      <c r="F39" s="19">
        <v>130</v>
      </c>
      <c r="G39" s="19">
        <f t="shared" si="0"/>
        <v>260</v>
      </c>
    </row>
    <row r="40" spans="1:7" ht="20.100000000000001" customHeight="1" x14ac:dyDescent="0.25">
      <c r="A40" s="46" t="s">
        <v>22</v>
      </c>
      <c r="B40" s="46" t="s">
        <v>84</v>
      </c>
      <c r="C40" s="47" t="s">
        <v>85</v>
      </c>
      <c r="D40" s="2">
        <v>2</v>
      </c>
      <c r="E40" s="36"/>
      <c r="F40" s="19">
        <v>130</v>
      </c>
      <c r="G40" s="19">
        <f t="shared" si="0"/>
        <v>260</v>
      </c>
    </row>
    <row r="41" spans="1:7" ht="20.100000000000001" customHeight="1" x14ac:dyDescent="0.25">
      <c r="A41" s="43" t="s">
        <v>23</v>
      </c>
      <c r="B41" s="43" t="s">
        <v>58</v>
      </c>
      <c r="C41" s="44" t="s">
        <v>86</v>
      </c>
      <c r="D41" s="2">
        <v>2</v>
      </c>
      <c r="E41" s="36"/>
      <c r="F41" s="19">
        <v>130</v>
      </c>
      <c r="G41" s="19">
        <f t="shared" si="0"/>
        <v>260</v>
      </c>
    </row>
    <row r="42" spans="1:7" ht="20.100000000000001" customHeight="1" x14ac:dyDescent="0.25">
      <c r="A42" s="46" t="s">
        <v>24</v>
      </c>
      <c r="B42" s="46" t="s">
        <v>87</v>
      </c>
      <c r="C42" s="47" t="s">
        <v>88</v>
      </c>
      <c r="D42" s="2">
        <v>2</v>
      </c>
      <c r="E42" s="36"/>
      <c r="F42" s="19">
        <v>130</v>
      </c>
      <c r="G42" s="19">
        <f t="shared" si="0"/>
        <v>260</v>
      </c>
    </row>
    <row r="43" spans="1:7" ht="20.100000000000001" customHeight="1" x14ac:dyDescent="0.25">
      <c r="A43" s="43" t="s">
        <v>25</v>
      </c>
      <c r="B43" s="43" t="s">
        <v>59</v>
      </c>
      <c r="C43" s="44" t="s">
        <v>89</v>
      </c>
      <c r="D43" s="2">
        <v>2</v>
      </c>
      <c r="E43" s="36"/>
      <c r="F43" s="19">
        <v>130</v>
      </c>
      <c r="G43" s="19">
        <f t="shared" si="0"/>
        <v>260</v>
      </c>
    </row>
    <row r="44" spans="1:7" ht="20.100000000000001" customHeight="1" x14ac:dyDescent="0.25">
      <c r="A44" s="46" t="s">
        <v>26</v>
      </c>
      <c r="B44" s="46" t="s">
        <v>60</v>
      </c>
      <c r="C44" s="47" t="s">
        <v>90</v>
      </c>
      <c r="D44" s="2">
        <v>2</v>
      </c>
      <c r="E44" s="36"/>
      <c r="F44" s="19">
        <v>130</v>
      </c>
      <c r="G44" s="19">
        <f t="shared" si="0"/>
        <v>260</v>
      </c>
    </row>
    <row r="45" spans="1:7" ht="20.100000000000001" customHeight="1" x14ac:dyDescent="0.25">
      <c r="A45" s="43" t="s">
        <v>27</v>
      </c>
      <c r="B45" s="43" t="s">
        <v>61</v>
      </c>
      <c r="C45" s="44" t="s">
        <v>91</v>
      </c>
      <c r="D45" s="2">
        <v>2</v>
      </c>
      <c r="E45" s="36"/>
      <c r="F45" s="19">
        <v>130</v>
      </c>
      <c r="G45" s="19">
        <f t="shared" si="0"/>
        <v>260</v>
      </c>
    </row>
    <row r="46" spans="1:7" ht="20.100000000000001" customHeight="1" x14ac:dyDescent="0.25">
      <c r="A46" s="46" t="s">
        <v>28</v>
      </c>
      <c r="B46" s="46" t="s">
        <v>62</v>
      </c>
      <c r="C46" s="47" t="s">
        <v>92</v>
      </c>
      <c r="D46" s="2">
        <v>2</v>
      </c>
      <c r="E46" s="36"/>
      <c r="F46" s="19">
        <v>130</v>
      </c>
      <c r="G46" s="19">
        <f t="shared" si="0"/>
        <v>260</v>
      </c>
    </row>
    <row r="47" spans="1:7" ht="20.100000000000001" customHeight="1" x14ac:dyDescent="0.25">
      <c r="A47" s="9"/>
      <c r="B47" s="9"/>
      <c r="C47" s="9"/>
      <c r="D47" s="48">
        <f>SUM(D37:D46)</f>
        <v>20</v>
      </c>
      <c r="E47" s="54"/>
      <c r="F47" s="9"/>
      <c r="G47" s="19"/>
    </row>
    <row r="48" spans="1:7" ht="20.100000000000001" customHeight="1" x14ac:dyDescent="0.25">
      <c r="B48" s="29"/>
      <c r="C48" s="29"/>
      <c r="D48" s="29"/>
      <c r="E48" s="29"/>
      <c r="F48" s="84" t="s">
        <v>63</v>
      </c>
      <c r="G48" s="85">
        <f>SUM(G27:G46)</f>
        <v>4940</v>
      </c>
    </row>
    <row r="49" spans="2:7" ht="20.100000000000001" customHeight="1" x14ac:dyDescent="0.25">
      <c r="B49" s="29"/>
      <c r="C49" s="29"/>
      <c r="D49" s="29"/>
      <c r="E49" s="29"/>
      <c r="F49" s="84" t="s">
        <v>64</v>
      </c>
      <c r="G49" s="20">
        <f>+G48*0.12</f>
        <v>592.79999999999995</v>
      </c>
    </row>
    <row r="50" spans="2:7" ht="20.100000000000001" customHeight="1" x14ac:dyDescent="0.25">
      <c r="B50" s="29"/>
      <c r="C50" s="29"/>
      <c r="D50" s="29"/>
      <c r="E50" s="29"/>
      <c r="F50" s="84" t="s">
        <v>3</v>
      </c>
      <c r="G50" s="20">
        <f>+G48+G49</f>
        <v>5532.8</v>
      </c>
    </row>
    <row r="51" spans="2:7" ht="20.100000000000001" customHeight="1" x14ac:dyDescent="0.25">
      <c r="B51" s="29"/>
      <c r="C51" s="29"/>
      <c r="D51" s="29"/>
      <c r="E51" s="29"/>
      <c r="F51" s="37"/>
      <c r="G51" s="37"/>
    </row>
    <row r="52" spans="2:7" ht="20.100000000000001" customHeight="1" x14ac:dyDescent="0.25">
      <c r="B52" s="29"/>
      <c r="C52" s="29"/>
      <c r="D52" s="29"/>
      <c r="E52" s="29"/>
      <c r="F52" s="37"/>
      <c r="G52" s="37"/>
    </row>
    <row r="54" spans="2:7" ht="20.100000000000001" customHeight="1" x14ac:dyDescent="0.25">
      <c r="B54" s="42"/>
      <c r="C54" s="39" t="s">
        <v>29</v>
      </c>
      <c r="D54" s="38"/>
      <c r="E54" s="38"/>
    </row>
    <row r="55" spans="2:7" ht="20.100000000000001" customHeight="1" x14ac:dyDescent="0.25">
      <c r="B55" s="39" t="s">
        <v>66</v>
      </c>
      <c r="C55" s="39" t="s">
        <v>67</v>
      </c>
      <c r="D55" s="38"/>
      <c r="E55" s="38"/>
    </row>
    <row r="56" spans="2:7" ht="20.100000000000001" customHeight="1" x14ac:dyDescent="0.25">
      <c r="B56" s="3">
        <v>1</v>
      </c>
      <c r="C56" s="40" t="s">
        <v>5</v>
      </c>
      <c r="D56" s="29"/>
      <c r="E56" s="29"/>
    </row>
    <row r="57" spans="2:7" ht="20.100000000000001" customHeight="1" x14ac:dyDescent="0.25">
      <c r="B57" s="3">
        <v>1</v>
      </c>
      <c r="C57" s="40" t="s">
        <v>30</v>
      </c>
      <c r="D57" s="29"/>
      <c r="E57" s="29"/>
    </row>
    <row r="58" spans="2:7" ht="20.100000000000001" customHeight="1" x14ac:dyDescent="0.25">
      <c r="B58" s="3">
        <v>1</v>
      </c>
      <c r="C58" s="40" t="s">
        <v>31</v>
      </c>
      <c r="D58" s="29"/>
      <c r="E58" s="29"/>
    </row>
    <row r="59" spans="2:7" ht="20.100000000000001" customHeight="1" x14ac:dyDescent="0.25">
      <c r="B59" s="3">
        <v>1</v>
      </c>
      <c r="C59" s="40" t="s">
        <v>32</v>
      </c>
      <c r="D59" s="29"/>
      <c r="E59" s="29"/>
    </row>
    <row r="60" spans="2:7" ht="20.100000000000001" customHeight="1" x14ac:dyDescent="0.25">
      <c r="B60" s="3">
        <v>1</v>
      </c>
      <c r="C60" s="40" t="s">
        <v>33</v>
      </c>
      <c r="D60" s="29"/>
      <c r="E60" s="29"/>
    </row>
    <row r="61" spans="2:7" ht="20.100000000000001" customHeight="1" x14ac:dyDescent="0.25">
      <c r="B61" s="3">
        <v>1</v>
      </c>
      <c r="C61" s="40" t="s">
        <v>68</v>
      </c>
      <c r="D61" s="29"/>
      <c r="E61" s="29"/>
    </row>
    <row r="62" spans="2:7" ht="20.100000000000001" customHeight="1" x14ac:dyDescent="0.25">
      <c r="B62" s="41">
        <f>SUM(B56:B61)</f>
        <v>6</v>
      </c>
      <c r="C62" s="40"/>
      <c r="D62" s="29"/>
      <c r="E62" s="29"/>
    </row>
    <row r="63" spans="2:7" ht="20.100000000000001" customHeight="1" x14ac:dyDescent="0.25">
      <c r="B63" s="5"/>
      <c r="C63" s="40"/>
      <c r="D63" s="29"/>
      <c r="E63" s="29"/>
    </row>
    <row r="64" spans="2:7" ht="20.100000000000001" customHeight="1" x14ac:dyDescent="0.25">
      <c r="B64" s="3">
        <v>1</v>
      </c>
      <c r="C64" s="40" t="s">
        <v>6</v>
      </c>
      <c r="D64" s="29"/>
      <c r="E64" s="29"/>
    </row>
    <row r="65" spans="2:5" ht="20.100000000000001" customHeight="1" x14ac:dyDescent="0.25">
      <c r="B65" s="3">
        <v>4</v>
      </c>
      <c r="C65" s="40" t="s">
        <v>7</v>
      </c>
      <c r="D65" s="29"/>
      <c r="E65" s="29"/>
    </row>
    <row r="66" spans="2:5" ht="20.100000000000001" customHeight="1" x14ac:dyDescent="0.25">
      <c r="B66" s="3">
        <v>1</v>
      </c>
      <c r="C66" s="40" t="s">
        <v>8</v>
      </c>
      <c r="D66" s="29"/>
      <c r="E66" s="29"/>
    </row>
    <row r="67" spans="2:5" ht="20.100000000000001" customHeight="1" x14ac:dyDescent="0.25">
      <c r="B67" s="3">
        <v>2</v>
      </c>
      <c r="C67" s="40" t="s">
        <v>4</v>
      </c>
      <c r="D67" s="29"/>
      <c r="E67" s="29"/>
    </row>
    <row r="68" spans="2:5" ht="20.100000000000001" customHeight="1" x14ac:dyDescent="0.25">
      <c r="B68" s="3">
        <v>1</v>
      </c>
      <c r="C68" s="40" t="s">
        <v>9</v>
      </c>
      <c r="D68" s="29"/>
      <c r="E68" s="29"/>
    </row>
    <row r="70" spans="2:5" ht="20.100000000000001" customHeight="1" x14ac:dyDescent="0.25">
      <c r="B70" s="28"/>
      <c r="C70" s="28"/>
      <c r="D70" s="28"/>
      <c r="E70" s="28"/>
    </row>
    <row r="72" spans="2:5" ht="20.100000000000001" customHeight="1" x14ac:dyDescent="0.25">
      <c r="B72" s="55" t="s">
        <v>95</v>
      </c>
      <c r="C72" s="56" t="s">
        <v>96</v>
      </c>
    </row>
    <row r="73" spans="2:5" ht="20.100000000000001" customHeight="1" x14ac:dyDescent="0.25">
      <c r="B73" s="27"/>
      <c r="C73" s="56" t="s">
        <v>97</v>
      </c>
    </row>
    <row r="74" spans="2:5" ht="20.100000000000001" customHeight="1" x14ac:dyDescent="0.25">
      <c r="B74" s="27"/>
      <c r="C74" s="56" t="s">
        <v>98</v>
      </c>
    </row>
    <row r="75" spans="2:5" ht="20.100000000000001" customHeight="1" x14ac:dyDescent="0.25">
      <c r="B75" s="27"/>
      <c r="C75" s="56" t="s">
        <v>99</v>
      </c>
    </row>
    <row r="76" spans="2:5" ht="20.100000000000001" customHeight="1" x14ac:dyDescent="0.25">
      <c r="B76" s="27"/>
      <c r="C76" s="56" t="s">
        <v>100</v>
      </c>
    </row>
    <row r="77" spans="2:5" ht="20.100000000000001" customHeight="1" x14ac:dyDescent="0.25">
      <c r="B77" s="27"/>
      <c r="C77" s="56"/>
    </row>
    <row r="78" spans="2:5" ht="20.100000000000001" customHeight="1" x14ac:dyDescent="0.25">
      <c r="B78" s="57" t="s">
        <v>101</v>
      </c>
      <c r="C78" s="58" t="s">
        <v>102</v>
      </c>
    </row>
    <row r="79" spans="2:5" ht="20.100000000000001" customHeight="1" x14ac:dyDescent="0.25">
      <c r="B79" s="57"/>
      <c r="C79" s="58" t="s">
        <v>103</v>
      </c>
    </row>
    <row r="80" spans="2:5" ht="20.100000000000001" customHeight="1" x14ac:dyDescent="0.25">
      <c r="B80" s="57"/>
      <c r="C80" s="58" t="s">
        <v>104</v>
      </c>
    </row>
    <row r="81" spans="2:3" ht="20.100000000000001" customHeight="1" x14ac:dyDescent="0.25">
      <c r="C81" s="28"/>
    </row>
    <row r="82" spans="2:3" ht="20.100000000000001" customHeight="1" x14ac:dyDescent="0.25">
      <c r="C82" s="28"/>
    </row>
    <row r="83" spans="2:3" ht="20.100000000000001" customHeight="1" x14ac:dyDescent="0.25">
      <c r="B83"/>
      <c r="C83" s="4"/>
    </row>
    <row r="84" spans="2:3" ht="20.100000000000001" customHeight="1" x14ac:dyDescent="0.25">
      <c r="B84" s="4"/>
      <c r="C84" s="4"/>
    </row>
    <row r="85" spans="2:3" ht="20.100000000000001" customHeight="1" x14ac:dyDescent="0.25">
      <c r="B85" s="4"/>
      <c r="C85" s="4"/>
    </row>
    <row r="86" spans="2:3" ht="20.100000000000001" customHeight="1" thickBot="1" x14ac:dyDescent="0.3">
      <c r="B86" s="1" t="s">
        <v>105</v>
      </c>
      <c r="C86" s="59"/>
    </row>
    <row r="87" spans="2:3" ht="20.100000000000001" customHeight="1" x14ac:dyDescent="0.25">
      <c r="B87"/>
      <c r="C87"/>
    </row>
    <row r="88" spans="2:3" ht="20.100000000000001" customHeight="1" x14ac:dyDescent="0.25">
      <c r="B88"/>
      <c r="C88"/>
    </row>
    <row r="89" spans="2:3" ht="20.100000000000001" customHeight="1" thickBot="1" x14ac:dyDescent="0.3">
      <c r="B89" s="1" t="s">
        <v>106</v>
      </c>
      <c r="C89" s="59"/>
    </row>
    <row r="90" spans="2:3" ht="20.100000000000001" customHeight="1" x14ac:dyDescent="0.25">
      <c r="B90" s="1"/>
      <c r="C90" s="1"/>
    </row>
    <row r="91" spans="2:3" ht="20.100000000000001" customHeight="1" x14ac:dyDescent="0.25">
      <c r="B91" s="1"/>
      <c r="C91" s="1"/>
    </row>
    <row r="92" spans="2:3" ht="20.100000000000001" customHeight="1" x14ac:dyDescent="0.25">
      <c r="B92"/>
      <c r="C92"/>
    </row>
    <row r="93" spans="2:3" ht="20.100000000000001" customHeight="1" x14ac:dyDescent="0.25">
      <c r="B93"/>
      <c r="C93"/>
    </row>
    <row r="94" spans="2:3" ht="20.100000000000001" customHeight="1" thickBot="1" x14ac:dyDescent="0.3">
      <c r="B94" s="1" t="s">
        <v>107</v>
      </c>
      <c r="C94" s="59"/>
    </row>
    <row r="95" spans="2:3" ht="20.100000000000001" customHeight="1" x14ac:dyDescent="0.25">
      <c r="B95" s="1"/>
      <c r="C95" s="1"/>
    </row>
    <row r="96" spans="2:3" ht="20.100000000000001" customHeight="1" x14ac:dyDescent="0.25">
      <c r="B96"/>
      <c r="C96"/>
    </row>
    <row r="97" spans="2:3" ht="20.100000000000001" customHeight="1" x14ac:dyDescent="0.25">
      <c r="B97"/>
      <c r="C97"/>
    </row>
    <row r="98" spans="2:3" ht="20.100000000000001" customHeight="1" thickBot="1" x14ac:dyDescent="0.3">
      <c r="B98" s="1" t="s">
        <v>108</v>
      </c>
      <c r="C98" s="59"/>
    </row>
    <row r="99" spans="2:3" ht="20.100000000000001" customHeight="1" x14ac:dyDescent="0.25">
      <c r="B99"/>
      <c r="C99"/>
    </row>
    <row r="100" spans="2:3" ht="20.100000000000001" customHeight="1" x14ac:dyDescent="0.25">
      <c r="B100"/>
      <c r="C100"/>
    </row>
    <row r="101" spans="2:3" ht="20.100000000000001" customHeight="1" thickBot="1" x14ac:dyDescent="0.3">
      <c r="B101" s="1" t="s">
        <v>93</v>
      </c>
      <c r="C101" s="59"/>
    </row>
  </sheetData>
  <mergeCells count="6">
    <mergeCell ref="D2:E2"/>
    <mergeCell ref="C4:C5"/>
    <mergeCell ref="D4:E4"/>
    <mergeCell ref="D5:E5"/>
    <mergeCell ref="A11:B11"/>
    <mergeCell ref="C2:C3"/>
  </mergeCells>
  <conditionalFormatting sqref="A26:A35">
    <cfRule type="duplicateValues" dxfId="1" priority="2"/>
  </conditionalFormatting>
  <conditionalFormatting sqref="A37:A46">
    <cfRule type="duplicateValues" dxfId="0" priority="1"/>
  </conditionalFormatting>
  <pageMargins left="0.7" right="0.7" top="0.75" bottom="0.75" header="0.3" footer="0.3"/>
  <pageSetup paperSize="9" scale="43" fitToHeight="0" orientation="portrait" horizontalDpi="360" verticalDpi="360" r:id="rId1"/>
  <ignoredErrors>
    <ignoredError sqref="A26:C30 A37:C46 A36 A32:C35 A31:B31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2022-08-05T18:45:03Z</cp:lastPrinted>
  <dcterms:created xsi:type="dcterms:W3CDTF">2022-06-03T20:45:03Z</dcterms:created>
  <dcterms:modified xsi:type="dcterms:W3CDTF">2024-02-26T17:52:09Z</dcterms:modified>
</cp:coreProperties>
</file>