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xr:revisionPtr revIDLastSave="0" documentId="13_ncr:1_{BD123CBA-A854-4993-864A-06E8BF98C6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QUIORT" sheetId="5" r:id="rId1"/>
  </sheets>
  <definedNames>
    <definedName name="_xlnm.Print_Area" localSheetId="0">INQUIORT!$A$7:$G$221</definedName>
    <definedName name="MATRIZ">INQUIORT!#REF!</definedName>
    <definedName name="MATRIZ1">INQUIORT!#REF!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5" i="5" l="1"/>
  <c r="G194" i="5"/>
  <c r="G193" i="5"/>
  <c r="G192" i="5"/>
  <c r="G191" i="5"/>
  <c r="G190" i="5"/>
  <c r="G188" i="5"/>
  <c r="G187" i="5"/>
  <c r="G186" i="5"/>
  <c r="G185" i="5"/>
  <c r="G184" i="5"/>
  <c r="G183" i="5"/>
  <c r="G182" i="5"/>
  <c r="G181" i="5"/>
  <c r="G180" i="5"/>
  <c r="G179" i="5"/>
  <c r="G178" i="5"/>
  <c r="G177" i="5"/>
  <c r="G175" i="5"/>
  <c r="G174" i="5"/>
  <c r="G173" i="5"/>
  <c r="G172" i="5"/>
  <c r="G171" i="5"/>
  <c r="G170" i="5"/>
  <c r="G169" i="5"/>
  <c r="G168" i="5"/>
  <c r="G167" i="5"/>
  <c r="G166" i="5"/>
  <c r="G165" i="5"/>
  <c r="G164" i="5"/>
  <c r="G163" i="5"/>
  <c r="G162" i="5"/>
  <c r="G161" i="5"/>
  <c r="G159" i="5"/>
  <c r="G158" i="5"/>
  <c r="G157" i="5"/>
  <c r="G156" i="5"/>
  <c r="G155" i="5"/>
  <c r="G154" i="5"/>
  <c r="G153" i="5"/>
  <c r="G152" i="5"/>
  <c r="G151" i="5"/>
  <c r="G150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5" i="5"/>
  <c r="G134" i="5"/>
  <c r="G132" i="5"/>
  <c r="G131" i="5"/>
  <c r="G130" i="5"/>
  <c r="G128" i="5"/>
  <c r="G127" i="5"/>
  <c r="G126" i="5"/>
  <c r="G124" i="5"/>
  <c r="G123" i="5"/>
  <c r="G121" i="5"/>
  <c r="G120" i="5"/>
  <c r="G118" i="5"/>
  <c r="G117" i="5"/>
  <c r="G116" i="5"/>
  <c r="G114" i="5"/>
  <c r="G113" i="5"/>
  <c r="G112" i="5"/>
  <c r="G111" i="5"/>
  <c r="G110" i="5"/>
  <c r="G108" i="5"/>
  <c r="G107" i="5"/>
  <c r="G105" i="5"/>
  <c r="G104" i="5"/>
  <c r="G103" i="5"/>
  <c r="G101" i="5"/>
  <c r="G100" i="5"/>
  <c r="G99" i="5"/>
  <c r="G97" i="5"/>
  <c r="G96" i="5"/>
  <c r="G95" i="5"/>
  <c r="G94" i="5"/>
  <c r="G93" i="5"/>
  <c r="G91" i="5"/>
  <c r="G90" i="5"/>
  <c r="G89" i="5"/>
  <c r="G88" i="5"/>
  <c r="G87" i="5"/>
  <c r="G85" i="5"/>
  <c r="G84" i="5"/>
  <c r="G83" i="5"/>
  <c r="G82" i="5"/>
  <c r="G80" i="5"/>
  <c r="G79" i="5"/>
  <c r="G78" i="5"/>
  <c r="G76" i="5"/>
  <c r="G75" i="5"/>
  <c r="G73" i="5"/>
  <c r="G72" i="5"/>
  <c r="G70" i="5"/>
  <c r="G69" i="5"/>
  <c r="G68" i="5"/>
  <c r="G67" i="5"/>
  <c r="G65" i="5"/>
  <c r="G64" i="5"/>
  <c r="G63" i="5"/>
  <c r="G62" i="5"/>
  <c r="G60" i="5"/>
  <c r="G59" i="5"/>
  <c r="G58" i="5"/>
  <c r="G57" i="5"/>
  <c r="G56" i="5"/>
  <c r="G55" i="5"/>
  <c r="G54" i="5"/>
  <c r="G53" i="5"/>
  <c r="G51" i="5"/>
  <c r="G50" i="5"/>
  <c r="G49" i="5"/>
  <c r="G48" i="5"/>
  <c r="G47" i="5"/>
  <c r="G46" i="5"/>
  <c r="G45" i="5"/>
  <c r="G44" i="5"/>
  <c r="G43" i="5"/>
  <c r="G42" i="5"/>
  <c r="G40" i="5"/>
  <c r="G39" i="5"/>
  <c r="G38" i="5"/>
  <c r="G37" i="5"/>
  <c r="G36" i="5"/>
  <c r="G35" i="5"/>
  <c r="G34" i="5"/>
  <c r="G33" i="5"/>
  <c r="G25" i="5"/>
  <c r="G26" i="5"/>
  <c r="G27" i="5"/>
  <c r="G28" i="5"/>
  <c r="G29" i="5"/>
  <c r="G30" i="5"/>
  <c r="G31" i="5"/>
  <c r="D41" i="5" l="1"/>
  <c r="D32" i="5"/>
  <c r="B243" i="5"/>
  <c r="D77" i="5"/>
  <c r="D74" i="5"/>
  <c r="D86" i="5"/>
  <c r="D81" i="5"/>
  <c r="D71" i="5"/>
  <c r="D66" i="5"/>
  <c r="D52" i="5"/>
  <c r="C7" i="5" l="1"/>
  <c r="G102" i="5" l="1"/>
  <c r="G197" i="5" s="1"/>
  <c r="G198" i="5" s="1"/>
  <c r="G199" i="5" s="1"/>
  <c r="G2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<sst xmlns="http://schemas.openxmlformats.org/spreadsheetml/2006/main" count="498" uniqueCount="436">
  <si>
    <t>TI-SF-131.504R</t>
  </si>
  <si>
    <t>TI-SF-131.504L</t>
  </si>
  <si>
    <t>PRECIO TOTAL</t>
  </si>
  <si>
    <t>PRECIO UNITARIO</t>
  </si>
  <si>
    <t>DESCRIPCIÓN</t>
  </si>
  <si>
    <t xml:space="preserve">BANDEJA INFERIOR </t>
  </si>
  <si>
    <t xml:space="preserve">DESPERIO MEDIANO </t>
  </si>
  <si>
    <t>PINZA DE SUJECCION CON CREMALLERA TIPO CANGREJO</t>
  </si>
  <si>
    <t>PINZA DE REDUCTORA DE PUNTA CON CREMALLERA</t>
  </si>
  <si>
    <t xml:space="preserve">CURETA </t>
  </si>
  <si>
    <t>GUBIA PEQUEÑA</t>
  </si>
  <si>
    <t>MEDIDOR DE PROFUNDIDAD</t>
  </si>
  <si>
    <t xml:space="preserve">GUIA ANGULO VARIABLE </t>
  </si>
  <si>
    <t>BROCAS 1.8</t>
  </si>
  <si>
    <t>BROCAS 2.0</t>
  </si>
  <si>
    <t>MANGO EN T DE ANCLAJE RAPIDO</t>
  </si>
  <si>
    <t>GUIAS DE BLOQUEO 1.8</t>
  </si>
  <si>
    <t>GUIAS DE BLOQUEO 1.5</t>
  </si>
  <si>
    <t>GUIAS DE BLOQUEO 2.0</t>
  </si>
  <si>
    <t xml:space="preserve">DOBLADORAS DE PLACA </t>
  </si>
  <si>
    <t>BROCAS 2.4</t>
  </si>
  <si>
    <t>T50022712</t>
  </si>
  <si>
    <t>T50022714</t>
  </si>
  <si>
    <t>T50022716</t>
  </si>
  <si>
    <t>T50022718</t>
  </si>
  <si>
    <t>T50022720</t>
  </si>
  <si>
    <t>T50022722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</si>
  <si>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</si>
  <si>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</si>
  <si>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</si>
  <si>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</si>
  <si>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</si>
  <si>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</si>
  <si>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</si>
  <si>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</si>
  <si>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</si>
  <si>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</si>
  <si>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CANT.</t>
  </si>
  <si>
    <t>COD. ARTICULO</t>
  </si>
  <si>
    <t xml:space="preserve">DESCRIPCION ARTICULO </t>
  </si>
  <si>
    <t>Lote</t>
  </si>
  <si>
    <t>DESCARGO</t>
  </si>
  <si>
    <t>026821003</t>
  </si>
  <si>
    <t>026821004</t>
  </si>
  <si>
    <t>026821005</t>
  </si>
  <si>
    <t>026822003</t>
  </si>
  <si>
    <t>026822004</t>
  </si>
  <si>
    <t>026822005</t>
  </si>
  <si>
    <t>T50022724</t>
  </si>
  <si>
    <t>T50022726</t>
  </si>
  <si>
    <t>026821007</t>
  </si>
  <si>
    <t>026821009</t>
  </si>
  <si>
    <t>026822007</t>
  </si>
  <si>
    <t>026822009</t>
  </si>
  <si>
    <t>Ti-SF-126.203L</t>
  </si>
  <si>
    <t>Ti-SF-127.304L</t>
  </si>
  <si>
    <t>Ti-SF-127.203R</t>
  </si>
  <si>
    <t>Ti-SF-127.204R</t>
  </si>
  <si>
    <t>2100026255</t>
  </si>
  <si>
    <t>2100046556</t>
  </si>
  <si>
    <t>2000115332</t>
  </si>
  <si>
    <t>TI-SF-130.602R</t>
  </si>
  <si>
    <t>020652002</t>
  </si>
  <si>
    <t>200206505</t>
  </si>
  <si>
    <t>020652003</t>
  </si>
  <si>
    <t>200206503</t>
  </si>
  <si>
    <t>020652004</t>
  </si>
  <si>
    <t>020651002</t>
  </si>
  <si>
    <t>020651003</t>
  </si>
  <si>
    <t>190206506</t>
  </si>
  <si>
    <t>020651004</t>
  </si>
  <si>
    <t>TI-SF-130.603R</t>
  </si>
  <si>
    <t>TI-SF-130.604R</t>
  </si>
  <si>
    <t>TI-SF-130.605R</t>
  </si>
  <si>
    <t>TI-SF-130.602L</t>
  </si>
  <si>
    <t>TI-SF-130.603L</t>
  </si>
  <si>
    <t>TI-SF-130.604L</t>
  </si>
  <si>
    <t>TI-SF-130.605L</t>
  </si>
  <si>
    <t>TI-SF-131.404R</t>
  </si>
  <si>
    <t>TI-SF-131.405R</t>
  </si>
  <si>
    <t>TI-SF-131.505R</t>
  </si>
  <si>
    <t>TI-SF-131.404L</t>
  </si>
  <si>
    <t>TI-SF-131.505L</t>
  </si>
  <si>
    <t>AZT 7579</t>
  </si>
  <si>
    <t>200001812</t>
  </si>
  <si>
    <t>PLACA BLOQ. RADIO DISTAL DORSAL OBLICUA 2.4 EN "L" 2*3 ORIF DER TIT</t>
  </si>
  <si>
    <t>PLACA BLOQ. RADIO DISTAL DORSAL OBLICUA 2.4 EN "L" 3*3 ORIF DER TIT</t>
  </si>
  <si>
    <t>PLACA BLOQ. RADIO DISTAL DORSAL OBLICUA 2.4 EN "L"  3*4 ORIF DER TIT</t>
  </si>
  <si>
    <t>PLACA BLOQ.RADIO DISTAL DORSAL OBLICUA 2.4 EN "L"  2*3 ORIF IZQ TIT</t>
  </si>
  <si>
    <t>PLACA BLOQ.RADIO DISTAL DORSAL OBLICUA 2.4 EN "L"  3*4 ORIF IZQ TIT</t>
  </si>
  <si>
    <t>TI-SF-120.803R</t>
  </si>
  <si>
    <t>180207203</t>
  </si>
  <si>
    <t xml:space="preserve">PLACA BLOQ. RADIO DISTAL AV VOLAR 2.4/2.7mm *3 ORIF DER TIT. </t>
  </si>
  <si>
    <t>TI-SF-120.804R</t>
  </si>
  <si>
    <t>180207204</t>
  </si>
  <si>
    <t xml:space="preserve">PLACA BLOQ. RADIO DISTAL AV VOLAR 2.4/2.7mm *4 ORIF DER TIT. </t>
  </si>
  <si>
    <t>TI-SF-120.805R</t>
  </si>
  <si>
    <t xml:space="preserve">PLACA BLOQ. RADIO DISTAL AV VOLAR 2.4/2.7mm *5 ORIF DER TIT. </t>
  </si>
  <si>
    <t>TI-SF-120.803L</t>
  </si>
  <si>
    <t xml:space="preserve">PLACA BLOQ. RADIO DISTAL AV VOLAR 2.4/2.7mm *3 ORIF IZQ TIT. </t>
  </si>
  <si>
    <t>TI-SF-120.804L</t>
  </si>
  <si>
    <t>180207202</t>
  </si>
  <si>
    <t xml:space="preserve">PLACA BLOQ. RADIO DISTAL AV VOLAR 2.4/2.7mm *4 ORIF IZQ TIT. </t>
  </si>
  <si>
    <t>TI-SF-120.805L</t>
  </si>
  <si>
    <t xml:space="preserve">PLACA BLOQ. RADIO DISTAL AV VOLAR 2.4/2.7mm *5 ORIF IZQ TIT. </t>
  </si>
  <si>
    <t>TORNILLO DE BLOQUEO 2.4*08mm TITANIO</t>
  </si>
  <si>
    <t>TORNILLO DE BLOQUEO 2.4*06mm TITANIO</t>
  </si>
  <si>
    <t xml:space="preserve">TORNILLO DE BLOQUEO 2.4*28mm TITANIO </t>
  </si>
  <si>
    <t xml:space="preserve">TORNILLO DE BLOQUEO 2.7*14mm TITANIO </t>
  </si>
  <si>
    <t xml:space="preserve">TORNILLO DE BLOQUEO 2.7*16mm TITANIO </t>
  </si>
  <si>
    <t xml:space="preserve">TORNILLO DE BLOQUEO 2.7*18mm TITANIO </t>
  </si>
  <si>
    <t xml:space="preserve">TORNILLO DE BLOQUEO 2.7*20mm TITANIO </t>
  </si>
  <si>
    <t>CANTIDAD</t>
  </si>
  <si>
    <t>INSTRUMENTAL RADIO DISTAL TITANIO # 3</t>
  </si>
  <si>
    <t>MEDIDOR PROFUNDIDAD NEGRO</t>
  </si>
  <si>
    <t>ATORNILLADOR STARDRIVE</t>
  </si>
  <si>
    <t>GUIA DE BROCA 2.0/2.7mm</t>
  </si>
  <si>
    <t>MACHUELO ANCLAJE RAPIDO</t>
  </si>
  <si>
    <t>ATORNILLADOR STARDRIVE ANCLAJE RAPIDO</t>
  </si>
  <si>
    <t>SEPARADORES MINIHOMMAN FINOS</t>
  </si>
  <si>
    <t>SEPARADORES MINIHOMMAN ANCHOS</t>
  </si>
  <si>
    <t>SEPARADORES SENNMILLER</t>
  </si>
  <si>
    <t>PINES</t>
  </si>
  <si>
    <t>BANDEJA SUPERIOR</t>
  </si>
  <si>
    <t>DESPERIO FINO CURVO</t>
  </si>
  <si>
    <t>MANGO TORQUE 0.8 N.m</t>
  </si>
  <si>
    <t>ATORNILLADOR ANCLAJE RAPIDO TORQUE</t>
  </si>
  <si>
    <t xml:space="preserve">CAMISA DE ATORNILLADOR CORTICAL </t>
  </si>
  <si>
    <t xml:space="preserve">CAMISA DE ATORNILLADOR BLOQUEADO </t>
  </si>
  <si>
    <t>PINZA REDUCTORA ESPAÑOLA CON CREMALLERA</t>
  </si>
  <si>
    <t>PINZA EN PUNTA PEQUEÑA CREMALLERA</t>
  </si>
  <si>
    <t xml:space="preserve">CUALQUIER DAÑO PRESENTADO </t>
  </si>
  <si>
    <t xml:space="preserve">LAS BATERIAS NO SE ESTERILIZAN </t>
  </si>
  <si>
    <t xml:space="preserve">PLACA BLOQ. RADIO DISTAL AV EXTRAARTICULAR 2.4/2.7mm 4*3 ORIF IZQ TIT. </t>
  </si>
  <si>
    <t xml:space="preserve">PLACA BLOQ. RADIO DISTAL AV EXTRAARTICULAR 2.4/2.7mm 5*5 ORIF DER TIT. </t>
  </si>
  <si>
    <t xml:space="preserve">PLACA BLOQ. RADIO DISTAL AV EXTRAARTICULAR 2.4/2.7mm 5*3 ORIF DER TIT. </t>
  </si>
  <si>
    <t xml:space="preserve">PLACA BLOQ. RADIO DISTAL AV EXTRAARTICULAR 2.4/2.7mm 4*5 ORIF DER TIT. </t>
  </si>
  <si>
    <t xml:space="preserve">PLACA BLOQ. RADIO DISTAL AV EXTRAARTICULAR 2.4/2.7mm 4*3 ORIF DER TIT. </t>
  </si>
  <si>
    <t xml:space="preserve">PLACA BLOQ. RADIO DISTAL AV EXTRAARTICULAR 2.4/2.7mm 4*5 ORIF IZQ TIT. </t>
  </si>
  <si>
    <t xml:space="preserve">PLACA BLOQ. RADIO DISTAL AV EXTRAARTICULAR 2.4/2.7mm 5*3 ORIF IZQ TIT. </t>
  </si>
  <si>
    <t>CLAVIJA KIRSCHNER 1.0*250 MM ACERO</t>
  </si>
  <si>
    <t>185.766</t>
  </si>
  <si>
    <t>CLAVIJA KIRSCHNER 1.2*250 MM ACERO</t>
  </si>
  <si>
    <t>210127381</t>
  </si>
  <si>
    <t>CLAVIJA KIRSCHNER 1.5*250 MM ACERO</t>
  </si>
  <si>
    <t>210127383</t>
  </si>
  <si>
    <t>CLAVIJA KIRSCHNER 1.8*250 MM ACERO</t>
  </si>
  <si>
    <t>TI-SF-131.405L</t>
  </si>
  <si>
    <t>PLACA BLOQ. CUPULA RADIAL 2.4mm *3 ORIF. TIT.</t>
  </si>
  <si>
    <t>AZT 7580</t>
  </si>
  <si>
    <t>PLACA BLOQ. CUPULA RADIAL 2.4mm *4 ORIF. TIT.</t>
  </si>
  <si>
    <t>185.769</t>
  </si>
  <si>
    <t>185.770</t>
  </si>
  <si>
    <t>185.771</t>
  </si>
  <si>
    <t>210127165</t>
  </si>
  <si>
    <t>200112888</t>
  </si>
  <si>
    <t>200112885</t>
  </si>
  <si>
    <t>200112887</t>
  </si>
  <si>
    <t>PLACA BLOQ. RADIO DISTAL AV EXTRAARTICULAR 2.4/2.7mm 5*5 ORIF IZQ TIT.</t>
  </si>
  <si>
    <t xml:space="preserve">PLACA BLOQ. RADIO DISTAL AV VOLAR CON GUIA DE BROCA  2.4/2.7mm*3 ORIF DER TIT. </t>
  </si>
  <si>
    <t>F2106070</t>
  </si>
  <si>
    <t xml:space="preserve">PLACA BLOQ. RADIO DISTAL AV VOLAR CON GUIA DE BROCA  2.4/2.7mm*4 ORIF DER TIT. </t>
  </si>
  <si>
    <t xml:space="preserve">PLACA BLOQ. RADIO DISTAL AV VOLAR CON GUIA DE BROCA  2.4/2.7mm*5 ORIF DER TIT. </t>
  </si>
  <si>
    <t xml:space="preserve">PLACA BLOQ. RADIO DISTAL AV VOLAR CON GUIA DE BROCA  2.4/2.7mm*7 ORIF DER TIT. </t>
  </si>
  <si>
    <t xml:space="preserve">PLACA BLOQ. RADIO DISTAL AV VOLAR CON GUIA DE BROCA  2.4/2.7mm*9 ORIF DER TIT. </t>
  </si>
  <si>
    <t xml:space="preserve">PLACA BLOQ. RADIO DISTAL AV VOLAR CON GUIA DE BROCA  2.4/2.7mm*3 ORIF IZQ TIT. </t>
  </si>
  <si>
    <t xml:space="preserve">PLACA BLOQ. RADIO DISTAL AV VOLAR CON GUIA DE BROCA  2.4/2.7mm*4 ORIF IZQ TIT. </t>
  </si>
  <si>
    <t xml:space="preserve">PLACA BLOQ. RADIO DISTAL AV VOLAR CON GUIA DE BROCA  2.4/2.7mm*5 ORIF IZQ TIT. </t>
  </si>
  <si>
    <t xml:space="preserve">PLACA BLOQ. RADIO DISTAL AV VOLAR CON GUIA DE BROCA  2.4/2.7mm*7 ORIF IZQ TIT. </t>
  </si>
  <si>
    <t xml:space="preserve">PLACA BLOQ. RADIO DISTAL AV VOLAR CON GUIA DE BROCA  2.4/2.7mm*9 ORIF IZQ TIT. </t>
  </si>
  <si>
    <t>PLACA BLOQ. RADIO PROXIMAL 2.4mm *2 ORIF DER TIT</t>
  </si>
  <si>
    <t>PLACA BLOQ. RADIO PROXIMAL 2.4mm *3 ORIF DER TIT</t>
  </si>
  <si>
    <t>PLACA BLOQ. RADIO PROXIMAL 2.4mm *4 ORIF DER TIT</t>
  </si>
  <si>
    <t>PLACA BLOQ. RADIO PROXIMAL 2.4mm *2 ORIF IZQ TIT</t>
  </si>
  <si>
    <t>PLACA BLOQ. RADIO PROXIMAL 2.4mm *3 ORIF IZQ TIT</t>
  </si>
  <si>
    <t>PLACA BLOQ. RADIO PROXIMAL 2.4mm *4 ORIF IZQ TIT</t>
  </si>
  <si>
    <t>2200094139</t>
  </si>
  <si>
    <t>TORNILLO CORTICAL 2.4*10mm TITANIO</t>
  </si>
  <si>
    <t>2200018447</t>
  </si>
  <si>
    <t xml:space="preserve">TORNILLO CORTICAL 2.4*12mm TITANIO </t>
  </si>
  <si>
    <t xml:space="preserve">TORNILLO CORTICAL 2.4*14mm TITANIO </t>
  </si>
  <si>
    <t xml:space="preserve">TORNILLO CORTICAL 2.4*16mm TITANIO </t>
  </si>
  <si>
    <t>2200063348</t>
  </si>
  <si>
    <t xml:space="preserve">TORNILLO CORTICAL 2.4*18mm TITANIO  </t>
  </si>
  <si>
    <t>2200061200</t>
  </si>
  <si>
    <t xml:space="preserve">TORNILLO CORTICAL 2.4*20mm TITANIO </t>
  </si>
  <si>
    <t>2200028229</t>
  </si>
  <si>
    <t xml:space="preserve">TORNILLO CORTICAL 2.4*22mm TITANIO </t>
  </si>
  <si>
    <t>2100052150</t>
  </si>
  <si>
    <t xml:space="preserve">TORNILLO CORTICAL 2.4*24mm TITANIO </t>
  </si>
  <si>
    <t xml:space="preserve">TORNILLO CORTICAL 2.7*12mm TITANIO </t>
  </si>
  <si>
    <t>2200111515</t>
  </si>
  <si>
    <t xml:space="preserve">TORNILLO CORTICAL 2.7*14mm TITANIO  </t>
  </si>
  <si>
    <t>2200080204</t>
  </si>
  <si>
    <t xml:space="preserve">TORNILLO CORTICAL 2.7*16mm TITANIO </t>
  </si>
  <si>
    <t>2200112005</t>
  </si>
  <si>
    <t xml:space="preserve">TORNILLO CORTICAL 2.7*18mm TITANIO </t>
  </si>
  <si>
    <t>2200081171</t>
  </si>
  <si>
    <t xml:space="preserve">TORNILLO CORTICAL 2.7*20mm TITANIO </t>
  </si>
  <si>
    <t>2200064810</t>
  </si>
  <si>
    <t xml:space="preserve">TORNILLO CORTICAL 2.7*22mm TITANIO </t>
  </si>
  <si>
    <t>2200044159</t>
  </si>
  <si>
    <t xml:space="preserve">TORNILLO CORTICAL 2.7*24mm TITANIO </t>
  </si>
  <si>
    <t>2200025060</t>
  </si>
  <si>
    <t xml:space="preserve">TORNILLO CORTICAL 2.7*26mm TITANIO </t>
  </si>
  <si>
    <t xml:space="preserve">TORNILLO DE BLOQUEO  2.4*10mm TITANIO </t>
  </si>
  <si>
    <t xml:space="preserve">TORNILLO DE BLOQUEO  2.4*12mm TITANIO </t>
  </si>
  <si>
    <t xml:space="preserve">TORNILLO DE BLOQUEO  2.4*14mm TITANIO </t>
  </si>
  <si>
    <t xml:space="preserve">TORNILLO DE BLOQUEO  2.4*16mm TITANIO </t>
  </si>
  <si>
    <t xml:space="preserve">TORNILLO DE BLOQUEO  2.4*18mm TITANIO </t>
  </si>
  <si>
    <t xml:space="preserve">TORNILLO DE BLOQUEO  2.4*20mm TITANIO </t>
  </si>
  <si>
    <t xml:space="preserve">TORNILLO DE BLOQUEO  2.4*22mm TITANIO </t>
  </si>
  <si>
    <t xml:space="preserve">TORNILLO DE BLOQUEO  2.4*24mm TITANIO </t>
  </si>
  <si>
    <t xml:space="preserve">TORNILLO DE BLOQUEO  2.4*26mm TITANIO </t>
  </si>
  <si>
    <t xml:space="preserve">TORNILLO DE BLOQUEO 2.7*10mm TITANIO </t>
  </si>
  <si>
    <t xml:space="preserve">TORNILLO DE BLOQUEO 2.7*12mm TITANIO </t>
  </si>
  <si>
    <t xml:space="preserve">TORNILLO DE BLOQUEO 2.7*22mm TITANIO </t>
  </si>
  <si>
    <t xml:space="preserve">TORNILLO DE BLOQUEO 2.7*24mm TITANIO </t>
  </si>
  <si>
    <t xml:space="preserve">TORNILLO DE BLOQUEO 2.7*26mm TITANIO </t>
  </si>
  <si>
    <t>201226140</t>
  </si>
  <si>
    <t>201022788</t>
  </si>
  <si>
    <t>CLAVIJA KIRSCHNER 1.6*250mm ACERO</t>
  </si>
  <si>
    <t>210127384</t>
  </si>
  <si>
    <t>CLAVIJA KIRSCHNER 2.0*250mm ACERO</t>
  </si>
  <si>
    <t>AZT 4663</t>
  </si>
  <si>
    <t>PLACA BLOQ. CUBITO DISTAL HOOK 3.0mm *4 ORIF. TIT</t>
  </si>
  <si>
    <t xml:space="preserve">TORNILLO CORTICAL 2.4*8mm TITANIO </t>
  </si>
  <si>
    <t>E180402402</t>
  </si>
  <si>
    <t xml:space="preserve">TORNILLO CORTICAL 2.4*26mm TITANIO </t>
  </si>
  <si>
    <t xml:space="preserve">TORNILLO CORTICAL 2.4*28mm TITANIO </t>
  </si>
  <si>
    <t>TORNILLO CORTICAL 2.7*28mm TITANIO</t>
  </si>
  <si>
    <t>TORNILLO CORTICAL 2.7*30mm TITANIO</t>
  </si>
  <si>
    <t>TORNILLO DE BLOQUEO 2.7 *28mm TITANIO</t>
  </si>
  <si>
    <t>TORNILLO DE BLOQUEO 2.7 *30mm TITANIO</t>
  </si>
  <si>
    <t xml:space="preserve">PLACA BLOQ. RADIO DISTAL AV BICOLUMNAR SMALL 2.4mm*2 ORIF DER TIT. </t>
  </si>
  <si>
    <t xml:space="preserve">PLACA BLOQ. RADIO DISTAL AV BICOLUMNAR SMALL 2.4mm*3 ORIF DER TIT. </t>
  </si>
  <si>
    <t xml:space="preserve">PLACA BLOQ. RADIO DISTAL AV BICOLUMNAR SMALL 2.4mm*4 ORIF DER TIT. </t>
  </si>
  <si>
    <t xml:space="preserve">PLACA BLOQ. RADIO DISTAL AV BICOLUMNAR SMALL 2.4mm*5 ORIF DER TIT. </t>
  </si>
  <si>
    <t xml:space="preserve">PLACA BLOQ. RADIO DISTAL AV BICOLUMNAR SMALL 2.4mm*2 ORIF IZQ TIT. </t>
  </si>
  <si>
    <t xml:space="preserve">PLACA BLOQ. RADIO DISTAL AV BICOLUMNAR SMALL 2.4mm*3 ORIF IZQ TIT. </t>
  </si>
  <si>
    <t xml:space="preserve">PLACA BLOQ. RADIO DISTAL AV BICOLUMNAR SMALL 2.4mm*4 ORIF IZQ TIT. </t>
  </si>
  <si>
    <t xml:space="preserve">PLACA BLOQ. RADIO DISTAL AV BICOLUMNAR SMALL 2.4mm*5 ORIF IZQ TIT. </t>
  </si>
  <si>
    <t xml:space="preserve">PLACA BLOQ. RADIO DISTAL AV BICOLUMNAR LARGE  2.4/2.7mm*2 ORIF DER TIT. </t>
  </si>
  <si>
    <t xml:space="preserve">PLACA BLOQ. RADIO DISTAL AV BICOLUMNAR LARGE  2.4/2.7mm*3 ORIF DER TIT. </t>
  </si>
  <si>
    <t xml:space="preserve">PLACA BLOQ. RADIO DISTAL AV BICOLUMNAR LARGE  2.4/2.7mm*4 ORIF DER TIT. </t>
  </si>
  <si>
    <t xml:space="preserve">PLACA BLOQ. RADIO DISTAL AV BICOLUMNAR LARGE  2.4/2.7mm*5 ORIF DER TIT. </t>
  </si>
  <si>
    <t xml:space="preserve">PLACA BLOQ. RADIO DISTAL AV BICOLUMNAR LARGE  2.4/2.7mm*6 ORIF DER TIT. </t>
  </si>
  <si>
    <t xml:space="preserve">PLACA BLOQ. RADIO DISTAL AV BICOLUMNAR LARGE  2.4/2.7mm*8 ORIF DER TIT. </t>
  </si>
  <si>
    <t xml:space="preserve">PLACA BLOQ. RADIO DISTAL AV BICOLUMNAR LARGE  2.4/2.7mm*2 ORIF IZQ TIT. </t>
  </si>
  <si>
    <t xml:space="preserve">PLACA BLOQ. RADIO DISTAL AV BICOLUMNAR LARGE  2.4/2.7mm*3 ORIF IZQ TIT. </t>
  </si>
  <si>
    <t xml:space="preserve">PLACA BLOQ. RADIO DISTAL AV BICOLUMNAR LARGE  2.4/2.7mm*4 ORIF IZQ TIT. </t>
  </si>
  <si>
    <t xml:space="preserve">PLACA BLOQ. RADIO DISTAL AV BICOLUMNAR LARGE  2.4/2.7mm*5 ORIF IZQ TIT. </t>
  </si>
  <si>
    <t xml:space="preserve">PLACA BLOQ. RADIO DISTAL AV BICOLUMNAR LARGE  2.4/2.7mm*6 ORIF IZQ TIT. </t>
  </si>
  <si>
    <t xml:space="preserve">PLACA BLOQ. RADIO DISTAL AV BICOLUMNAR LARGE  2.4/2.7mm*8 ORIF IZQ TIT. 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</si>
  <si>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</si>
  <si>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</si>
  <si>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</si>
  <si>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</si>
  <si>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</si>
  <si>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</si>
  <si>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JUNTA DE BENEFICENCIA DE GUAYAQUIL</t>
  </si>
  <si>
    <t>0990967946001</t>
  </si>
  <si>
    <t>INSTITUCION/CLINICA/HOSPITAL</t>
  </si>
  <si>
    <t>HOSPITAL  LUIS VERNAZA</t>
  </si>
  <si>
    <t>NOTA</t>
  </si>
  <si>
    <t xml:space="preserve">JPC </t>
  </si>
  <si>
    <t>LOJA Y ESCOBEDO</t>
  </si>
  <si>
    <t>VENTA -CIRUGÍA</t>
  </si>
  <si>
    <t xml:space="preserve">10:00AM </t>
  </si>
  <si>
    <t xml:space="preserve">DR. MORENO </t>
  </si>
  <si>
    <t>ANDRADE ALCIVAR  GENESIS</t>
  </si>
  <si>
    <t xml:space="preserve">TIPO DE SEGURO </t>
  </si>
  <si>
    <t>MSP</t>
  </si>
  <si>
    <t xml:space="preserve">IDENTIFICACION DEL PACIENTE 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</si>
  <si>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</si>
  <si>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</si>
  <si>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</si>
  <si>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</si>
  <si>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TC958706041</t>
  </si>
  <si>
    <t>PLACA BLOQ.RADIO DISTAL DORSAL AV  OBLICUA EN L 2.4mm 3*3 ORIF IZQ TIT.</t>
  </si>
  <si>
    <t>TC958708055</t>
  </si>
  <si>
    <t>PLACA BLOQ.RADIO DISTAL DORSAL AV  OBLICUA EN L 2.4mm 3*5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</si>
  <si>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</si>
  <si>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</si>
  <si>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</si>
  <si>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</si>
  <si>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</si>
  <si>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</si>
  <si>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</si>
  <si>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</si>
  <si>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</si>
  <si>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</si>
  <si>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</si>
  <si>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</si>
  <si>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</si>
  <si>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</si>
  <si>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</si>
  <si>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</si>
  <si>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INSTRUMENTADOR</t>
  </si>
  <si>
    <t>OBSERVACIONES</t>
  </si>
  <si>
    <t>TI-SF-683.307</t>
  </si>
  <si>
    <t>PLACA BLOQ. DE CUBITO DISTAL HOOK 2.0MM *8 ORIF. TIITANIO</t>
  </si>
  <si>
    <t>L2101055</t>
  </si>
  <si>
    <t>F2106079</t>
  </si>
  <si>
    <t>H21050532</t>
  </si>
  <si>
    <t>F2106094</t>
  </si>
  <si>
    <t>F2106075</t>
  </si>
  <si>
    <t>F2106077</t>
  </si>
  <si>
    <t>F2106081</t>
  </si>
  <si>
    <t>TI-SF-131.602R</t>
  </si>
  <si>
    <t>TI-SF-131.603R</t>
  </si>
  <si>
    <t>TI-SF-131.604R</t>
  </si>
  <si>
    <t>TI-SF-131.605R</t>
  </si>
  <si>
    <t>TI-SF-131.606R</t>
  </si>
  <si>
    <t>TI-SF-131.608R</t>
  </si>
  <si>
    <t>TI-SF-131.602L</t>
  </si>
  <si>
    <t>TI-SF-131.603L</t>
  </si>
  <si>
    <t>TI-SF-131.604L</t>
  </si>
  <si>
    <t>TI-SF-131.605L</t>
  </si>
  <si>
    <t>TI-SF-131.606L</t>
  </si>
  <si>
    <t>TI-SF-131.608L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</si>
  <si>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</si>
  <si>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</si>
  <si>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</si>
  <si>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</si>
  <si>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POR FAVOR NO RETIRAR LAS PIEZAS DE INSTRUMENTAL </t>
  </si>
  <si>
    <t>QUE SE ENCUENTRAN DENTRO DEL EQUIPO Y NO</t>
  </si>
  <si>
    <t>RETIRAR LAS PIEZAS DEL MOTOR DE SU CONTENEDOR</t>
  </si>
  <si>
    <t>TI-SF-123.503R</t>
  </si>
  <si>
    <t>1800027358</t>
  </si>
  <si>
    <t xml:space="preserve">PLACA BLOQ. RADIO DISTAL AV JUXTA ARTICULAR 2.4/2.7mm5*3 ORIF DER TIT. </t>
  </si>
  <si>
    <t>1410201090</t>
  </si>
  <si>
    <t xml:space="preserve">PLACA BLOQ. RADIO DISTAL AV JUXTA ARTICULAR 2.4/2.7mm5*4 ORIF DER TIT. </t>
  </si>
  <si>
    <t>TI-SF-123.503L</t>
  </si>
  <si>
    <t>170042730</t>
  </si>
  <si>
    <t xml:space="preserve">PLACA BLOQ. RADIO DISTAL AV JUXTA ARTICULAR 2.4/2.7mm5*3 ORIF IZQ TIT. </t>
  </si>
  <si>
    <t>1700042730</t>
  </si>
  <si>
    <t xml:space="preserve">PLACA BLOQ. RADIO DISTAL AV JUXTA ARTICULAR 2.4/2.7mm5*5 ORIF IZQ TIT. </t>
  </si>
  <si>
    <t xml:space="preserve">DESPERIO FINO </t>
  </si>
  <si>
    <t>TI-SF-135.602R</t>
  </si>
  <si>
    <t>2306001328</t>
  </si>
  <si>
    <t xml:space="preserve">PLACA BLOQ. RADIO DISTAL AV BICOLUMNAR SMALL XS 2.4mm*2 ORIF DER.  TIT. </t>
  </si>
  <si>
    <t>TI-SF-135.603R</t>
  </si>
  <si>
    <t>2306001330</t>
  </si>
  <si>
    <t xml:space="preserve">PLACA BLOQ. RADIO DISTAL AV BICOLUMNAR SMALL XS 2.4mm*3 ORIF DER.  TIT. </t>
  </si>
  <si>
    <t>2306001331</t>
  </si>
  <si>
    <t>TI-SF-135.602L</t>
  </si>
  <si>
    <t>2306001327</t>
  </si>
  <si>
    <t xml:space="preserve">PLACA BLOQ. RADIO DISTAL AV BICOLUMNAR SMALL XS 2.4mm*2 ORIF IZQ.  TIT. </t>
  </si>
  <si>
    <t>TI-SF-135.603L</t>
  </si>
  <si>
    <t xml:space="preserve">PLACA BLOQ. RADIO DISTAL AV BICOLUMNAR SMALL XS 2.4mm*3 ORIF IZQ.  TIT. </t>
  </si>
  <si>
    <t>BROCAS 2.7</t>
  </si>
  <si>
    <t>2306001332</t>
  </si>
  <si>
    <t>2300001697</t>
  </si>
  <si>
    <t>2300189385</t>
  </si>
  <si>
    <t>C190215311</t>
  </si>
  <si>
    <t>18A5713</t>
  </si>
  <si>
    <t>1707021531</t>
  </si>
  <si>
    <t>E190215416</t>
  </si>
  <si>
    <t>17124139</t>
  </si>
  <si>
    <t>G180221801</t>
  </si>
  <si>
    <t>18034094</t>
  </si>
  <si>
    <t>18B4307</t>
  </si>
  <si>
    <t>17124137</t>
  </si>
  <si>
    <t>18B4309</t>
  </si>
  <si>
    <t>17084143</t>
  </si>
  <si>
    <t>M180221803</t>
  </si>
  <si>
    <t>17104017</t>
  </si>
  <si>
    <t>B190221803</t>
  </si>
  <si>
    <t>C190221804</t>
  </si>
  <si>
    <t>B190221802</t>
  </si>
  <si>
    <t>17084139</t>
  </si>
  <si>
    <t>200112884</t>
  </si>
  <si>
    <t>200112883</t>
  </si>
  <si>
    <t>180207205</t>
  </si>
  <si>
    <t>1703020721</t>
  </si>
  <si>
    <t>1608190200</t>
  </si>
  <si>
    <t>A2100936</t>
  </si>
  <si>
    <t>L2101057</t>
  </si>
  <si>
    <t>200206502</t>
  </si>
  <si>
    <t>C2103325</t>
  </si>
  <si>
    <t>PLACA BLOQ. DE CUBITO DISTAL HOOK 2.0MM*7  ORIF. TIITANIO</t>
  </si>
  <si>
    <t xml:space="preserve">210127164 </t>
  </si>
  <si>
    <t>2306001333</t>
  </si>
  <si>
    <t>2306001329</t>
  </si>
  <si>
    <t/>
  </si>
  <si>
    <t>TI-SF-123.504R</t>
  </si>
  <si>
    <t>TI-SF-123.505L</t>
  </si>
  <si>
    <t>Ti-SF-126.203R</t>
  </si>
  <si>
    <t>185.764</t>
  </si>
  <si>
    <t>0205.302.901YN</t>
  </si>
  <si>
    <t>TC50102730</t>
  </si>
  <si>
    <t>T50022728</t>
  </si>
  <si>
    <t>T50022730</t>
  </si>
  <si>
    <t>185.768</t>
  </si>
  <si>
    <t>T50022408</t>
  </si>
  <si>
    <t>T50022410</t>
  </si>
  <si>
    <t>T50022412</t>
  </si>
  <si>
    <t>T50022414</t>
  </si>
  <si>
    <t>T50022416</t>
  </si>
  <si>
    <t>T50022418</t>
  </si>
  <si>
    <t>T50022420</t>
  </si>
  <si>
    <t>T50022422</t>
  </si>
  <si>
    <t>T50022424</t>
  </si>
  <si>
    <t>T50022426</t>
  </si>
  <si>
    <t>T50022428</t>
  </si>
  <si>
    <t xml:space="preserve">190221804 </t>
  </si>
  <si>
    <t xml:space="preserve">SUBTOTAL </t>
  </si>
  <si>
    <t>IVA 12%</t>
  </si>
  <si>
    <t>TOTAL</t>
  </si>
  <si>
    <t xml:space="preserve">RECIBIDO </t>
  </si>
  <si>
    <t xml:space="preserve">ENTREGADO </t>
  </si>
  <si>
    <t xml:space="preserve">VERIFICADO </t>
  </si>
  <si>
    <t>2300019720</t>
  </si>
  <si>
    <t>TC50102408</t>
  </si>
  <si>
    <t>TC50102410</t>
  </si>
  <si>
    <t>TC50102412</t>
  </si>
  <si>
    <t>TC50102414</t>
  </si>
  <si>
    <t>TC50102416</t>
  </si>
  <si>
    <t>TC50102418</t>
  </si>
  <si>
    <t>TC50102420</t>
  </si>
  <si>
    <t>TC50102422</t>
  </si>
  <si>
    <t>TC50102424</t>
  </si>
  <si>
    <t>TC50102426</t>
  </si>
  <si>
    <t>TC50102428</t>
  </si>
  <si>
    <t>TC50102406</t>
  </si>
  <si>
    <t>TC50102710</t>
  </si>
  <si>
    <t>TC50102712</t>
  </si>
  <si>
    <t>TC50102714</t>
  </si>
  <si>
    <t>TC50102716</t>
  </si>
  <si>
    <t>TC50102718</t>
  </si>
  <si>
    <t>TC50102720</t>
  </si>
  <si>
    <t>TC50102722</t>
  </si>
  <si>
    <t>TC50102724</t>
  </si>
  <si>
    <t>TC50102726</t>
  </si>
  <si>
    <t>TC50102728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</si>
</sst>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.00\ &quot;€&quot;_-;\-* #,##0.00\ &quot;€&quot;_-;_-* &quot;-&quot;??\ &quot;€&quot;_-;_-@_-"/>
    <numFmt numFmtId="165" formatCode="_(&quot;$&quot;* #,##0.00_);_(&quot;$&quot;* \(#,##0.00\);_(&quot;$&quot;* &quot;-&quot;??_);_(@_)"/>
    <numFmt numFmtId="166" formatCode="[$-F800]dddd\,\ mmmm\ dd\,\ yyyy"/>
    <numFmt numFmtId="167" formatCode="&quot;$&quot;#,##0.00"/>
    <numFmt numFmtId="168" formatCode="[$-C0A]d\ &quot;de&quot;\ mmmm\ &quot;de&quot;\ yyyy;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Arial"/>
      <family val="2"/>
    </font>
    <font>
      <b/>
      <u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8"/>
      <name val="Calibri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44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6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readingOrder="1"/>
    </xf>
    <xf numFmtId="165" fontId="2" fillId="0" borderId="0" xfId="2" applyFont="1" applyBorder="1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vertical="center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3" fillId="0" borderId="0" xfId="0" applyFont="1"/>
    <xf numFmtId="0" fontId="8" fillId="0" borderId="0" xfId="0" applyFont="1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 applyProtection="1">
      <alignment horizontal="center" vertical="center" wrapText="1" readingOrder="1"/>
      <protection locked="0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3" fillId="0" borderId="0" xfId="3" applyFont="1"/>
    <xf numFmtId="0" fontId="9" fillId="0" borderId="0" xfId="3" applyFont="1"/>
    <xf numFmtId="0" fontId="10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0" xfId="0" applyNumberFormat="1" applyFont="1" applyAlignment="1">
      <alignment vertical="center"/>
    </xf>
    <xf numFmtId="20" fontId="11" fillId="0" borderId="1" xfId="0" applyNumberFormat="1" applyFont="1" applyBorder="1" applyAlignment="1">
      <alignment vertical="center"/>
    </xf>
    <xf numFmtId="20" fontId="11" fillId="0" borderId="0" xfId="0" applyNumberFormat="1" applyFont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166" fontId="11" fillId="0" borderId="1" xfId="0" applyNumberFormat="1" applyFont="1" applyBorder="1" applyAlignment="1">
      <alignment horizontal="left" vertical="center"/>
    </xf>
    <xf numFmtId="0" fontId="16" fillId="0" borderId="0" xfId="0" applyFont="1" applyAlignment="1" applyProtection="1">
      <alignment vertical="top" wrapText="1" readingOrder="1"/>
      <protection locked="0"/>
    </xf>
    <xf numFmtId="0" fontId="16" fillId="0" borderId="0" xfId="0" applyFont="1"/>
    <xf numFmtId="0" fontId="16" fillId="0" borderId="0" xfId="0" applyFont="1" applyAlignment="1">
      <alignment horizontal="center"/>
    </xf>
    <xf numFmtId="0" fontId="9" fillId="0" borderId="0" xfId="3" applyFont="1" applyAlignment="1">
      <alignment horizontal="center"/>
    </xf>
    <xf numFmtId="0" fontId="14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18" fillId="0" borderId="11" xfId="0" applyFont="1" applyBorder="1" applyAlignment="1">
      <alignment vertical="center" wrapText="1"/>
    </xf>
    <xf numFmtId="0" fontId="19" fillId="0" borderId="16" xfId="0" applyFont="1" applyBorder="1" applyAlignment="1">
      <alignment vertical="center" wrapText="1"/>
    </xf>
    <xf numFmtId="0" fontId="9" fillId="0" borderId="18" xfId="3" applyFont="1" applyBorder="1"/>
    <xf numFmtId="168" fontId="11" fillId="0" borderId="1" xfId="0" applyNumberFormat="1" applyFont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49" fontId="11" fillId="0" borderId="1" xfId="0" applyNumberFormat="1" applyFont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/>
    </xf>
    <xf numFmtId="49" fontId="20" fillId="0" borderId="1" xfId="0" applyNumberFormat="1" applyFont="1" applyBorder="1" applyAlignment="1">
      <alignment horizontal="left" vertical="center"/>
    </xf>
    <xf numFmtId="167" fontId="2" fillId="0" borderId="1" xfId="2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167" fontId="3" fillId="0" borderId="1" xfId="1" applyNumberFormat="1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4" fontId="3" fillId="0" borderId="1" xfId="1" applyNumberFormat="1" applyFont="1" applyBorder="1" applyAlignment="1">
      <alignment horizontal="right"/>
    </xf>
    <xf numFmtId="165" fontId="2" fillId="0" borderId="1" xfId="2" applyFont="1" applyBorder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vertical="center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left" vertical="top" readingOrder="1"/>
      <protection locked="0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4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6" xfId="0" applyFont="1" applyBorder="1" applyAlignment="1" applyProtection="1">
      <alignment horizontal="center" vertical="top" readingOrder="1"/>
      <protection locked="0"/>
    </xf>
    <xf numFmtId="0" fontId="2" fillId="0" borderId="7" xfId="0" applyFont="1" applyBorder="1" applyAlignment="1" applyProtection="1">
      <alignment horizontal="center" vertical="top" readingOrder="1"/>
      <protection locked="0"/>
    </xf>
    <xf numFmtId="0" fontId="4" fillId="0" borderId="0" xfId="0" applyFont="1"/>
    <xf numFmtId="0" fontId="26" fillId="0" borderId="0" xfId="3" applyFont="1" applyAlignment="1">
      <alignment horizontal="center"/>
    </xf>
    <xf numFmtId="0" fontId="26" fillId="0" borderId="0" xfId="3" applyFont="1" applyAlignment="1">
      <alignment horizontal="left"/>
    </xf>
    <xf numFmtId="0" fontId="3" fillId="0" borderId="4" xfId="0" applyFont="1" applyBorder="1"/>
    <xf numFmtId="49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 applyProtection="1">
      <alignment horizontal="center" wrapText="1" readingOrder="1"/>
      <protection locked="0"/>
    </xf>
    <xf numFmtId="0" fontId="5" fillId="0" borderId="1" xfId="0" applyFont="1" applyBorder="1" applyAlignment="1" applyProtection="1">
      <alignment horizontal="center" wrapText="1" readingOrder="1"/>
      <protection locked="0"/>
    </xf>
    <xf numFmtId="49" fontId="3" fillId="0" borderId="6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readingOrder="1"/>
    </xf>
    <xf numFmtId="0" fontId="2" fillId="0" borderId="1" xfId="0" applyFont="1" applyBorder="1" applyAlignment="1">
      <alignment horizontal="left" readingOrder="1"/>
    </xf>
    <xf numFmtId="0" fontId="5" fillId="0" borderId="1" xfId="0" applyFont="1" applyBorder="1" applyAlignment="1">
      <alignment horizontal="center" readingOrder="1"/>
    </xf>
    <xf numFmtId="0" fontId="2" fillId="0" borderId="1" xfId="0" applyFont="1" applyBorder="1" applyAlignment="1" applyProtection="1">
      <alignment horizontal="left" readingOrder="1"/>
      <protection locked="0"/>
    </xf>
    <xf numFmtId="0" fontId="3" fillId="0" borderId="1" xfId="3" applyFont="1" applyBorder="1" applyAlignment="1">
      <alignment horizontal="center"/>
    </xf>
    <xf numFmtId="0" fontId="2" fillId="0" borderId="6" xfId="0" applyFont="1" applyBorder="1" applyAlignment="1" applyProtection="1">
      <alignment horizontal="center" wrapText="1" readingOrder="1"/>
      <protection locked="0"/>
    </xf>
    <xf numFmtId="0" fontId="2" fillId="0" borderId="7" xfId="0" applyFont="1" applyBorder="1" applyAlignment="1" applyProtection="1">
      <alignment horizontal="center" wrapText="1" readingOrder="1"/>
      <protection locked="0"/>
    </xf>
    <xf numFmtId="0" fontId="4" fillId="0" borderId="1" xfId="3" applyFont="1" applyBorder="1" applyAlignment="1">
      <alignment horizontal="center"/>
    </xf>
    <xf numFmtId="0" fontId="2" fillId="0" borderId="7" xfId="0" applyFont="1" applyBorder="1" applyAlignment="1" applyProtection="1">
      <alignment horizontal="left" readingOrder="1"/>
      <protection locked="0"/>
    </xf>
    <xf numFmtId="0" fontId="7" fillId="0" borderId="6" xfId="3" applyFont="1" applyBorder="1" applyAlignment="1">
      <alignment horizontal="center"/>
    </xf>
    <xf numFmtId="0" fontId="7" fillId="0" borderId="7" xfId="3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3" fontId="2" fillId="0" borderId="6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13" xfId="0" applyNumberFormat="1" applyBorder="1" applyAlignment="1">
      <alignment horizontal="left"/>
    </xf>
    <xf numFmtId="49" fontId="9" fillId="0" borderId="17" xfId="3" applyNumberFormat="1" applyFont="1" applyBorder="1" applyAlignment="1">
      <alignment horizontal="left"/>
    </xf>
    <xf numFmtId="49" fontId="9" fillId="0" borderId="0" xfId="3" applyNumberFormat="1" applyFont="1" applyAlignment="1">
      <alignment horizontal="left"/>
    </xf>
    <xf numFmtId="49" fontId="10" fillId="3" borderId="0" xfId="0" applyNumberFormat="1" applyFont="1" applyFill="1" applyAlignment="1">
      <alignment horizontal="left" vertical="center"/>
    </xf>
    <xf numFmtId="49" fontId="1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4" borderId="1" xfId="0" applyNumberFormat="1" applyFont="1" applyFill="1" applyBorder="1" applyAlignment="1">
      <alignment horizontal="left" vertical="center"/>
    </xf>
    <xf numFmtId="49" fontId="15" fillId="0" borderId="0" xfId="0" applyNumberFormat="1" applyFont="1" applyAlignment="1">
      <alignment horizontal="left"/>
    </xf>
    <xf numFmtId="49" fontId="3" fillId="0" borderId="5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 applyProtection="1">
      <alignment horizontal="center" wrapText="1"/>
      <protection locked="0"/>
    </xf>
    <xf numFmtId="49" fontId="2" fillId="0" borderId="5" xfId="0" applyNumberFormat="1" applyFont="1" applyBorder="1" applyAlignment="1" applyProtection="1">
      <alignment horizontal="center" wrapText="1"/>
      <protection locked="0"/>
    </xf>
    <xf numFmtId="49" fontId="7" fillId="0" borderId="5" xfId="3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167" fontId="27" fillId="0" borderId="2" xfId="3" applyNumberFormat="1" applyFont="1" applyBorder="1" applyAlignment="1">
      <alignment wrapText="1"/>
    </xf>
    <xf numFmtId="167" fontId="27" fillId="0" borderId="1" xfId="1" applyNumberFormat="1" applyFont="1" applyBorder="1" applyAlignment="1"/>
    <xf numFmtId="167" fontId="27" fillId="0" borderId="1" xfId="3" applyNumberFormat="1" applyFont="1" applyBorder="1" applyAlignment="1">
      <alignment wrapText="1"/>
    </xf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27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27" fillId="0" borderId="0" xfId="0" applyFont="1" applyAlignment="1">
      <alignment horizontal="left"/>
    </xf>
    <xf numFmtId="0" fontId="27" fillId="0" borderId="0" xfId="3" applyFont="1" applyAlignment="1">
      <alignment horizontal="center"/>
    </xf>
    <xf numFmtId="0" fontId="27" fillId="0" borderId="0" xfId="3" applyFont="1" applyAlignment="1">
      <alignment horizontal="left"/>
    </xf>
    <xf numFmtId="0" fontId="10" fillId="3" borderId="0" xfId="0" applyFont="1" applyFill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7" fillId="2" borderId="11" xfId="0" applyFont="1" applyFill="1" applyBorder="1" applyAlignment="1">
      <alignment horizontal="left" vertical="center"/>
    </xf>
    <xf numFmtId="0" fontId="17" fillId="2" borderId="12" xfId="0" applyFont="1" applyFill="1" applyBorder="1" applyAlignment="1">
      <alignment horizontal="left" vertical="center"/>
    </xf>
    <xf numFmtId="0" fontId="17" fillId="0" borderId="10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</cellXfs>
  <cellStyles count="10">
    <cellStyle name="Millares 2" xfId="4" xr:uid="{00000000-0005-0000-0000-000000000000}"/>
    <cellStyle name="Moneda" xfId="1" builtinId="4"/>
    <cellStyle name="Moneda [0] 2" xfId="7" xr:uid="{00000000-0005-0000-0000-000002000000}"/>
    <cellStyle name="Moneda 2" xfId="6" xr:uid="{00000000-0005-0000-0000-000003000000}"/>
    <cellStyle name="Moneda 3 2" xfId="2" xr:uid="{00000000-0005-0000-0000-000004000000}"/>
    <cellStyle name="Normal" xfId="0" builtinId="0"/>
    <cellStyle name="Normal 2" xfId="3" xr:uid="{00000000-0005-0000-0000-000006000000}"/>
    <cellStyle name="Normal 3" xfId="5" xr:uid="{00000000-0005-0000-0000-000007000000}"/>
    <cellStyle name="Normal 4" xfId="8" xr:uid="{E0AF2B1C-4DBC-4302-9684-200C7606E613}"/>
    <cellStyle name="Normal 5" xfId="9" xr:uid="{DA02824D-2FD7-4126-ADF5-A13B1C293D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4" name="Imagen 3">
          <a:extLst>
            <a:ext uri="{FF2B5EF4-FFF2-40B4-BE49-F238E27FC236}">
              <a16:creationId xmlns:a16="http://schemas.microsoft.com/office/drawing/2014/main" id="{ED2FF8DA-EA1E-45AB-924C-9EFB7D75D5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84"/>
  <sheetViews>
    <sheetView showGridLines="0" tabSelected="1" topLeftCell="A134" zoomScale="60" zoomScaleNormal="60" workbookViewId="0">
      <selection activeCell="A161" sqref="A161:C175"/>
    </sheetView>
  </sheetViews>
  <sheetFormatPr baseColWidth="10" defaultColWidth="11.42578125" defaultRowHeight="20.100000000000001" customHeight="1" x14ac:dyDescent="0.2"/>
  <cols>
    <col min="1" max="1" width="23.140625" style="99" bestFit="1" customWidth="1"/>
    <col min="2" max="2" width="20.28515625" style="3" customWidth="1"/>
    <col min="3" max="3" width="104.28515625" style="2" customWidth="1"/>
    <col min="4" max="4" width="22.7109375" style="2" bestFit="1" customWidth="1"/>
    <col min="5" max="5" width="24" style="2" customWidth="1"/>
    <col min="6" max="6" width="18.28515625" style="1" customWidth="1"/>
    <col min="7" max="7" width="15" style="1" customWidth="1"/>
    <col min="8" max="188" width="11.42578125" style="1"/>
    <col min="189" max="189" width="13.140625" style="1" customWidth="1"/>
    <col min="190" max="190" width="15.140625" style="1" customWidth="1"/>
    <col min="191" max="191" width="42" style="1" customWidth="1"/>
    <col min="192" max="192" width="11.42578125" style="1"/>
    <col min="193" max="193" width="13.140625" style="1" customWidth="1"/>
    <col min="194" max="444" width="11.42578125" style="1"/>
    <col min="445" max="445" width="13.140625" style="1" customWidth="1"/>
    <col min="446" max="446" width="15.140625" style="1" customWidth="1"/>
    <col min="447" max="447" width="42" style="1" customWidth="1"/>
    <col min="448" max="448" width="11.42578125" style="1"/>
    <col min="449" max="449" width="13.140625" style="1" customWidth="1"/>
    <col min="450" max="700" width="11.42578125" style="1"/>
    <col min="701" max="701" width="13.140625" style="1" customWidth="1"/>
    <col min="702" max="702" width="15.140625" style="1" customWidth="1"/>
    <col min="703" max="703" width="42" style="1" customWidth="1"/>
    <col min="704" max="704" width="11.42578125" style="1"/>
    <col min="705" max="705" width="13.140625" style="1" customWidth="1"/>
    <col min="706" max="956" width="11.42578125" style="1"/>
    <col min="957" max="957" width="13.140625" style="1" customWidth="1"/>
    <col min="958" max="958" width="15.140625" style="1" customWidth="1"/>
    <col min="959" max="959" width="42" style="1" customWidth="1"/>
    <col min="960" max="960" width="11.42578125" style="1"/>
    <col min="961" max="961" width="13.140625" style="1" customWidth="1"/>
    <col min="962" max="1212" width="11.42578125" style="1"/>
    <col min="1213" max="1213" width="13.140625" style="1" customWidth="1"/>
    <col min="1214" max="1214" width="15.140625" style="1" customWidth="1"/>
    <col min="1215" max="1215" width="42" style="1" customWidth="1"/>
    <col min="1216" max="1216" width="11.42578125" style="1"/>
    <col min="1217" max="1217" width="13.140625" style="1" customWidth="1"/>
    <col min="1218" max="1468" width="11.42578125" style="1"/>
    <col min="1469" max="1469" width="13.140625" style="1" customWidth="1"/>
    <col min="1470" max="1470" width="15.140625" style="1" customWidth="1"/>
    <col min="1471" max="1471" width="42" style="1" customWidth="1"/>
    <col min="1472" max="1472" width="11.42578125" style="1"/>
    <col min="1473" max="1473" width="13.140625" style="1" customWidth="1"/>
    <col min="1474" max="1724" width="11.42578125" style="1"/>
    <col min="1725" max="1725" width="13.140625" style="1" customWidth="1"/>
    <col min="1726" max="1726" width="15.140625" style="1" customWidth="1"/>
    <col min="1727" max="1727" width="42" style="1" customWidth="1"/>
    <col min="1728" max="1728" width="11.42578125" style="1"/>
    <col min="1729" max="1729" width="13.140625" style="1" customWidth="1"/>
    <col min="1730" max="1980" width="11.42578125" style="1"/>
    <col min="1981" max="1981" width="13.140625" style="1" customWidth="1"/>
    <col min="1982" max="1982" width="15.140625" style="1" customWidth="1"/>
    <col min="1983" max="1983" width="42" style="1" customWidth="1"/>
    <col min="1984" max="1984" width="11.42578125" style="1"/>
    <col min="1985" max="1985" width="13.140625" style="1" customWidth="1"/>
    <col min="1986" max="2236" width="11.42578125" style="1"/>
    <col min="2237" max="2237" width="13.140625" style="1" customWidth="1"/>
    <col min="2238" max="2238" width="15.140625" style="1" customWidth="1"/>
    <col min="2239" max="2239" width="42" style="1" customWidth="1"/>
    <col min="2240" max="2240" width="11.42578125" style="1"/>
    <col min="2241" max="2241" width="13.140625" style="1" customWidth="1"/>
    <col min="2242" max="2492" width="11.42578125" style="1"/>
    <col min="2493" max="2493" width="13.140625" style="1" customWidth="1"/>
    <col min="2494" max="2494" width="15.140625" style="1" customWidth="1"/>
    <col min="2495" max="2495" width="42" style="1" customWidth="1"/>
    <col min="2496" max="2496" width="11.42578125" style="1"/>
    <col min="2497" max="2497" width="13.140625" style="1" customWidth="1"/>
    <col min="2498" max="2748" width="11.42578125" style="1"/>
    <col min="2749" max="2749" width="13.140625" style="1" customWidth="1"/>
    <col min="2750" max="2750" width="15.140625" style="1" customWidth="1"/>
    <col min="2751" max="2751" width="42" style="1" customWidth="1"/>
    <col min="2752" max="2752" width="11.42578125" style="1"/>
    <col min="2753" max="2753" width="13.140625" style="1" customWidth="1"/>
    <col min="2754" max="3004" width="11.42578125" style="1"/>
    <col min="3005" max="3005" width="13.140625" style="1" customWidth="1"/>
    <col min="3006" max="3006" width="15.140625" style="1" customWidth="1"/>
    <col min="3007" max="3007" width="42" style="1" customWidth="1"/>
    <col min="3008" max="3008" width="11.42578125" style="1"/>
    <col min="3009" max="3009" width="13.140625" style="1" customWidth="1"/>
    <col min="3010" max="3260" width="11.42578125" style="1"/>
    <col min="3261" max="3261" width="13.140625" style="1" customWidth="1"/>
    <col min="3262" max="3262" width="15.140625" style="1" customWidth="1"/>
    <col min="3263" max="3263" width="42" style="1" customWidth="1"/>
    <col min="3264" max="3264" width="11.42578125" style="1"/>
    <col min="3265" max="3265" width="13.140625" style="1" customWidth="1"/>
    <col min="3266" max="3516" width="11.42578125" style="1"/>
    <col min="3517" max="3517" width="13.140625" style="1" customWidth="1"/>
    <col min="3518" max="3518" width="15.140625" style="1" customWidth="1"/>
    <col min="3519" max="3519" width="42" style="1" customWidth="1"/>
    <col min="3520" max="3520" width="11.42578125" style="1"/>
    <col min="3521" max="3521" width="13.140625" style="1" customWidth="1"/>
    <col min="3522" max="3772" width="11.42578125" style="1"/>
    <col min="3773" max="3773" width="13.140625" style="1" customWidth="1"/>
    <col min="3774" max="3774" width="15.140625" style="1" customWidth="1"/>
    <col min="3775" max="3775" width="42" style="1" customWidth="1"/>
    <col min="3776" max="3776" width="11.42578125" style="1"/>
    <col min="3777" max="3777" width="13.140625" style="1" customWidth="1"/>
    <col min="3778" max="4028" width="11.42578125" style="1"/>
    <col min="4029" max="4029" width="13.140625" style="1" customWidth="1"/>
    <col min="4030" max="4030" width="15.140625" style="1" customWidth="1"/>
    <col min="4031" max="4031" width="42" style="1" customWidth="1"/>
    <col min="4032" max="4032" width="11.42578125" style="1"/>
    <col min="4033" max="4033" width="13.140625" style="1" customWidth="1"/>
    <col min="4034" max="4284" width="11.42578125" style="1"/>
    <col min="4285" max="4285" width="13.140625" style="1" customWidth="1"/>
    <col min="4286" max="4286" width="15.140625" style="1" customWidth="1"/>
    <col min="4287" max="4287" width="42" style="1" customWidth="1"/>
    <col min="4288" max="4288" width="11.42578125" style="1"/>
    <col min="4289" max="4289" width="13.140625" style="1" customWidth="1"/>
    <col min="4290" max="4540" width="11.42578125" style="1"/>
    <col min="4541" max="4541" width="13.140625" style="1" customWidth="1"/>
    <col min="4542" max="4542" width="15.140625" style="1" customWidth="1"/>
    <col min="4543" max="4543" width="42" style="1" customWidth="1"/>
    <col min="4544" max="4544" width="11.42578125" style="1"/>
    <col min="4545" max="4545" width="13.140625" style="1" customWidth="1"/>
    <col min="4546" max="4796" width="11.42578125" style="1"/>
    <col min="4797" max="4797" width="13.140625" style="1" customWidth="1"/>
    <col min="4798" max="4798" width="15.140625" style="1" customWidth="1"/>
    <col min="4799" max="4799" width="42" style="1" customWidth="1"/>
    <col min="4800" max="4800" width="11.42578125" style="1"/>
    <col min="4801" max="4801" width="13.140625" style="1" customWidth="1"/>
    <col min="4802" max="5052" width="11.42578125" style="1"/>
    <col min="5053" max="5053" width="13.140625" style="1" customWidth="1"/>
    <col min="5054" max="5054" width="15.140625" style="1" customWidth="1"/>
    <col min="5055" max="5055" width="42" style="1" customWidth="1"/>
    <col min="5056" max="5056" width="11.42578125" style="1"/>
    <col min="5057" max="5057" width="13.140625" style="1" customWidth="1"/>
    <col min="5058" max="5308" width="11.42578125" style="1"/>
    <col min="5309" max="5309" width="13.140625" style="1" customWidth="1"/>
    <col min="5310" max="5310" width="15.140625" style="1" customWidth="1"/>
    <col min="5311" max="5311" width="42" style="1" customWidth="1"/>
    <col min="5312" max="5312" width="11.42578125" style="1"/>
    <col min="5313" max="5313" width="13.140625" style="1" customWidth="1"/>
    <col min="5314" max="5564" width="11.42578125" style="1"/>
    <col min="5565" max="5565" width="13.140625" style="1" customWidth="1"/>
    <col min="5566" max="5566" width="15.140625" style="1" customWidth="1"/>
    <col min="5567" max="5567" width="42" style="1" customWidth="1"/>
    <col min="5568" max="5568" width="11.42578125" style="1"/>
    <col min="5569" max="5569" width="13.140625" style="1" customWidth="1"/>
    <col min="5570" max="5820" width="11.42578125" style="1"/>
    <col min="5821" max="5821" width="13.140625" style="1" customWidth="1"/>
    <col min="5822" max="5822" width="15.140625" style="1" customWidth="1"/>
    <col min="5823" max="5823" width="42" style="1" customWidth="1"/>
    <col min="5824" max="5824" width="11.42578125" style="1"/>
    <col min="5825" max="5825" width="13.140625" style="1" customWidth="1"/>
    <col min="5826" max="6076" width="11.42578125" style="1"/>
    <col min="6077" max="6077" width="13.140625" style="1" customWidth="1"/>
    <col min="6078" max="6078" width="15.140625" style="1" customWidth="1"/>
    <col min="6079" max="6079" width="42" style="1" customWidth="1"/>
    <col min="6080" max="6080" width="11.42578125" style="1"/>
    <col min="6081" max="6081" width="13.140625" style="1" customWidth="1"/>
    <col min="6082" max="6332" width="11.42578125" style="1"/>
    <col min="6333" max="6333" width="13.140625" style="1" customWidth="1"/>
    <col min="6334" max="6334" width="15.140625" style="1" customWidth="1"/>
    <col min="6335" max="6335" width="42" style="1" customWidth="1"/>
    <col min="6336" max="6336" width="11.42578125" style="1"/>
    <col min="6337" max="6337" width="13.140625" style="1" customWidth="1"/>
    <col min="6338" max="6588" width="11.42578125" style="1"/>
    <col min="6589" max="6589" width="13.140625" style="1" customWidth="1"/>
    <col min="6590" max="6590" width="15.140625" style="1" customWidth="1"/>
    <col min="6591" max="6591" width="42" style="1" customWidth="1"/>
    <col min="6592" max="6592" width="11.42578125" style="1"/>
    <col min="6593" max="6593" width="13.140625" style="1" customWidth="1"/>
    <col min="6594" max="6844" width="11.42578125" style="1"/>
    <col min="6845" max="6845" width="13.140625" style="1" customWidth="1"/>
    <col min="6846" max="6846" width="15.140625" style="1" customWidth="1"/>
    <col min="6847" max="6847" width="42" style="1" customWidth="1"/>
    <col min="6848" max="6848" width="11.42578125" style="1"/>
    <col min="6849" max="6849" width="13.140625" style="1" customWidth="1"/>
    <col min="6850" max="7100" width="11.42578125" style="1"/>
    <col min="7101" max="7101" width="13.140625" style="1" customWidth="1"/>
    <col min="7102" max="7102" width="15.140625" style="1" customWidth="1"/>
    <col min="7103" max="7103" width="42" style="1" customWidth="1"/>
    <col min="7104" max="7104" width="11.42578125" style="1"/>
    <col min="7105" max="7105" width="13.140625" style="1" customWidth="1"/>
    <col min="7106" max="7356" width="11.42578125" style="1"/>
    <col min="7357" max="7357" width="13.140625" style="1" customWidth="1"/>
    <col min="7358" max="7358" width="15.140625" style="1" customWidth="1"/>
    <col min="7359" max="7359" width="42" style="1" customWidth="1"/>
    <col min="7360" max="7360" width="11.42578125" style="1"/>
    <col min="7361" max="7361" width="13.140625" style="1" customWidth="1"/>
    <col min="7362" max="7612" width="11.42578125" style="1"/>
    <col min="7613" max="7613" width="13.140625" style="1" customWidth="1"/>
    <col min="7614" max="7614" width="15.140625" style="1" customWidth="1"/>
    <col min="7615" max="7615" width="42" style="1" customWidth="1"/>
    <col min="7616" max="7616" width="11.42578125" style="1"/>
    <col min="7617" max="7617" width="13.140625" style="1" customWidth="1"/>
    <col min="7618" max="7868" width="11.42578125" style="1"/>
    <col min="7869" max="7869" width="13.140625" style="1" customWidth="1"/>
    <col min="7870" max="7870" width="15.140625" style="1" customWidth="1"/>
    <col min="7871" max="7871" width="42" style="1" customWidth="1"/>
    <col min="7872" max="7872" width="11.42578125" style="1"/>
    <col min="7873" max="7873" width="13.140625" style="1" customWidth="1"/>
    <col min="7874" max="8124" width="11.42578125" style="1"/>
    <col min="8125" max="8125" width="13.140625" style="1" customWidth="1"/>
    <col min="8126" max="8126" width="15.140625" style="1" customWidth="1"/>
    <col min="8127" max="8127" width="42" style="1" customWidth="1"/>
    <col min="8128" max="8128" width="11.42578125" style="1"/>
    <col min="8129" max="8129" width="13.140625" style="1" customWidth="1"/>
    <col min="8130" max="8380" width="11.42578125" style="1"/>
    <col min="8381" max="8381" width="13.140625" style="1" customWidth="1"/>
    <col min="8382" max="8382" width="15.140625" style="1" customWidth="1"/>
    <col min="8383" max="8383" width="42" style="1" customWidth="1"/>
    <col min="8384" max="8384" width="11.42578125" style="1"/>
    <col min="8385" max="8385" width="13.140625" style="1" customWidth="1"/>
    <col min="8386" max="8636" width="11.42578125" style="1"/>
    <col min="8637" max="8637" width="13.140625" style="1" customWidth="1"/>
    <col min="8638" max="8638" width="15.140625" style="1" customWidth="1"/>
    <col min="8639" max="8639" width="42" style="1" customWidth="1"/>
    <col min="8640" max="8640" width="11.42578125" style="1"/>
    <col min="8641" max="8641" width="13.140625" style="1" customWidth="1"/>
    <col min="8642" max="8892" width="11.42578125" style="1"/>
    <col min="8893" max="8893" width="13.140625" style="1" customWidth="1"/>
    <col min="8894" max="8894" width="15.140625" style="1" customWidth="1"/>
    <col min="8895" max="8895" width="42" style="1" customWidth="1"/>
    <col min="8896" max="8896" width="11.42578125" style="1"/>
    <col min="8897" max="8897" width="13.140625" style="1" customWidth="1"/>
    <col min="8898" max="9148" width="11.42578125" style="1"/>
    <col min="9149" max="9149" width="13.140625" style="1" customWidth="1"/>
    <col min="9150" max="9150" width="15.140625" style="1" customWidth="1"/>
    <col min="9151" max="9151" width="42" style="1" customWidth="1"/>
    <col min="9152" max="9152" width="11.42578125" style="1"/>
    <col min="9153" max="9153" width="13.140625" style="1" customWidth="1"/>
    <col min="9154" max="9404" width="11.42578125" style="1"/>
    <col min="9405" max="9405" width="13.140625" style="1" customWidth="1"/>
    <col min="9406" max="9406" width="15.140625" style="1" customWidth="1"/>
    <col min="9407" max="9407" width="42" style="1" customWidth="1"/>
    <col min="9408" max="9408" width="11.42578125" style="1"/>
    <col min="9409" max="9409" width="13.140625" style="1" customWidth="1"/>
    <col min="9410" max="9660" width="11.42578125" style="1"/>
    <col min="9661" max="9661" width="13.140625" style="1" customWidth="1"/>
    <col min="9662" max="9662" width="15.140625" style="1" customWidth="1"/>
    <col min="9663" max="9663" width="42" style="1" customWidth="1"/>
    <col min="9664" max="9664" width="11.42578125" style="1"/>
    <col min="9665" max="9665" width="13.140625" style="1" customWidth="1"/>
    <col min="9666" max="9916" width="11.42578125" style="1"/>
    <col min="9917" max="9917" width="13.140625" style="1" customWidth="1"/>
    <col min="9918" max="9918" width="15.140625" style="1" customWidth="1"/>
    <col min="9919" max="9919" width="42" style="1" customWidth="1"/>
    <col min="9920" max="9920" width="11.42578125" style="1"/>
    <col min="9921" max="9921" width="13.140625" style="1" customWidth="1"/>
    <col min="9922" max="10172" width="11.42578125" style="1"/>
    <col min="10173" max="10173" width="13.140625" style="1" customWidth="1"/>
    <col min="10174" max="10174" width="15.140625" style="1" customWidth="1"/>
    <col min="10175" max="10175" width="42" style="1" customWidth="1"/>
    <col min="10176" max="10176" width="11.42578125" style="1"/>
    <col min="10177" max="10177" width="13.140625" style="1" customWidth="1"/>
    <col min="10178" max="10428" width="11.42578125" style="1"/>
    <col min="10429" max="10429" width="13.140625" style="1" customWidth="1"/>
    <col min="10430" max="10430" width="15.140625" style="1" customWidth="1"/>
    <col min="10431" max="10431" width="42" style="1" customWidth="1"/>
    <col min="10432" max="10432" width="11.42578125" style="1"/>
    <col min="10433" max="10433" width="13.140625" style="1" customWidth="1"/>
    <col min="10434" max="10684" width="11.42578125" style="1"/>
    <col min="10685" max="10685" width="13.140625" style="1" customWidth="1"/>
    <col min="10686" max="10686" width="15.140625" style="1" customWidth="1"/>
    <col min="10687" max="10687" width="42" style="1" customWidth="1"/>
    <col min="10688" max="10688" width="11.42578125" style="1"/>
    <col min="10689" max="10689" width="13.140625" style="1" customWidth="1"/>
    <col min="10690" max="10940" width="11.42578125" style="1"/>
    <col min="10941" max="10941" width="13.140625" style="1" customWidth="1"/>
    <col min="10942" max="10942" width="15.140625" style="1" customWidth="1"/>
    <col min="10943" max="10943" width="42" style="1" customWidth="1"/>
    <col min="10944" max="10944" width="11.42578125" style="1"/>
    <col min="10945" max="10945" width="13.140625" style="1" customWidth="1"/>
    <col min="10946" max="11196" width="11.42578125" style="1"/>
    <col min="11197" max="11197" width="13.140625" style="1" customWidth="1"/>
    <col min="11198" max="11198" width="15.140625" style="1" customWidth="1"/>
    <col min="11199" max="11199" width="42" style="1" customWidth="1"/>
    <col min="11200" max="11200" width="11.42578125" style="1"/>
    <col min="11201" max="11201" width="13.140625" style="1" customWidth="1"/>
    <col min="11202" max="11452" width="11.42578125" style="1"/>
    <col min="11453" max="11453" width="13.140625" style="1" customWidth="1"/>
    <col min="11454" max="11454" width="15.140625" style="1" customWidth="1"/>
    <col min="11455" max="11455" width="42" style="1" customWidth="1"/>
    <col min="11456" max="11456" width="11.42578125" style="1"/>
    <col min="11457" max="11457" width="13.140625" style="1" customWidth="1"/>
    <col min="11458" max="11708" width="11.42578125" style="1"/>
    <col min="11709" max="11709" width="13.140625" style="1" customWidth="1"/>
    <col min="11710" max="11710" width="15.140625" style="1" customWidth="1"/>
    <col min="11711" max="11711" width="42" style="1" customWidth="1"/>
    <col min="11712" max="11712" width="11.42578125" style="1"/>
    <col min="11713" max="11713" width="13.140625" style="1" customWidth="1"/>
    <col min="11714" max="11964" width="11.42578125" style="1"/>
    <col min="11965" max="11965" width="13.140625" style="1" customWidth="1"/>
    <col min="11966" max="11966" width="15.140625" style="1" customWidth="1"/>
    <col min="11967" max="11967" width="42" style="1" customWidth="1"/>
    <col min="11968" max="11968" width="11.42578125" style="1"/>
    <col min="11969" max="11969" width="13.140625" style="1" customWidth="1"/>
    <col min="11970" max="12220" width="11.42578125" style="1"/>
    <col min="12221" max="12221" width="13.140625" style="1" customWidth="1"/>
    <col min="12222" max="12222" width="15.140625" style="1" customWidth="1"/>
    <col min="12223" max="12223" width="42" style="1" customWidth="1"/>
    <col min="12224" max="12224" width="11.42578125" style="1"/>
    <col min="12225" max="12225" width="13.140625" style="1" customWidth="1"/>
    <col min="12226" max="12476" width="11.42578125" style="1"/>
    <col min="12477" max="12477" width="13.140625" style="1" customWidth="1"/>
    <col min="12478" max="12478" width="15.140625" style="1" customWidth="1"/>
    <col min="12479" max="12479" width="42" style="1" customWidth="1"/>
    <col min="12480" max="12480" width="11.42578125" style="1"/>
    <col min="12481" max="12481" width="13.140625" style="1" customWidth="1"/>
    <col min="12482" max="12732" width="11.42578125" style="1"/>
    <col min="12733" max="12733" width="13.140625" style="1" customWidth="1"/>
    <col min="12734" max="12734" width="15.140625" style="1" customWidth="1"/>
    <col min="12735" max="12735" width="42" style="1" customWidth="1"/>
    <col min="12736" max="12736" width="11.42578125" style="1"/>
    <col min="12737" max="12737" width="13.140625" style="1" customWidth="1"/>
    <col min="12738" max="12988" width="11.42578125" style="1"/>
    <col min="12989" max="12989" width="13.140625" style="1" customWidth="1"/>
    <col min="12990" max="12990" width="15.140625" style="1" customWidth="1"/>
    <col min="12991" max="12991" width="42" style="1" customWidth="1"/>
    <col min="12992" max="12992" width="11.42578125" style="1"/>
    <col min="12993" max="12993" width="13.140625" style="1" customWidth="1"/>
    <col min="12994" max="13244" width="11.42578125" style="1"/>
    <col min="13245" max="13245" width="13.140625" style="1" customWidth="1"/>
    <col min="13246" max="13246" width="15.140625" style="1" customWidth="1"/>
    <col min="13247" max="13247" width="42" style="1" customWidth="1"/>
    <col min="13248" max="13248" width="11.42578125" style="1"/>
    <col min="13249" max="13249" width="13.140625" style="1" customWidth="1"/>
    <col min="13250" max="13500" width="11.42578125" style="1"/>
    <col min="13501" max="13501" width="13.140625" style="1" customWidth="1"/>
    <col min="13502" max="13502" width="15.140625" style="1" customWidth="1"/>
    <col min="13503" max="13503" width="42" style="1" customWidth="1"/>
    <col min="13504" max="13504" width="11.42578125" style="1"/>
    <col min="13505" max="13505" width="13.140625" style="1" customWidth="1"/>
    <col min="13506" max="13756" width="11.42578125" style="1"/>
    <col min="13757" max="13757" width="13.140625" style="1" customWidth="1"/>
    <col min="13758" max="13758" width="15.140625" style="1" customWidth="1"/>
    <col min="13759" max="13759" width="42" style="1" customWidth="1"/>
    <col min="13760" max="13760" width="11.42578125" style="1"/>
    <col min="13761" max="13761" width="13.140625" style="1" customWidth="1"/>
    <col min="13762" max="14012" width="11.42578125" style="1"/>
    <col min="14013" max="14013" width="13.140625" style="1" customWidth="1"/>
    <col min="14014" max="14014" width="15.140625" style="1" customWidth="1"/>
    <col min="14015" max="14015" width="42" style="1" customWidth="1"/>
    <col min="14016" max="14016" width="11.42578125" style="1"/>
    <col min="14017" max="14017" width="13.140625" style="1" customWidth="1"/>
    <col min="14018" max="14268" width="11.42578125" style="1"/>
    <col min="14269" max="14269" width="13.140625" style="1" customWidth="1"/>
    <col min="14270" max="14270" width="15.140625" style="1" customWidth="1"/>
    <col min="14271" max="14271" width="42" style="1" customWidth="1"/>
    <col min="14272" max="14272" width="11.42578125" style="1"/>
    <col min="14273" max="14273" width="13.140625" style="1" customWidth="1"/>
    <col min="14274" max="14524" width="11.42578125" style="1"/>
    <col min="14525" max="14525" width="13.140625" style="1" customWidth="1"/>
    <col min="14526" max="14526" width="15.140625" style="1" customWidth="1"/>
    <col min="14527" max="14527" width="42" style="1" customWidth="1"/>
    <col min="14528" max="14528" width="11.42578125" style="1"/>
    <col min="14529" max="14529" width="13.140625" style="1" customWidth="1"/>
    <col min="14530" max="14780" width="11.42578125" style="1"/>
    <col min="14781" max="14781" width="13.140625" style="1" customWidth="1"/>
    <col min="14782" max="14782" width="15.140625" style="1" customWidth="1"/>
    <col min="14783" max="14783" width="42" style="1" customWidth="1"/>
    <col min="14784" max="14784" width="11.42578125" style="1"/>
    <col min="14785" max="14785" width="13.140625" style="1" customWidth="1"/>
    <col min="14786" max="15036" width="11.42578125" style="1"/>
    <col min="15037" max="15037" width="13.140625" style="1" customWidth="1"/>
    <col min="15038" max="15038" width="15.140625" style="1" customWidth="1"/>
    <col min="15039" max="15039" width="42" style="1" customWidth="1"/>
    <col min="15040" max="15040" width="11.42578125" style="1"/>
    <col min="15041" max="15041" width="13.140625" style="1" customWidth="1"/>
    <col min="15042" max="15292" width="11.42578125" style="1"/>
    <col min="15293" max="15293" width="13.140625" style="1" customWidth="1"/>
    <col min="15294" max="15294" width="15.140625" style="1" customWidth="1"/>
    <col min="15295" max="15295" width="42" style="1" customWidth="1"/>
    <col min="15296" max="15296" width="11.42578125" style="1"/>
    <col min="15297" max="15297" width="13.140625" style="1" customWidth="1"/>
    <col min="15298" max="15548" width="11.42578125" style="1"/>
    <col min="15549" max="15549" width="13.140625" style="1" customWidth="1"/>
    <col min="15550" max="15550" width="15.140625" style="1" customWidth="1"/>
    <col min="15551" max="15551" width="42" style="1" customWidth="1"/>
    <col min="15552" max="15552" width="11.42578125" style="1"/>
    <col min="15553" max="15553" width="13.140625" style="1" customWidth="1"/>
    <col min="15554" max="15804" width="11.42578125" style="1"/>
    <col min="15805" max="15805" width="13.140625" style="1" customWidth="1"/>
    <col min="15806" max="15806" width="15.140625" style="1" customWidth="1"/>
    <col min="15807" max="15807" width="42" style="1" customWidth="1"/>
    <col min="15808" max="15808" width="11.42578125" style="1"/>
    <col min="15809" max="15809" width="13.140625" style="1" customWidth="1"/>
    <col min="15810" max="16060" width="11.42578125" style="1"/>
    <col min="16061" max="16061" width="13.140625" style="1" customWidth="1"/>
    <col min="16062" max="16062" width="15.140625" style="1" customWidth="1"/>
    <col min="16063" max="16063" width="42" style="1" customWidth="1"/>
    <col min="16064" max="16064" width="11.42578125" style="1"/>
    <col min="16065" max="16065" width="13.140625" style="1" customWidth="1"/>
    <col min="16066" max="16384" width="11.42578125" style="1"/>
  </cols>
  <sheetData>
    <row r="1" spans="1:7" ht="20.100000000000001" customHeight="1" thickBot="1" x14ac:dyDescent="0.25"/>
    <row r="2" spans="1:7" ht="25.5" customHeight="1" thickBot="1" x14ac:dyDescent="0.3">
      <c r="A2" s="100"/>
      <c r="B2" s="37"/>
      <c r="C2" s="128" t="s">
        <v>254</v>
      </c>
      <c r="D2" s="130" t="s">
        <v>255</v>
      </c>
      <c r="E2" s="131"/>
    </row>
    <row r="3" spans="1:7" ht="28.5" customHeight="1" thickBot="1" x14ac:dyDescent="0.3">
      <c r="A3" s="101"/>
      <c r="B3" s="38"/>
      <c r="C3" s="129"/>
      <c r="D3" s="39" t="s">
        <v>256</v>
      </c>
      <c r="E3" s="40"/>
    </row>
    <row r="4" spans="1:7" ht="27" customHeight="1" thickBot="1" x14ac:dyDescent="0.3">
      <c r="A4" s="101"/>
      <c r="B4" s="38"/>
      <c r="C4" s="132" t="s">
        <v>257</v>
      </c>
      <c r="D4" s="134" t="s">
        <v>258</v>
      </c>
      <c r="E4" s="135"/>
    </row>
    <row r="5" spans="1:7" ht="27" customHeight="1" thickBot="1" x14ac:dyDescent="0.3">
      <c r="A5" s="102"/>
      <c r="B5" s="41"/>
      <c r="C5" s="133"/>
      <c r="D5" s="136" t="s">
        <v>259</v>
      </c>
      <c r="E5" s="137"/>
    </row>
    <row r="6" spans="1:7" ht="20.100000000000001" customHeight="1" x14ac:dyDescent="0.25">
      <c r="A6" s="103"/>
      <c r="B6" s="21"/>
      <c r="C6" s="21"/>
      <c r="D6" s="21"/>
      <c r="E6" s="21"/>
    </row>
    <row r="7" spans="1:7" customFormat="1" ht="24" customHeight="1" x14ac:dyDescent="0.25">
      <c r="A7" s="104" t="s">
        <v>27</v>
      </c>
      <c r="B7" s="22"/>
      <c r="C7" s="42">
        <f ca="1">NOW()</f>
        <v>45351.516623148149</v>
      </c>
      <c r="D7" s="22" t="s">
        <v>28</v>
      </c>
      <c r="E7" s="43">
        <v>20230300116</v>
      </c>
      <c r="F7" s="30"/>
      <c r="G7" s="30"/>
    </row>
    <row r="8" spans="1:7" customFormat="1" ht="18" x14ac:dyDescent="0.25">
      <c r="A8" s="105"/>
      <c r="B8" s="13"/>
      <c r="C8" s="13"/>
      <c r="D8" s="13"/>
      <c r="E8" s="13"/>
      <c r="F8" s="35"/>
      <c r="G8" s="35"/>
    </row>
    <row r="9" spans="1:7" customFormat="1" ht="18" x14ac:dyDescent="0.25">
      <c r="A9" s="104" t="s">
        <v>29</v>
      </c>
      <c r="B9" s="22"/>
      <c r="C9" s="44" t="s">
        <v>260</v>
      </c>
      <c r="D9" s="24" t="s">
        <v>30</v>
      </c>
      <c r="E9" s="45" t="s">
        <v>261</v>
      </c>
      <c r="F9" s="35"/>
      <c r="G9" s="35"/>
    </row>
    <row r="10" spans="1:7" customFormat="1" ht="18" x14ac:dyDescent="0.25">
      <c r="A10" s="105"/>
      <c r="B10" s="13"/>
      <c r="C10" s="13"/>
      <c r="D10" s="13"/>
      <c r="E10" s="13"/>
      <c r="F10" s="36"/>
      <c r="G10" s="36"/>
    </row>
    <row r="11" spans="1:7" ht="20.100000000000001" customHeight="1" x14ac:dyDescent="0.25">
      <c r="A11" s="125" t="s">
        <v>262</v>
      </c>
      <c r="B11" s="126"/>
      <c r="C11" s="18" t="s">
        <v>263</v>
      </c>
      <c r="D11" s="24" t="s">
        <v>264</v>
      </c>
      <c r="E11" s="46" t="s">
        <v>265</v>
      </c>
      <c r="F11" s="21"/>
      <c r="G11" s="21"/>
    </row>
    <row r="12" spans="1:7" ht="20.100000000000001" customHeight="1" x14ac:dyDescent="0.25">
      <c r="A12" s="105"/>
      <c r="B12" s="13"/>
      <c r="C12" s="13"/>
      <c r="D12" s="13"/>
      <c r="E12" s="13"/>
      <c r="F12" s="21"/>
      <c r="G12" s="21"/>
    </row>
    <row r="13" spans="1:7" ht="20.100000000000001" customHeight="1" x14ac:dyDescent="0.2">
      <c r="A13" s="104" t="s">
        <v>31</v>
      </c>
      <c r="B13" s="22"/>
      <c r="C13" s="19" t="s">
        <v>266</v>
      </c>
      <c r="D13" s="24" t="s">
        <v>32</v>
      </c>
      <c r="E13" s="18" t="s">
        <v>267</v>
      </c>
      <c r="F13" s="23"/>
      <c r="G13" s="23"/>
    </row>
    <row r="14" spans="1:7" ht="20.100000000000001" customHeight="1" x14ac:dyDescent="0.25">
      <c r="A14" s="105"/>
      <c r="B14" s="13"/>
      <c r="C14" s="13"/>
      <c r="D14" s="13"/>
      <c r="E14" s="13"/>
      <c r="F14" s="13"/>
      <c r="G14" s="10"/>
    </row>
    <row r="15" spans="1:7" ht="20.100000000000001" customHeight="1" x14ac:dyDescent="0.2">
      <c r="A15" s="104" t="s">
        <v>33</v>
      </c>
      <c r="B15" s="22"/>
      <c r="C15" s="31">
        <v>44993</v>
      </c>
      <c r="D15" s="24" t="s">
        <v>34</v>
      </c>
      <c r="E15" s="26" t="s">
        <v>268</v>
      </c>
      <c r="F15" s="25"/>
      <c r="G15" s="25"/>
    </row>
    <row r="16" spans="1:7" ht="20.100000000000001" customHeight="1" x14ac:dyDescent="0.25">
      <c r="A16" s="105"/>
      <c r="B16" s="13"/>
      <c r="C16" s="13"/>
      <c r="D16" s="13"/>
      <c r="E16" s="13"/>
      <c r="F16" s="13"/>
      <c r="G16" s="10"/>
    </row>
    <row r="17" spans="1:7" ht="20.100000000000001" customHeight="1" x14ac:dyDescent="0.2">
      <c r="A17" s="104" t="s">
        <v>35</v>
      </c>
      <c r="B17" s="22"/>
      <c r="C17" s="18" t="s">
        <v>269</v>
      </c>
      <c r="D17" s="14"/>
      <c r="E17" s="28"/>
      <c r="F17" s="14"/>
      <c r="G17" s="14"/>
    </row>
    <row r="18" spans="1:7" ht="20.100000000000001" customHeight="1" x14ac:dyDescent="0.25">
      <c r="A18" s="105"/>
      <c r="B18" s="13"/>
      <c r="C18" s="13"/>
      <c r="D18" s="13"/>
      <c r="E18" s="13"/>
      <c r="F18" s="13"/>
      <c r="G18" s="10"/>
    </row>
    <row r="19" spans="1:7" ht="20.100000000000001" customHeight="1" x14ac:dyDescent="0.2">
      <c r="A19" s="104" t="s">
        <v>36</v>
      </c>
      <c r="B19" s="22"/>
      <c r="C19" s="18" t="s">
        <v>270</v>
      </c>
      <c r="D19" s="24" t="s">
        <v>271</v>
      </c>
      <c r="E19" s="26" t="s">
        <v>272</v>
      </c>
      <c r="F19" s="27"/>
      <c r="G19" s="27"/>
    </row>
    <row r="20" spans="1:7" ht="20.100000000000001" customHeight="1" x14ac:dyDescent="0.25">
      <c r="A20" s="105"/>
      <c r="B20" s="13"/>
      <c r="C20" s="13"/>
      <c r="D20" s="13"/>
      <c r="E20" s="13"/>
      <c r="F20" s="13"/>
      <c r="G20" s="12"/>
    </row>
    <row r="21" spans="1:7" ht="20.100000000000001" customHeight="1" x14ac:dyDescent="0.2">
      <c r="A21" s="104" t="s">
        <v>273</v>
      </c>
      <c r="B21" s="22"/>
      <c r="C21" s="47"/>
      <c r="D21" s="23"/>
      <c r="E21" s="29"/>
      <c r="F21" s="28"/>
      <c r="G21" s="14"/>
    </row>
    <row r="22" spans="1:7" ht="20.100000000000001" customHeight="1" x14ac:dyDescent="0.25">
      <c r="A22" s="106"/>
      <c r="B22" s="15"/>
      <c r="C22" s="10"/>
      <c r="D22" s="10"/>
      <c r="E22" s="10"/>
      <c r="F22" s="13"/>
      <c r="G22" s="12"/>
    </row>
    <row r="23" spans="1:7" ht="30" customHeight="1" x14ac:dyDescent="0.2">
      <c r="A23" s="107" t="s">
        <v>38</v>
      </c>
      <c r="B23" s="16" t="s">
        <v>40</v>
      </c>
      <c r="C23" s="16" t="s">
        <v>39</v>
      </c>
      <c r="D23" s="16" t="s">
        <v>37</v>
      </c>
      <c r="E23" s="16" t="s">
        <v>41</v>
      </c>
      <c r="F23" s="17" t="s">
        <v>3</v>
      </c>
      <c r="G23" s="17" t="s">
        <v>2</v>
      </c>
    </row>
    <row r="24" spans="1:7" s="4" customFormat="1" ht="20.100000000000001" customHeight="1" x14ac:dyDescent="0.2">
      <c r="A24" s="74" t="s">
        <v>61</v>
      </c>
      <c r="B24" s="74" t="s">
        <v>352</v>
      </c>
      <c r="C24" s="50" t="s">
        <v>234</v>
      </c>
      <c r="D24" s="75">
        <v>1</v>
      </c>
      <c r="E24" s="49"/>
      <c r="F24" s="48">
        <v>0</v>
      </c>
      <c r="G24" s="48">
        <f t="shared" ref="G24:G102" si="0">(D24*F24)</f>
        <v>0</v>
      </c>
    </row>
    <row r="25" spans="1:7" s="4" customFormat="1" ht="20.100000000000001" customHeight="1" x14ac:dyDescent="0.2">
      <c r="A25" s="74" t="s">
        <v>61</v>
      </c>
      <c r="B25" s="74" t="s">
        <v>353</v>
      </c>
      <c r="C25" s="50" t="s">
        <v>234</v>
      </c>
      <c r="D25" s="75">
        <v>1</v>
      </c>
      <c r="E25" s="49"/>
      <c r="F25" s="48">
        <v>0</v>
      </c>
      <c r="G25" s="48">
        <f t="shared" si="0"/>
        <v>0</v>
      </c>
    </row>
    <row r="26" spans="1:7" s="4" customFormat="1" ht="20.100000000000001" customHeight="1" x14ac:dyDescent="0.2">
      <c r="A26" s="74" t="s">
        <v>339</v>
      </c>
      <c r="B26" s="74" t="s">
        <v>340</v>
      </c>
      <c r="C26" s="50" t="s">
        <v>341</v>
      </c>
      <c r="D26" s="75">
        <v>1</v>
      </c>
      <c r="E26" s="49"/>
      <c r="F26" s="48">
        <v>0</v>
      </c>
      <c r="G26" s="48">
        <f t="shared" si="0"/>
        <v>0</v>
      </c>
    </row>
    <row r="27" spans="1:7" s="4" customFormat="1" ht="20.100000000000001" customHeight="1" x14ac:dyDescent="0.2">
      <c r="A27" s="74" t="s">
        <v>71</v>
      </c>
      <c r="B27" s="74" t="s">
        <v>154</v>
      </c>
      <c r="C27" s="50" t="s">
        <v>235</v>
      </c>
      <c r="D27" s="75">
        <v>1</v>
      </c>
      <c r="E27" s="49"/>
      <c r="F27" s="48">
        <v>0</v>
      </c>
      <c r="G27" s="48">
        <f t="shared" si="0"/>
        <v>0</v>
      </c>
    </row>
    <row r="28" spans="1:7" s="4" customFormat="1" ht="20.100000000000001" customHeight="1" x14ac:dyDescent="0.2">
      <c r="A28" s="74" t="s">
        <v>71</v>
      </c>
      <c r="B28" s="74" t="s">
        <v>354</v>
      </c>
      <c r="C28" s="50" t="s">
        <v>235</v>
      </c>
      <c r="D28" s="75">
        <v>1</v>
      </c>
      <c r="E28" s="49"/>
      <c r="F28" s="48">
        <v>0</v>
      </c>
      <c r="G28" s="48">
        <f t="shared" si="0"/>
        <v>0</v>
      </c>
    </row>
    <row r="29" spans="1:7" s="4" customFormat="1" ht="20.100000000000001" customHeight="1" x14ac:dyDescent="0.2">
      <c r="A29" s="74" t="s">
        <v>342</v>
      </c>
      <c r="B29" s="74" t="s">
        <v>343</v>
      </c>
      <c r="C29" s="50" t="s">
        <v>344</v>
      </c>
      <c r="D29" s="75">
        <v>1</v>
      </c>
      <c r="E29" s="49"/>
      <c r="F29" s="48">
        <v>0</v>
      </c>
      <c r="G29" s="48">
        <f t="shared" si="0"/>
        <v>0</v>
      </c>
    </row>
    <row r="30" spans="1:7" s="4" customFormat="1" ht="20.100000000000001" customHeight="1" x14ac:dyDescent="0.2">
      <c r="A30" s="74" t="s">
        <v>72</v>
      </c>
      <c r="B30" s="74" t="s">
        <v>355</v>
      </c>
      <c r="C30" s="50" t="s">
        <v>236</v>
      </c>
      <c r="D30" s="75">
        <v>1</v>
      </c>
      <c r="E30" s="49"/>
      <c r="F30" s="48">
        <v>0</v>
      </c>
      <c r="G30" s="48">
        <f t="shared" si="0"/>
        <v>0</v>
      </c>
    </row>
    <row r="31" spans="1:7" s="4" customFormat="1" ht="20.100000000000001" customHeight="1" x14ac:dyDescent="0.2">
      <c r="A31" s="74" t="s">
        <v>73</v>
      </c>
      <c r="B31" s="74" t="s">
        <v>356</v>
      </c>
      <c r="C31" s="50" t="s">
        <v>237</v>
      </c>
      <c r="D31" s="75">
        <v>1</v>
      </c>
      <c r="E31" s="49"/>
      <c r="F31" s="48">
        <v>0</v>
      </c>
      <c r="G31" s="48">
        <f t="shared" si="0"/>
        <v>0</v>
      </c>
    </row>
    <row r="32" spans="1:7" s="4" customFormat="1" ht="20.100000000000001" customHeight="1" x14ac:dyDescent="0.25">
      <c r="A32" s="74" t="s">
        <v>385</v>
      </c>
      <c r="B32" s="74"/>
      <c r="C32" s="50"/>
      <c r="D32" s="76">
        <f>SUM(D24:D31)</f>
        <v>8</v>
      </c>
      <c r="E32" s="49"/>
      <c r="F32" s="48"/>
      <c r="G32" s="48"/>
    </row>
    <row r="33" spans="1:7" s="4" customFormat="1" ht="20.100000000000001" customHeight="1" x14ac:dyDescent="0.2">
      <c r="A33" s="74" t="s">
        <v>74</v>
      </c>
      <c r="B33" s="74" t="s">
        <v>413</v>
      </c>
      <c r="C33" s="50" t="s">
        <v>238</v>
      </c>
      <c r="D33" s="75">
        <v>1</v>
      </c>
      <c r="E33" s="49"/>
      <c r="F33" s="48">
        <v>0</v>
      </c>
      <c r="G33" s="48">
        <f t="shared" ref="G33:G40" si="1">(D33*F33)</f>
        <v>0</v>
      </c>
    </row>
    <row r="34" spans="1:7" s="4" customFormat="1" ht="20.100000000000001" customHeight="1" x14ac:dyDescent="0.2">
      <c r="A34" s="74" t="s">
        <v>74</v>
      </c>
      <c r="B34" s="74" t="s">
        <v>345</v>
      </c>
      <c r="C34" s="50" t="s">
        <v>238</v>
      </c>
      <c r="D34" s="75">
        <v>1</v>
      </c>
      <c r="E34" s="49"/>
      <c r="F34" s="48">
        <v>0</v>
      </c>
      <c r="G34" s="48">
        <f t="shared" si="1"/>
        <v>0</v>
      </c>
    </row>
    <row r="35" spans="1:7" s="4" customFormat="1" ht="20.100000000000001" customHeight="1" x14ac:dyDescent="0.2">
      <c r="A35" s="74" t="s">
        <v>346</v>
      </c>
      <c r="B35" s="74" t="s">
        <v>347</v>
      </c>
      <c r="C35" s="50" t="s">
        <v>348</v>
      </c>
      <c r="D35" s="75">
        <v>1</v>
      </c>
      <c r="E35" s="49"/>
      <c r="F35" s="48">
        <v>0</v>
      </c>
      <c r="G35" s="48">
        <f t="shared" si="1"/>
        <v>0</v>
      </c>
    </row>
    <row r="36" spans="1:7" s="4" customFormat="1" ht="20.100000000000001" customHeight="1" x14ac:dyDescent="0.2">
      <c r="A36" s="74" t="s">
        <v>75</v>
      </c>
      <c r="B36" s="74" t="s">
        <v>382</v>
      </c>
      <c r="C36" s="50" t="s">
        <v>239</v>
      </c>
      <c r="D36" s="75">
        <v>1</v>
      </c>
      <c r="E36" s="49"/>
      <c r="F36" s="48">
        <v>0</v>
      </c>
      <c r="G36" s="48">
        <f t="shared" si="1"/>
        <v>0</v>
      </c>
    </row>
    <row r="37" spans="1:7" s="4" customFormat="1" ht="20.100000000000001" customHeight="1" x14ac:dyDescent="0.2">
      <c r="A37" s="74" t="s">
        <v>75</v>
      </c>
      <c r="B37" s="74" t="s">
        <v>383</v>
      </c>
      <c r="C37" s="50" t="s">
        <v>239</v>
      </c>
      <c r="D37" s="75">
        <v>1</v>
      </c>
      <c r="E37" s="49"/>
      <c r="F37" s="48">
        <v>0</v>
      </c>
      <c r="G37" s="48">
        <f t="shared" si="1"/>
        <v>0</v>
      </c>
    </row>
    <row r="38" spans="1:7" s="4" customFormat="1" ht="20.100000000000001" customHeight="1" x14ac:dyDescent="0.2">
      <c r="A38" s="74" t="s">
        <v>349</v>
      </c>
      <c r="B38" s="74" t="s">
        <v>384</v>
      </c>
      <c r="C38" s="50" t="s">
        <v>350</v>
      </c>
      <c r="D38" s="75">
        <v>1</v>
      </c>
      <c r="E38" s="49"/>
      <c r="F38" s="48">
        <v>0</v>
      </c>
      <c r="G38" s="48">
        <f t="shared" si="1"/>
        <v>0</v>
      </c>
    </row>
    <row r="39" spans="1:7" s="4" customFormat="1" ht="20.100000000000001" customHeight="1" x14ac:dyDescent="0.2">
      <c r="A39" s="74" t="s">
        <v>76</v>
      </c>
      <c r="B39" s="74" t="s">
        <v>357</v>
      </c>
      <c r="C39" s="50" t="s">
        <v>240</v>
      </c>
      <c r="D39" s="75">
        <v>1</v>
      </c>
      <c r="E39" s="49"/>
      <c r="F39" s="48">
        <v>0</v>
      </c>
      <c r="G39" s="48">
        <f t="shared" si="1"/>
        <v>0</v>
      </c>
    </row>
    <row r="40" spans="1:7" s="4" customFormat="1" ht="20.100000000000001" customHeight="1" x14ac:dyDescent="0.2">
      <c r="A40" s="74" t="s">
        <v>77</v>
      </c>
      <c r="B40" s="74" t="s">
        <v>358</v>
      </c>
      <c r="C40" s="50" t="s">
        <v>241</v>
      </c>
      <c r="D40" s="75">
        <v>1</v>
      </c>
      <c r="E40" s="49"/>
      <c r="F40" s="48">
        <v>0</v>
      </c>
      <c r="G40" s="48">
        <f t="shared" si="1"/>
        <v>0</v>
      </c>
    </row>
    <row r="41" spans="1:7" s="4" customFormat="1" ht="20.100000000000001" customHeight="1" x14ac:dyDescent="0.25">
      <c r="A41" s="109" t="s">
        <v>385</v>
      </c>
      <c r="B41" s="77"/>
      <c r="C41" s="78"/>
      <c r="D41" s="76">
        <f>SUM(D33:D40)</f>
        <v>8</v>
      </c>
      <c r="E41" s="49"/>
      <c r="F41" s="48"/>
      <c r="G41" s="48"/>
    </row>
    <row r="42" spans="1:7" s="4" customFormat="1" ht="20.100000000000001" customHeight="1" x14ac:dyDescent="0.2">
      <c r="A42" s="74" t="s">
        <v>309</v>
      </c>
      <c r="B42" s="74" t="s">
        <v>359</v>
      </c>
      <c r="C42" s="50" t="s">
        <v>242</v>
      </c>
      <c r="D42" s="75">
        <v>1</v>
      </c>
      <c r="E42" s="49"/>
      <c r="F42" s="48">
        <v>0</v>
      </c>
      <c r="G42" s="48">
        <f t="shared" ref="G42:G51" si="2">(D42*F42)</f>
        <v>0</v>
      </c>
    </row>
    <row r="43" spans="1:7" s="4" customFormat="1" ht="20.100000000000001" customHeight="1" x14ac:dyDescent="0.2">
      <c r="A43" s="74" t="s">
        <v>309</v>
      </c>
      <c r="B43" s="74" t="s">
        <v>360</v>
      </c>
      <c r="C43" s="50" t="s">
        <v>242</v>
      </c>
      <c r="D43" s="75">
        <v>1</v>
      </c>
      <c r="E43" s="49"/>
      <c r="F43" s="48">
        <v>0</v>
      </c>
      <c r="G43" s="48">
        <f t="shared" si="2"/>
        <v>0</v>
      </c>
    </row>
    <row r="44" spans="1:7" s="4" customFormat="1" ht="20.100000000000001" customHeight="1" x14ac:dyDescent="0.2">
      <c r="A44" s="74" t="s">
        <v>310</v>
      </c>
      <c r="B44" s="74" t="s">
        <v>361</v>
      </c>
      <c r="C44" s="50" t="s">
        <v>243</v>
      </c>
      <c r="D44" s="75">
        <v>1</v>
      </c>
      <c r="E44" s="49"/>
      <c r="F44" s="48">
        <v>0</v>
      </c>
      <c r="G44" s="48">
        <f t="shared" si="2"/>
        <v>0</v>
      </c>
    </row>
    <row r="45" spans="1:7" s="4" customFormat="1" ht="20.100000000000001" customHeight="1" x14ac:dyDescent="0.2">
      <c r="A45" s="74" t="s">
        <v>310</v>
      </c>
      <c r="B45" s="74" t="s">
        <v>362</v>
      </c>
      <c r="C45" s="50" t="s">
        <v>243</v>
      </c>
      <c r="D45" s="75">
        <v>1</v>
      </c>
      <c r="E45" s="49"/>
      <c r="F45" s="48">
        <v>0</v>
      </c>
      <c r="G45" s="48">
        <f t="shared" si="2"/>
        <v>0</v>
      </c>
    </row>
    <row r="46" spans="1:7" s="4" customFormat="1" ht="20.100000000000001" customHeight="1" x14ac:dyDescent="0.2">
      <c r="A46" s="74" t="s">
        <v>311</v>
      </c>
      <c r="B46" s="74" t="s">
        <v>363</v>
      </c>
      <c r="C46" s="50" t="s">
        <v>244</v>
      </c>
      <c r="D46" s="75">
        <v>1</v>
      </c>
      <c r="E46" s="49"/>
      <c r="F46" s="48">
        <v>0</v>
      </c>
      <c r="G46" s="48">
        <f t="shared" si="2"/>
        <v>0</v>
      </c>
    </row>
    <row r="47" spans="1:7" s="4" customFormat="1" ht="20.100000000000001" customHeight="1" x14ac:dyDescent="0.2">
      <c r="A47" s="74" t="s">
        <v>311</v>
      </c>
      <c r="B47" s="74" t="s">
        <v>364</v>
      </c>
      <c r="C47" s="50" t="s">
        <v>244</v>
      </c>
      <c r="D47" s="75">
        <v>1</v>
      </c>
      <c r="E47" s="49"/>
      <c r="F47" s="48">
        <v>0</v>
      </c>
      <c r="G47" s="48">
        <f t="shared" si="2"/>
        <v>0</v>
      </c>
    </row>
    <row r="48" spans="1:7" s="4" customFormat="1" ht="20.100000000000001" customHeight="1" x14ac:dyDescent="0.2">
      <c r="A48" s="74" t="s">
        <v>312</v>
      </c>
      <c r="B48" s="74" t="s">
        <v>365</v>
      </c>
      <c r="C48" s="50" t="s">
        <v>245</v>
      </c>
      <c r="D48" s="75">
        <v>1</v>
      </c>
      <c r="E48" s="49"/>
      <c r="F48" s="48">
        <v>0</v>
      </c>
      <c r="G48" s="48">
        <f t="shared" si="2"/>
        <v>0</v>
      </c>
    </row>
    <row r="49" spans="1:7" s="4" customFormat="1" ht="20.100000000000001" customHeight="1" x14ac:dyDescent="0.2">
      <c r="A49" s="74" t="s">
        <v>312</v>
      </c>
      <c r="B49" s="74" t="s">
        <v>366</v>
      </c>
      <c r="C49" s="50" t="s">
        <v>245</v>
      </c>
      <c r="D49" s="75">
        <v>1</v>
      </c>
      <c r="E49" s="49"/>
      <c r="F49" s="48">
        <v>0</v>
      </c>
      <c r="G49" s="48">
        <f t="shared" si="2"/>
        <v>0</v>
      </c>
    </row>
    <row r="50" spans="1:7" s="4" customFormat="1" ht="20.100000000000001" customHeight="1" x14ac:dyDescent="0.2">
      <c r="A50" s="74" t="s">
        <v>313</v>
      </c>
      <c r="B50" s="49">
        <v>17084144</v>
      </c>
      <c r="C50" s="50" t="s">
        <v>246</v>
      </c>
      <c r="D50" s="75">
        <v>1</v>
      </c>
      <c r="E50" s="49"/>
      <c r="F50" s="48">
        <v>0</v>
      </c>
      <c r="G50" s="48">
        <f t="shared" si="2"/>
        <v>0</v>
      </c>
    </row>
    <row r="51" spans="1:7" s="4" customFormat="1" ht="20.100000000000001" customHeight="1" x14ac:dyDescent="0.2">
      <c r="A51" s="74" t="s">
        <v>314</v>
      </c>
      <c r="B51" s="49">
        <v>17124140</v>
      </c>
      <c r="C51" s="50" t="s">
        <v>247</v>
      </c>
      <c r="D51" s="75">
        <v>1</v>
      </c>
      <c r="E51" s="49"/>
      <c r="F51" s="48">
        <v>0</v>
      </c>
      <c r="G51" s="48">
        <f t="shared" si="2"/>
        <v>0</v>
      </c>
    </row>
    <row r="52" spans="1:7" s="4" customFormat="1" ht="20.100000000000001" customHeight="1" x14ac:dyDescent="0.25">
      <c r="A52" s="74" t="s">
        <v>385</v>
      </c>
      <c r="B52" s="49"/>
      <c r="C52" s="50"/>
      <c r="D52" s="76">
        <f>SUM(D42:D51)</f>
        <v>10</v>
      </c>
      <c r="E52" s="49"/>
      <c r="F52" s="48"/>
      <c r="G52" s="48"/>
    </row>
    <row r="53" spans="1:7" s="4" customFormat="1" ht="20.100000000000001" customHeight="1" x14ac:dyDescent="0.2">
      <c r="A53" s="74" t="s">
        <v>315</v>
      </c>
      <c r="B53" s="74" t="s">
        <v>367</v>
      </c>
      <c r="C53" s="50" t="s">
        <v>248</v>
      </c>
      <c r="D53" s="75">
        <v>1</v>
      </c>
      <c r="E53" s="49"/>
      <c r="F53" s="48">
        <v>0</v>
      </c>
      <c r="G53" s="48">
        <f t="shared" ref="G53:G60" si="3">(D53*F53)</f>
        <v>0</v>
      </c>
    </row>
    <row r="54" spans="1:7" s="4" customFormat="1" ht="20.100000000000001" customHeight="1" x14ac:dyDescent="0.2">
      <c r="A54" s="74" t="s">
        <v>316</v>
      </c>
      <c r="B54" s="74" t="s">
        <v>368</v>
      </c>
      <c r="C54" s="50" t="s">
        <v>249</v>
      </c>
      <c r="D54" s="75">
        <v>1</v>
      </c>
      <c r="E54" s="49"/>
      <c r="F54" s="48">
        <v>0</v>
      </c>
      <c r="G54" s="48">
        <f t="shared" si="3"/>
        <v>0</v>
      </c>
    </row>
    <row r="55" spans="1:7" s="4" customFormat="1" ht="20.100000000000001" customHeight="1" x14ac:dyDescent="0.2">
      <c r="A55" s="74" t="s">
        <v>317</v>
      </c>
      <c r="B55" s="74" t="s">
        <v>406</v>
      </c>
      <c r="C55" s="50" t="s">
        <v>250</v>
      </c>
      <c r="D55" s="75">
        <v>1</v>
      </c>
      <c r="E55" s="49"/>
      <c r="F55" s="48">
        <v>0</v>
      </c>
      <c r="G55" s="48">
        <f t="shared" si="3"/>
        <v>0</v>
      </c>
    </row>
    <row r="56" spans="1:7" s="4" customFormat="1" ht="20.100000000000001" customHeight="1" x14ac:dyDescent="0.2">
      <c r="A56" s="74" t="s">
        <v>317</v>
      </c>
      <c r="B56" s="74" t="s">
        <v>369</v>
      </c>
      <c r="C56" s="50" t="s">
        <v>250</v>
      </c>
      <c r="D56" s="75">
        <v>1</v>
      </c>
      <c r="E56" s="49"/>
      <c r="F56" s="48">
        <v>0</v>
      </c>
      <c r="G56" s="48">
        <f t="shared" si="3"/>
        <v>0</v>
      </c>
    </row>
    <row r="57" spans="1:7" s="4" customFormat="1" ht="20.100000000000001" customHeight="1" x14ac:dyDescent="0.2">
      <c r="A57" s="74" t="s">
        <v>318</v>
      </c>
      <c r="B57" s="74" t="s">
        <v>370</v>
      </c>
      <c r="C57" s="50" t="s">
        <v>251</v>
      </c>
      <c r="D57" s="75">
        <v>1</v>
      </c>
      <c r="E57" s="49"/>
      <c r="F57" s="48">
        <v>0</v>
      </c>
      <c r="G57" s="48">
        <f t="shared" si="3"/>
        <v>0</v>
      </c>
    </row>
    <row r="58" spans="1:7" s="4" customFormat="1" ht="20.100000000000001" customHeight="1" x14ac:dyDescent="0.2">
      <c r="A58" s="74" t="s">
        <v>318</v>
      </c>
      <c r="B58" s="74" t="s">
        <v>371</v>
      </c>
      <c r="C58" s="50" t="s">
        <v>251</v>
      </c>
      <c r="D58" s="75">
        <v>1</v>
      </c>
      <c r="E58" s="49"/>
      <c r="F58" s="48">
        <v>0</v>
      </c>
      <c r="G58" s="48">
        <f t="shared" si="3"/>
        <v>0</v>
      </c>
    </row>
    <row r="59" spans="1:7" s="4" customFormat="1" ht="20.100000000000001" customHeight="1" x14ac:dyDescent="0.2">
      <c r="A59" s="74" t="s">
        <v>319</v>
      </c>
      <c r="B59" s="49">
        <v>17124137</v>
      </c>
      <c r="C59" s="50" t="s">
        <v>252</v>
      </c>
      <c r="D59" s="75">
        <v>1</v>
      </c>
      <c r="E59" s="49"/>
      <c r="F59" s="48">
        <v>0</v>
      </c>
      <c r="G59" s="48">
        <f t="shared" si="3"/>
        <v>0</v>
      </c>
    </row>
    <row r="60" spans="1:7" s="4" customFormat="1" ht="20.100000000000001" customHeight="1" x14ac:dyDescent="0.2">
      <c r="A60" s="74" t="s">
        <v>320</v>
      </c>
      <c r="B60" s="49">
        <v>17124137</v>
      </c>
      <c r="C60" s="50" t="s">
        <v>253</v>
      </c>
      <c r="D60" s="75">
        <v>1</v>
      </c>
      <c r="E60" s="49"/>
      <c r="F60" s="48">
        <v>0</v>
      </c>
      <c r="G60" s="48">
        <f t="shared" si="3"/>
        <v>0</v>
      </c>
    </row>
    <row r="61" spans="1:7" s="4" customFormat="1" ht="22.5" customHeight="1" x14ac:dyDescent="0.25">
      <c r="A61" s="109" t="s">
        <v>385</v>
      </c>
      <c r="B61" s="79"/>
      <c r="C61" s="80"/>
      <c r="D61" s="76">
        <v>9</v>
      </c>
      <c r="E61" s="49"/>
      <c r="F61" s="48"/>
      <c r="G61" s="48"/>
    </row>
    <row r="62" spans="1:7" s="4" customFormat="1" ht="20.25" customHeight="1" x14ac:dyDescent="0.2">
      <c r="A62" s="74" t="s">
        <v>78</v>
      </c>
      <c r="B62" s="74" t="s">
        <v>372</v>
      </c>
      <c r="C62" s="50" t="s">
        <v>137</v>
      </c>
      <c r="D62" s="75">
        <v>1</v>
      </c>
      <c r="E62" s="49"/>
      <c r="F62" s="48">
        <v>0</v>
      </c>
      <c r="G62" s="48">
        <f t="shared" ref="G62:G65" si="4">(D62*F62)</f>
        <v>0</v>
      </c>
    </row>
    <row r="63" spans="1:7" s="4" customFormat="1" ht="18.75" customHeight="1" x14ac:dyDescent="0.2">
      <c r="A63" s="74" t="s">
        <v>79</v>
      </c>
      <c r="B63" s="74">
        <v>200112886</v>
      </c>
      <c r="C63" s="50" t="s">
        <v>136</v>
      </c>
      <c r="D63" s="75">
        <v>1</v>
      </c>
      <c r="E63" s="49"/>
      <c r="F63" s="48">
        <v>0</v>
      </c>
      <c r="G63" s="48">
        <f t="shared" si="4"/>
        <v>0</v>
      </c>
    </row>
    <row r="64" spans="1:7" s="4" customFormat="1" ht="20.25" customHeight="1" x14ac:dyDescent="0.2">
      <c r="A64" s="74" t="s">
        <v>0</v>
      </c>
      <c r="B64" s="74" t="s">
        <v>155</v>
      </c>
      <c r="C64" s="50" t="s">
        <v>135</v>
      </c>
      <c r="D64" s="75">
        <v>1</v>
      </c>
      <c r="E64" s="49"/>
      <c r="F64" s="48">
        <v>0</v>
      </c>
      <c r="G64" s="48">
        <f t="shared" si="4"/>
        <v>0</v>
      </c>
    </row>
    <row r="65" spans="1:7" s="4" customFormat="1" ht="21" customHeight="1" x14ac:dyDescent="0.2">
      <c r="A65" s="74" t="s">
        <v>80</v>
      </c>
      <c r="B65" s="74"/>
      <c r="C65" s="50" t="s">
        <v>134</v>
      </c>
      <c r="D65" s="49">
        <v>0</v>
      </c>
      <c r="E65" s="49"/>
      <c r="F65" s="48">
        <v>0</v>
      </c>
      <c r="G65" s="48">
        <f t="shared" si="4"/>
        <v>0</v>
      </c>
    </row>
    <row r="66" spans="1:7" s="4" customFormat="1" ht="21" customHeight="1" x14ac:dyDescent="0.25">
      <c r="A66" s="74" t="s">
        <v>385</v>
      </c>
      <c r="B66" s="74"/>
      <c r="C66" s="50"/>
      <c r="D66" s="52">
        <f>SUM(D62:D65)</f>
        <v>3</v>
      </c>
      <c r="E66" s="49"/>
      <c r="F66" s="51"/>
      <c r="G66" s="48"/>
    </row>
    <row r="67" spans="1:7" s="4" customFormat="1" ht="23.25" customHeight="1" x14ac:dyDescent="0.2">
      <c r="A67" s="74" t="s">
        <v>81</v>
      </c>
      <c r="B67" s="74" t="s">
        <v>373</v>
      </c>
      <c r="C67" s="50" t="s">
        <v>133</v>
      </c>
      <c r="D67" s="75">
        <v>1</v>
      </c>
      <c r="E67" s="49"/>
      <c r="F67" s="48">
        <v>0</v>
      </c>
      <c r="G67" s="48">
        <f t="shared" ref="G67:G70" si="5">(D67*F67)</f>
        <v>0</v>
      </c>
    </row>
    <row r="68" spans="1:7" s="4" customFormat="1" ht="23.25" customHeight="1" x14ac:dyDescent="0.2">
      <c r="A68" s="74" t="s">
        <v>147</v>
      </c>
      <c r="B68" s="74" t="s">
        <v>156</v>
      </c>
      <c r="C68" s="50" t="s">
        <v>138</v>
      </c>
      <c r="D68" s="75">
        <v>1</v>
      </c>
      <c r="E68" s="49"/>
      <c r="F68" s="48">
        <v>0</v>
      </c>
      <c r="G68" s="48">
        <f t="shared" si="5"/>
        <v>0</v>
      </c>
    </row>
    <row r="69" spans="1:7" s="4" customFormat="1" ht="21" customHeight="1" x14ac:dyDescent="0.2">
      <c r="A69" s="74" t="s">
        <v>1</v>
      </c>
      <c r="B69" s="74" t="s">
        <v>157</v>
      </c>
      <c r="C69" s="50" t="s">
        <v>139</v>
      </c>
      <c r="D69" s="75">
        <v>1</v>
      </c>
      <c r="E69" s="49"/>
      <c r="F69" s="48">
        <v>0</v>
      </c>
      <c r="G69" s="48">
        <f t="shared" si="5"/>
        <v>0</v>
      </c>
    </row>
    <row r="70" spans="1:7" s="4" customFormat="1" ht="24.75" customHeight="1" x14ac:dyDescent="0.2">
      <c r="A70" s="74" t="s">
        <v>82</v>
      </c>
      <c r="B70" s="74"/>
      <c r="C70" s="50" t="s">
        <v>158</v>
      </c>
      <c r="D70" s="49">
        <v>0</v>
      </c>
      <c r="E70" s="49"/>
      <c r="F70" s="48">
        <v>0</v>
      </c>
      <c r="G70" s="48">
        <f t="shared" si="5"/>
        <v>0</v>
      </c>
    </row>
    <row r="71" spans="1:7" s="4" customFormat="1" ht="23.25" customHeight="1" x14ac:dyDescent="0.25">
      <c r="A71" s="109" t="s">
        <v>385</v>
      </c>
      <c r="B71" s="77"/>
      <c r="C71" s="78"/>
      <c r="D71" s="52">
        <f>SUM(D67:D70)</f>
        <v>3</v>
      </c>
      <c r="E71" s="49"/>
      <c r="F71" s="51"/>
      <c r="G71" s="48"/>
    </row>
    <row r="72" spans="1:7" s="4" customFormat="1" ht="23.25" customHeight="1" x14ac:dyDescent="0.2">
      <c r="A72" s="74" t="s">
        <v>328</v>
      </c>
      <c r="B72" s="74" t="s">
        <v>329</v>
      </c>
      <c r="C72" s="50" t="s">
        <v>330</v>
      </c>
      <c r="D72" s="49">
        <v>1</v>
      </c>
      <c r="E72" s="49"/>
      <c r="F72" s="48">
        <v>0</v>
      </c>
      <c r="G72" s="48">
        <f t="shared" ref="G72:G73" si="6">(D72*F72)</f>
        <v>0</v>
      </c>
    </row>
    <row r="73" spans="1:7" s="4" customFormat="1" ht="23.25" customHeight="1" x14ac:dyDescent="0.2">
      <c r="A73" s="74" t="s">
        <v>386</v>
      </c>
      <c r="B73" s="74" t="s">
        <v>331</v>
      </c>
      <c r="C73" s="50" t="s">
        <v>332</v>
      </c>
      <c r="D73" s="49">
        <v>1</v>
      </c>
      <c r="E73" s="49"/>
      <c r="F73" s="48">
        <v>0</v>
      </c>
      <c r="G73" s="48">
        <f t="shared" si="6"/>
        <v>0</v>
      </c>
    </row>
    <row r="74" spans="1:7" s="4" customFormat="1" ht="23.25" customHeight="1" x14ac:dyDescent="0.25">
      <c r="A74" s="74" t="s">
        <v>385</v>
      </c>
      <c r="B74" s="74"/>
      <c r="C74" s="50"/>
      <c r="D74" s="52">
        <f>SUM(D72:D73)</f>
        <v>2</v>
      </c>
      <c r="E74" s="49"/>
      <c r="F74" s="51"/>
      <c r="G74" s="48"/>
    </row>
    <row r="75" spans="1:7" s="4" customFormat="1" ht="23.25" customHeight="1" x14ac:dyDescent="0.2">
      <c r="A75" s="74" t="s">
        <v>333</v>
      </c>
      <c r="B75" s="74" t="s">
        <v>334</v>
      </c>
      <c r="C75" s="50" t="s">
        <v>335</v>
      </c>
      <c r="D75" s="49">
        <v>1</v>
      </c>
      <c r="E75" s="49"/>
      <c r="F75" s="48">
        <v>0</v>
      </c>
      <c r="G75" s="48">
        <f t="shared" ref="G75:G76" si="7">(D75*F75)</f>
        <v>0</v>
      </c>
    </row>
    <row r="76" spans="1:7" s="4" customFormat="1" ht="23.25" customHeight="1" x14ac:dyDescent="0.2">
      <c r="A76" s="74" t="s">
        <v>387</v>
      </c>
      <c r="B76" s="74" t="s">
        <v>336</v>
      </c>
      <c r="C76" s="50" t="s">
        <v>337</v>
      </c>
      <c r="D76" s="49">
        <v>1</v>
      </c>
      <c r="E76" s="49"/>
      <c r="F76" s="48">
        <v>0</v>
      </c>
      <c r="G76" s="48">
        <f t="shared" si="7"/>
        <v>0</v>
      </c>
    </row>
    <row r="77" spans="1:7" s="4" customFormat="1" ht="23.25" customHeight="1" x14ac:dyDescent="0.25">
      <c r="A77" s="74" t="s">
        <v>385</v>
      </c>
      <c r="B77" s="74"/>
      <c r="C77" s="50"/>
      <c r="D77" s="52">
        <f>SUM(D75:D76)</f>
        <v>2</v>
      </c>
      <c r="E77" s="49"/>
      <c r="F77" s="51"/>
      <c r="G77" s="48"/>
    </row>
    <row r="78" spans="1:7" s="4" customFormat="1" ht="22.5" customHeight="1" x14ac:dyDescent="0.2">
      <c r="A78" s="74" t="s">
        <v>90</v>
      </c>
      <c r="B78" s="74" t="s">
        <v>91</v>
      </c>
      <c r="C78" s="50" t="s">
        <v>92</v>
      </c>
      <c r="D78" s="75">
        <v>2</v>
      </c>
      <c r="E78" s="49"/>
      <c r="F78" s="48">
        <v>0</v>
      </c>
      <c r="G78" s="48">
        <f t="shared" ref="G78:G80" si="8">(D78*F78)</f>
        <v>0</v>
      </c>
    </row>
    <row r="79" spans="1:7" s="4" customFormat="1" ht="20.100000000000001" customHeight="1" x14ac:dyDescent="0.2">
      <c r="A79" s="74" t="s">
        <v>93</v>
      </c>
      <c r="B79" s="74" t="s">
        <v>94</v>
      </c>
      <c r="C79" s="50" t="s">
        <v>95</v>
      </c>
      <c r="D79" s="75">
        <v>1</v>
      </c>
      <c r="E79" s="49"/>
      <c r="F79" s="48">
        <v>0</v>
      </c>
      <c r="G79" s="48">
        <f t="shared" si="8"/>
        <v>0</v>
      </c>
    </row>
    <row r="80" spans="1:7" s="4" customFormat="1" ht="20.100000000000001" customHeight="1" x14ac:dyDescent="0.2">
      <c r="A80" s="74" t="s">
        <v>96</v>
      </c>
      <c r="B80" s="74" t="s">
        <v>374</v>
      </c>
      <c r="C80" s="50" t="s">
        <v>97</v>
      </c>
      <c r="D80" s="75">
        <v>1</v>
      </c>
      <c r="E80" s="49"/>
      <c r="F80" s="48">
        <v>0</v>
      </c>
      <c r="G80" s="48">
        <f t="shared" si="8"/>
        <v>0</v>
      </c>
    </row>
    <row r="81" spans="1:7" s="4" customFormat="1" ht="20.100000000000001" customHeight="1" x14ac:dyDescent="0.25">
      <c r="A81" s="74" t="s">
        <v>385</v>
      </c>
      <c r="B81" s="74"/>
      <c r="C81" s="50"/>
      <c r="D81" s="76">
        <f>SUM(D78:D80)</f>
        <v>4</v>
      </c>
      <c r="E81" s="49"/>
      <c r="F81" s="51"/>
      <c r="G81" s="48"/>
    </row>
    <row r="82" spans="1:7" s="4" customFormat="1" ht="24.75" customHeight="1" x14ac:dyDescent="0.2">
      <c r="A82" s="74" t="s">
        <v>98</v>
      </c>
      <c r="B82" s="74" t="s">
        <v>375</v>
      </c>
      <c r="C82" s="50" t="s">
        <v>99</v>
      </c>
      <c r="D82" s="75">
        <v>1</v>
      </c>
      <c r="E82" s="49"/>
      <c r="F82" s="48">
        <v>0</v>
      </c>
      <c r="G82" s="48">
        <f t="shared" ref="G82:G85" si="9">(D82*F82)</f>
        <v>0</v>
      </c>
    </row>
    <row r="83" spans="1:7" s="4" customFormat="1" ht="24.75" customHeight="1" x14ac:dyDescent="0.2">
      <c r="A83" s="74" t="s">
        <v>98</v>
      </c>
      <c r="B83" s="74" t="s">
        <v>376</v>
      </c>
      <c r="C83" s="50" t="s">
        <v>99</v>
      </c>
      <c r="D83" s="75">
        <v>1</v>
      </c>
      <c r="E83" s="49"/>
      <c r="F83" s="48">
        <v>0</v>
      </c>
      <c r="G83" s="48">
        <f t="shared" si="9"/>
        <v>0</v>
      </c>
    </row>
    <row r="84" spans="1:7" s="4" customFormat="1" ht="23.25" customHeight="1" x14ac:dyDescent="0.2">
      <c r="A84" s="74" t="s">
        <v>100</v>
      </c>
      <c r="B84" s="74" t="s">
        <v>101</v>
      </c>
      <c r="C84" s="50" t="s">
        <v>102</v>
      </c>
      <c r="D84" s="75">
        <v>1</v>
      </c>
      <c r="E84" s="49"/>
      <c r="F84" s="48">
        <v>0</v>
      </c>
      <c r="G84" s="48">
        <f t="shared" si="9"/>
        <v>0</v>
      </c>
    </row>
    <row r="85" spans="1:7" s="4" customFormat="1" ht="23.25" customHeight="1" x14ac:dyDescent="0.2">
      <c r="A85" s="74" t="s">
        <v>103</v>
      </c>
      <c r="B85" s="74">
        <v>1712020721</v>
      </c>
      <c r="C85" s="50" t="s">
        <v>104</v>
      </c>
      <c r="D85" s="75">
        <v>1</v>
      </c>
      <c r="E85" s="49"/>
      <c r="F85" s="48">
        <v>0</v>
      </c>
      <c r="G85" s="48">
        <f t="shared" si="9"/>
        <v>0</v>
      </c>
    </row>
    <row r="86" spans="1:7" s="4" customFormat="1" ht="23.25" customHeight="1" x14ac:dyDescent="0.25">
      <c r="A86" s="109" t="s">
        <v>385</v>
      </c>
      <c r="B86" s="77"/>
      <c r="C86" s="78"/>
      <c r="D86" s="76">
        <f>SUM(D82:D85)</f>
        <v>4</v>
      </c>
      <c r="E86" s="49"/>
      <c r="F86" s="51"/>
      <c r="G86" s="48"/>
    </row>
    <row r="87" spans="1:7" s="4" customFormat="1" ht="22.5" customHeight="1" x14ac:dyDescent="0.2">
      <c r="A87" s="74" t="s">
        <v>45</v>
      </c>
      <c r="B87" s="81" t="s">
        <v>302</v>
      </c>
      <c r="C87" s="50" t="s">
        <v>159</v>
      </c>
      <c r="D87" s="75">
        <v>1</v>
      </c>
      <c r="E87" s="49"/>
      <c r="F87" s="48">
        <v>0</v>
      </c>
      <c r="G87" s="48">
        <f t="shared" ref="G87:G91" si="10">(D87*F87)</f>
        <v>0</v>
      </c>
    </row>
    <row r="88" spans="1:7" s="4" customFormat="1" ht="24.75" customHeight="1" x14ac:dyDescent="0.2">
      <c r="A88" s="74" t="s">
        <v>46</v>
      </c>
      <c r="B88" s="81" t="s">
        <v>160</v>
      </c>
      <c r="C88" s="50" t="s">
        <v>161</v>
      </c>
      <c r="D88" s="75">
        <v>1</v>
      </c>
      <c r="E88" s="49"/>
      <c r="F88" s="48">
        <v>0</v>
      </c>
      <c r="G88" s="48">
        <f t="shared" si="10"/>
        <v>0</v>
      </c>
    </row>
    <row r="89" spans="1:7" s="4" customFormat="1" ht="24" customHeight="1" x14ac:dyDescent="0.2">
      <c r="A89" s="74" t="s">
        <v>47</v>
      </c>
      <c r="B89" s="49" t="s">
        <v>303</v>
      </c>
      <c r="C89" s="50" t="s">
        <v>162</v>
      </c>
      <c r="D89" s="75">
        <v>1</v>
      </c>
      <c r="E89" s="49"/>
      <c r="F89" s="48">
        <v>0</v>
      </c>
      <c r="G89" s="48">
        <f t="shared" si="10"/>
        <v>0</v>
      </c>
    </row>
    <row r="90" spans="1:7" s="4" customFormat="1" ht="18" customHeight="1" x14ac:dyDescent="0.2">
      <c r="A90" s="74" t="s">
        <v>52</v>
      </c>
      <c r="B90" s="49" t="s">
        <v>304</v>
      </c>
      <c r="C90" s="50" t="s">
        <v>163</v>
      </c>
      <c r="D90" s="75">
        <v>1</v>
      </c>
      <c r="E90" s="49"/>
      <c r="F90" s="48">
        <v>0</v>
      </c>
      <c r="G90" s="48">
        <f t="shared" si="10"/>
        <v>0</v>
      </c>
    </row>
    <row r="91" spans="1:7" s="4" customFormat="1" ht="20.100000000000001" customHeight="1" x14ac:dyDescent="0.2">
      <c r="A91" s="74" t="s">
        <v>53</v>
      </c>
      <c r="B91" s="74" t="s">
        <v>377</v>
      </c>
      <c r="C91" s="50" t="s">
        <v>164</v>
      </c>
      <c r="D91" s="75">
        <v>1</v>
      </c>
      <c r="E91" s="49"/>
      <c r="F91" s="48">
        <v>0</v>
      </c>
      <c r="G91" s="48">
        <f t="shared" si="10"/>
        <v>0</v>
      </c>
    </row>
    <row r="92" spans="1:7" s="4" customFormat="1" ht="20.100000000000001" customHeight="1" x14ac:dyDescent="0.25">
      <c r="A92" s="74" t="s">
        <v>385</v>
      </c>
      <c r="B92" s="74"/>
      <c r="C92" s="50"/>
      <c r="D92" s="76">
        <v>5</v>
      </c>
      <c r="E92" s="49"/>
      <c r="F92" s="68"/>
      <c r="G92" s="69"/>
    </row>
    <row r="93" spans="1:7" s="4" customFormat="1" ht="20.100000000000001" customHeight="1" x14ac:dyDescent="0.2">
      <c r="A93" s="74" t="s">
        <v>42</v>
      </c>
      <c r="B93" s="49" t="s">
        <v>305</v>
      </c>
      <c r="C93" s="50" t="s">
        <v>165</v>
      </c>
      <c r="D93" s="75">
        <v>1</v>
      </c>
      <c r="E93" s="49"/>
      <c r="F93" s="48">
        <v>0</v>
      </c>
      <c r="G93" s="48">
        <f t="shared" ref="G93:G97" si="11">(D93*F93)</f>
        <v>0</v>
      </c>
    </row>
    <row r="94" spans="1:7" s="4" customFormat="1" ht="20.100000000000001" customHeight="1" x14ac:dyDescent="0.2">
      <c r="A94" s="74" t="s">
        <v>43</v>
      </c>
      <c r="B94" s="82" t="s">
        <v>306</v>
      </c>
      <c r="C94" s="50" t="s">
        <v>166</v>
      </c>
      <c r="D94" s="75">
        <v>1</v>
      </c>
      <c r="E94" s="49"/>
      <c r="F94" s="48">
        <v>0</v>
      </c>
      <c r="G94" s="48">
        <f t="shared" si="11"/>
        <v>0</v>
      </c>
    </row>
    <row r="95" spans="1:7" s="4" customFormat="1" ht="20.100000000000001" customHeight="1" x14ac:dyDescent="0.2">
      <c r="A95" s="74" t="s">
        <v>44</v>
      </c>
      <c r="B95" s="82" t="s">
        <v>378</v>
      </c>
      <c r="C95" s="50" t="s">
        <v>167</v>
      </c>
      <c r="D95" s="75">
        <v>1</v>
      </c>
      <c r="E95" s="49"/>
      <c r="F95" s="48">
        <v>0</v>
      </c>
      <c r="G95" s="48">
        <f t="shared" si="11"/>
        <v>0</v>
      </c>
    </row>
    <row r="96" spans="1:7" s="4" customFormat="1" ht="20.100000000000001" customHeight="1" x14ac:dyDescent="0.2">
      <c r="A96" s="74" t="s">
        <v>50</v>
      </c>
      <c r="B96" s="82" t="s">
        <v>307</v>
      </c>
      <c r="C96" s="50" t="s">
        <v>168</v>
      </c>
      <c r="D96" s="75">
        <v>1</v>
      </c>
      <c r="E96" s="49"/>
      <c r="F96" s="48">
        <v>0</v>
      </c>
      <c r="G96" s="48">
        <f t="shared" si="11"/>
        <v>0</v>
      </c>
    </row>
    <row r="97" spans="1:7" s="4" customFormat="1" ht="20.100000000000001" customHeight="1" x14ac:dyDescent="0.2">
      <c r="A97" s="74" t="s">
        <v>51</v>
      </c>
      <c r="B97" s="82" t="s">
        <v>308</v>
      </c>
      <c r="C97" s="50" t="s">
        <v>169</v>
      </c>
      <c r="D97" s="75">
        <v>1</v>
      </c>
      <c r="E97" s="49"/>
      <c r="F97" s="48">
        <v>0</v>
      </c>
      <c r="G97" s="48">
        <f t="shared" si="11"/>
        <v>0</v>
      </c>
    </row>
    <row r="98" spans="1:7" s="4" customFormat="1" ht="20.100000000000001" customHeight="1" x14ac:dyDescent="0.25">
      <c r="A98" s="109" t="s">
        <v>385</v>
      </c>
      <c r="B98" s="77"/>
      <c r="C98" s="78"/>
      <c r="D98" s="76">
        <v>5</v>
      </c>
      <c r="E98" s="49"/>
      <c r="F98" s="51"/>
      <c r="G98" s="48"/>
    </row>
    <row r="99" spans="1:7" s="4" customFormat="1" ht="20.100000000000001" customHeight="1" x14ac:dyDescent="0.2">
      <c r="A99" s="74" t="s">
        <v>62</v>
      </c>
      <c r="B99" s="74" t="s">
        <v>63</v>
      </c>
      <c r="C99" s="50" t="s">
        <v>170</v>
      </c>
      <c r="D99" s="49">
        <v>1</v>
      </c>
      <c r="E99" s="49"/>
      <c r="F99" s="48">
        <v>0</v>
      </c>
      <c r="G99" s="48">
        <f t="shared" ref="G99:G101" si="12">(D99*F99)</f>
        <v>0</v>
      </c>
    </row>
    <row r="100" spans="1:7" s="4" customFormat="1" ht="20.100000000000001" customHeight="1" x14ac:dyDescent="0.2">
      <c r="A100" s="74" t="s">
        <v>64</v>
      </c>
      <c r="B100" s="74" t="s">
        <v>65</v>
      </c>
      <c r="C100" s="50" t="s">
        <v>171</v>
      </c>
      <c r="D100" s="49">
        <v>1</v>
      </c>
      <c r="E100" s="49"/>
      <c r="F100" s="48">
        <v>0</v>
      </c>
      <c r="G100" s="48">
        <f t="shared" si="12"/>
        <v>0</v>
      </c>
    </row>
    <row r="101" spans="1:7" s="4" customFormat="1" ht="20.100000000000001" customHeight="1" x14ac:dyDescent="0.2">
      <c r="A101" s="74" t="s">
        <v>66</v>
      </c>
      <c r="B101" s="74" t="s">
        <v>379</v>
      </c>
      <c r="C101" s="50" t="s">
        <v>172</v>
      </c>
      <c r="D101" s="49">
        <v>1</v>
      </c>
      <c r="E101" s="49"/>
      <c r="F101" s="48">
        <v>0</v>
      </c>
      <c r="G101" s="48">
        <f t="shared" si="12"/>
        <v>0</v>
      </c>
    </row>
    <row r="102" spans="1:7" s="4" customFormat="1" ht="20.100000000000001" customHeight="1" x14ac:dyDescent="0.25">
      <c r="A102" s="74" t="s">
        <v>385</v>
      </c>
      <c r="B102" s="74"/>
      <c r="C102" s="50"/>
      <c r="D102" s="52">
        <v>3</v>
      </c>
      <c r="E102" s="49"/>
      <c r="F102" s="51"/>
      <c r="G102" s="48">
        <f t="shared" si="0"/>
        <v>0</v>
      </c>
    </row>
    <row r="103" spans="1:7" s="4" customFormat="1" ht="20.100000000000001" customHeight="1" x14ac:dyDescent="0.2">
      <c r="A103" s="74" t="s">
        <v>67</v>
      </c>
      <c r="B103" s="74"/>
      <c r="C103" s="50" t="s">
        <v>173</v>
      </c>
      <c r="D103" s="49">
        <v>0</v>
      </c>
      <c r="E103" s="49"/>
      <c r="F103" s="48">
        <v>0</v>
      </c>
      <c r="G103" s="48">
        <f t="shared" ref="G103:G105" si="13">(D103*F103)</f>
        <v>0</v>
      </c>
    </row>
    <row r="104" spans="1:7" s="4" customFormat="1" ht="20.100000000000001" customHeight="1" x14ac:dyDescent="0.2">
      <c r="A104" s="74" t="s">
        <v>68</v>
      </c>
      <c r="B104" s="74" t="s">
        <v>380</v>
      </c>
      <c r="C104" s="50" t="s">
        <v>174</v>
      </c>
      <c r="D104" s="49">
        <v>1</v>
      </c>
      <c r="E104" s="49"/>
      <c r="F104" s="48">
        <v>0</v>
      </c>
      <c r="G104" s="48">
        <f t="shared" si="13"/>
        <v>0</v>
      </c>
    </row>
    <row r="105" spans="1:7" s="4" customFormat="1" ht="20.100000000000001" customHeight="1" x14ac:dyDescent="0.2">
      <c r="A105" s="74" t="s">
        <v>70</v>
      </c>
      <c r="B105" s="74" t="s">
        <v>69</v>
      </c>
      <c r="C105" s="50" t="s">
        <v>175</v>
      </c>
      <c r="D105" s="49">
        <v>1</v>
      </c>
      <c r="E105" s="49"/>
      <c r="F105" s="48">
        <v>0</v>
      </c>
      <c r="G105" s="48">
        <f t="shared" si="13"/>
        <v>0</v>
      </c>
    </row>
    <row r="106" spans="1:7" s="4" customFormat="1" ht="20.100000000000001" customHeight="1" x14ac:dyDescent="0.25">
      <c r="A106" s="74" t="s">
        <v>385</v>
      </c>
      <c r="B106" s="74"/>
      <c r="C106" s="50"/>
      <c r="D106" s="52">
        <v>2</v>
      </c>
      <c r="E106" s="49"/>
      <c r="F106" s="51"/>
      <c r="G106" s="48"/>
    </row>
    <row r="107" spans="1:7" s="4" customFormat="1" ht="20.100000000000001" customHeight="1" x14ac:dyDescent="0.2">
      <c r="A107" s="74" t="s">
        <v>83</v>
      </c>
      <c r="B107" s="49" t="s">
        <v>84</v>
      </c>
      <c r="C107" s="83" t="s">
        <v>148</v>
      </c>
      <c r="D107" s="81">
        <v>0</v>
      </c>
      <c r="E107" s="49"/>
      <c r="F107" s="48">
        <v>0</v>
      </c>
      <c r="G107" s="48">
        <f t="shared" ref="G107:G108" si="14">(D107*F107)</f>
        <v>0</v>
      </c>
    </row>
    <row r="108" spans="1:7" s="4" customFormat="1" ht="20.100000000000001" customHeight="1" x14ac:dyDescent="0.2">
      <c r="A108" s="74" t="s">
        <v>149</v>
      </c>
      <c r="B108" s="49">
        <v>2000024254</v>
      </c>
      <c r="C108" s="83" t="s">
        <v>150</v>
      </c>
      <c r="D108" s="49">
        <v>1</v>
      </c>
      <c r="E108" s="49"/>
      <c r="F108" s="48">
        <v>0</v>
      </c>
      <c r="G108" s="48">
        <f t="shared" si="14"/>
        <v>0</v>
      </c>
    </row>
    <row r="109" spans="1:7" s="4" customFormat="1" ht="20.100000000000001" customHeight="1" x14ac:dyDescent="0.25">
      <c r="A109" s="109" t="s">
        <v>385</v>
      </c>
      <c r="B109" s="79"/>
      <c r="C109" s="80"/>
      <c r="D109" s="52">
        <v>1</v>
      </c>
      <c r="E109" s="49"/>
      <c r="F109" s="51"/>
      <c r="G109" s="48"/>
    </row>
    <row r="110" spans="1:7" s="4" customFormat="1" ht="20.100000000000001" customHeight="1" x14ac:dyDescent="0.2">
      <c r="A110" s="74" t="s">
        <v>388</v>
      </c>
      <c r="B110" s="84">
        <v>190704029</v>
      </c>
      <c r="C110" s="83" t="s">
        <v>85</v>
      </c>
      <c r="D110" s="49">
        <v>0</v>
      </c>
      <c r="E110" s="49"/>
      <c r="F110" s="48">
        <v>0</v>
      </c>
      <c r="G110" s="48">
        <f t="shared" ref="G110:G114" si="15">(D110*F110)</f>
        <v>0</v>
      </c>
    </row>
    <row r="111" spans="1:7" s="4" customFormat="1" ht="20.100000000000001" customHeight="1" x14ac:dyDescent="0.2">
      <c r="A111" s="74" t="s">
        <v>56</v>
      </c>
      <c r="B111" s="84">
        <v>190704032</v>
      </c>
      <c r="C111" s="83" t="s">
        <v>86</v>
      </c>
      <c r="D111" s="49">
        <v>0</v>
      </c>
      <c r="E111" s="49"/>
      <c r="F111" s="48">
        <v>0</v>
      </c>
      <c r="G111" s="48">
        <f t="shared" si="15"/>
        <v>0</v>
      </c>
    </row>
    <row r="112" spans="1:7" s="4" customFormat="1" ht="20.100000000000001" customHeight="1" x14ac:dyDescent="0.2">
      <c r="A112" s="74" t="s">
        <v>57</v>
      </c>
      <c r="B112" s="84">
        <v>190704030</v>
      </c>
      <c r="C112" s="83" t="s">
        <v>87</v>
      </c>
      <c r="D112" s="49">
        <v>0</v>
      </c>
      <c r="E112" s="49"/>
      <c r="F112" s="48">
        <v>0</v>
      </c>
      <c r="G112" s="48">
        <f t="shared" si="15"/>
        <v>0</v>
      </c>
    </row>
    <row r="113" spans="1:7" s="4" customFormat="1" ht="20.100000000000001" customHeight="1" x14ac:dyDescent="0.2">
      <c r="A113" s="74" t="s">
        <v>54</v>
      </c>
      <c r="B113" s="84">
        <v>190704028</v>
      </c>
      <c r="C113" s="83" t="s">
        <v>88</v>
      </c>
      <c r="D113" s="49">
        <v>0</v>
      </c>
      <c r="E113" s="49"/>
      <c r="F113" s="48">
        <v>0</v>
      </c>
      <c r="G113" s="48">
        <f t="shared" si="15"/>
        <v>0</v>
      </c>
    </row>
    <row r="114" spans="1:7" s="4" customFormat="1" ht="20.100000000000001" customHeight="1" x14ac:dyDescent="0.2">
      <c r="A114" s="74" t="s">
        <v>55</v>
      </c>
      <c r="B114" s="84">
        <v>190704030</v>
      </c>
      <c r="C114" s="83" t="s">
        <v>89</v>
      </c>
      <c r="D114" s="49">
        <v>0</v>
      </c>
      <c r="E114" s="49"/>
      <c r="F114" s="48">
        <v>0</v>
      </c>
      <c r="G114" s="48">
        <f t="shared" si="15"/>
        <v>0</v>
      </c>
    </row>
    <row r="115" spans="1:7" s="4" customFormat="1" ht="20.100000000000001" customHeight="1" x14ac:dyDescent="0.25">
      <c r="A115" s="109" t="s">
        <v>385</v>
      </c>
      <c r="B115" s="79"/>
      <c r="C115" s="80"/>
      <c r="D115" s="52">
        <v>0</v>
      </c>
      <c r="E115" s="49"/>
      <c r="F115" s="53"/>
      <c r="G115" s="53"/>
    </row>
    <row r="116" spans="1:7" s="4" customFormat="1" ht="20.100000000000001" customHeight="1" x14ac:dyDescent="0.2">
      <c r="A116" s="74" t="s">
        <v>300</v>
      </c>
      <c r="B116" s="49">
        <v>2212548856</v>
      </c>
      <c r="C116" s="83" t="s">
        <v>381</v>
      </c>
      <c r="D116" s="49">
        <v>1</v>
      </c>
      <c r="E116" s="49"/>
      <c r="F116" s="48">
        <v>0</v>
      </c>
      <c r="G116" s="48">
        <f t="shared" ref="G116:G118" si="16">(D116*F116)</f>
        <v>0</v>
      </c>
    </row>
    <row r="117" spans="1:7" s="4" customFormat="1" ht="20.100000000000001" customHeight="1" x14ac:dyDescent="0.2">
      <c r="A117" s="74" t="s">
        <v>390</v>
      </c>
      <c r="B117" s="49">
        <v>2200017149</v>
      </c>
      <c r="C117" s="83" t="s">
        <v>301</v>
      </c>
      <c r="D117" s="49">
        <v>1</v>
      </c>
      <c r="E117" s="49"/>
      <c r="F117" s="48">
        <v>0</v>
      </c>
      <c r="G117" s="48">
        <f t="shared" si="16"/>
        <v>0</v>
      </c>
    </row>
    <row r="118" spans="1:7" s="4" customFormat="1" ht="20.100000000000001" customHeight="1" x14ac:dyDescent="0.2">
      <c r="A118" s="74" t="s">
        <v>224</v>
      </c>
      <c r="B118" s="49">
        <v>1507251300</v>
      </c>
      <c r="C118" s="83" t="s">
        <v>225</v>
      </c>
      <c r="D118" s="4">
        <v>0</v>
      </c>
      <c r="E118" s="49"/>
      <c r="F118" s="48">
        <v>0</v>
      </c>
      <c r="G118" s="48">
        <f t="shared" si="16"/>
        <v>0</v>
      </c>
    </row>
    <row r="119" spans="1:7" s="4" customFormat="1" ht="20.100000000000001" customHeight="1" x14ac:dyDescent="0.25">
      <c r="A119" s="74" t="s">
        <v>385</v>
      </c>
      <c r="B119" s="49"/>
      <c r="C119" s="83"/>
      <c r="D119" s="52">
        <v>2</v>
      </c>
      <c r="E119" s="49"/>
      <c r="F119" s="48"/>
      <c r="G119" s="48"/>
    </row>
    <row r="120" spans="1:7" s="4" customFormat="1" ht="20.100000000000001" customHeight="1" x14ac:dyDescent="0.2">
      <c r="A120" s="110" t="s">
        <v>274</v>
      </c>
      <c r="B120" s="85">
        <v>1900104844</v>
      </c>
      <c r="C120" s="86" t="s">
        <v>275</v>
      </c>
      <c r="D120" s="85">
        <v>1</v>
      </c>
      <c r="E120" s="49"/>
      <c r="F120" s="48">
        <v>0</v>
      </c>
      <c r="G120" s="48">
        <f t="shared" ref="G120:G121" si="17">(D120*F120)</f>
        <v>0</v>
      </c>
    </row>
    <row r="121" spans="1:7" s="4" customFormat="1" ht="20.100000000000001" customHeight="1" x14ac:dyDescent="0.2">
      <c r="A121" s="110" t="s">
        <v>276</v>
      </c>
      <c r="B121" s="85">
        <v>2200065393</v>
      </c>
      <c r="C121" s="86" t="s">
        <v>277</v>
      </c>
      <c r="D121" s="85">
        <v>1</v>
      </c>
      <c r="E121" s="49"/>
      <c r="F121" s="48">
        <v>0</v>
      </c>
      <c r="G121" s="48">
        <f t="shared" si="17"/>
        <v>0</v>
      </c>
    </row>
    <row r="122" spans="1:7" s="4" customFormat="1" ht="20.100000000000001" customHeight="1" x14ac:dyDescent="0.25">
      <c r="A122" s="110" t="s">
        <v>385</v>
      </c>
      <c r="B122" s="85"/>
      <c r="C122" s="85"/>
      <c r="D122" s="87">
        <v>2</v>
      </c>
      <c r="E122" s="49"/>
      <c r="F122" s="53"/>
      <c r="G122" s="53"/>
    </row>
    <row r="123" spans="1:7" s="4" customFormat="1" ht="20.100000000000001" customHeight="1" x14ac:dyDescent="0.2">
      <c r="A123" s="110" t="s">
        <v>278</v>
      </c>
      <c r="B123" s="85">
        <v>2200018801</v>
      </c>
      <c r="C123" s="86" t="s">
        <v>279</v>
      </c>
      <c r="D123" s="85">
        <v>1</v>
      </c>
      <c r="E123" s="49"/>
      <c r="F123" s="48">
        <v>0</v>
      </c>
      <c r="G123" s="48">
        <f t="shared" ref="G123:G124" si="18">(D123*F123)</f>
        <v>0</v>
      </c>
    </row>
    <row r="124" spans="1:7" s="4" customFormat="1" ht="20.100000000000001" customHeight="1" x14ac:dyDescent="0.2">
      <c r="A124" s="110" t="s">
        <v>280</v>
      </c>
      <c r="B124" s="85">
        <v>2200065392</v>
      </c>
      <c r="C124" s="86" t="s">
        <v>281</v>
      </c>
      <c r="D124" s="85">
        <v>0</v>
      </c>
      <c r="E124" s="49"/>
      <c r="F124" s="48">
        <v>0</v>
      </c>
      <c r="G124" s="48">
        <f t="shared" si="18"/>
        <v>0</v>
      </c>
    </row>
    <row r="125" spans="1:7" s="4" customFormat="1" ht="20.100000000000001" customHeight="1" x14ac:dyDescent="0.25">
      <c r="A125" s="110" t="s">
        <v>385</v>
      </c>
      <c r="B125" s="85"/>
      <c r="C125" s="85"/>
      <c r="D125" s="87">
        <v>1</v>
      </c>
      <c r="E125" s="49"/>
      <c r="F125" s="53"/>
      <c r="G125" s="53"/>
    </row>
    <row r="126" spans="1:7" s="4" customFormat="1" ht="20.100000000000001" customHeight="1" x14ac:dyDescent="0.2">
      <c r="A126" s="110" t="s">
        <v>282</v>
      </c>
      <c r="B126" s="85">
        <v>1900099149</v>
      </c>
      <c r="C126" s="86" t="s">
        <v>283</v>
      </c>
      <c r="D126" s="85">
        <v>0</v>
      </c>
      <c r="E126" s="49"/>
      <c r="F126" s="48">
        <v>0</v>
      </c>
      <c r="G126" s="48">
        <f t="shared" ref="G126:G128" si="19">(D126*F126)</f>
        <v>0</v>
      </c>
    </row>
    <row r="127" spans="1:7" s="4" customFormat="1" ht="20.100000000000001" customHeight="1" x14ac:dyDescent="0.2">
      <c r="A127" s="110" t="s">
        <v>284</v>
      </c>
      <c r="B127" s="85">
        <v>1900105080</v>
      </c>
      <c r="C127" s="86" t="s">
        <v>285</v>
      </c>
      <c r="D127" s="85">
        <v>1</v>
      </c>
      <c r="E127" s="49"/>
      <c r="F127" s="48">
        <v>0</v>
      </c>
      <c r="G127" s="48">
        <f t="shared" si="19"/>
        <v>0</v>
      </c>
    </row>
    <row r="128" spans="1:7" s="4" customFormat="1" ht="20.100000000000001" customHeight="1" x14ac:dyDescent="0.2">
      <c r="A128" s="110" t="s">
        <v>286</v>
      </c>
      <c r="B128" s="85">
        <v>2100013240</v>
      </c>
      <c r="C128" s="86" t="s">
        <v>287</v>
      </c>
      <c r="D128" s="85">
        <v>1</v>
      </c>
      <c r="E128" s="49"/>
      <c r="F128" s="48">
        <v>0</v>
      </c>
      <c r="G128" s="48">
        <f t="shared" si="19"/>
        <v>0</v>
      </c>
    </row>
    <row r="129" spans="1:7" s="4" customFormat="1" ht="20.100000000000001" customHeight="1" x14ac:dyDescent="0.25">
      <c r="A129" s="110" t="s">
        <v>385</v>
      </c>
      <c r="B129" s="85"/>
      <c r="C129" s="86"/>
      <c r="D129" s="87">
        <v>2</v>
      </c>
      <c r="E129" s="49"/>
      <c r="F129" s="53"/>
      <c r="G129" s="53"/>
    </row>
    <row r="130" spans="1:7" s="4" customFormat="1" ht="20.100000000000001" customHeight="1" x14ac:dyDescent="0.2">
      <c r="A130" s="110" t="s">
        <v>288</v>
      </c>
      <c r="B130" s="85">
        <v>1900099148</v>
      </c>
      <c r="C130" s="86" t="s">
        <v>289</v>
      </c>
      <c r="D130" s="85">
        <v>1</v>
      </c>
      <c r="E130" s="49"/>
      <c r="F130" s="48">
        <v>0</v>
      </c>
      <c r="G130" s="48">
        <f t="shared" ref="G130:G132" si="20">(D130*F130)</f>
        <v>0</v>
      </c>
    </row>
    <row r="131" spans="1:7" s="4" customFormat="1" ht="20.100000000000001" customHeight="1" x14ac:dyDescent="0.2">
      <c r="A131" s="110" t="s">
        <v>290</v>
      </c>
      <c r="B131" s="85">
        <v>2100000679</v>
      </c>
      <c r="C131" s="86" t="s">
        <v>291</v>
      </c>
      <c r="D131" s="85">
        <v>1</v>
      </c>
      <c r="E131" s="49"/>
      <c r="F131" s="48">
        <v>0</v>
      </c>
      <c r="G131" s="48">
        <f t="shared" si="20"/>
        <v>0</v>
      </c>
    </row>
    <row r="132" spans="1:7" s="4" customFormat="1" ht="20.100000000000001" customHeight="1" x14ac:dyDescent="0.2">
      <c r="A132" s="110" t="s">
        <v>292</v>
      </c>
      <c r="B132" s="85">
        <v>2100013243</v>
      </c>
      <c r="C132" s="86" t="s">
        <v>293</v>
      </c>
      <c r="D132" s="85">
        <v>1</v>
      </c>
      <c r="E132" s="49"/>
      <c r="F132" s="48">
        <v>0</v>
      </c>
      <c r="G132" s="48">
        <f t="shared" si="20"/>
        <v>0</v>
      </c>
    </row>
    <row r="133" spans="1:7" s="4" customFormat="1" ht="20.100000000000001" customHeight="1" x14ac:dyDescent="0.25">
      <c r="A133" s="110" t="s">
        <v>385</v>
      </c>
      <c r="B133" s="85"/>
      <c r="C133" s="86"/>
      <c r="D133" s="87">
        <v>3</v>
      </c>
      <c r="E133" s="49"/>
      <c r="F133" s="53"/>
      <c r="G133" s="53"/>
    </row>
    <row r="134" spans="1:7" s="4" customFormat="1" ht="20.100000000000001" customHeight="1" x14ac:dyDescent="0.2">
      <c r="A134" s="110" t="s">
        <v>294</v>
      </c>
      <c r="B134" s="85">
        <v>2200065395</v>
      </c>
      <c r="C134" s="86" t="s">
        <v>295</v>
      </c>
      <c r="D134" s="85">
        <v>1</v>
      </c>
      <c r="E134" s="49"/>
      <c r="F134" s="48">
        <v>0</v>
      </c>
      <c r="G134" s="48">
        <f t="shared" ref="G134:G135" si="21">(D134*F134)</f>
        <v>0</v>
      </c>
    </row>
    <row r="135" spans="1:7" s="4" customFormat="1" ht="20.100000000000001" customHeight="1" x14ac:dyDescent="0.2">
      <c r="A135" s="110" t="s">
        <v>296</v>
      </c>
      <c r="B135" s="85">
        <v>2200065394</v>
      </c>
      <c r="C135" s="86" t="s">
        <v>297</v>
      </c>
      <c r="D135" s="85">
        <v>1</v>
      </c>
      <c r="E135" s="49"/>
      <c r="F135" s="48">
        <v>0</v>
      </c>
      <c r="G135" s="48">
        <f t="shared" si="21"/>
        <v>0</v>
      </c>
    </row>
    <row r="136" spans="1:7" s="4" customFormat="1" ht="20.100000000000001" customHeight="1" x14ac:dyDescent="0.25">
      <c r="A136" s="110" t="s">
        <v>385</v>
      </c>
      <c r="B136" s="85"/>
      <c r="C136" s="86"/>
      <c r="D136" s="87">
        <v>2</v>
      </c>
      <c r="E136" s="49"/>
      <c r="F136" s="53"/>
      <c r="G136" s="53"/>
    </row>
    <row r="137" spans="1:7" s="4" customFormat="1" ht="20.100000000000001" customHeight="1" x14ac:dyDescent="0.2">
      <c r="A137" s="111" t="s">
        <v>395</v>
      </c>
      <c r="B137" s="49">
        <v>2200018926</v>
      </c>
      <c r="C137" s="88" t="s">
        <v>226</v>
      </c>
      <c r="D137" s="49">
        <v>2</v>
      </c>
      <c r="E137" s="49"/>
      <c r="F137" s="48">
        <v>0</v>
      </c>
      <c r="G137" s="48">
        <f t="shared" ref="G137:G148" si="22">(D137*F137)</f>
        <v>0</v>
      </c>
    </row>
    <row r="138" spans="1:7" s="4" customFormat="1" ht="20.100000000000001" customHeight="1" x14ac:dyDescent="0.2">
      <c r="A138" s="111" t="s">
        <v>396</v>
      </c>
      <c r="B138" s="75" t="s">
        <v>176</v>
      </c>
      <c r="C138" s="88" t="s">
        <v>177</v>
      </c>
      <c r="D138" s="89">
        <v>2</v>
      </c>
      <c r="E138" s="49"/>
      <c r="F138" s="48">
        <v>0</v>
      </c>
      <c r="G138" s="48">
        <f t="shared" si="22"/>
        <v>0</v>
      </c>
    </row>
    <row r="139" spans="1:7" s="4" customFormat="1" ht="20.100000000000001" customHeight="1" x14ac:dyDescent="0.2">
      <c r="A139" s="111" t="s">
        <v>397</v>
      </c>
      <c r="B139" s="75" t="s">
        <v>178</v>
      </c>
      <c r="C139" s="88" t="s">
        <v>179</v>
      </c>
      <c r="D139" s="89">
        <v>2</v>
      </c>
      <c r="E139" s="49"/>
      <c r="F139" s="48">
        <v>0</v>
      </c>
      <c r="G139" s="48">
        <f t="shared" si="22"/>
        <v>0</v>
      </c>
    </row>
    <row r="140" spans="1:7" s="4" customFormat="1" ht="20.100000000000001" customHeight="1" x14ac:dyDescent="0.2">
      <c r="A140" s="111" t="s">
        <v>398</v>
      </c>
      <c r="B140" s="75">
        <v>210734230</v>
      </c>
      <c r="C140" s="88" t="s">
        <v>180</v>
      </c>
      <c r="D140" s="89">
        <v>1</v>
      </c>
      <c r="E140" s="49"/>
      <c r="F140" s="48">
        <v>0</v>
      </c>
      <c r="G140" s="48">
        <f t="shared" si="22"/>
        <v>0</v>
      </c>
    </row>
    <row r="141" spans="1:7" s="4" customFormat="1" ht="20.100000000000001" customHeight="1" x14ac:dyDescent="0.2">
      <c r="A141" s="111" t="s">
        <v>399</v>
      </c>
      <c r="B141" s="75">
        <v>210734231</v>
      </c>
      <c r="C141" s="88" t="s">
        <v>181</v>
      </c>
      <c r="D141" s="89">
        <v>1</v>
      </c>
      <c r="E141" s="49"/>
      <c r="F141" s="48">
        <v>0</v>
      </c>
      <c r="G141" s="48">
        <f t="shared" si="22"/>
        <v>0</v>
      </c>
    </row>
    <row r="142" spans="1:7" s="4" customFormat="1" ht="20.100000000000001" customHeight="1" x14ac:dyDescent="0.2">
      <c r="A142" s="111" t="s">
        <v>399</v>
      </c>
      <c r="B142" s="75">
        <v>2200067735</v>
      </c>
      <c r="C142" s="88" t="s">
        <v>181</v>
      </c>
      <c r="D142" s="89">
        <v>1</v>
      </c>
      <c r="E142" s="49"/>
      <c r="F142" s="48">
        <v>0</v>
      </c>
      <c r="G142" s="48">
        <f t="shared" si="22"/>
        <v>0</v>
      </c>
    </row>
    <row r="143" spans="1:7" s="4" customFormat="1" ht="20.100000000000001" customHeight="1" x14ac:dyDescent="0.2">
      <c r="A143" s="111" t="s">
        <v>400</v>
      </c>
      <c r="B143" s="75" t="s">
        <v>182</v>
      </c>
      <c r="C143" s="88" t="s">
        <v>183</v>
      </c>
      <c r="D143" s="89">
        <v>2</v>
      </c>
      <c r="E143" s="49"/>
      <c r="F143" s="48">
        <v>0</v>
      </c>
      <c r="G143" s="48">
        <f t="shared" si="22"/>
        <v>0</v>
      </c>
    </row>
    <row r="144" spans="1:7" s="4" customFormat="1" ht="20.100000000000001" customHeight="1" x14ac:dyDescent="0.2">
      <c r="A144" s="111" t="s">
        <v>401</v>
      </c>
      <c r="B144" s="75" t="s">
        <v>184</v>
      </c>
      <c r="C144" s="88" t="s">
        <v>185</v>
      </c>
      <c r="D144" s="89">
        <v>2</v>
      </c>
      <c r="E144" s="49"/>
      <c r="F144" s="48">
        <v>0</v>
      </c>
      <c r="G144" s="48">
        <f t="shared" si="22"/>
        <v>0</v>
      </c>
    </row>
    <row r="145" spans="1:7" s="4" customFormat="1" ht="20.100000000000001" customHeight="1" x14ac:dyDescent="0.2">
      <c r="A145" s="111" t="s">
        <v>402</v>
      </c>
      <c r="B145" s="75" t="s">
        <v>186</v>
      </c>
      <c r="C145" s="88" t="s">
        <v>187</v>
      </c>
      <c r="D145" s="89">
        <v>2</v>
      </c>
      <c r="E145" s="49"/>
      <c r="F145" s="48">
        <v>0</v>
      </c>
      <c r="G145" s="48">
        <f t="shared" si="22"/>
        <v>0</v>
      </c>
    </row>
    <row r="146" spans="1:7" s="4" customFormat="1" ht="20.100000000000001" customHeight="1" x14ac:dyDescent="0.2">
      <c r="A146" s="111" t="s">
        <v>403</v>
      </c>
      <c r="B146" s="75" t="s">
        <v>188</v>
      </c>
      <c r="C146" s="88" t="s">
        <v>189</v>
      </c>
      <c r="D146" s="89">
        <v>2</v>
      </c>
      <c r="E146" s="49"/>
      <c r="F146" s="48">
        <v>0</v>
      </c>
      <c r="G146" s="48">
        <f t="shared" si="22"/>
        <v>0</v>
      </c>
    </row>
    <row r="147" spans="1:7" s="4" customFormat="1" ht="20.100000000000001" customHeight="1" x14ac:dyDescent="0.2">
      <c r="A147" s="111" t="s">
        <v>404</v>
      </c>
      <c r="B147" s="75" t="s">
        <v>227</v>
      </c>
      <c r="C147" s="88" t="s">
        <v>228</v>
      </c>
      <c r="D147" s="89">
        <v>2</v>
      </c>
      <c r="E147" s="49"/>
      <c r="F147" s="48">
        <v>0</v>
      </c>
      <c r="G147" s="48">
        <f t="shared" si="22"/>
        <v>0</v>
      </c>
    </row>
    <row r="148" spans="1:7" s="4" customFormat="1" ht="20.100000000000001" customHeight="1" x14ac:dyDescent="0.2">
      <c r="A148" s="111" t="s">
        <v>405</v>
      </c>
      <c r="B148" s="75">
        <v>2200008318</v>
      </c>
      <c r="C148" s="88" t="s">
        <v>229</v>
      </c>
      <c r="D148" s="89">
        <v>2</v>
      </c>
      <c r="E148" s="49"/>
      <c r="F148" s="48">
        <v>0</v>
      </c>
      <c r="G148" s="48">
        <f t="shared" si="22"/>
        <v>0</v>
      </c>
    </row>
    <row r="149" spans="1:7" s="4" customFormat="1" ht="20.100000000000001" customHeight="1" x14ac:dyDescent="0.25">
      <c r="A149" s="112" t="s">
        <v>385</v>
      </c>
      <c r="B149" s="90"/>
      <c r="C149" s="91"/>
      <c r="D149" s="92">
        <v>22</v>
      </c>
      <c r="E149" s="49"/>
      <c r="F149" s="55"/>
      <c r="G149" s="55"/>
    </row>
    <row r="150" spans="1:7" ht="20.100000000000001" customHeight="1" x14ac:dyDescent="0.2">
      <c r="A150" s="111" t="s">
        <v>21</v>
      </c>
      <c r="B150" s="75">
        <v>2100010641</v>
      </c>
      <c r="C150" s="88" t="s">
        <v>190</v>
      </c>
      <c r="D150" s="89">
        <v>1</v>
      </c>
      <c r="E150" s="49"/>
      <c r="F150" s="48">
        <v>0</v>
      </c>
      <c r="G150" s="48">
        <f t="shared" ref="G150:G159" si="23">(D150*F150)</f>
        <v>0</v>
      </c>
    </row>
    <row r="151" spans="1:7" ht="20.100000000000001" customHeight="1" x14ac:dyDescent="0.2">
      <c r="A151" s="111" t="s">
        <v>22</v>
      </c>
      <c r="B151" s="75" t="s">
        <v>191</v>
      </c>
      <c r="C151" s="88" t="s">
        <v>192</v>
      </c>
      <c r="D151" s="89">
        <v>1</v>
      </c>
      <c r="E151" s="49"/>
      <c r="F151" s="48">
        <v>0</v>
      </c>
      <c r="G151" s="48">
        <f t="shared" si="23"/>
        <v>0</v>
      </c>
    </row>
    <row r="152" spans="1:7" ht="20.100000000000001" customHeight="1" x14ac:dyDescent="0.2">
      <c r="A152" s="111" t="s">
        <v>23</v>
      </c>
      <c r="B152" s="75" t="s">
        <v>193</v>
      </c>
      <c r="C152" s="88" t="s">
        <v>194</v>
      </c>
      <c r="D152" s="89">
        <v>0</v>
      </c>
      <c r="E152" s="49"/>
      <c r="F152" s="48">
        <v>0</v>
      </c>
      <c r="G152" s="48">
        <f t="shared" si="23"/>
        <v>0</v>
      </c>
    </row>
    <row r="153" spans="1:7" ht="20.100000000000001" customHeight="1" x14ac:dyDescent="0.2">
      <c r="A153" s="111" t="s">
        <v>24</v>
      </c>
      <c r="B153" s="75" t="s">
        <v>195</v>
      </c>
      <c r="C153" s="88" t="s">
        <v>196</v>
      </c>
      <c r="D153" s="89">
        <v>1</v>
      </c>
      <c r="E153" s="49"/>
      <c r="F153" s="48">
        <v>0</v>
      </c>
      <c r="G153" s="48">
        <f t="shared" si="23"/>
        <v>0</v>
      </c>
    </row>
    <row r="154" spans="1:7" ht="20.100000000000001" customHeight="1" x14ac:dyDescent="0.2">
      <c r="A154" s="111" t="s">
        <v>25</v>
      </c>
      <c r="B154" s="75" t="s">
        <v>197</v>
      </c>
      <c r="C154" s="88" t="s">
        <v>198</v>
      </c>
      <c r="D154" s="89">
        <v>1</v>
      </c>
      <c r="E154" s="49"/>
      <c r="F154" s="48">
        <v>0</v>
      </c>
      <c r="G154" s="48">
        <f t="shared" si="23"/>
        <v>0</v>
      </c>
    </row>
    <row r="155" spans="1:7" ht="20.100000000000001" customHeight="1" x14ac:dyDescent="0.2">
      <c r="A155" s="111" t="s">
        <v>26</v>
      </c>
      <c r="B155" s="75" t="s">
        <v>199</v>
      </c>
      <c r="C155" s="88" t="s">
        <v>200</v>
      </c>
      <c r="D155" s="89">
        <v>1</v>
      </c>
      <c r="E155" s="49"/>
      <c r="F155" s="48">
        <v>0</v>
      </c>
      <c r="G155" s="48">
        <f t="shared" si="23"/>
        <v>0</v>
      </c>
    </row>
    <row r="156" spans="1:7" ht="20.100000000000001" customHeight="1" x14ac:dyDescent="0.2">
      <c r="A156" s="111" t="s">
        <v>48</v>
      </c>
      <c r="B156" s="75" t="s">
        <v>201</v>
      </c>
      <c r="C156" s="88" t="s">
        <v>202</v>
      </c>
      <c r="D156" s="89">
        <v>1</v>
      </c>
      <c r="E156" s="49"/>
      <c r="F156" s="48">
        <v>0</v>
      </c>
      <c r="G156" s="48">
        <f t="shared" si="23"/>
        <v>0</v>
      </c>
    </row>
    <row r="157" spans="1:7" ht="20.100000000000001" customHeight="1" x14ac:dyDescent="0.2">
      <c r="A157" s="111" t="s">
        <v>49</v>
      </c>
      <c r="B157" s="75" t="s">
        <v>203</v>
      </c>
      <c r="C157" s="88" t="s">
        <v>204</v>
      </c>
      <c r="D157" s="89">
        <v>1</v>
      </c>
      <c r="E157" s="49"/>
      <c r="F157" s="48">
        <v>0</v>
      </c>
      <c r="G157" s="48">
        <f t="shared" si="23"/>
        <v>0</v>
      </c>
    </row>
    <row r="158" spans="1:7" ht="20.100000000000001" customHeight="1" x14ac:dyDescent="0.2">
      <c r="A158" s="112" t="s">
        <v>392</v>
      </c>
      <c r="B158" s="90">
        <v>2200040563</v>
      </c>
      <c r="C158" s="93" t="s">
        <v>230</v>
      </c>
      <c r="D158" s="89">
        <v>1</v>
      </c>
      <c r="E158" s="49"/>
      <c r="F158" s="48">
        <v>0</v>
      </c>
      <c r="G158" s="48">
        <f t="shared" si="23"/>
        <v>0</v>
      </c>
    </row>
    <row r="159" spans="1:7" ht="20.100000000000001" customHeight="1" x14ac:dyDescent="0.2">
      <c r="A159" s="112" t="s">
        <v>393</v>
      </c>
      <c r="B159" s="90">
        <v>2100081745</v>
      </c>
      <c r="C159" s="93" t="s">
        <v>231</v>
      </c>
      <c r="D159" s="89">
        <v>1</v>
      </c>
      <c r="E159" s="49"/>
      <c r="F159" s="48">
        <v>0</v>
      </c>
      <c r="G159" s="48">
        <f t="shared" si="23"/>
        <v>0</v>
      </c>
    </row>
    <row r="160" spans="1:7" ht="20.100000000000001" customHeight="1" x14ac:dyDescent="0.25">
      <c r="A160" s="112" t="s">
        <v>385</v>
      </c>
      <c r="B160" s="90"/>
      <c r="C160" s="91"/>
      <c r="D160" s="92">
        <v>9</v>
      </c>
      <c r="E160" s="49"/>
      <c r="F160" s="58"/>
      <c r="G160" s="56"/>
    </row>
    <row r="161" spans="1:7" ht="20.100000000000001" customHeight="1" x14ac:dyDescent="0.2">
      <c r="A161" s="112" t="s">
        <v>425</v>
      </c>
      <c r="B161" s="75">
        <v>2100022417</v>
      </c>
      <c r="C161" s="88" t="s">
        <v>106</v>
      </c>
      <c r="D161" s="89">
        <v>2</v>
      </c>
      <c r="E161" s="49"/>
      <c r="F161" s="48">
        <v>0</v>
      </c>
      <c r="G161" s="48">
        <f t="shared" ref="G161:G175" si="24">(D161*F161)</f>
        <v>0</v>
      </c>
    </row>
    <row r="162" spans="1:7" ht="20.100000000000001" customHeight="1" x14ac:dyDescent="0.2">
      <c r="A162" s="112" t="s">
        <v>414</v>
      </c>
      <c r="B162" s="75">
        <v>2100038727</v>
      </c>
      <c r="C162" s="88" t="s">
        <v>105</v>
      </c>
      <c r="D162" s="89">
        <v>10</v>
      </c>
      <c r="E162" s="49"/>
      <c r="F162" s="48">
        <v>0</v>
      </c>
      <c r="G162" s="48">
        <f t="shared" si="24"/>
        <v>0</v>
      </c>
    </row>
    <row r="163" spans="1:7" ht="20.100000000000001" customHeight="1" x14ac:dyDescent="0.2">
      <c r="A163" s="112" t="s">
        <v>415</v>
      </c>
      <c r="B163" s="75">
        <v>2100038807</v>
      </c>
      <c r="C163" s="88" t="s">
        <v>205</v>
      </c>
      <c r="D163" s="89">
        <v>10</v>
      </c>
      <c r="E163" s="49"/>
      <c r="F163" s="48">
        <v>0</v>
      </c>
      <c r="G163" s="48">
        <f t="shared" si="24"/>
        <v>0</v>
      </c>
    </row>
    <row r="164" spans="1:7" ht="20.100000000000001" customHeight="1" x14ac:dyDescent="0.2">
      <c r="A164" s="112" t="s">
        <v>416</v>
      </c>
      <c r="B164" s="75">
        <v>200316799</v>
      </c>
      <c r="C164" s="88" t="s">
        <v>206</v>
      </c>
      <c r="D164" s="89">
        <v>10</v>
      </c>
      <c r="E164" s="49"/>
      <c r="F164" s="48">
        <v>0</v>
      </c>
      <c r="G164" s="48">
        <f t="shared" si="24"/>
        <v>0</v>
      </c>
    </row>
    <row r="165" spans="1:7" ht="20.100000000000001" customHeight="1" x14ac:dyDescent="0.2">
      <c r="A165" s="112" t="s">
        <v>417</v>
      </c>
      <c r="B165" s="75">
        <v>200316800</v>
      </c>
      <c r="C165" s="88" t="s">
        <v>207</v>
      </c>
      <c r="D165" s="89">
        <v>10</v>
      </c>
      <c r="E165" s="49"/>
      <c r="F165" s="48">
        <v>0</v>
      </c>
      <c r="G165" s="48">
        <f t="shared" si="24"/>
        <v>0</v>
      </c>
    </row>
    <row r="166" spans="1:7" ht="20.100000000000001" customHeight="1" x14ac:dyDescent="0.2">
      <c r="A166" s="112" t="s">
        <v>418</v>
      </c>
      <c r="B166" s="75">
        <v>2200067735</v>
      </c>
      <c r="C166" s="88" t="s">
        <v>208</v>
      </c>
      <c r="D166" s="89">
        <v>7</v>
      </c>
      <c r="E166" s="49"/>
      <c r="F166" s="48">
        <v>0</v>
      </c>
      <c r="G166" s="48">
        <f t="shared" si="24"/>
        <v>0</v>
      </c>
    </row>
    <row r="167" spans="1:7" ht="20.100000000000001" customHeight="1" x14ac:dyDescent="0.2">
      <c r="A167" s="112" t="s">
        <v>418</v>
      </c>
      <c r="B167" s="75">
        <v>200316801</v>
      </c>
      <c r="C167" s="88" t="s">
        <v>208</v>
      </c>
      <c r="D167" s="89">
        <v>3</v>
      </c>
      <c r="E167" s="49"/>
      <c r="F167" s="48">
        <v>0</v>
      </c>
      <c r="G167" s="48">
        <f t="shared" si="24"/>
        <v>0</v>
      </c>
    </row>
    <row r="168" spans="1:7" ht="20.100000000000001" customHeight="1" x14ac:dyDescent="0.2">
      <c r="A168" s="112" t="s">
        <v>419</v>
      </c>
      <c r="B168" s="75">
        <v>2300020672</v>
      </c>
      <c r="C168" s="88" t="s">
        <v>209</v>
      </c>
      <c r="D168" s="89">
        <v>9</v>
      </c>
      <c r="E168" s="49"/>
      <c r="F168" s="48">
        <v>0</v>
      </c>
      <c r="G168" s="48">
        <f t="shared" si="24"/>
        <v>0</v>
      </c>
    </row>
    <row r="169" spans="1:7" ht="20.100000000000001" customHeight="1" x14ac:dyDescent="0.2">
      <c r="A169" s="112" t="s">
        <v>420</v>
      </c>
      <c r="B169" s="75">
        <v>201023241</v>
      </c>
      <c r="C169" s="88" t="s">
        <v>210</v>
      </c>
      <c r="D169" s="89">
        <v>1</v>
      </c>
      <c r="E169" s="49"/>
      <c r="F169" s="48">
        <v>0</v>
      </c>
      <c r="G169" s="48">
        <f t="shared" si="24"/>
        <v>0</v>
      </c>
    </row>
    <row r="170" spans="1:7" ht="20.100000000000001" customHeight="1" x14ac:dyDescent="0.2">
      <c r="A170" s="112" t="s">
        <v>420</v>
      </c>
      <c r="B170" s="75">
        <v>2300004184</v>
      </c>
      <c r="C170" s="88" t="s">
        <v>210</v>
      </c>
      <c r="D170" s="89">
        <v>5</v>
      </c>
      <c r="E170" s="49"/>
      <c r="F170" s="48">
        <v>0</v>
      </c>
      <c r="G170" s="48">
        <f t="shared" si="24"/>
        <v>0</v>
      </c>
    </row>
    <row r="171" spans="1:7" ht="20.100000000000001" customHeight="1" x14ac:dyDescent="0.2">
      <c r="A171" s="112" t="s">
        <v>421</v>
      </c>
      <c r="B171" s="75">
        <v>2200100917</v>
      </c>
      <c r="C171" s="88" t="s">
        <v>211</v>
      </c>
      <c r="D171" s="89">
        <v>9</v>
      </c>
      <c r="E171" s="49"/>
      <c r="F171" s="48">
        <v>0</v>
      </c>
      <c r="G171" s="48">
        <f t="shared" si="24"/>
        <v>0</v>
      </c>
    </row>
    <row r="172" spans="1:7" ht="20.100000000000001" customHeight="1" x14ac:dyDescent="0.2">
      <c r="A172" s="112" t="s">
        <v>421</v>
      </c>
      <c r="B172" s="75">
        <v>220344114</v>
      </c>
      <c r="C172" s="88" t="s">
        <v>211</v>
      </c>
      <c r="D172" s="89">
        <v>1</v>
      </c>
      <c r="E172" s="49"/>
      <c r="F172" s="48">
        <v>0</v>
      </c>
      <c r="G172" s="48">
        <f t="shared" si="24"/>
        <v>0</v>
      </c>
    </row>
    <row r="173" spans="1:7" ht="20.100000000000001" customHeight="1" x14ac:dyDescent="0.2">
      <c r="A173" s="112" t="s">
        <v>422</v>
      </c>
      <c r="B173" s="75">
        <v>2200054327</v>
      </c>
      <c r="C173" s="88" t="s">
        <v>212</v>
      </c>
      <c r="D173" s="89">
        <v>7</v>
      </c>
      <c r="E173" s="49"/>
      <c r="F173" s="48">
        <v>0</v>
      </c>
      <c r="G173" s="48">
        <f t="shared" si="24"/>
        <v>0</v>
      </c>
    </row>
    <row r="174" spans="1:7" ht="20.100000000000001" customHeight="1" x14ac:dyDescent="0.2">
      <c r="A174" s="112" t="s">
        <v>423</v>
      </c>
      <c r="B174" s="75">
        <v>220316806</v>
      </c>
      <c r="C174" s="88" t="s">
        <v>213</v>
      </c>
      <c r="D174" s="89">
        <v>10</v>
      </c>
      <c r="E174" s="49"/>
      <c r="F174" s="48">
        <v>0</v>
      </c>
      <c r="G174" s="48">
        <f t="shared" si="24"/>
        <v>0</v>
      </c>
    </row>
    <row r="175" spans="1:7" ht="20.100000000000001" customHeight="1" x14ac:dyDescent="0.2">
      <c r="A175" s="112" t="s">
        <v>424</v>
      </c>
      <c r="B175" s="75">
        <v>220316806</v>
      </c>
      <c r="C175" s="88" t="s">
        <v>107</v>
      </c>
      <c r="D175" s="89">
        <v>4</v>
      </c>
      <c r="E175" s="49"/>
      <c r="F175" s="48">
        <v>0</v>
      </c>
      <c r="G175" s="48">
        <f t="shared" si="24"/>
        <v>0</v>
      </c>
    </row>
    <row r="176" spans="1:7" ht="20.100000000000001" customHeight="1" x14ac:dyDescent="0.25">
      <c r="A176" s="113" t="s">
        <v>385</v>
      </c>
      <c r="B176" s="94"/>
      <c r="C176" s="95"/>
      <c r="D176" s="92">
        <v>104</v>
      </c>
      <c r="E176" s="49"/>
      <c r="F176" s="57"/>
      <c r="G176" s="56"/>
    </row>
    <row r="177" spans="1:7" ht="20.100000000000001" customHeight="1" x14ac:dyDescent="0.2">
      <c r="A177" s="112" t="s">
        <v>426</v>
      </c>
      <c r="B177" s="75">
        <v>2100022697</v>
      </c>
      <c r="C177" s="88" t="s">
        <v>214</v>
      </c>
      <c r="D177" s="89">
        <v>3</v>
      </c>
      <c r="E177" s="49"/>
      <c r="F177" s="48">
        <v>0</v>
      </c>
      <c r="G177" s="48">
        <f t="shared" ref="G177:G188" si="25">(D177*F177)</f>
        <v>0</v>
      </c>
    </row>
    <row r="178" spans="1:7" ht="20.100000000000001" customHeight="1" x14ac:dyDescent="0.2">
      <c r="A178" s="112" t="s">
        <v>427</v>
      </c>
      <c r="B178" s="75">
        <v>2100022698</v>
      </c>
      <c r="C178" s="88" t="s">
        <v>215</v>
      </c>
      <c r="D178" s="89">
        <v>2</v>
      </c>
      <c r="E178" s="49"/>
      <c r="F178" s="48">
        <v>0</v>
      </c>
      <c r="G178" s="48">
        <f t="shared" si="25"/>
        <v>0</v>
      </c>
    </row>
    <row r="179" spans="1:7" ht="20.100000000000001" customHeight="1" x14ac:dyDescent="0.2">
      <c r="A179" s="112" t="s">
        <v>428</v>
      </c>
      <c r="B179" s="75">
        <v>2100028611</v>
      </c>
      <c r="C179" s="88" t="s">
        <v>108</v>
      </c>
      <c r="D179" s="89">
        <v>0</v>
      </c>
      <c r="E179" s="49"/>
      <c r="F179" s="48">
        <v>0</v>
      </c>
      <c r="G179" s="48">
        <f t="shared" si="25"/>
        <v>0</v>
      </c>
    </row>
    <row r="180" spans="1:7" ht="20.100000000000001" customHeight="1" x14ac:dyDescent="0.2">
      <c r="A180" s="112" t="s">
        <v>429</v>
      </c>
      <c r="B180" s="75" t="s">
        <v>58</v>
      </c>
      <c r="C180" s="88" t="s">
        <v>109</v>
      </c>
      <c r="D180" s="89">
        <v>2</v>
      </c>
      <c r="E180" s="49"/>
      <c r="F180" s="48">
        <v>0</v>
      </c>
      <c r="G180" s="48">
        <f t="shared" si="25"/>
        <v>0</v>
      </c>
    </row>
    <row r="181" spans="1:7" ht="20.100000000000001" customHeight="1" x14ac:dyDescent="0.2">
      <c r="A181" s="112" t="s">
        <v>430</v>
      </c>
      <c r="B181" s="75">
        <v>2100010645</v>
      </c>
      <c r="C181" s="88" t="s">
        <v>110</v>
      </c>
      <c r="D181" s="89">
        <v>2</v>
      </c>
      <c r="E181" s="49"/>
      <c r="F181" s="48">
        <v>0</v>
      </c>
      <c r="G181" s="48">
        <f t="shared" si="25"/>
        <v>0</v>
      </c>
    </row>
    <row r="182" spans="1:7" ht="20.100000000000001" customHeight="1" x14ac:dyDescent="0.2">
      <c r="A182" s="112" t="s">
        <v>431</v>
      </c>
      <c r="B182" s="75">
        <v>2100007516</v>
      </c>
      <c r="C182" s="88" t="s">
        <v>111</v>
      </c>
      <c r="D182" s="89">
        <v>1</v>
      </c>
      <c r="E182" s="49"/>
      <c r="F182" s="48">
        <v>0</v>
      </c>
      <c r="G182" s="48">
        <f t="shared" si="25"/>
        <v>0</v>
      </c>
    </row>
    <row r="183" spans="1:7" ht="19.5" customHeight="1" x14ac:dyDescent="0.2">
      <c r="A183" s="112" t="s">
        <v>431</v>
      </c>
      <c r="B183" s="75">
        <v>2000103047</v>
      </c>
      <c r="C183" s="88" t="s">
        <v>111</v>
      </c>
      <c r="D183" s="89">
        <v>1</v>
      </c>
      <c r="E183" s="49"/>
      <c r="F183" s="48">
        <v>0</v>
      </c>
      <c r="G183" s="48">
        <f t="shared" si="25"/>
        <v>0</v>
      </c>
    </row>
    <row r="184" spans="1:7" ht="20.100000000000001" customHeight="1" x14ac:dyDescent="0.2">
      <c r="A184" s="112" t="s">
        <v>432</v>
      </c>
      <c r="B184" s="75" t="s">
        <v>59</v>
      </c>
      <c r="C184" s="88" t="s">
        <v>216</v>
      </c>
      <c r="D184" s="89">
        <v>2</v>
      </c>
      <c r="E184" s="49"/>
      <c r="F184" s="48">
        <v>0</v>
      </c>
      <c r="G184" s="48">
        <f t="shared" si="25"/>
        <v>0</v>
      </c>
    </row>
    <row r="185" spans="1:7" ht="20.100000000000001" customHeight="1" x14ac:dyDescent="0.2">
      <c r="A185" s="112" t="s">
        <v>433</v>
      </c>
      <c r="B185" s="75" t="s">
        <v>60</v>
      </c>
      <c r="C185" s="88" t="s">
        <v>217</v>
      </c>
      <c r="D185" s="89">
        <v>2</v>
      </c>
      <c r="E185" s="49"/>
      <c r="F185" s="48">
        <v>0</v>
      </c>
      <c r="G185" s="48">
        <f t="shared" si="25"/>
        <v>0</v>
      </c>
    </row>
    <row r="186" spans="1:7" ht="20.100000000000001" customHeight="1" x14ac:dyDescent="0.2">
      <c r="A186" s="112" t="s">
        <v>434</v>
      </c>
      <c r="B186" s="75">
        <v>2100023365</v>
      </c>
      <c r="C186" s="88" t="s">
        <v>218</v>
      </c>
      <c r="D186" s="89">
        <v>2</v>
      </c>
      <c r="E186" s="49"/>
      <c r="F186" s="48">
        <v>0</v>
      </c>
      <c r="G186" s="48">
        <f t="shared" si="25"/>
        <v>0</v>
      </c>
    </row>
    <row r="187" spans="1:7" ht="20.100000000000001" customHeight="1" x14ac:dyDescent="0.2">
      <c r="A187" s="112" t="s">
        <v>435</v>
      </c>
      <c r="B187" s="75">
        <v>2100007744</v>
      </c>
      <c r="C187" s="88" t="s">
        <v>232</v>
      </c>
      <c r="D187" s="89">
        <v>2</v>
      </c>
      <c r="E187" s="49"/>
      <c r="F187" s="48">
        <v>0</v>
      </c>
      <c r="G187" s="48">
        <f t="shared" si="25"/>
        <v>0</v>
      </c>
    </row>
    <row r="188" spans="1:7" ht="20.100000000000001" customHeight="1" x14ac:dyDescent="0.2">
      <c r="A188" s="112" t="s">
        <v>391</v>
      </c>
      <c r="B188" s="75">
        <v>2100010389</v>
      </c>
      <c r="C188" s="88" t="s">
        <v>233</v>
      </c>
      <c r="D188" s="89">
        <v>2</v>
      </c>
      <c r="E188" s="49"/>
      <c r="F188" s="48">
        <v>0</v>
      </c>
      <c r="G188" s="48">
        <f t="shared" si="25"/>
        <v>0</v>
      </c>
    </row>
    <row r="189" spans="1:7" ht="20.100000000000001" customHeight="1" x14ac:dyDescent="0.25">
      <c r="A189" s="112" t="s">
        <v>385</v>
      </c>
      <c r="B189" s="90"/>
      <c r="C189" s="91"/>
      <c r="D189" s="92">
        <v>21</v>
      </c>
      <c r="E189" s="49"/>
      <c r="F189" s="58"/>
      <c r="G189" s="56"/>
    </row>
    <row r="190" spans="1:7" ht="20.100000000000001" customHeight="1" x14ac:dyDescent="0.2">
      <c r="A190" s="110" t="s">
        <v>389</v>
      </c>
      <c r="B190" s="82">
        <v>210127379</v>
      </c>
      <c r="C190" s="96" t="s">
        <v>140</v>
      </c>
      <c r="D190" s="49">
        <v>2</v>
      </c>
      <c r="E190" s="49"/>
      <c r="F190" s="48">
        <v>0</v>
      </c>
      <c r="G190" s="48">
        <f t="shared" ref="G190:G195" si="26">(D190*F190)</f>
        <v>0</v>
      </c>
    </row>
    <row r="191" spans="1:7" ht="20.100000000000001" customHeight="1" x14ac:dyDescent="0.2">
      <c r="A191" s="110" t="s">
        <v>141</v>
      </c>
      <c r="B191" s="82" t="s">
        <v>219</v>
      </c>
      <c r="C191" s="96" t="s">
        <v>142</v>
      </c>
      <c r="D191" s="49">
        <v>2</v>
      </c>
      <c r="E191" s="49"/>
      <c r="F191" s="48">
        <v>0</v>
      </c>
      <c r="G191" s="48">
        <f t="shared" si="26"/>
        <v>0</v>
      </c>
    </row>
    <row r="192" spans="1:7" ht="20.100000000000001" customHeight="1" x14ac:dyDescent="0.2">
      <c r="A192" s="110" t="s">
        <v>394</v>
      </c>
      <c r="B192" s="82" t="s">
        <v>143</v>
      </c>
      <c r="C192" s="96" t="s">
        <v>144</v>
      </c>
      <c r="D192" s="49">
        <v>0</v>
      </c>
      <c r="E192" s="49"/>
      <c r="F192" s="48">
        <v>0</v>
      </c>
      <c r="G192" s="48">
        <f t="shared" si="26"/>
        <v>0</v>
      </c>
    </row>
    <row r="193" spans="1:7" ht="20.100000000000001" customHeight="1" x14ac:dyDescent="0.2">
      <c r="A193" s="110" t="s">
        <v>151</v>
      </c>
      <c r="B193" s="82" t="s">
        <v>220</v>
      </c>
      <c r="C193" s="96" t="s">
        <v>221</v>
      </c>
      <c r="D193" s="49">
        <v>2</v>
      </c>
      <c r="E193" s="49"/>
      <c r="F193" s="48">
        <v>0</v>
      </c>
      <c r="G193" s="48">
        <f t="shared" si="26"/>
        <v>0</v>
      </c>
    </row>
    <row r="194" spans="1:7" ht="20.100000000000001" customHeight="1" x14ac:dyDescent="0.2">
      <c r="A194" s="110" t="s">
        <v>152</v>
      </c>
      <c r="B194" s="82" t="s">
        <v>145</v>
      </c>
      <c r="C194" s="96" t="s">
        <v>146</v>
      </c>
      <c r="D194" s="49">
        <v>2</v>
      </c>
      <c r="E194" s="49"/>
      <c r="F194" s="48">
        <v>0</v>
      </c>
      <c r="G194" s="48">
        <f t="shared" si="26"/>
        <v>0</v>
      </c>
    </row>
    <row r="195" spans="1:7" ht="20.100000000000001" customHeight="1" x14ac:dyDescent="0.2">
      <c r="A195" s="110" t="s">
        <v>153</v>
      </c>
      <c r="B195" s="82" t="s">
        <v>222</v>
      </c>
      <c r="C195" s="96" t="s">
        <v>223</v>
      </c>
      <c r="D195" s="49">
        <v>2</v>
      </c>
      <c r="E195" s="49"/>
      <c r="F195" s="48">
        <v>0</v>
      </c>
      <c r="G195" s="48">
        <f t="shared" si="26"/>
        <v>0</v>
      </c>
    </row>
    <row r="196" spans="1:7" ht="20.100000000000001" customHeight="1" x14ac:dyDescent="0.25">
      <c r="A196" s="114" t="s">
        <v>385</v>
      </c>
      <c r="B196" s="97"/>
      <c r="C196" s="98"/>
      <c r="D196" s="52">
        <v>24</v>
      </c>
      <c r="E196" s="49"/>
      <c r="F196" s="58"/>
      <c r="G196" s="56"/>
    </row>
    <row r="197" spans="1:7" ht="20.100000000000001" customHeight="1" x14ac:dyDescent="0.25">
      <c r="B197" s="59"/>
      <c r="C197" s="60"/>
      <c r="D197" s="60"/>
      <c r="E197" s="7"/>
      <c r="F197" s="115" t="s">
        <v>407</v>
      </c>
      <c r="G197" s="116">
        <f>SUM(G25:G195)</f>
        <v>0</v>
      </c>
    </row>
    <row r="198" spans="1:7" ht="20.100000000000001" customHeight="1" x14ac:dyDescent="0.25">
      <c r="B198" s="59"/>
      <c r="C198" s="60"/>
      <c r="D198" s="60"/>
      <c r="E198" s="7"/>
      <c r="F198" s="117" t="s">
        <v>408</v>
      </c>
      <c r="G198" s="116">
        <f>+G197*0.12</f>
        <v>0</v>
      </c>
    </row>
    <row r="199" spans="1:7" ht="20.100000000000001" customHeight="1" x14ac:dyDescent="0.25">
      <c r="B199" s="59"/>
      <c r="C199" s="60"/>
      <c r="D199" s="60"/>
      <c r="E199" s="7"/>
      <c r="F199" s="117" t="s">
        <v>409</v>
      </c>
      <c r="G199" s="116">
        <f>+G197+G198</f>
        <v>0</v>
      </c>
    </row>
    <row r="200" spans="1:7" ht="20.100000000000001" customHeight="1" x14ac:dyDescent="0.2">
      <c r="B200" s="59"/>
      <c r="C200" s="60"/>
      <c r="D200" s="60"/>
      <c r="E200" s="7"/>
      <c r="F200" s="7"/>
      <c r="G200" s="5"/>
    </row>
    <row r="201" spans="1:7" ht="20.100000000000001" customHeight="1" x14ac:dyDescent="0.2">
      <c r="B201" s="59"/>
      <c r="C201" s="60"/>
      <c r="D201" s="60"/>
      <c r="E201" s="7"/>
      <c r="F201" s="7"/>
      <c r="G201" s="5"/>
    </row>
    <row r="202" spans="1:7" ht="20.100000000000001" customHeight="1" x14ac:dyDescent="0.2">
      <c r="B202" s="59"/>
      <c r="C202" s="60"/>
      <c r="D202" s="60"/>
      <c r="E202" s="7"/>
      <c r="F202" s="7"/>
      <c r="G202" s="5"/>
    </row>
    <row r="203" spans="1:7" ht="20.100000000000001" customHeight="1" x14ac:dyDescent="0.2">
      <c r="B203" s="59"/>
      <c r="C203" s="60"/>
      <c r="D203" s="60"/>
      <c r="E203" s="7"/>
      <c r="F203" s="7"/>
      <c r="G203" s="5"/>
    </row>
    <row r="204" spans="1:7" ht="20.100000000000001" customHeight="1" x14ac:dyDescent="0.2">
      <c r="E204" s="8"/>
      <c r="F204" s="5"/>
      <c r="G204" s="5"/>
    </row>
    <row r="205" spans="1:7" ht="20.100000000000001" customHeight="1" x14ac:dyDescent="0.25">
      <c r="B205" s="127" t="s">
        <v>113</v>
      </c>
      <c r="C205" s="127"/>
      <c r="D205" s="61"/>
      <c r="E205" s="9"/>
      <c r="F205" s="6"/>
    </row>
    <row r="206" spans="1:7" ht="20.100000000000001" customHeight="1" x14ac:dyDescent="0.25">
      <c r="B206" s="62" t="s">
        <v>112</v>
      </c>
      <c r="C206" s="62" t="s">
        <v>4</v>
      </c>
      <c r="D206" s="61"/>
      <c r="E206" s="9"/>
      <c r="F206" s="6"/>
    </row>
    <row r="207" spans="1:7" ht="20.100000000000001" customHeight="1" x14ac:dyDescent="0.25">
      <c r="B207" s="62"/>
      <c r="C207" s="62" t="s">
        <v>123</v>
      </c>
      <c r="D207" s="61"/>
      <c r="E207" s="9"/>
      <c r="F207" s="6"/>
    </row>
    <row r="208" spans="1:7" ht="20.100000000000001" customHeight="1" x14ac:dyDescent="0.25">
      <c r="B208" s="63">
        <v>1</v>
      </c>
      <c r="C208" s="64" t="s">
        <v>114</v>
      </c>
      <c r="D208" s="61"/>
      <c r="E208" s="6"/>
      <c r="F208" s="6"/>
    </row>
    <row r="209" spans="1:7" ht="20.100000000000001" customHeight="1" x14ac:dyDescent="0.25">
      <c r="B209" s="63">
        <v>1</v>
      </c>
      <c r="C209" s="64" t="s">
        <v>11</v>
      </c>
      <c r="D209" s="61"/>
    </row>
    <row r="210" spans="1:7" s="11" customFormat="1" ht="15.75" x14ac:dyDescent="0.25">
      <c r="A210" s="99"/>
      <c r="B210" s="63">
        <v>1</v>
      </c>
      <c r="C210" s="64" t="s">
        <v>115</v>
      </c>
      <c r="D210" s="61"/>
    </row>
    <row r="211" spans="1:7" s="11" customFormat="1" ht="15.75" x14ac:dyDescent="0.25">
      <c r="A211" s="99"/>
      <c r="B211" s="63">
        <v>1</v>
      </c>
      <c r="C211" s="64" t="s">
        <v>116</v>
      </c>
      <c r="D211" s="61"/>
    </row>
    <row r="212" spans="1:7" s="11" customFormat="1" ht="15.75" x14ac:dyDescent="0.25">
      <c r="A212" s="99"/>
      <c r="B212" s="63">
        <v>1</v>
      </c>
      <c r="C212" s="64" t="s">
        <v>117</v>
      </c>
      <c r="D212" s="61"/>
    </row>
    <row r="213" spans="1:7" s="11" customFormat="1" ht="15.75" x14ac:dyDescent="0.25">
      <c r="A213" s="99"/>
      <c r="B213" s="63">
        <v>1</v>
      </c>
      <c r="C213" s="64" t="s">
        <v>118</v>
      </c>
      <c r="D213" s="61"/>
    </row>
    <row r="214" spans="1:7" s="11" customFormat="1" ht="15.75" x14ac:dyDescent="0.25">
      <c r="A214" s="99"/>
      <c r="B214" s="49">
        <v>1</v>
      </c>
      <c r="C214" s="54" t="s">
        <v>12</v>
      </c>
      <c r="D214" s="61"/>
    </row>
    <row r="215" spans="1:7" s="11" customFormat="1" ht="15.75" x14ac:dyDescent="0.25">
      <c r="A215" s="99"/>
      <c r="B215" s="49">
        <v>1</v>
      </c>
      <c r="C215" s="54" t="s">
        <v>351</v>
      </c>
      <c r="D215" s="61"/>
    </row>
    <row r="216" spans="1:7" customFormat="1" ht="15.75" x14ac:dyDescent="0.25">
      <c r="A216" s="99"/>
      <c r="B216" s="49">
        <v>1</v>
      </c>
      <c r="C216" s="54" t="s">
        <v>20</v>
      </c>
      <c r="D216" s="61"/>
      <c r="E216" s="11"/>
      <c r="F216" s="11"/>
      <c r="G216" s="11"/>
    </row>
    <row r="217" spans="1:7" customFormat="1" ht="15.75" x14ac:dyDescent="0.25">
      <c r="A217" s="99"/>
      <c r="B217" s="49">
        <v>2</v>
      </c>
      <c r="C217" s="54" t="s">
        <v>14</v>
      </c>
      <c r="D217" s="61"/>
      <c r="E217" s="11"/>
      <c r="F217" s="11"/>
      <c r="G217" s="11"/>
    </row>
    <row r="218" spans="1:7" s="11" customFormat="1" ht="15.75" x14ac:dyDescent="0.25">
      <c r="A218" s="99"/>
      <c r="B218" s="49">
        <v>2</v>
      </c>
      <c r="C218" s="54" t="s">
        <v>13</v>
      </c>
      <c r="D218" s="61"/>
    </row>
    <row r="219" spans="1:7" s="11" customFormat="1" ht="15.75" x14ac:dyDescent="0.25">
      <c r="A219" s="99"/>
      <c r="B219" s="49">
        <v>1</v>
      </c>
      <c r="C219" s="54" t="s">
        <v>15</v>
      </c>
      <c r="D219" s="61"/>
    </row>
    <row r="220" spans="1:7" s="20" customFormat="1" ht="20.100000000000001" customHeight="1" x14ac:dyDescent="0.25">
      <c r="A220" s="99"/>
      <c r="B220" s="63">
        <v>2</v>
      </c>
      <c r="C220" s="65" t="s">
        <v>119</v>
      </c>
      <c r="D220" s="61"/>
    </row>
    <row r="221" spans="1:7" s="20" customFormat="1" ht="20.100000000000001" customHeight="1" x14ac:dyDescent="0.25">
      <c r="A221" s="99"/>
      <c r="B221" s="63">
        <v>1</v>
      </c>
      <c r="C221" s="64" t="s">
        <v>120</v>
      </c>
      <c r="D221" s="61"/>
    </row>
    <row r="222" spans="1:7" ht="20.100000000000001" customHeight="1" x14ac:dyDescent="0.25">
      <c r="B222" s="63">
        <v>2</v>
      </c>
      <c r="C222" s="64" t="s">
        <v>121</v>
      </c>
      <c r="D222" s="61"/>
    </row>
    <row r="223" spans="1:7" ht="20.100000000000001" customHeight="1" x14ac:dyDescent="0.25">
      <c r="B223" s="49">
        <v>2</v>
      </c>
      <c r="C223" s="54" t="s">
        <v>17</v>
      </c>
      <c r="D223" s="61"/>
    </row>
    <row r="224" spans="1:7" ht="20.100000000000001" customHeight="1" x14ac:dyDescent="0.25">
      <c r="B224" s="49">
        <v>2</v>
      </c>
      <c r="C224" s="54" t="s">
        <v>16</v>
      </c>
      <c r="D224" s="61"/>
    </row>
    <row r="225" spans="2:4" ht="20.100000000000001" customHeight="1" x14ac:dyDescent="0.25">
      <c r="B225" s="49">
        <v>1</v>
      </c>
      <c r="C225" s="54" t="s">
        <v>18</v>
      </c>
      <c r="D225" s="61"/>
    </row>
    <row r="226" spans="2:4" ht="20.100000000000001" customHeight="1" x14ac:dyDescent="0.25">
      <c r="B226" s="63"/>
      <c r="C226" s="64" t="s">
        <v>122</v>
      </c>
      <c r="D226" s="61"/>
    </row>
    <row r="227" spans="2:4" ht="20.100000000000001" customHeight="1" x14ac:dyDescent="0.25">
      <c r="B227" s="62">
        <v>24</v>
      </c>
      <c r="C227" s="64"/>
      <c r="D227" s="61"/>
    </row>
    <row r="228" spans="2:4" ht="20.100000000000001" customHeight="1" x14ac:dyDescent="0.25">
      <c r="B228" s="66"/>
      <c r="C228" s="52" t="s">
        <v>5</v>
      </c>
      <c r="D228" s="61"/>
    </row>
    <row r="229" spans="2:4" ht="20.100000000000001" customHeight="1" x14ac:dyDescent="0.2">
      <c r="B229" s="63">
        <v>1</v>
      </c>
      <c r="C229" s="65" t="s">
        <v>6</v>
      </c>
      <c r="D229" s="67"/>
    </row>
    <row r="230" spans="2:4" ht="20.100000000000001" customHeight="1" x14ac:dyDescent="0.2">
      <c r="B230" s="49">
        <v>1</v>
      </c>
      <c r="C230" s="54" t="s">
        <v>124</v>
      </c>
      <c r="D230" s="7"/>
    </row>
    <row r="231" spans="2:4" ht="20.100000000000001" customHeight="1" x14ac:dyDescent="0.2">
      <c r="B231" s="49">
        <v>1</v>
      </c>
      <c r="C231" s="54" t="s">
        <v>338</v>
      </c>
      <c r="D231" s="7"/>
    </row>
    <row r="232" spans="2:4" ht="20.100000000000001" customHeight="1" x14ac:dyDescent="0.2">
      <c r="B232" s="49">
        <v>1</v>
      </c>
      <c r="C232" s="54" t="s">
        <v>127</v>
      </c>
      <c r="D232" s="7"/>
    </row>
    <row r="233" spans="2:4" ht="20.100000000000001" customHeight="1" x14ac:dyDescent="0.2">
      <c r="B233" s="49">
        <v>1</v>
      </c>
      <c r="C233" s="54" t="s">
        <v>125</v>
      </c>
      <c r="D233" s="7"/>
    </row>
    <row r="234" spans="2:4" ht="20.100000000000001" customHeight="1" x14ac:dyDescent="0.2">
      <c r="B234" s="49">
        <v>1</v>
      </c>
      <c r="C234" s="54" t="s">
        <v>126</v>
      </c>
      <c r="D234" s="7"/>
    </row>
    <row r="235" spans="2:4" ht="20.100000000000001" customHeight="1" x14ac:dyDescent="0.2">
      <c r="B235" s="49">
        <v>1</v>
      </c>
      <c r="C235" s="54" t="s">
        <v>128</v>
      </c>
      <c r="D235" s="7"/>
    </row>
    <row r="236" spans="2:4" ht="20.100000000000001" customHeight="1" x14ac:dyDescent="0.2">
      <c r="B236" s="49">
        <v>1</v>
      </c>
      <c r="C236" s="54" t="s">
        <v>7</v>
      </c>
      <c r="D236" s="7"/>
    </row>
    <row r="237" spans="2:4" ht="20.100000000000001" customHeight="1" x14ac:dyDescent="0.2">
      <c r="B237" s="49">
        <v>1</v>
      </c>
      <c r="C237" s="54" t="s">
        <v>8</v>
      </c>
      <c r="D237" s="7"/>
    </row>
    <row r="238" spans="2:4" ht="20.100000000000001" customHeight="1" x14ac:dyDescent="0.2">
      <c r="B238" s="49">
        <v>1</v>
      </c>
      <c r="C238" s="54" t="s">
        <v>10</v>
      </c>
      <c r="D238" s="7"/>
    </row>
    <row r="239" spans="2:4" ht="20.100000000000001" customHeight="1" x14ac:dyDescent="0.2">
      <c r="B239" s="63">
        <v>1</v>
      </c>
      <c r="C239" s="54" t="s">
        <v>129</v>
      </c>
      <c r="D239" s="7"/>
    </row>
    <row r="240" spans="2:4" ht="20.100000000000001" customHeight="1" x14ac:dyDescent="0.2">
      <c r="B240" s="49">
        <v>2</v>
      </c>
      <c r="C240" s="54" t="s">
        <v>19</v>
      </c>
      <c r="D240" s="7"/>
    </row>
    <row r="241" spans="1:4" ht="20.100000000000001" customHeight="1" x14ac:dyDescent="0.2">
      <c r="B241" s="63">
        <v>1</v>
      </c>
      <c r="C241" s="54" t="s">
        <v>130</v>
      </c>
      <c r="D241" s="7"/>
    </row>
    <row r="242" spans="1:4" ht="20.100000000000001" customHeight="1" x14ac:dyDescent="0.2">
      <c r="B242" s="49">
        <v>1</v>
      </c>
      <c r="C242" s="54" t="s">
        <v>9</v>
      </c>
      <c r="D242" s="7"/>
    </row>
    <row r="243" spans="1:4" ht="20.100000000000001" customHeight="1" x14ac:dyDescent="0.25">
      <c r="B243" s="52">
        <f>SUM(B229:B242)</f>
        <v>15</v>
      </c>
      <c r="C243" s="54"/>
      <c r="D243" s="7"/>
    </row>
    <row r="244" spans="1:4" ht="20.100000000000001" customHeight="1" x14ac:dyDescent="0.25">
      <c r="B244" s="63"/>
      <c r="C244" s="62"/>
      <c r="D244" s="61"/>
    </row>
    <row r="245" spans="1:4" ht="20.100000000000001" customHeight="1" x14ac:dyDescent="0.25">
      <c r="A245" s="108"/>
      <c r="B245" s="34"/>
      <c r="C245" s="33"/>
      <c r="D245" s="32"/>
    </row>
    <row r="246" spans="1:4" ht="20.100000000000001" customHeight="1" x14ac:dyDescent="0.25">
      <c r="A246" s="108"/>
      <c r="B246" s="118"/>
      <c r="C246" s="119"/>
      <c r="D246" s="32"/>
    </row>
    <row r="247" spans="1:4" ht="20.100000000000001" customHeight="1" x14ac:dyDescent="0.25">
      <c r="A247" s="108"/>
      <c r="B247" s="118"/>
      <c r="C247" s="119"/>
      <c r="D247" s="32"/>
    </row>
    <row r="248" spans="1:4" ht="20.100000000000001" customHeight="1" x14ac:dyDescent="0.25">
      <c r="A248" s="108"/>
      <c r="B248" s="118"/>
      <c r="C248" s="119"/>
      <c r="D248" s="32"/>
    </row>
    <row r="249" spans="1:4" ht="20.100000000000001" customHeight="1" x14ac:dyDescent="0.25">
      <c r="A249" s="108"/>
      <c r="B249" s="118"/>
      <c r="C249" s="119"/>
      <c r="D249" s="32"/>
    </row>
    <row r="250" spans="1:4" ht="20.100000000000001" customHeight="1" x14ac:dyDescent="0.25">
      <c r="A250" s="108"/>
      <c r="B250" s="118"/>
      <c r="C250" s="119"/>
      <c r="D250" s="32"/>
    </row>
    <row r="251" spans="1:4" ht="20.100000000000001" customHeight="1" x14ac:dyDescent="0.25">
      <c r="A251" s="108"/>
      <c r="B251" s="118"/>
      <c r="C251" s="119"/>
      <c r="D251" s="32"/>
    </row>
    <row r="252" spans="1:4" ht="20.100000000000001" customHeight="1" x14ac:dyDescent="0.25">
      <c r="A252" s="108"/>
      <c r="B252" s="118"/>
      <c r="C252" s="119"/>
      <c r="D252" s="32"/>
    </row>
    <row r="253" spans="1:4" ht="20.100000000000001" customHeight="1" x14ac:dyDescent="0.25">
      <c r="A253" s="108"/>
      <c r="B253" s="118"/>
      <c r="C253" s="119"/>
      <c r="D253" s="32"/>
    </row>
    <row r="254" spans="1:4" ht="20.100000000000001" customHeight="1" x14ac:dyDescent="0.25">
      <c r="A254" s="108"/>
      <c r="B254" s="34"/>
      <c r="C254" s="33"/>
      <c r="D254" s="32"/>
    </row>
    <row r="255" spans="1:4" ht="20.100000000000001" customHeight="1" x14ac:dyDescent="0.25">
      <c r="A255" s="108"/>
      <c r="B255" s="120" t="s">
        <v>321</v>
      </c>
      <c r="C255" s="121" t="s">
        <v>322</v>
      </c>
      <c r="D255"/>
    </row>
    <row r="256" spans="1:4" ht="20.100000000000001" customHeight="1" x14ac:dyDescent="0.25">
      <c r="A256" s="108"/>
      <c r="B256" s="122"/>
      <c r="C256" s="121" t="s">
        <v>323</v>
      </c>
      <c r="D256"/>
    </row>
    <row r="257" spans="1:4" ht="20.100000000000001" customHeight="1" x14ac:dyDescent="0.25">
      <c r="A257" s="108"/>
      <c r="B257" s="122"/>
      <c r="C257" s="121" t="s">
        <v>324</v>
      </c>
      <c r="D257"/>
    </row>
    <row r="258" spans="1:4" ht="20.100000000000001" customHeight="1" x14ac:dyDescent="0.25">
      <c r="A258" s="108"/>
      <c r="B258" s="122"/>
      <c r="C258" s="121" t="s">
        <v>131</v>
      </c>
      <c r="D258"/>
    </row>
    <row r="259" spans="1:4" ht="20.100000000000001" customHeight="1" x14ac:dyDescent="0.25">
      <c r="A259" s="108"/>
      <c r="B259" s="122"/>
      <c r="C259" s="121" t="s">
        <v>132</v>
      </c>
      <c r="D259" s="70"/>
    </row>
    <row r="260" spans="1:4" ht="20.100000000000001" customHeight="1" x14ac:dyDescent="0.25">
      <c r="A260" s="108"/>
      <c r="B260" s="122"/>
      <c r="C260" s="121"/>
      <c r="D260" s="10"/>
    </row>
    <row r="261" spans="1:4" ht="20.100000000000001" customHeight="1" x14ac:dyDescent="0.25">
      <c r="B261" s="123" t="s">
        <v>264</v>
      </c>
      <c r="C261" s="124" t="s">
        <v>325</v>
      </c>
      <c r="D261" s="10"/>
    </row>
    <row r="262" spans="1:4" ht="20.100000000000001" customHeight="1" x14ac:dyDescent="0.25">
      <c r="B262" s="123"/>
      <c r="C262" s="124" t="s">
        <v>326</v>
      </c>
      <c r="D262" s="10"/>
    </row>
    <row r="263" spans="1:4" ht="20.100000000000001" customHeight="1" x14ac:dyDescent="0.25">
      <c r="B263" s="123"/>
      <c r="C263" s="124" t="s">
        <v>327</v>
      </c>
      <c r="D263" s="12"/>
    </row>
    <row r="264" spans="1:4" ht="20.100000000000001" customHeight="1" x14ac:dyDescent="0.3">
      <c r="B264" s="71"/>
      <c r="C264" s="72"/>
      <c r="D264" s="12"/>
    </row>
    <row r="265" spans="1:4" ht="20.100000000000001" customHeight="1" x14ac:dyDescent="0.3">
      <c r="B265" s="71"/>
      <c r="C265" s="72"/>
      <c r="D265" s="12"/>
    </row>
    <row r="266" spans="1:4" ht="20.100000000000001" customHeight="1" x14ac:dyDescent="0.2">
      <c r="B266" s="15"/>
      <c r="C266" s="15"/>
      <c r="D266" s="10"/>
    </row>
    <row r="267" spans="1:4" ht="20.100000000000001" customHeight="1" x14ac:dyDescent="0.25">
      <c r="B267" s="15"/>
      <c r="C267" s="15"/>
      <c r="D267" s="12"/>
    </row>
    <row r="268" spans="1:4" ht="20.100000000000001" customHeight="1" thickBot="1" x14ac:dyDescent="0.25">
      <c r="B268" s="10" t="s">
        <v>410</v>
      </c>
      <c r="C268" s="73"/>
      <c r="D268" s="10"/>
    </row>
    <row r="269" spans="1:4" ht="20.100000000000001" customHeight="1" x14ac:dyDescent="0.25">
      <c r="B269"/>
      <c r="C269"/>
      <c r="D269" s="10"/>
    </row>
    <row r="270" spans="1:4" ht="20.100000000000001" customHeight="1" x14ac:dyDescent="0.25">
      <c r="B270"/>
      <c r="C270"/>
      <c r="D270" s="10"/>
    </row>
    <row r="271" spans="1:4" ht="20.100000000000001" customHeight="1" thickBot="1" x14ac:dyDescent="0.25">
      <c r="B271" s="10" t="s">
        <v>411</v>
      </c>
      <c r="C271" s="73"/>
      <c r="D271" s="10"/>
    </row>
    <row r="272" spans="1:4" ht="20.100000000000001" customHeight="1" x14ac:dyDescent="0.2">
      <c r="B272" s="10"/>
      <c r="C272" s="10"/>
      <c r="D272" s="10"/>
    </row>
    <row r="273" spans="1:4" ht="20.100000000000001" customHeight="1" x14ac:dyDescent="0.25">
      <c r="B273"/>
      <c r="C273"/>
      <c r="D273" s="10"/>
    </row>
    <row r="274" spans="1:4" ht="20.100000000000001" customHeight="1" x14ac:dyDescent="0.25">
      <c r="B274"/>
      <c r="C274"/>
      <c r="D274" s="10"/>
    </row>
    <row r="275" spans="1:4" ht="20.100000000000001" customHeight="1" x14ac:dyDescent="0.25">
      <c r="B275"/>
      <c r="C275"/>
      <c r="D275" s="10"/>
    </row>
    <row r="276" spans="1:4" ht="20.100000000000001" customHeight="1" x14ac:dyDescent="0.25">
      <c r="B276"/>
      <c r="C276"/>
      <c r="D276" s="10"/>
    </row>
    <row r="277" spans="1:4" ht="20.100000000000001" customHeight="1" thickBot="1" x14ac:dyDescent="0.25">
      <c r="B277" s="10" t="s">
        <v>298</v>
      </c>
      <c r="C277" s="73"/>
      <c r="D277" s="10"/>
    </row>
    <row r="278" spans="1:4" ht="20.100000000000001" customHeight="1" x14ac:dyDescent="0.2">
      <c r="B278" s="10"/>
      <c r="C278" s="10"/>
      <c r="D278" s="10"/>
    </row>
    <row r="279" spans="1:4" ht="20.100000000000001" customHeight="1" x14ac:dyDescent="0.25">
      <c r="B279"/>
      <c r="C279"/>
      <c r="D279" s="10"/>
    </row>
    <row r="280" spans="1:4" ht="20.100000000000001" customHeight="1" x14ac:dyDescent="0.25">
      <c r="A280" s="108"/>
      <c r="B280"/>
      <c r="C280"/>
      <c r="D280" s="10"/>
    </row>
    <row r="281" spans="1:4" ht="20.100000000000001" customHeight="1" thickBot="1" x14ac:dyDescent="0.25">
      <c r="B281" s="10" t="s">
        <v>412</v>
      </c>
      <c r="C281" s="73"/>
      <c r="D281" s="10"/>
    </row>
    <row r="282" spans="1:4" ht="20.100000000000001" customHeight="1" x14ac:dyDescent="0.25">
      <c r="B282"/>
      <c r="C282"/>
      <c r="D282" s="10"/>
    </row>
    <row r="283" spans="1:4" ht="20.100000000000001" customHeight="1" x14ac:dyDescent="0.25">
      <c r="B283"/>
      <c r="C283"/>
      <c r="D283" s="10"/>
    </row>
    <row r="284" spans="1:4" ht="20.100000000000001" customHeight="1" thickBot="1" x14ac:dyDescent="0.25">
      <c r="B284" s="10" t="s">
        <v>299</v>
      </c>
      <c r="C284" s="73"/>
      <c r="D284" s="10"/>
    </row>
  </sheetData>
  <mergeCells count="7">
    <mergeCell ref="A11:B11"/>
    <mergeCell ref="B205:C205"/>
    <mergeCell ref="C2:C3"/>
    <mergeCell ref="D2:E2"/>
    <mergeCell ref="C4:C5"/>
    <mergeCell ref="D4:E4"/>
    <mergeCell ref="D5:E5"/>
  </mergeCells>
  <phoneticPr fontId="25" type="noConversion"/>
  <pageMargins left="0.7" right="0.7" top="0.75" bottom="0.75" header="0.3" footer="0.3"/>
  <pageSetup paperSize="9" scale="43" fitToHeight="0" orientation="portrait" horizontalDpi="360" verticalDpi="36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INQUIORT</vt:lpstr>
      <vt:lpstr>INQUIORT!Área_de_impresión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 IMPLANTES ORTOPEDICOS</cp:lastModifiedBy>
  <cp:lastPrinted>2022-08-04T19:51:45Z</cp:lastPrinted>
  <dcterms:created xsi:type="dcterms:W3CDTF">2022-06-24T16:55:21Z</dcterms:created>
  <dcterms:modified xsi:type="dcterms:W3CDTF">2024-02-29T17:42:47Z</dcterms:modified>
</cp:coreProperties>
</file>