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19200" windowHeight="6130"/>
  </bookViews>
  <sheets>
    <sheet name="INQUIORT" sheetId="4" r:id="rId1"/>
  </sheets>
  <definedNames>
    <definedName name="_xlnm.Print_Area" localSheetId="0">INQUIORT!$A$1:$G$142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8" i="4" l="1"/>
  <c r="G73" i="4"/>
  <c r="G72" i="4"/>
  <c r="G71" i="4"/>
  <c r="G70" i="4"/>
  <c r="G68" i="4"/>
  <c r="G67" i="4"/>
  <c r="G66" i="4"/>
  <c r="G65" i="4"/>
  <c r="G64" i="4"/>
  <c r="G63" i="4"/>
  <c r="G62" i="4"/>
  <c r="G61" i="4"/>
  <c r="G60" i="4"/>
  <c r="G59" i="4"/>
  <c r="G48" i="4"/>
  <c r="G49" i="4"/>
  <c r="G50" i="4"/>
  <c r="G51" i="4"/>
  <c r="G52" i="4"/>
  <c r="G53" i="4"/>
  <c r="G54" i="4"/>
  <c r="G55" i="4"/>
  <c r="G56" i="4"/>
  <c r="G57" i="4"/>
  <c r="D74" i="4"/>
  <c r="D69" i="4"/>
  <c r="D58" i="4"/>
  <c r="D33" i="4"/>
  <c r="D28" i="4"/>
  <c r="G40" i="4"/>
  <c r="D44" i="4" l="1"/>
  <c r="D41" i="4"/>
  <c r="D38" i="4"/>
  <c r="B100" i="4" l="1"/>
  <c r="G47" i="4" l="1"/>
  <c r="G43" i="4"/>
  <c r="G42" i="4"/>
  <c r="G39" i="4"/>
  <c r="G37" i="4"/>
  <c r="G36" i="4"/>
  <c r="G35" i="4"/>
  <c r="G34" i="4"/>
  <c r="G32" i="4"/>
  <c r="G31" i="4"/>
  <c r="G30" i="4"/>
  <c r="G29" i="4"/>
  <c r="G27" i="4"/>
  <c r="G26" i="4"/>
  <c r="G25" i="4"/>
  <c r="G24" i="4"/>
  <c r="G75" i="4" l="1"/>
  <c r="G76" i="4" s="1"/>
  <c r="G77" i="4" s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<sst xmlns="http://schemas.openxmlformats.org/spreadsheetml/2006/main" count="211" uniqueCount="195">
  <si>
    <t>CODIGO</t>
  </si>
  <si>
    <t>PRECIO TOTAL</t>
  </si>
  <si>
    <t>PRECIO UNITARIO</t>
  </si>
  <si>
    <t>DESCRIPCIÓN</t>
  </si>
  <si>
    <t xml:space="preserve">DESPERIO MEDIANO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</si>
  <si>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</si>
  <si>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</si>
  <si>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</si>
  <si>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</si>
  <si>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</si>
  <si>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MEDIDOR DE PROFUNDIDAD</t>
  </si>
  <si>
    <t>GUIA DE BROCA 2.0/2.7</t>
  </si>
  <si>
    <t xml:space="preserve">GUIA ANGULO VARIABLE </t>
  </si>
  <si>
    <t>BROCAS 1.8</t>
  </si>
  <si>
    <t>BROCAS 2.0</t>
  </si>
  <si>
    <t>MANGO EN T DE ANCLAJE RAPIDO</t>
  </si>
  <si>
    <t>GUIAS DE BLOQUEO 1.8</t>
  </si>
  <si>
    <t>GUIAS DE BLOQUEO 1.5</t>
  </si>
  <si>
    <t>GUIAS DE BLOQUEO 2.0</t>
  </si>
  <si>
    <t xml:space="preserve">DOBLADORAS DE PLACA </t>
  </si>
  <si>
    <t xml:space="preserve">PINZA REDUCTORA DE PUNTAS 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</si>
  <si>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</si>
  <si>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</si>
  <si>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</si>
  <si>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</si>
  <si>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</si>
  <si>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</si>
  <si>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</si>
  <si>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</si>
  <si>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</si>
  <si>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</si>
  <si>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CANT.</t>
  </si>
  <si>
    <t>COD. ARTICULO</t>
  </si>
  <si>
    <t xml:space="preserve">DESCRIPCION ARTICULO </t>
  </si>
  <si>
    <t xml:space="preserve">SUBTOTAL </t>
  </si>
  <si>
    <t>IVA 12%</t>
  </si>
  <si>
    <t>TOTAL</t>
  </si>
  <si>
    <t>DESCARGO</t>
  </si>
  <si>
    <t>SF-130.602R</t>
  </si>
  <si>
    <t>SF-130.603R</t>
  </si>
  <si>
    <t>SF-130-604R</t>
  </si>
  <si>
    <t>SF-130.605R</t>
  </si>
  <si>
    <t>SF-130.602L</t>
  </si>
  <si>
    <t>SF-130.603L</t>
  </si>
  <si>
    <t>SF-130.604L</t>
  </si>
  <si>
    <t>200113947</t>
  </si>
  <si>
    <t>SF-130.605L</t>
  </si>
  <si>
    <t>SF-131.404L</t>
  </si>
  <si>
    <t>SF-131.404R</t>
  </si>
  <si>
    <t>SF-131.505R</t>
  </si>
  <si>
    <t>SF-125.105</t>
  </si>
  <si>
    <t>SF-125.106</t>
  </si>
  <si>
    <t>200518258</t>
  </si>
  <si>
    <t>200518262</t>
  </si>
  <si>
    <t>200518263</t>
  </si>
  <si>
    <t>SF-101.430</t>
  </si>
  <si>
    <t>210431404</t>
  </si>
  <si>
    <t xml:space="preserve">GANCHOS </t>
  </si>
  <si>
    <t xml:space="preserve">OBSRVACIONES </t>
  </si>
  <si>
    <t>SF-131.503L</t>
  </si>
  <si>
    <t>SF-131.503R</t>
  </si>
  <si>
    <t>200112892</t>
  </si>
  <si>
    <t>BANDEJA SUPERIOR</t>
  </si>
  <si>
    <t>ATORNILLADOR STARDRIVE</t>
  </si>
  <si>
    <t>MACHUELO ANCLAJE RAPIDO</t>
  </si>
  <si>
    <t>ATORNILLADOR  STARDRIVE ANCLAJE RAPIDO</t>
  </si>
  <si>
    <t>BROCA 2.7</t>
  </si>
  <si>
    <t>SEPARADORES MINIHOMMAN FINOS</t>
  </si>
  <si>
    <t>SEPARADORES MINIHOMMAN ANCHOS</t>
  </si>
  <si>
    <t>SEPARADORES SENMMILER</t>
  </si>
  <si>
    <t>PINES</t>
  </si>
  <si>
    <t>BANDEJA INFERIOR</t>
  </si>
  <si>
    <t>DESPERIO CURVO FINO</t>
  </si>
  <si>
    <t>MANGO TORQUE 0.8 N.m</t>
  </si>
  <si>
    <t>GUBIA</t>
  </si>
  <si>
    <t>PINZA REDUCTORA ESPAÑOLA CON CREMALLERA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</si>
  <si>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</si>
  <si>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</si>
  <si>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</si>
  <si>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</si>
  <si>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</si>
  <si>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INSTRUMENTAL RADIO DISTAL ACERO # 1</t>
  </si>
  <si>
    <t>ATORNILLADOR ANCLAJE RAPIDO TORQUE</t>
  </si>
  <si>
    <t>PLACA  BLOQ. RADIO DISTAL JUXTA EXTRA ARTICULAR AV 2.4mm  5*3 ORIF IZQ. ACERO</t>
  </si>
  <si>
    <t>PLACA  BLOQ. RADIO DISTAL JUXTA EXTRA ARTICULAR AV 2.4mm  5*3 ORIF DER. ACERO</t>
  </si>
  <si>
    <t xml:space="preserve">PLACA BLOQ. RADIO DISTAL AV BICOLUMNAR 2.4mm *2 ORIF. DER. ACERO </t>
  </si>
  <si>
    <t xml:space="preserve">PLACA BLOQ. RADIO DISTAL AV BICOLUMNAR 2.4mm *3 ORIF. DER. ACERO </t>
  </si>
  <si>
    <t xml:space="preserve">PLACA BLOQ. RADIO DISTAL AV BICOLUMNAR 2.4mm *4 ORIF. DER. ACERO </t>
  </si>
  <si>
    <t xml:space="preserve">PLACA BLOQ. RADIO DISTAL AV BICOLUMNAR 2.4mm *5 ORIF. DER. ACERO </t>
  </si>
  <si>
    <t xml:space="preserve">PLACA BLOQ. RADIO DISTAL AV BICOLUMNAR 2.4mm *2 ORIF. IZQ. ACERO </t>
  </si>
  <si>
    <t xml:space="preserve">PLACA BLOQ. RADIO DISTAL AV BICOLUMNAR 2.4mm *3 ORIF. IZQ. ACERO </t>
  </si>
  <si>
    <t xml:space="preserve">PLACA BLOQ. RADIO DISTAL AV BICOLUMNAR 2.4mm *4 ORIF. IZQ. ACERO </t>
  </si>
  <si>
    <t xml:space="preserve">PLACA BLOQ. RADIO DISTAL AV BICOLUMNAR 2.4mm *5 ORIF. IZQ. ACERO </t>
  </si>
  <si>
    <t>SF-131.505L</t>
  </si>
  <si>
    <t xml:space="preserve">PLACA BLOQ. RADIO DISTAL AV EXTRAARTICULAR 2.4mm 4*3 ORIF DER ACERO </t>
  </si>
  <si>
    <t xml:space="preserve">PLACA BLOQ. RADIO DISTAL AV EXTRAARTICULAR 2.4mm 5*5 ORIF DER ACERO </t>
  </si>
  <si>
    <t xml:space="preserve">PLACA BLOQ. RADIO DISTAL AV EXTRAARTICULAR 2.4mm 4*3 ORIF IZQ ACERO </t>
  </si>
  <si>
    <t xml:space="preserve">PLACA BLOQ. RADIO DISTAL AV EXTRAARTICULAR 2.4mm 5*3 ORIF IZQ ACERO </t>
  </si>
  <si>
    <t>TORNILLO CORTICAL 2.4*12mm ACERO</t>
  </si>
  <si>
    <t>TORNILLO CORTICAL 2.4*14mm ACERO</t>
  </si>
  <si>
    <t>TORNILLO CORTICAL 2.4*16mm ACERO</t>
  </si>
  <si>
    <t>201124284</t>
  </si>
  <si>
    <t>TORNILLO CORTICAL 2.4*18mm ACERO</t>
  </si>
  <si>
    <t>TORNILLO CORTICAL 2.4*20mm ACERO</t>
  </si>
  <si>
    <t>TORNILLO CORTICAL 2.4*22mm ACERO</t>
  </si>
  <si>
    <t>TORNILLO CORTICAL 2.4*24mm ACERO</t>
  </si>
  <si>
    <t>TORNILLO DE BLOQUEO 2.4*12mm ACERO</t>
  </si>
  <si>
    <t>TORNILLO DE BLOQUEO 2.4*14mm ACERO</t>
  </si>
  <si>
    <t>TORNILLO DE BLOQUEO 2.4*16mm ACERO</t>
  </si>
  <si>
    <t>TORNILLO DE BLOQUEO 2.4*18mm ACERO</t>
  </si>
  <si>
    <t>TORNILLO DE BLOQUEO 2.4*20mm ACERO</t>
  </si>
  <si>
    <t xml:space="preserve">TORNILLO DE BLOQUEO 2.4*22mm ACERO </t>
  </si>
  <si>
    <t>201225588</t>
  </si>
  <si>
    <t xml:space="preserve">TORNILLO DE BLOQUEO 2.4*24mm ACERO </t>
  </si>
  <si>
    <t>201225589</t>
  </si>
  <si>
    <t xml:space="preserve">TORNILLO DE BLOQUEO 2.4*26mm ACERO </t>
  </si>
  <si>
    <t>201225590</t>
  </si>
  <si>
    <t xml:space="preserve">TORNILLO DE BLOQUEO 2.4*28mm ACERO </t>
  </si>
  <si>
    <t xml:space="preserve">TORNILLO DE BLOQUEO 2.7*30mm ACERO </t>
  </si>
  <si>
    <t>REGISTRO DE NOTA DE ENTREGA</t>
  </si>
  <si>
    <t>Código: R-ORT-02</t>
  </si>
  <si>
    <t>ANEXO AL PROCEDIMIENTO DE DESPACHO</t>
  </si>
  <si>
    <t>INSTITUCION/CLINICA/HOSPITAL</t>
  </si>
  <si>
    <t>NOTA</t>
  </si>
  <si>
    <t xml:space="preserve">TIPO DE SEGURO </t>
  </si>
  <si>
    <t xml:space="preserve">IDENTIFICACION DEL PACIENTE </t>
  </si>
  <si>
    <t>N2306000655</t>
  </si>
  <si>
    <t>TORNILLO CORTICAL 2.4*26mm ACERO</t>
  </si>
  <si>
    <t>N2306000656</t>
  </si>
  <si>
    <t>TORNILLO CORTICAL 2.4*28mm ACERO</t>
  </si>
  <si>
    <t>N2306000657</t>
  </si>
  <si>
    <t>TORNILLO CORTICAL 2.4*30mm ACERO</t>
  </si>
  <si>
    <t xml:space="preserve">TORNILLO DE BLOQUEO 2.4*30mm ACERO </t>
  </si>
  <si>
    <t xml:space="preserve">ENTREGADO </t>
  </si>
  <si>
    <t xml:space="preserve">RECIBIDO </t>
  </si>
  <si>
    <t xml:space="preserve">VERIFICADO </t>
  </si>
  <si>
    <t>INSTRUMENTADOR</t>
  </si>
  <si>
    <t>POR FAVOR NO RETIRAR LAS PIEZAS DE INSTRUMENTAL</t>
  </si>
  <si>
    <t xml:space="preserve">QUE SE ENCUENTRAN DENTRO DEL EQUIPO Y NO RETIRAR </t>
  </si>
  <si>
    <t>LAS PIEZAS DEL MOTOR DE SU CONTENEDOR</t>
  </si>
  <si>
    <t xml:space="preserve">210633075 </t>
  </si>
  <si>
    <t xml:space="preserve">TORNILLO DE BLOQUEO 2.7*32mm ACERO </t>
  </si>
  <si>
    <t xml:space="preserve">TORNILLO DE BLOQUEO 2.7*34mm ACERO </t>
  </si>
  <si>
    <t xml:space="preserve">TORNILLO DE BLOQUEO 2.7*36mm ACERO </t>
  </si>
  <si>
    <t>SF-101.432</t>
  </si>
  <si>
    <t>SF-101.434</t>
  </si>
  <si>
    <t>SF-101.436</t>
  </si>
  <si>
    <t>N2308003050</t>
  </si>
  <si>
    <t>N2308003046</t>
  </si>
  <si>
    <t>N2308003047</t>
  </si>
  <si>
    <t>200113950</t>
  </si>
  <si>
    <t>200113949</t>
  </si>
  <si>
    <t>200112894</t>
  </si>
  <si>
    <t/>
  </si>
  <si>
    <t>220141609</t>
  </si>
  <si>
    <t>VERSION: 01</t>
  </si>
  <si>
    <t>Fecha de elaboración: 22/02/2023</t>
  </si>
  <si>
    <t>Vigente hasta: 22/02/2026</t>
  </si>
  <si>
    <t>INQ</t>
  </si>
  <si>
    <t>VENTA-CIRUGIA</t>
  </si>
  <si>
    <t xml:space="preserve">PLACA BLOQ. CUBITO DISTAL DORSAL *2.4 mm RECTA *5 ORIF. ACERO </t>
  </si>
  <si>
    <t xml:space="preserve">PLACA BLOQ. CUBITO DISTAL DORSAL *2.4 mm RECTA *6 ORIF. ACERO </t>
  </si>
  <si>
    <t>100S.212</t>
  </si>
  <si>
    <t>100S.214</t>
  </si>
  <si>
    <t>100S.216</t>
  </si>
  <si>
    <t>100S.218</t>
  </si>
  <si>
    <t>100S.220</t>
  </si>
  <si>
    <t>100S.222</t>
  </si>
  <si>
    <t>100S.224</t>
  </si>
  <si>
    <t>100S.226</t>
  </si>
  <si>
    <t>100S.228</t>
  </si>
  <si>
    <t>100S.230</t>
  </si>
  <si>
    <t>SF-100V.212</t>
  </si>
  <si>
    <t>SF-100V.214</t>
  </si>
  <si>
    <t>SF-100V.216</t>
  </si>
  <si>
    <t>SF-100V.218</t>
  </si>
  <si>
    <t>SF-100V.220</t>
  </si>
  <si>
    <t>SF-100V.222</t>
  </si>
  <si>
    <t>SF-100V.224</t>
  </si>
  <si>
    <t>SF-100V.226</t>
  </si>
  <si>
    <t>SF-100V.228</t>
  </si>
  <si>
    <t>SF-100V.230</t>
  </si>
  <si>
    <t>N2306000649</t>
  </si>
  <si>
    <t>N2306000651</t>
  </si>
  <si>
    <t>LOTE</t>
  </si>
  <si>
    <t>A</t>
  </si>
  <si>
    <t>210126712</t>
  </si>
  <si>
    <t>N2306000639</t>
  </si>
  <si>
    <t>N2306000641</t>
  </si>
  <si>
    <t>N2306000642</t>
  </si>
  <si>
    <t xml:space="preserve">N2306000626 </t>
  </si>
  <si>
    <t>SF-683.007</t>
  </si>
  <si>
    <t>PLACA DE BLOQUEO CUBITO DISTAL 2.0mm* 07 ORIF. ACERO</t>
  </si>
  <si>
    <t>N2306000640</t>
  </si>
  <si>
    <t>MANGO ATORNILLADOR AZUL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</si>
</sst>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u/>
      <sz val="16"/>
      <color theme="1"/>
      <name val="Arial"/>
      <family val="2"/>
    </font>
    <font>
      <b/>
      <u/>
      <sz val="16"/>
      <name val="Arial"/>
      <family val="2"/>
    </font>
    <font>
      <sz val="12"/>
      <name val="Arial"/>
      <family val="2"/>
    </font>
    <font>
      <b/>
      <sz val="11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8"/>
      <name val="Calibri"/>
      <family val="2"/>
      <scheme val="minor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</cellStyleXfs>
  <cellXfs count="126">
    <xf numFmtId="0" fontId="0" fillId="0" borderId="0" xfId="0"/>
    <xf numFmtId="0" fontId="3" fillId="0" borderId="0" xfId="3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7" fillId="0" borderId="0" xfId="0" applyFont="1" applyAlignment="1">
      <alignment horizontal="right" wrapText="1"/>
    </xf>
    <xf numFmtId="0" fontId="5" fillId="0" borderId="0" xfId="0" applyFont="1" applyAlignment="1">
      <alignment horizontal="left"/>
    </xf>
    <xf numFmtId="0" fontId="4" fillId="0" borderId="0" xfId="3" applyFont="1" applyAlignment="1">
      <alignment horizontal="left"/>
    </xf>
    <xf numFmtId="0" fontId="4" fillId="0" borderId="0" xfId="3" applyFont="1" applyAlignment="1">
      <alignment wrapText="1"/>
    </xf>
    <xf numFmtId="0" fontId="5" fillId="0" borderId="0" xfId="0" applyFont="1"/>
    <xf numFmtId="0" fontId="4" fillId="0" borderId="1" xfId="0" applyFont="1" applyBorder="1"/>
    <xf numFmtId="0" fontId="4" fillId="0" borderId="0" xfId="0" applyFont="1"/>
    <xf numFmtId="0" fontId="4" fillId="0" borderId="0" xfId="0" applyFont="1" applyAlignment="1" applyProtection="1">
      <alignment wrapText="1" readingOrder="1"/>
      <protection locked="0"/>
    </xf>
    <xf numFmtId="0" fontId="4" fillId="0" borderId="0" xfId="3" applyFont="1"/>
    <xf numFmtId="0" fontId="5" fillId="0" borderId="4" xfId="0" applyFont="1" applyBorder="1" applyAlignment="1">
      <alignment wrapText="1"/>
    </xf>
    <xf numFmtId="0" fontId="4" fillId="0" borderId="2" xfId="0" applyFont="1" applyBorder="1"/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6" fillId="0" borderId="1" xfId="0" applyFont="1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1" xfId="0" applyFont="1" applyBorder="1" applyAlignment="1" applyProtection="1">
      <alignment horizontal="center" vertical="top" wrapText="1" readingOrder="1"/>
      <protection locked="0"/>
    </xf>
    <xf numFmtId="166" fontId="5" fillId="0" borderId="1" xfId="2" applyNumberFormat="1" applyFont="1" applyBorder="1" applyAlignment="1">
      <alignment horizontal="right"/>
    </xf>
    <xf numFmtId="0" fontId="5" fillId="0" borderId="0" xfId="0" applyFont="1" applyAlignment="1">
      <alignment horizontal="center" readingOrder="1"/>
    </xf>
    <xf numFmtId="164" fontId="5" fillId="0" borderId="0" xfId="2" applyFont="1" applyBorder="1"/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6" fontId="4" fillId="0" borderId="1" xfId="1" applyNumberFormat="1" applyFont="1" applyBorder="1" applyAlignment="1">
      <alignment horizontal="right"/>
    </xf>
    <xf numFmtId="0" fontId="5" fillId="0" borderId="0" xfId="0" applyFont="1" applyAlignment="1" applyProtection="1">
      <alignment horizontal="center" vertical="top" readingOrder="1"/>
      <protection locked="0"/>
    </xf>
    <xf numFmtId="166" fontId="6" fillId="0" borderId="2" xfId="1" applyNumberFormat="1" applyFont="1" applyBorder="1" applyAlignment="1"/>
    <xf numFmtId="166" fontId="6" fillId="0" borderId="1" xfId="1" applyNumberFormat="1" applyFont="1" applyBorder="1" applyAlignment="1"/>
    <xf numFmtId="0" fontId="6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5" fillId="0" borderId="0" xfId="0" applyFont="1" applyAlignment="1" applyProtection="1">
      <alignment vertical="top" wrapText="1" readingOrder="1"/>
      <protection locked="0"/>
    </xf>
    <xf numFmtId="0" fontId="4" fillId="0" borderId="0" xfId="0" applyFont="1" applyAlignment="1" applyProtection="1">
      <alignment vertical="top" wrapText="1" readingOrder="1"/>
      <protection locked="0"/>
    </xf>
    <xf numFmtId="0" fontId="8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20" fontId="6" fillId="0" borderId="0" xfId="0" applyNumberFormat="1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0" borderId="4" xfId="0" applyFont="1" applyBorder="1"/>
    <xf numFmtId="0" fontId="9" fillId="0" borderId="0" xfId="3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wrapText="1"/>
    </xf>
    <xf numFmtId="0" fontId="13" fillId="4" borderId="0" xfId="0" applyFont="1" applyFill="1" applyAlignment="1">
      <alignment vertical="center"/>
    </xf>
    <xf numFmtId="165" fontId="14" fillId="0" borderId="1" xfId="0" applyNumberFormat="1" applyFont="1" applyBorder="1" applyAlignment="1">
      <alignment horizontal="left" vertical="center"/>
    </xf>
    <xf numFmtId="0" fontId="15" fillId="2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3" fillId="4" borderId="0" xfId="0" applyFont="1" applyFill="1" applyAlignment="1">
      <alignment vertical="center" wrapText="1"/>
    </xf>
    <xf numFmtId="0" fontId="14" fillId="0" borderId="1" xfId="0" applyFont="1" applyBorder="1" applyAlignment="1">
      <alignment vertical="center"/>
    </xf>
    <xf numFmtId="49" fontId="14" fillId="2" borderId="1" xfId="0" applyNumberFormat="1" applyFont="1" applyFill="1" applyBorder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20" fontId="14" fillId="0" borderId="1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" xfId="0" applyNumberFormat="1" applyFont="1" applyBorder="1" applyAlignment="1">
      <alignment horizontal="left" vertical="center"/>
    </xf>
    <xf numFmtId="0" fontId="20" fillId="7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2" borderId="1" xfId="0" applyFont="1" applyFill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11" fillId="0" borderId="1" xfId="0" applyFont="1" applyBorder="1" applyAlignment="1" applyProtection="1">
      <alignment horizontal="center" wrapText="1" readingOrder="1"/>
      <protection locked="0"/>
    </xf>
    <xf numFmtId="0" fontId="20" fillId="0" borderId="1" xfId="0" applyFont="1" applyBorder="1" applyAlignment="1">
      <alignment wrapText="1"/>
    </xf>
    <xf numFmtId="0" fontId="11" fillId="0" borderId="0" xfId="0" applyFont="1" applyAlignment="1">
      <alignment horizontal="center" readingOrder="1"/>
    </xf>
    <xf numFmtId="0" fontId="22" fillId="0" borderId="0" xfId="0" applyFont="1" applyAlignment="1">
      <alignment horizontal="center" readingOrder="1"/>
    </xf>
    <xf numFmtId="0" fontId="11" fillId="0" borderId="1" xfId="0" applyFont="1" applyBorder="1" applyAlignment="1" applyProtection="1">
      <alignment readingOrder="1"/>
      <protection locked="0"/>
    </xf>
    <xf numFmtId="0" fontId="20" fillId="0" borderId="1" xfId="3" applyFont="1" applyBorder="1" applyAlignment="1">
      <alignment horizontal="center"/>
    </xf>
    <xf numFmtId="0" fontId="22" fillId="0" borderId="1" xfId="0" applyFont="1" applyBorder="1" applyAlignment="1" applyProtection="1">
      <alignment horizontal="center" wrapText="1" readingOrder="1"/>
      <protection locked="0"/>
    </xf>
    <xf numFmtId="0" fontId="21" fillId="0" borderId="1" xfId="3" applyFont="1" applyBorder="1" applyAlignment="1">
      <alignment horizontal="center"/>
    </xf>
    <xf numFmtId="0" fontId="11" fillId="7" borderId="1" xfId="0" applyFont="1" applyFill="1" applyBorder="1" applyAlignment="1">
      <alignment horizontal="left"/>
    </xf>
    <xf numFmtId="0" fontId="6" fillId="0" borderId="0" xfId="0" applyFont="1" applyAlignment="1" applyProtection="1">
      <alignment wrapText="1" readingOrder="1"/>
      <protection locked="0"/>
    </xf>
    <xf numFmtId="49" fontId="4" fillId="0" borderId="0" xfId="0" applyNumberFormat="1" applyFont="1" applyAlignment="1">
      <alignment horizontal="left"/>
    </xf>
    <xf numFmtId="49" fontId="6" fillId="5" borderId="1" xfId="0" applyNumberFormat="1" applyFont="1" applyFill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4" fillId="0" borderId="0" xfId="0" applyFont="1" applyAlignment="1" applyProtection="1">
      <alignment horizontal="left" wrapText="1"/>
      <protection locked="0"/>
    </xf>
    <xf numFmtId="0" fontId="6" fillId="0" borderId="0" xfId="0" applyFont="1" applyAlignment="1" applyProtection="1">
      <alignment horizontal="left" wrapText="1"/>
      <protection locked="0"/>
    </xf>
    <xf numFmtId="0" fontId="7" fillId="0" borderId="0" xfId="0" applyFont="1" applyAlignment="1">
      <alignment horizontal="left" wrapText="1"/>
    </xf>
    <xf numFmtId="49" fontId="20" fillId="7" borderId="1" xfId="0" applyNumberFormat="1" applyFont="1" applyFill="1" applyBorder="1" applyAlignment="1">
      <alignment horizontal="center"/>
    </xf>
    <xf numFmtId="49" fontId="20" fillId="2" borderId="1" xfId="0" applyNumberFormat="1" applyFont="1" applyFill="1" applyBorder="1" applyAlignment="1">
      <alignment horizontal="center"/>
    </xf>
    <xf numFmtId="49" fontId="20" fillId="0" borderId="1" xfId="0" applyNumberFormat="1" applyFont="1" applyBorder="1" applyAlignment="1">
      <alignment horizontal="center" wrapText="1"/>
    </xf>
    <xf numFmtId="0" fontId="11" fillId="0" borderId="1" xfId="0" applyFont="1" applyBorder="1" applyAlignment="1" applyProtection="1">
      <alignment horizontal="center" wrapText="1"/>
      <protection locked="0"/>
    </xf>
    <xf numFmtId="49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49" fontId="11" fillId="0" borderId="1" xfId="0" applyNumberFormat="1" applyFont="1" applyBorder="1" applyAlignment="1" applyProtection="1">
      <alignment horizontal="center" wrapText="1"/>
      <protection locked="0"/>
    </xf>
    <xf numFmtId="49" fontId="20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 applyProtection="1">
      <alignment horizontal="center"/>
      <protection locked="0"/>
    </xf>
    <xf numFmtId="49" fontId="11" fillId="7" borderId="1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11" fillId="0" borderId="0" xfId="0" applyFont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24" fillId="0" borderId="7" xfId="0" applyFont="1" applyBorder="1" applyAlignment="1">
      <alignment vertical="center" wrapText="1"/>
    </xf>
    <xf numFmtId="0" fontId="25" fillId="0" borderId="15" xfId="0" applyFont="1" applyBorder="1" applyAlignment="1">
      <alignment vertical="center" wrapText="1"/>
    </xf>
    <xf numFmtId="0" fontId="3" fillId="0" borderId="9" xfId="3" applyFont="1" applyBorder="1"/>
    <xf numFmtId="0" fontId="3" fillId="0" borderId="10" xfId="3" applyFont="1" applyBorder="1"/>
    <xf numFmtId="49" fontId="14" fillId="0" borderId="1" xfId="0" applyNumberFormat="1" applyFont="1" applyBorder="1" applyAlignment="1">
      <alignment vertical="center" wrapText="1"/>
    </xf>
    <xf numFmtId="0" fontId="13" fillId="2" borderId="0" xfId="0" applyFont="1" applyFill="1" applyAlignment="1">
      <alignment vertical="center" wrapText="1"/>
    </xf>
    <xf numFmtId="0" fontId="13" fillId="0" borderId="0" xfId="0" applyFont="1" applyAlignment="1">
      <alignment vertical="center"/>
    </xf>
    <xf numFmtId="20" fontId="14" fillId="0" borderId="0" xfId="0" applyNumberFormat="1" applyFont="1" applyAlignment="1">
      <alignment vertical="center"/>
    </xf>
    <xf numFmtId="166" fontId="6" fillId="0" borderId="1" xfId="3" applyNumberFormat="1" applyFont="1" applyBorder="1" applyAlignment="1">
      <alignment horizontal="right" wrapText="1"/>
    </xf>
    <xf numFmtId="0" fontId="6" fillId="0" borderId="1" xfId="0" applyFont="1" applyBorder="1" applyAlignment="1">
      <alignment horizontal="center"/>
    </xf>
    <xf numFmtId="0" fontId="21" fillId="0" borderId="12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12" fillId="2" borderId="7" xfId="0" applyFont="1" applyFill="1" applyBorder="1" applyAlignment="1">
      <alignment horizontal="left" vertical="center"/>
    </xf>
    <xf numFmtId="0" fontId="12" fillId="2" borderId="8" xfId="0" applyFont="1" applyFill="1" applyBorder="1" applyAlignment="1">
      <alignment horizontal="left" vertical="center"/>
    </xf>
    <xf numFmtId="0" fontId="12" fillId="0" borderId="12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24" fillId="0" borderId="7" xfId="0" applyFont="1" applyBorder="1" applyAlignment="1">
      <alignment horizontal="left" vertical="center" wrapText="1"/>
    </xf>
    <xf numFmtId="0" fontId="24" fillId="0" borderId="8" xfId="0" applyFont="1" applyBorder="1" applyAlignment="1">
      <alignment horizontal="left" vertical="center" wrapText="1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13" fillId="4" borderId="0" xfId="0" applyFont="1" applyFill="1" applyAlignment="1">
      <alignment horizontal="left" vertical="center"/>
    </xf>
    <xf numFmtId="0" fontId="13" fillId="4" borderId="3" xfId="0" applyFont="1" applyFill="1" applyBorder="1" applyAlignment="1">
      <alignment horizontal="left" vertical="center"/>
    </xf>
  </cellXfs>
  <cellStyles count="4">
    <cellStyle name="Moneda" xfId="1" builtinId="4"/>
    <cellStyle name="Moneda 3 2" xfId="2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615369</xdr:colOff>
      <xdr:row>1</xdr:row>
      <xdr:rowOff>323364</xdr:rowOff>
    </xdr:from>
    <xdr:ext cx="1607131" cy="778783"/>
    <xdr:pic>
      <xdr:nvPicPr>
        <xdr:cNvPr id="4" name="Imagen 3">
          <a:extLst>
            <a:ext uri="{FF2B5EF4-FFF2-40B4-BE49-F238E27FC236}">
              <a16:creationId xmlns:a16="http://schemas.microsoft.com/office/drawing/2014/main" id="{48398E31-0981-4C87-BCE0-B6E38127EA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15369" y="529739"/>
          <a:ext cx="1607131" cy="77878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163"/>
  <sheetViews>
    <sheetView showGridLines="0" tabSelected="1" topLeftCell="A7" zoomScale="56" zoomScaleNormal="56" workbookViewId="0">
      <selection activeCell="A24" sqref="A24:D74"/>
    </sheetView>
  </sheetViews>
  <sheetFormatPr baseColWidth="10" defaultColWidth="11.453125" defaultRowHeight="20.149999999999999" customHeight="1" x14ac:dyDescent="0.35"/>
  <cols>
    <col min="1" max="1" width="21" style="81" bestFit="1" customWidth="1"/>
    <col min="2" max="2" width="27.54296875" style="10" customWidth="1"/>
    <col min="3" max="3" width="109.81640625" style="4" customWidth="1"/>
    <col min="4" max="4" width="22.7265625" style="4" bestFit="1" customWidth="1"/>
    <col min="5" max="5" width="25.1796875" style="4" customWidth="1"/>
    <col min="6" max="6" width="18.54296875" style="13" customWidth="1"/>
    <col min="7" max="7" width="18.453125" style="13" customWidth="1"/>
    <col min="8" max="230" width="11.453125" style="13"/>
    <col min="231" max="231" width="13.1796875" style="13" customWidth="1"/>
    <col min="232" max="232" width="15.1796875" style="13" customWidth="1"/>
    <col min="233" max="233" width="42" style="13" customWidth="1"/>
    <col min="234" max="234" width="11.453125" style="13"/>
    <col min="235" max="235" width="13.1796875" style="13" customWidth="1"/>
    <col min="236" max="486" width="11.453125" style="13"/>
    <col min="487" max="487" width="13.1796875" style="13" customWidth="1"/>
    <col min="488" max="488" width="15.1796875" style="13" customWidth="1"/>
    <col min="489" max="489" width="42" style="13" customWidth="1"/>
    <col min="490" max="490" width="11.453125" style="13"/>
    <col min="491" max="491" width="13.1796875" style="13" customWidth="1"/>
    <col min="492" max="742" width="11.453125" style="13"/>
    <col min="743" max="743" width="13.1796875" style="13" customWidth="1"/>
    <col min="744" max="744" width="15.1796875" style="13" customWidth="1"/>
    <col min="745" max="745" width="42" style="13" customWidth="1"/>
    <col min="746" max="746" width="11.453125" style="13"/>
    <col min="747" max="747" width="13.1796875" style="13" customWidth="1"/>
    <col min="748" max="998" width="11.453125" style="13"/>
    <col min="999" max="999" width="13.1796875" style="13" customWidth="1"/>
    <col min="1000" max="1000" width="15.1796875" style="13" customWidth="1"/>
    <col min="1001" max="1001" width="42" style="13" customWidth="1"/>
    <col min="1002" max="1002" width="11.453125" style="13"/>
    <col min="1003" max="1003" width="13.1796875" style="13" customWidth="1"/>
    <col min="1004" max="1254" width="11.453125" style="13"/>
    <col min="1255" max="1255" width="13.1796875" style="13" customWidth="1"/>
    <col min="1256" max="1256" width="15.1796875" style="13" customWidth="1"/>
    <col min="1257" max="1257" width="42" style="13" customWidth="1"/>
    <col min="1258" max="1258" width="11.453125" style="13"/>
    <col min="1259" max="1259" width="13.1796875" style="13" customWidth="1"/>
    <col min="1260" max="1510" width="11.453125" style="13"/>
    <col min="1511" max="1511" width="13.1796875" style="13" customWidth="1"/>
    <col min="1512" max="1512" width="15.1796875" style="13" customWidth="1"/>
    <col min="1513" max="1513" width="42" style="13" customWidth="1"/>
    <col min="1514" max="1514" width="11.453125" style="13"/>
    <col min="1515" max="1515" width="13.1796875" style="13" customWidth="1"/>
    <col min="1516" max="1766" width="11.453125" style="13"/>
    <col min="1767" max="1767" width="13.1796875" style="13" customWidth="1"/>
    <col min="1768" max="1768" width="15.1796875" style="13" customWidth="1"/>
    <col min="1769" max="1769" width="42" style="13" customWidth="1"/>
    <col min="1770" max="1770" width="11.453125" style="13"/>
    <col min="1771" max="1771" width="13.1796875" style="13" customWidth="1"/>
    <col min="1772" max="2022" width="11.453125" style="13"/>
    <col min="2023" max="2023" width="13.1796875" style="13" customWidth="1"/>
    <col min="2024" max="2024" width="15.1796875" style="13" customWidth="1"/>
    <col min="2025" max="2025" width="42" style="13" customWidth="1"/>
    <col min="2026" max="2026" width="11.453125" style="13"/>
    <col min="2027" max="2027" width="13.1796875" style="13" customWidth="1"/>
    <col min="2028" max="2278" width="11.453125" style="13"/>
    <col min="2279" max="2279" width="13.1796875" style="13" customWidth="1"/>
    <col min="2280" max="2280" width="15.1796875" style="13" customWidth="1"/>
    <col min="2281" max="2281" width="42" style="13" customWidth="1"/>
    <col min="2282" max="2282" width="11.453125" style="13"/>
    <col min="2283" max="2283" width="13.1796875" style="13" customWidth="1"/>
    <col min="2284" max="2534" width="11.453125" style="13"/>
    <col min="2535" max="2535" width="13.1796875" style="13" customWidth="1"/>
    <col min="2536" max="2536" width="15.1796875" style="13" customWidth="1"/>
    <col min="2537" max="2537" width="42" style="13" customWidth="1"/>
    <col min="2538" max="2538" width="11.453125" style="13"/>
    <col min="2539" max="2539" width="13.1796875" style="13" customWidth="1"/>
    <col min="2540" max="2790" width="11.453125" style="13"/>
    <col min="2791" max="2791" width="13.1796875" style="13" customWidth="1"/>
    <col min="2792" max="2792" width="15.1796875" style="13" customWidth="1"/>
    <col min="2793" max="2793" width="42" style="13" customWidth="1"/>
    <col min="2794" max="2794" width="11.453125" style="13"/>
    <col min="2795" max="2795" width="13.1796875" style="13" customWidth="1"/>
    <col min="2796" max="3046" width="11.453125" style="13"/>
    <col min="3047" max="3047" width="13.1796875" style="13" customWidth="1"/>
    <col min="3048" max="3048" width="15.1796875" style="13" customWidth="1"/>
    <col min="3049" max="3049" width="42" style="13" customWidth="1"/>
    <col min="3050" max="3050" width="11.453125" style="13"/>
    <col min="3051" max="3051" width="13.1796875" style="13" customWidth="1"/>
    <col min="3052" max="3302" width="11.453125" style="13"/>
    <col min="3303" max="3303" width="13.1796875" style="13" customWidth="1"/>
    <col min="3304" max="3304" width="15.1796875" style="13" customWidth="1"/>
    <col min="3305" max="3305" width="42" style="13" customWidth="1"/>
    <col min="3306" max="3306" width="11.453125" style="13"/>
    <col min="3307" max="3307" width="13.1796875" style="13" customWidth="1"/>
    <col min="3308" max="3558" width="11.453125" style="13"/>
    <col min="3559" max="3559" width="13.1796875" style="13" customWidth="1"/>
    <col min="3560" max="3560" width="15.1796875" style="13" customWidth="1"/>
    <col min="3561" max="3561" width="42" style="13" customWidth="1"/>
    <col min="3562" max="3562" width="11.453125" style="13"/>
    <col min="3563" max="3563" width="13.1796875" style="13" customWidth="1"/>
    <col min="3564" max="3814" width="11.453125" style="13"/>
    <col min="3815" max="3815" width="13.1796875" style="13" customWidth="1"/>
    <col min="3816" max="3816" width="15.1796875" style="13" customWidth="1"/>
    <col min="3817" max="3817" width="42" style="13" customWidth="1"/>
    <col min="3818" max="3818" width="11.453125" style="13"/>
    <col min="3819" max="3819" width="13.1796875" style="13" customWidth="1"/>
    <col min="3820" max="4070" width="11.453125" style="13"/>
    <col min="4071" max="4071" width="13.1796875" style="13" customWidth="1"/>
    <col min="4072" max="4072" width="15.1796875" style="13" customWidth="1"/>
    <col min="4073" max="4073" width="42" style="13" customWidth="1"/>
    <col min="4074" max="4074" width="11.453125" style="13"/>
    <col min="4075" max="4075" width="13.1796875" style="13" customWidth="1"/>
    <col min="4076" max="4326" width="11.453125" style="13"/>
    <col min="4327" max="4327" width="13.1796875" style="13" customWidth="1"/>
    <col min="4328" max="4328" width="15.1796875" style="13" customWidth="1"/>
    <col min="4329" max="4329" width="42" style="13" customWidth="1"/>
    <col min="4330" max="4330" width="11.453125" style="13"/>
    <col min="4331" max="4331" width="13.1796875" style="13" customWidth="1"/>
    <col min="4332" max="4582" width="11.453125" style="13"/>
    <col min="4583" max="4583" width="13.1796875" style="13" customWidth="1"/>
    <col min="4584" max="4584" width="15.1796875" style="13" customWidth="1"/>
    <col min="4585" max="4585" width="42" style="13" customWidth="1"/>
    <col min="4586" max="4586" width="11.453125" style="13"/>
    <col min="4587" max="4587" width="13.1796875" style="13" customWidth="1"/>
    <col min="4588" max="4838" width="11.453125" style="13"/>
    <col min="4839" max="4839" width="13.1796875" style="13" customWidth="1"/>
    <col min="4840" max="4840" width="15.1796875" style="13" customWidth="1"/>
    <col min="4841" max="4841" width="42" style="13" customWidth="1"/>
    <col min="4842" max="4842" width="11.453125" style="13"/>
    <col min="4843" max="4843" width="13.1796875" style="13" customWidth="1"/>
    <col min="4844" max="5094" width="11.453125" style="13"/>
    <col min="5095" max="5095" width="13.1796875" style="13" customWidth="1"/>
    <col min="5096" max="5096" width="15.1796875" style="13" customWidth="1"/>
    <col min="5097" max="5097" width="42" style="13" customWidth="1"/>
    <col min="5098" max="5098" width="11.453125" style="13"/>
    <col min="5099" max="5099" width="13.1796875" style="13" customWidth="1"/>
    <col min="5100" max="5350" width="11.453125" style="13"/>
    <col min="5351" max="5351" width="13.1796875" style="13" customWidth="1"/>
    <col min="5352" max="5352" width="15.1796875" style="13" customWidth="1"/>
    <col min="5353" max="5353" width="42" style="13" customWidth="1"/>
    <col min="5354" max="5354" width="11.453125" style="13"/>
    <col min="5355" max="5355" width="13.1796875" style="13" customWidth="1"/>
    <col min="5356" max="5606" width="11.453125" style="13"/>
    <col min="5607" max="5607" width="13.1796875" style="13" customWidth="1"/>
    <col min="5608" max="5608" width="15.1796875" style="13" customWidth="1"/>
    <col min="5609" max="5609" width="42" style="13" customWidth="1"/>
    <col min="5610" max="5610" width="11.453125" style="13"/>
    <col min="5611" max="5611" width="13.1796875" style="13" customWidth="1"/>
    <col min="5612" max="5862" width="11.453125" style="13"/>
    <col min="5863" max="5863" width="13.1796875" style="13" customWidth="1"/>
    <col min="5864" max="5864" width="15.1796875" style="13" customWidth="1"/>
    <col min="5865" max="5865" width="42" style="13" customWidth="1"/>
    <col min="5866" max="5866" width="11.453125" style="13"/>
    <col min="5867" max="5867" width="13.1796875" style="13" customWidth="1"/>
    <col min="5868" max="6118" width="11.453125" style="13"/>
    <col min="6119" max="6119" width="13.1796875" style="13" customWidth="1"/>
    <col min="6120" max="6120" width="15.1796875" style="13" customWidth="1"/>
    <col min="6121" max="6121" width="42" style="13" customWidth="1"/>
    <col min="6122" max="6122" width="11.453125" style="13"/>
    <col min="6123" max="6123" width="13.1796875" style="13" customWidth="1"/>
    <col min="6124" max="6374" width="11.453125" style="13"/>
    <col min="6375" max="6375" width="13.1796875" style="13" customWidth="1"/>
    <col min="6376" max="6376" width="15.1796875" style="13" customWidth="1"/>
    <col min="6377" max="6377" width="42" style="13" customWidth="1"/>
    <col min="6378" max="6378" width="11.453125" style="13"/>
    <col min="6379" max="6379" width="13.1796875" style="13" customWidth="1"/>
    <col min="6380" max="6630" width="11.453125" style="13"/>
    <col min="6631" max="6631" width="13.1796875" style="13" customWidth="1"/>
    <col min="6632" max="6632" width="15.1796875" style="13" customWidth="1"/>
    <col min="6633" max="6633" width="42" style="13" customWidth="1"/>
    <col min="6634" max="6634" width="11.453125" style="13"/>
    <col min="6635" max="6635" width="13.1796875" style="13" customWidth="1"/>
    <col min="6636" max="6886" width="11.453125" style="13"/>
    <col min="6887" max="6887" width="13.1796875" style="13" customWidth="1"/>
    <col min="6888" max="6888" width="15.1796875" style="13" customWidth="1"/>
    <col min="6889" max="6889" width="42" style="13" customWidth="1"/>
    <col min="6890" max="6890" width="11.453125" style="13"/>
    <col min="6891" max="6891" width="13.1796875" style="13" customWidth="1"/>
    <col min="6892" max="7142" width="11.453125" style="13"/>
    <col min="7143" max="7143" width="13.1796875" style="13" customWidth="1"/>
    <col min="7144" max="7144" width="15.1796875" style="13" customWidth="1"/>
    <col min="7145" max="7145" width="42" style="13" customWidth="1"/>
    <col min="7146" max="7146" width="11.453125" style="13"/>
    <col min="7147" max="7147" width="13.1796875" style="13" customWidth="1"/>
    <col min="7148" max="7398" width="11.453125" style="13"/>
    <col min="7399" max="7399" width="13.1796875" style="13" customWidth="1"/>
    <col min="7400" max="7400" width="15.1796875" style="13" customWidth="1"/>
    <col min="7401" max="7401" width="42" style="13" customWidth="1"/>
    <col min="7402" max="7402" width="11.453125" style="13"/>
    <col min="7403" max="7403" width="13.1796875" style="13" customWidth="1"/>
    <col min="7404" max="7654" width="11.453125" style="13"/>
    <col min="7655" max="7655" width="13.1796875" style="13" customWidth="1"/>
    <col min="7656" max="7656" width="15.1796875" style="13" customWidth="1"/>
    <col min="7657" max="7657" width="42" style="13" customWidth="1"/>
    <col min="7658" max="7658" width="11.453125" style="13"/>
    <col min="7659" max="7659" width="13.1796875" style="13" customWidth="1"/>
    <col min="7660" max="7910" width="11.453125" style="13"/>
    <col min="7911" max="7911" width="13.1796875" style="13" customWidth="1"/>
    <col min="7912" max="7912" width="15.1796875" style="13" customWidth="1"/>
    <col min="7913" max="7913" width="42" style="13" customWidth="1"/>
    <col min="7914" max="7914" width="11.453125" style="13"/>
    <col min="7915" max="7915" width="13.1796875" style="13" customWidth="1"/>
    <col min="7916" max="8166" width="11.453125" style="13"/>
    <col min="8167" max="8167" width="13.1796875" style="13" customWidth="1"/>
    <col min="8168" max="8168" width="15.1796875" style="13" customWidth="1"/>
    <col min="8169" max="8169" width="42" style="13" customWidth="1"/>
    <col min="8170" max="8170" width="11.453125" style="13"/>
    <col min="8171" max="8171" width="13.1796875" style="13" customWidth="1"/>
    <col min="8172" max="8422" width="11.453125" style="13"/>
    <col min="8423" max="8423" width="13.1796875" style="13" customWidth="1"/>
    <col min="8424" max="8424" width="15.1796875" style="13" customWidth="1"/>
    <col min="8425" max="8425" width="42" style="13" customWidth="1"/>
    <col min="8426" max="8426" width="11.453125" style="13"/>
    <col min="8427" max="8427" width="13.1796875" style="13" customWidth="1"/>
    <col min="8428" max="8678" width="11.453125" style="13"/>
    <col min="8679" max="8679" width="13.1796875" style="13" customWidth="1"/>
    <col min="8680" max="8680" width="15.1796875" style="13" customWidth="1"/>
    <col min="8681" max="8681" width="42" style="13" customWidth="1"/>
    <col min="8682" max="8682" width="11.453125" style="13"/>
    <col min="8683" max="8683" width="13.1796875" style="13" customWidth="1"/>
    <col min="8684" max="8934" width="11.453125" style="13"/>
    <col min="8935" max="8935" width="13.1796875" style="13" customWidth="1"/>
    <col min="8936" max="8936" width="15.1796875" style="13" customWidth="1"/>
    <col min="8937" max="8937" width="42" style="13" customWidth="1"/>
    <col min="8938" max="8938" width="11.453125" style="13"/>
    <col min="8939" max="8939" width="13.1796875" style="13" customWidth="1"/>
    <col min="8940" max="9190" width="11.453125" style="13"/>
    <col min="9191" max="9191" width="13.1796875" style="13" customWidth="1"/>
    <col min="9192" max="9192" width="15.1796875" style="13" customWidth="1"/>
    <col min="9193" max="9193" width="42" style="13" customWidth="1"/>
    <col min="9194" max="9194" width="11.453125" style="13"/>
    <col min="9195" max="9195" width="13.1796875" style="13" customWidth="1"/>
    <col min="9196" max="9446" width="11.453125" style="13"/>
    <col min="9447" max="9447" width="13.1796875" style="13" customWidth="1"/>
    <col min="9448" max="9448" width="15.1796875" style="13" customWidth="1"/>
    <col min="9449" max="9449" width="42" style="13" customWidth="1"/>
    <col min="9450" max="9450" width="11.453125" style="13"/>
    <col min="9451" max="9451" width="13.1796875" style="13" customWidth="1"/>
    <col min="9452" max="9702" width="11.453125" style="13"/>
    <col min="9703" max="9703" width="13.1796875" style="13" customWidth="1"/>
    <col min="9704" max="9704" width="15.1796875" style="13" customWidth="1"/>
    <col min="9705" max="9705" width="42" style="13" customWidth="1"/>
    <col min="9706" max="9706" width="11.453125" style="13"/>
    <col min="9707" max="9707" width="13.1796875" style="13" customWidth="1"/>
    <col min="9708" max="9958" width="11.453125" style="13"/>
    <col min="9959" max="9959" width="13.1796875" style="13" customWidth="1"/>
    <col min="9960" max="9960" width="15.1796875" style="13" customWidth="1"/>
    <col min="9961" max="9961" width="42" style="13" customWidth="1"/>
    <col min="9962" max="9962" width="11.453125" style="13"/>
    <col min="9963" max="9963" width="13.1796875" style="13" customWidth="1"/>
    <col min="9964" max="10214" width="11.453125" style="13"/>
    <col min="10215" max="10215" width="13.1796875" style="13" customWidth="1"/>
    <col min="10216" max="10216" width="15.1796875" style="13" customWidth="1"/>
    <col min="10217" max="10217" width="42" style="13" customWidth="1"/>
    <col min="10218" max="10218" width="11.453125" style="13"/>
    <col min="10219" max="10219" width="13.1796875" style="13" customWidth="1"/>
    <col min="10220" max="10470" width="11.453125" style="13"/>
    <col min="10471" max="10471" width="13.1796875" style="13" customWidth="1"/>
    <col min="10472" max="10472" width="15.1796875" style="13" customWidth="1"/>
    <col min="10473" max="10473" width="42" style="13" customWidth="1"/>
    <col min="10474" max="10474" width="11.453125" style="13"/>
    <col min="10475" max="10475" width="13.1796875" style="13" customWidth="1"/>
    <col min="10476" max="10726" width="11.453125" style="13"/>
    <col min="10727" max="10727" width="13.1796875" style="13" customWidth="1"/>
    <col min="10728" max="10728" width="15.1796875" style="13" customWidth="1"/>
    <col min="10729" max="10729" width="42" style="13" customWidth="1"/>
    <col min="10730" max="10730" width="11.453125" style="13"/>
    <col min="10731" max="10731" width="13.1796875" style="13" customWidth="1"/>
    <col min="10732" max="10982" width="11.453125" style="13"/>
    <col min="10983" max="10983" width="13.1796875" style="13" customWidth="1"/>
    <col min="10984" max="10984" width="15.1796875" style="13" customWidth="1"/>
    <col min="10985" max="10985" width="42" style="13" customWidth="1"/>
    <col min="10986" max="10986" width="11.453125" style="13"/>
    <col min="10987" max="10987" width="13.1796875" style="13" customWidth="1"/>
    <col min="10988" max="11238" width="11.453125" style="13"/>
    <col min="11239" max="11239" width="13.1796875" style="13" customWidth="1"/>
    <col min="11240" max="11240" width="15.1796875" style="13" customWidth="1"/>
    <col min="11241" max="11241" width="42" style="13" customWidth="1"/>
    <col min="11242" max="11242" width="11.453125" style="13"/>
    <col min="11243" max="11243" width="13.1796875" style="13" customWidth="1"/>
    <col min="11244" max="11494" width="11.453125" style="13"/>
    <col min="11495" max="11495" width="13.1796875" style="13" customWidth="1"/>
    <col min="11496" max="11496" width="15.1796875" style="13" customWidth="1"/>
    <col min="11497" max="11497" width="42" style="13" customWidth="1"/>
    <col min="11498" max="11498" width="11.453125" style="13"/>
    <col min="11499" max="11499" width="13.1796875" style="13" customWidth="1"/>
    <col min="11500" max="11750" width="11.453125" style="13"/>
    <col min="11751" max="11751" width="13.1796875" style="13" customWidth="1"/>
    <col min="11752" max="11752" width="15.1796875" style="13" customWidth="1"/>
    <col min="11753" max="11753" width="42" style="13" customWidth="1"/>
    <col min="11754" max="11754" width="11.453125" style="13"/>
    <col min="11755" max="11755" width="13.1796875" style="13" customWidth="1"/>
    <col min="11756" max="12006" width="11.453125" style="13"/>
    <col min="12007" max="12007" width="13.1796875" style="13" customWidth="1"/>
    <col min="12008" max="12008" width="15.1796875" style="13" customWidth="1"/>
    <col min="12009" max="12009" width="42" style="13" customWidth="1"/>
    <col min="12010" max="12010" width="11.453125" style="13"/>
    <col min="12011" max="12011" width="13.1796875" style="13" customWidth="1"/>
    <col min="12012" max="12262" width="11.453125" style="13"/>
    <col min="12263" max="12263" width="13.1796875" style="13" customWidth="1"/>
    <col min="12264" max="12264" width="15.1796875" style="13" customWidth="1"/>
    <col min="12265" max="12265" width="42" style="13" customWidth="1"/>
    <col min="12266" max="12266" width="11.453125" style="13"/>
    <col min="12267" max="12267" width="13.1796875" style="13" customWidth="1"/>
    <col min="12268" max="12518" width="11.453125" style="13"/>
    <col min="12519" max="12519" width="13.1796875" style="13" customWidth="1"/>
    <col min="12520" max="12520" width="15.1796875" style="13" customWidth="1"/>
    <col min="12521" max="12521" width="42" style="13" customWidth="1"/>
    <col min="12522" max="12522" width="11.453125" style="13"/>
    <col min="12523" max="12523" width="13.1796875" style="13" customWidth="1"/>
    <col min="12524" max="12774" width="11.453125" style="13"/>
    <col min="12775" max="12775" width="13.1796875" style="13" customWidth="1"/>
    <col min="12776" max="12776" width="15.1796875" style="13" customWidth="1"/>
    <col min="12777" max="12777" width="42" style="13" customWidth="1"/>
    <col min="12778" max="12778" width="11.453125" style="13"/>
    <col min="12779" max="12779" width="13.1796875" style="13" customWidth="1"/>
    <col min="12780" max="13030" width="11.453125" style="13"/>
    <col min="13031" max="13031" width="13.1796875" style="13" customWidth="1"/>
    <col min="13032" max="13032" width="15.1796875" style="13" customWidth="1"/>
    <col min="13033" max="13033" width="42" style="13" customWidth="1"/>
    <col min="13034" max="13034" width="11.453125" style="13"/>
    <col min="13035" max="13035" width="13.1796875" style="13" customWidth="1"/>
    <col min="13036" max="13286" width="11.453125" style="13"/>
    <col min="13287" max="13287" width="13.1796875" style="13" customWidth="1"/>
    <col min="13288" max="13288" width="15.1796875" style="13" customWidth="1"/>
    <col min="13289" max="13289" width="42" style="13" customWidth="1"/>
    <col min="13290" max="13290" width="11.453125" style="13"/>
    <col min="13291" max="13291" width="13.1796875" style="13" customWidth="1"/>
    <col min="13292" max="13542" width="11.453125" style="13"/>
    <col min="13543" max="13543" width="13.1796875" style="13" customWidth="1"/>
    <col min="13544" max="13544" width="15.1796875" style="13" customWidth="1"/>
    <col min="13545" max="13545" width="42" style="13" customWidth="1"/>
    <col min="13546" max="13546" width="11.453125" style="13"/>
    <col min="13547" max="13547" width="13.1796875" style="13" customWidth="1"/>
    <col min="13548" max="13798" width="11.453125" style="13"/>
    <col min="13799" max="13799" width="13.1796875" style="13" customWidth="1"/>
    <col min="13800" max="13800" width="15.1796875" style="13" customWidth="1"/>
    <col min="13801" max="13801" width="42" style="13" customWidth="1"/>
    <col min="13802" max="13802" width="11.453125" style="13"/>
    <col min="13803" max="13803" width="13.1796875" style="13" customWidth="1"/>
    <col min="13804" max="14054" width="11.453125" style="13"/>
    <col min="14055" max="14055" width="13.1796875" style="13" customWidth="1"/>
    <col min="14056" max="14056" width="15.1796875" style="13" customWidth="1"/>
    <col min="14057" max="14057" width="42" style="13" customWidth="1"/>
    <col min="14058" max="14058" width="11.453125" style="13"/>
    <col min="14059" max="14059" width="13.1796875" style="13" customWidth="1"/>
    <col min="14060" max="14310" width="11.453125" style="13"/>
    <col min="14311" max="14311" width="13.1796875" style="13" customWidth="1"/>
    <col min="14312" max="14312" width="15.1796875" style="13" customWidth="1"/>
    <col min="14313" max="14313" width="42" style="13" customWidth="1"/>
    <col min="14314" max="14314" width="11.453125" style="13"/>
    <col min="14315" max="14315" width="13.1796875" style="13" customWidth="1"/>
    <col min="14316" max="14566" width="11.453125" style="13"/>
    <col min="14567" max="14567" width="13.1796875" style="13" customWidth="1"/>
    <col min="14568" max="14568" width="15.1796875" style="13" customWidth="1"/>
    <col min="14569" max="14569" width="42" style="13" customWidth="1"/>
    <col min="14570" max="14570" width="11.453125" style="13"/>
    <col min="14571" max="14571" width="13.1796875" style="13" customWidth="1"/>
    <col min="14572" max="14822" width="11.453125" style="13"/>
    <col min="14823" max="14823" width="13.1796875" style="13" customWidth="1"/>
    <col min="14824" max="14824" width="15.1796875" style="13" customWidth="1"/>
    <col min="14825" max="14825" width="42" style="13" customWidth="1"/>
    <col min="14826" max="14826" width="11.453125" style="13"/>
    <col min="14827" max="14827" width="13.1796875" style="13" customWidth="1"/>
    <col min="14828" max="15078" width="11.453125" style="13"/>
    <col min="15079" max="15079" width="13.1796875" style="13" customWidth="1"/>
    <col min="15080" max="15080" width="15.1796875" style="13" customWidth="1"/>
    <col min="15081" max="15081" width="42" style="13" customWidth="1"/>
    <col min="15082" max="15082" width="11.453125" style="13"/>
    <col min="15083" max="15083" width="13.1796875" style="13" customWidth="1"/>
    <col min="15084" max="15334" width="11.453125" style="13"/>
    <col min="15335" max="15335" width="13.1796875" style="13" customWidth="1"/>
    <col min="15336" max="15336" width="15.1796875" style="13" customWidth="1"/>
    <col min="15337" max="15337" width="42" style="13" customWidth="1"/>
    <col min="15338" max="15338" width="11.453125" style="13"/>
    <col min="15339" max="15339" width="13.1796875" style="13" customWidth="1"/>
    <col min="15340" max="15590" width="11.453125" style="13"/>
    <col min="15591" max="15591" width="13.1796875" style="13" customWidth="1"/>
    <col min="15592" max="15592" width="15.1796875" style="13" customWidth="1"/>
    <col min="15593" max="15593" width="42" style="13" customWidth="1"/>
    <col min="15594" max="15594" width="11.453125" style="13"/>
    <col min="15595" max="15595" width="13.1796875" style="13" customWidth="1"/>
    <col min="15596" max="15846" width="11.453125" style="13"/>
    <col min="15847" max="15847" width="13.1796875" style="13" customWidth="1"/>
    <col min="15848" max="15848" width="15.1796875" style="13" customWidth="1"/>
    <col min="15849" max="15849" width="42" style="13" customWidth="1"/>
    <col min="15850" max="15850" width="11.453125" style="13"/>
    <col min="15851" max="15851" width="13.1796875" style="13" customWidth="1"/>
    <col min="15852" max="16102" width="11.453125" style="13"/>
    <col min="16103" max="16103" width="13.1796875" style="13" customWidth="1"/>
    <col min="16104" max="16104" width="15.1796875" style="13" customWidth="1"/>
    <col min="16105" max="16105" width="42" style="13" customWidth="1"/>
    <col min="16106" max="16106" width="11.453125" style="13"/>
    <col min="16107" max="16107" width="13.1796875" style="13" customWidth="1"/>
    <col min="16108" max="16384" width="11.453125" style="13"/>
  </cols>
  <sheetData>
    <row r="1" spans="1:7" s="15" customFormat="1" ht="16.5" customHeight="1" thickBot="1" x14ac:dyDescent="0.4">
      <c r="A1" s="99"/>
      <c r="B1" s="51"/>
      <c r="C1" s="52"/>
      <c r="D1" s="52"/>
      <c r="E1" s="52"/>
      <c r="F1" s="23"/>
      <c r="G1" s="23"/>
    </row>
    <row r="2" spans="1:7" s="15" customFormat="1" ht="30" customHeight="1" thickBot="1" x14ac:dyDescent="0.45">
      <c r="A2" s="100"/>
      <c r="B2" s="101"/>
      <c r="C2" s="114" t="s">
        <v>119</v>
      </c>
      <c r="D2" s="116" t="s">
        <v>120</v>
      </c>
      <c r="E2" s="117"/>
      <c r="F2" s="49"/>
      <c r="G2" s="49"/>
    </row>
    <row r="3" spans="1:7" s="15" customFormat="1" ht="36.75" customHeight="1" thickBot="1" x14ac:dyDescent="0.45">
      <c r="A3" s="102"/>
      <c r="B3" s="103"/>
      <c r="C3" s="115"/>
      <c r="D3" s="104" t="s">
        <v>155</v>
      </c>
      <c r="E3" s="105"/>
      <c r="F3" s="49"/>
      <c r="G3" s="49"/>
    </row>
    <row r="4" spans="1:7" s="15" customFormat="1" ht="20.5" thickBot="1" x14ac:dyDescent="0.45">
      <c r="A4" s="102"/>
      <c r="B4" s="103"/>
      <c r="C4" s="118" t="s">
        <v>121</v>
      </c>
      <c r="D4" s="120" t="s">
        <v>156</v>
      </c>
      <c r="E4" s="121"/>
      <c r="F4" s="50"/>
      <c r="G4" s="50"/>
    </row>
    <row r="5" spans="1:7" ht="20.149999999999999" customHeight="1" thickBot="1" x14ac:dyDescent="0.45">
      <c r="A5" s="106"/>
      <c r="B5" s="107"/>
      <c r="C5" s="119"/>
      <c r="D5" s="122" t="s">
        <v>157</v>
      </c>
      <c r="E5" s="123"/>
      <c r="F5" s="1"/>
      <c r="G5" s="1"/>
    </row>
    <row r="6" spans="1:7" ht="20.149999999999999" customHeight="1" x14ac:dyDescent="0.4">
      <c r="A6" s="1"/>
      <c r="B6" s="1"/>
      <c r="C6" s="1"/>
      <c r="D6" s="1"/>
      <c r="E6" s="1"/>
      <c r="F6" s="1"/>
      <c r="G6" s="1"/>
    </row>
    <row r="7" spans="1:7" ht="20.149999999999999" customHeight="1" x14ac:dyDescent="0.35">
      <c r="A7" s="53" t="s">
        <v>21</v>
      </c>
      <c r="B7" s="53"/>
      <c r="C7" s="54"/>
      <c r="D7" s="53" t="s">
        <v>22</v>
      </c>
      <c r="E7" s="55"/>
      <c r="F7" s="40"/>
      <c r="G7" s="40"/>
    </row>
    <row r="8" spans="1:7" ht="20.149999999999999" customHeight="1" x14ac:dyDescent="0.4">
      <c r="A8" s="56"/>
      <c r="B8" s="56"/>
      <c r="C8" s="56"/>
      <c r="D8" s="56"/>
      <c r="E8" s="56"/>
      <c r="F8" s="36"/>
      <c r="G8" s="15"/>
    </row>
    <row r="9" spans="1:7" ht="20.149999999999999" customHeight="1" x14ac:dyDescent="0.35">
      <c r="A9" s="53" t="s">
        <v>23</v>
      </c>
      <c r="B9" s="53"/>
      <c r="C9" s="58"/>
      <c r="D9" s="57" t="s">
        <v>24</v>
      </c>
      <c r="E9" s="108"/>
      <c r="F9" s="41"/>
      <c r="G9" s="41"/>
    </row>
    <row r="10" spans="1:7" ht="20.149999999999999" customHeight="1" x14ac:dyDescent="0.4">
      <c r="A10" s="56"/>
      <c r="B10" s="56"/>
      <c r="C10" s="56"/>
      <c r="D10" s="56"/>
      <c r="E10" s="56"/>
      <c r="F10" s="36"/>
      <c r="G10" s="15"/>
    </row>
    <row r="11" spans="1:7" ht="18" x14ac:dyDescent="0.35">
      <c r="A11" s="124" t="s">
        <v>122</v>
      </c>
      <c r="B11" s="125"/>
      <c r="C11" s="58"/>
      <c r="D11" s="57" t="s">
        <v>123</v>
      </c>
      <c r="E11" s="59" t="s">
        <v>158</v>
      </c>
      <c r="F11" s="42"/>
      <c r="G11" s="42"/>
    </row>
    <row r="12" spans="1:7" ht="20.149999999999999" customHeight="1" x14ac:dyDescent="0.4">
      <c r="A12" s="56"/>
      <c r="B12" s="56"/>
      <c r="C12" s="56"/>
      <c r="D12" s="56"/>
      <c r="E12" s="56"/>
      <c r="F12" s="36"/>
      <c r="G12" s="15"/>
    </row>
    <row r="13" spans="1:7" ht="30.75" customHeight="1" x14ac:dyDescent="0.35">
      <c r="A13" s="53" t="s">
        <v>25</v>
      </c>
      <c r="B13" s="53"/>
      <c r="C13" s="60"/>
      <c r="D13" s="57" t="s">
        <v>26</v>
      </c>
      <c r="E13" s="58" t="s">
        <v>159</v>
      </c>
      <c r="F13" s="43"/>
      <c r="G13" s="43"/>
    </row>
    <row r="14" spans="1:7" ht="20.149999999999999" customHeight="1" x14ac:dyDescent="0.4">
      <c r="A14" s="56"/>
      <c r="B14" s="56"/>
      <c r="C14" s="56"/>
      <c r="D14" s="109"/>
      <c r="E14" s="56"/>
      <c r="F14" s="36"/>
      <c r="G14" s="44"/>
    </row>
    <row r="15" spans="1:7" ht="20.149999999999999" customHeight="1" x14ac:dyDescent="0.35">
      <c r="A15" s="53" t="s">
        <v>27</v>
      </c>
      <c r="B15" s="53"/>
      <c r="C15" s="54"/>
      <c r="D15" s="57" t="s">
        <v>28</v>
      </c>
      <c r="E15" s="61"/>
      <c r="F15" s="45"/>
      <c r="G15" s="42"/>
    </row>
    <row r="16" spans="1:7" ht="20.149999999999999" customHeight="1" x14ac:dyDescent="0.4">
      <c r="A16" s="56"/>
      <c r="B16" s="56"/>
      <c r="C16" s="56"/>
      <c r="D16" s="56"/>
      <c r="E16" s="56"/>
      <c r="F16" s="36"/>
      <c r="G16" s="44"/>
    </row>
    <row r="17" spans="1:9" ht="18" x14ac:dyDescent="0.35">
      <c r="A17" s="53" t="s">
        <v>29</v>
      </c>
      <c r="B17" s="53"/>
      <c r="C17" s="58"/>
      <c r="D17" s="62"/>
      <c r="E17" s="63"/>
      <c r="F17" s="45"/>
      <c r="G17" s="42"/>
    </row>
    <row r="18" spans="1:9" ht="20.149999999999999" customHeight="1" x14ac:dyDescent="0.4">
      <c r="A18" s="56"/>
      <c r="B18" s="56"/>
      <c r="C18" s="56"/>
      <c r="D18" s="56"/>
      <c r="E18" s="56"/>
      <c r="F18" s="36"/>
      <c r="G18" s="44"/>
    </row>
    <row r="19" spans="1:9" ht="25.5" customHeight="1" x14ac:dyDescent="0.35">
      <c r="A19" s="53" t="s">
        <v>30</v>
      </c>
      <c r="B19" s="53"/>
      <c r="C19" s="58"/>
      <c r="D19" s="57" t="s">
        <v>124</v>
      </c>
      <c r="E19" s="61"/>
      <c r="F19" s="46"/>
      <c r="G19" s="47"/>
    </row>
    <row r="20" spans="1:9" ht="20.149999999999999" customHeight="1" x14ac:dyDescent="0.35">
      <c r="A20" s="110"/>
      <c r="B20" s="110"/>
      <c r="C20" s="62"/>
      <c r="D20" s="109"/>
      <c r="E20" s="111"/>
      <c r="F20" s="46"/>
      <c r="G20" s="47"/>
    </row>
    <row r="21" spans="1:9" ht="20.149999999999999" customHeight="1" x14ac:dyDescent="0.35">
      <c r="A21" s="53" t="s">
        <v>125</v>
      </c>
      <c r="B21" s="53"/>
      <c r="C21" s="64"/>
      <c r="D21" s="109"/>
      <c r="E21" s="111"/>
      <c r="F21" s="46"/>
      <c r="G21" s="47"/>
    </row>
    <row r="22" spans="1:9" ht="20.149999999999999" customHeight="1" x14ac:dyDescent="0.35">
      <c r="A22" s="79"/>
      <c r="B22" s="3"/>
      <c r="C22" s="15"/>
      <c r="D22" s="15"/>
      <c r="E22" s="15"/>
      <c r="F22" s="15"/>
      <c r="G22" s="15"/>
    </row>
    <row r="23" spans="1:9" ht="30" customHeight="1" x14ac:dyDescent="0.35">
      <c r="A23" s="80" t="s">
        <v>32</v>
      </c>
      <c r="B23" s="24" t="s">
        <v>184</v>
      </c>
      <c r="C23" s="24" t="s">
        <v>33</v>
      </c>
      <c r="D23" s="24" t="s">
        <v>31</v>
      </c>
      <c r="E23" s="24" t="s">
        <v>37</v>
      </c>
      <c r="F23" s="25" t="s">
        <v>2</v>
      </c>
      <c r="G23" s="25" t="s">
        <v>1</v>
      </c>
    </row>
    <row r="24" spans="1:9" s="28" customFormat="1" ht="20.149999999999999" customHeight="1" x14ac:dyDescent="0.35">
      <c r="A24" s="85" t="s">
        <v>38</v>
      </c>
      <c r="B24" s="85" t="s">
        <v>140</v>
      </c>
      <c r="C24" s="65" t="s">
        <v>85</v>
      </c>
      <c r="D24" s="66">
        <v>1</v>
      </c>
      <c r="E24" s="26"/>
      <c r="F24" s="27">
        <v>450</v>
      </c>
      <c r="G24" s="27">
        <f t="shared" ref="G24:G57" si="0">(D24*F24)</f>
        <v>450</v>
      </c>
    </row>
    <row r="25" spans="1:9" s="28" customFormat="1" ht="20.149999999999999" customHeight="1" x14ac:dyDescent="0.35">
      <c r="A25" s="86" t="s">
        <v>39</v>
      </c>
      <c r="B25" s="86" t="s">
        <v>186</v>
      </c>
      <c r="C25" s="67" t="s">
        <v>86</v>
      </c>
      <c r="D25" s="66">
        <v>1</v>
      </c>
      <c r="E25" s="26"/>
      <c r="F25" s="27">
        <v>450</v>
      </c>
      <c r="G25" s="27">
        <f t="shared" si="0"/>
        <v>450</v>
      </c>
      <c r="I25" s="28" t="s">
        <v>185</v>
      </c>
    </row>
    <row r="26" spans="1:9" s="28" customFormat="1" ht="20.149999999999999" customHeight="1" x14ac:dyDescent="0.35">
      <c r="A26" s="85" t="s">
        <v>40</v>
      </c>
      <c r="B26" s="85">
        <v>200113948</v>
      </c>
      <c r="C26" s="65" t="s">
        <v>87</v>
      </c>
      <c r="D26" s="66">
        <v>1</v>
      </c>
      <c r="E26" s="26"/>
      <c r="F26" s="27">
        <v>450</v>
      </c>
      <c r="G26" s="27">
        <f t="shared" si="0"/>
        <v>450</v>
      </c>
    </row>
    <row r="27" spans="1:9" s="28" customFormat="1" ht="20.149999999999999" customHeight="1" x14ac:dyDescent="0.35">
      <c r="A27" s="86" t="s">
        <v>41</v>
      </c>
      <c r="B27" s="86" t="s">
        <v>150</v>
      </c>
      <c r="C27" s="67" t="s">
        <v>88</v>
      </c>
      <c r="D27" s="66">
        <v>1</v>
      </c>
      <c r="E27" s="26"/>
      <c r="F27" s="27">
        <v>450</v>
      </c>
      <c r="G27" s="27">
        <f t="shared" si="0"/>
        <v>450</v>
      </c>
    </row>
    <row r="28" spans="1:9" s="28" customFormat="1" ht="20.149999999999999" customHeight="1" x14ac:dyDescent="0.35">
      <c r="A28" s="86" t="s">
        <v>153</v>
      </c>
      <c r="B28" s="86"/>
      <c r="C28" s="67"/>
      <c r="D28" s="68">
        <f>SUM(D24:D27)</f>
        <v>4</v>
      </c>
      <c r="E28" s="26"/>
      <c r="F28" s="27"/>
      <c r="G28" s="27"/>
    </row>
    <row r="29" spans="1:9" s="28" customFormat="1" ht="20.149999999999999" customHeight="1" x14ac:dyDescent="0.35">
      <c r="A29" s="85" t="s">
        <v>42</v>
      </c>
      <c r="B29" s="85" t="s">
        <v>154</v>
      </c>
      <c r="C29" s="65" t="s">
        <v>89</v>
      </c>
      <c r="D29" s="66">
        <v>1</v>
      </c>
      <c r="E29" s="26"/>
      <c r="F29" s="27">
        <v>450</v>
      </c>
      <c r="G29" s="27">
        <f t="shared" si="0"/>
        <v>450</v>
      </c>
    </row>
    <row r="30" spans="1:9" s="28" customFormat="1" ht="20.149999999999999" customHeight="1" x14ac:dyDescent="0.35">
      <c r="A30" s="86" t="s">
        <v>43</v>
      </c>
      <c r="B30" s="86" t="s">
        <v>190</v>
      </c>
      <c r="C30" s="67" t="s">
        <v>90</v>
      </c>
      <c r="D30" s="66">
        <v>1</v>
      </c>
      <c r="E30" s="26"/>
      <c r="F30" s="27">
        <v>450</v>
      </c>
      <c r="G30" s="27">
        <f t="shared" si="0"/>
        <v>450</v>
      </c>
    </row>
    <row r="31" spans="1:9" s="28" customFormat="1" ht="20.149999999999999" customHeight="1" x14ac:dyDescent="0.35">
      <c r="A31" s="85" t="s">
        <v>44</v>
      </c>
      <c r="B31" s="85" t="s">
        <v>45</v>
      </c>
      <c r="C31" s="65" t="s">
        <v>91</v>
      </c>
      <c r="D31" s="66">
        <v>1</v>
      </c>
      <c r="E31" s="26"/>
      <c r="F31" s="27">
        <v>450</v>
      </c>
      <c r="G31" s="27">
        <f t="shared" si="0"/>
        <v>450</v>
      </c>
    </row>
    <row r="32" spans="1:9" s="28" customFormat="1" ht="20.149999999999999" customHeight="1" x14ac:dyDescent="0.35">
      <c r="A32" s="86" t="s">
        <v>46</v>
      </c>
      <c r="B32" s="86" t="s">
        <v>151</v>
      </c>
      <c r="C32" s="67" t="s">
        <v>92</v>
      </c>
      <c r="D32" s="66">
        <v>1</v>
      </c>
      <c r="E32" s="26"/>
      <c r="F32" s="27">
        <v>450</v>
      </c>
      <c r="G32" s="27">
        <f t="shared" si="0"/>
        <v>450</v>
      </c>
    </row>
    <row r="33" spans="1:7" s="28" customFormat="1" ht="20.149999999999999" customHeight="1" x14ac:dyDescent="0.35">
      <c r="A33" s="86" t="s">
        <v>153</v>
      </c>
      <c r="B33" s="86"/>
      <c r="C33" s="67"/>
      <c r="D33" s="68">
        <f>SUM(D29:D32)</f>
        <v>4</v>
      </c>
      <c r="E33" s="26"/>
      <c r="F33" s="27"/>
      <c r="G33" s="27"/>
    </row>
    <row r="34" spans="1:7" s="28" customFormat="1" ht="20.149999999999999" customHeight="1" x14ac:dyDescent="0.35">
      <c r="A34" s="85" t="s">
        <v>48</v>
      </c>
      <c r="B34" s="85" t="s">
        <v>61</v>
      </c>
      <c r="C34" s="65" t="s">
        <v>94</v>
      </c>
      <c r="D34" s="66">
        <v>1</v>
      </c>
      <c r="E34" s="26"/>
      <c r="F34" s="27">
        <v>450</v>
      </c>
      <c r="G34" s="27">
        <f t="shared" si="0"/>
        <v>450</v>
      </c>
    </row>
    <row r="35" spans="1:7" s="28" customFormat="1" ht="20.149999999999999" customHeight="1" x14ac:dyDescent="0.35">
      <c r="A35" s="86" t="s">
        <v>49</v>
      </c>
      <c r="B35" s="86" t="s">
        <v>152</v>
      </c>
      <c r="C35" s="67" t="s">
        <v>95</v>
      </c>
      <c r="D35" s="66">
        <v>1</v>
      </c>
      <c r="E35" s="26"/>
      <c r="F35" s="27">
        <v>450</v>
      </c>
      <c r="G35" s="27">
        <f t="shared" si="0"/>
        <v>450</v>
      </c>
    </row>
    <row r="36" spans="1:7" s="28" customFormat="1" ht="20.149999999999999" customHeight="1" x14ac:dyDescent="0.35">
      <c r="A36" s="85" t="s">
        <v>47</v>
      </c>
      <c r="B36" s="85">
        <v>200112891</v>
      </c>
      <c r="C36" s="65" t="s">
        <v>96</v>
      </c>
      <c r="D36" s="66">
        <v>1</v>
      </c>
      <c r="E36" s="26"/>
      <c r="F36" s="27">
        <v>450</v>
      </c>
      <c r="G36" s="27">
        <f t="shared" si="0"/>
        <v>450</v>
      </c>
    </row>
    <row r="37" spans="1:7" s="28" customFormat="1" ht="20.149999999999999" customHeight="1" x14ac:dyDescent="0.35">
      <c r="A37" s="86" t="s">
        <v>93</v>
      </c>
      <c r="B37" s="86">
        <v>200112893</v>
      </c>
      <c r="C37" s="67" t="s">
        <v>97</v>
      </c>
      <c r="D37" s="66">
        <v>1</v>
      </c>
      <c r="E37" s="26"/>
      <c r="F37" s="27">
        <v>450</v>
      </c>
      <c r="G37" s="27">
        <f t="shared" si="0"/>
        <v>450</v>
      </c>
    </row>
    <row r="38" spans="1:7" s="28" customFormat="1" ht="20.149999999999999" customHeight="1" x14ac:dyDescent="0.35">
      <c r="A38" s="86" t="s">
        <v>153</v>
      </c>
      <c r="B38" s="86"/>
      <c r="C38" s="67"/>
      <c r="D38" s="68">
        <f>SUM(D34:D37)</f>
        <v>4</v>
      </c>
      <c r="E38" s="26"/>
      <c r="F38" s="27"/>
      <c r="G38" s="27"/>
    </row>
    <row r="39" spans="1:7" s="28" customFormat="1" ht="20.149999999999999" customHeight="1" x14ac:dyDescent="0.35">
      <c r="A39" s="87" t="s">
        <v>60</v>
      </c>
      <c r="B39" s="88">
        <v>19035091</v>
      </c>
      <c r="C39" s="70" t="s">
        <v>84</v>
      </c>
      <c r="D39" s="66">
        <v>0</v>
      </c>
      <c r="E39" s="26"/>
      <c r="F39" s="27">
        <v>450</v>
      </c>
      <c r="G39" s="27">
        <f t="shared" si="0"/>
        <v>0</v>
      </c>
    </row>
    <row r="40" spans="1:7" s="28" customFormat="1" ht="20.149999999999999" customHeight="1" x14ac:dyDescent="0.35">
      <c r="A40" s="87" t="s">
        <v>59</v>
      </c>
      <c r="B40" s="88">
        <v>19035091</v>
      </c>
      <c r="C40" s="70" t="s">
        <v>83</v>
      </c>
      <c r="D40" s="66">
        <v>0</v>
      </c>
      <c r="E40" s="26"/>
      <c r="F40" s="27">
        <v>450</v>
      </c>
      <c r="G40" s="27">
        <f t="shared" si="0"/>
        <v>0</v>
      </c>
    </row>
    <row r="41" spans="1:7" s="28" customFormat="1" ht="20.149999999999999" customHeight="1" x14ac:dyDescent="0.35">
      <c r="A41" s="89" t="s">
        <v>153</v>
      </c>
      <c r="B41" s="90"/>
      <c r="C41" s="71"/>
      <c r="D41" s="72">
        <f>SUM(D39:D40)</f>
        <v>0</v>
      </c>
      <c r="E41" s="26"/>
      <c r="F41" s="27"/>
      <c r="G41" s="27"/>
    </row>
    <row r="42" spans="1:7" s="28" customFormat="1" ht="20.149999999999999" customHeight="1" x14ac:dyDescent="0.35">
      <c r="A42" s="91" t="s">
        <v>50</v>
      </c>
      <c r="B42" s="88">
        <v>190805984</v>
      </c>
      <c r="C42" s="70" t="s">
        <v>160</v>
      </c>
      <c r="D42" s="66">
        <v>1</v>
      </c>
      <c r="E42" s="30"/>
      <c r="F42" s="27">
        <v>450</v>
      </c>
      <c r="G42" s="27">
        <f t="shared" si="0"/>
        <v>450</v>
      </c>
    </row>
    <row r="43" spans="1:7" s="28" customFormat="1" ht="20.149999999999999" customHeight="1" x14ac:dyDescent="0.35">
      <c r="A43" s="91" t="s">
        <v>51</v>
      </c>
      <c r="B43" s="88">
        <v>190805985</v>
      </c>
      <c r="C43" s="70" t="s">
        <v>161</v>
      </c>
      <c r="D43" s="66">
        <v>1</v>
      </c>
      <c r="E43" s="31"/>
      <c r="F43" s="27">
        <v>450</v>
      </c>
      <c r="G43" s="27">
        <f t="shared" si="0"/>
        <v>450</v>
      </c>
    </row>
    <row r="44" spans="1:7" s="28" customFormat="1" ht="22.5" customHeight="1" x14ac:dyDescent="0.35">
      <c r="A44" s="87" t="s">
        <v>153</v>
      </c>
      <c r="B44" s="88"/>
      <c r="C44" s="70"/>
      <c r="D44" s="68">
        <f>SUM(D42:D43)</f>
        <v>2</v>
      </c>
      <c r="E44" s="30"/>
      <c r="F44" s="27"/>
      <c r="G44" s="27"/>
    </row>
    <row r="45" spans="1:7" s="28" customFormat="1" ht="22.5" customHeight="1" x14ac:dyDescent="0.35">
      <c r="A45" s="87" t="s">
        <v>191</v>
      </c>
      <c r="B45" s="88">
        <v>221254856</v>
      </c>
      <c r="C45" s="70" t="s">
        <v>192</v>
      </c>
      <c r="D45" s="68">
        <v>1</v>
      </c>
      <c r="E45" s="30"/>
      <c r="F45" s="27"/>
      <c r="G45" s="27"/>
    </row>
    <row r="46" spans="1:7" s="28" customFormat="1" ht="22.5" customHeight="1" x14ac:dyDescent="0.35">
      <c r="A46" s="87"/>
      <c r="B46" s="88"/>
      <c r="C46" s="70"/>
      <c r="D46" s="68"/>
      <c r="E46" s="30"/>
      <c r="F46" s="27"/>
      <c r="G46" s="27"/>
    </row>
    <row r="47" spans="1:7" s="28" customFormat="1" ht="22.5" customHeight="1" x14ac:dyDescent="0.35">
      <c r="A47" s="92" t="s">
        <v>162</v>
      </c>
      <c r="B47" s="88" t="s">
        <v>52</v>
      </c>
      <c r="C47" s="73" t="s">
        <v>98</v>
      </c>
      <c r="D47" s="74">
        <v>2</v>
      </c>
      <c r="E47" s="31"/>
      <c r="F47" s="27">
        <v>0</v>
      </c>
      <c r="G47" s="27">
        <f t="shared" si="0"/>
        <v>0</v>
      </c>
    </row>
    <row r="48" spans="1:7" s="28" customFormat="1" ht="22.5" customHeight="1" x14ac:dyDescent="0.35">
      <c r="A48" s="92" t="s">
        <v>163</v>
      </c>
      <c r="B48" s="88" t="s">
        <v>182</v>
      </c>
      <c r="C48" s="73" t="s">
        <v>99</v>
      </c>
      <c r="D48" s="74">
        <v>2</v>
      </c>
      <c r="E48" s="31"/>
      <c r="F48" s="27">
        <v>0</v>
      </c>
      <c r="G48" s="27">
        <f t="shared" si="0"/>
        <v>0</v>
      </c>
    </row>
    <row r="49" spans="1:9" s="28" customFormat="1" ht="26.25" customHeight="1" x14ac:dyDescent="0.35">
      <c r="A49" s="92" t="s">
        <v>164</v>
      </c>
      <c r="B49" s="88">
        <v>2306000650</v>
      </c>
      <c r="C49" s="73" t="s">
        <v>100</v>
      </c>
      <c r="D49" s="74">
        <v>2</v>
      </c>
      <c r="E49" s="31"/>
      <c r="F49" s="27">
        <v>0</v>
      </c>
      <c r="G49" s="27">
        <f t="shared" si="0"/>
        <v>0</v>
      </c>
      <c r="I49" s="28" t="s">
        <v>185</v>
      </c>
    </row>
    <row r="50" spans="1:9" s="28" customFormat="1" ht="26.25" customHeight="1" x14ac:dyDescent="0.35">
      <c r="A50" s="92" t="s">
        <v>165</v>
      </c>
      <c r="B50" s="88" t="s">
        <v>101</v>
      </c>
      <c r="C50" s="73" t="s">
        <v>102</v>
      </c>
      <c r="D50" s="74">
        <v>1</v>
      </c>
      <c r="E50" s="31"/>
      <c r="F50" s="27">
        <v>0</v>
      </c>
      <c r="G50" s="27">
        <f t="shared" si="0"/>
        <v>0</v>
      </c>
    </row>
    <row r="51" spans="1:9" s="28" customFormat="1" ht="24" customHeight="1" x14ac:dyDescent="0.35">
      <c r="A51" s="92" t="s">
        <v>165</v>
      </c>
      <c r="B51" s="88" t="s">
        <v>183</v>
      </c>
      <c r="C51" s="73" t="s">
        <v>102</v>
      </c>
      <c r="D51" s="74">
        <v>1</v>
      </c>
      <c r="E51" s="30"/>
      <c r="F51" s="27">
        <v>0</v>
      </c>
      <c r="G51" s="27">
        <f t="shared" si="0"/>
        <v>0</v>
      </c>
    </row>
    <row r="52" spans="1:9" s="28" customFormat="1" ht="23.25" customHeight="1" x14ac:dyDescent="0.35">
      <c r="A52" s="92" t="s">
        <v>166</v>
      </c>
      <c r="B52" s="88" t="s">
        <v>53</v>
      </c>
      <c r="C52" s="73" t="s">
        <v>103</v>
      </c>
      <c r="D52" s="74">
        <v>2</v>
      </c>
      <c r="E52" s="30"/>
      <c r="F52" s="27">
        <v>0</v>
      </c>
      <c r="G52" s="27">
        <f t="shared" si="0"/>
        <v>0</v>
      </c>
    </row>
    <row r="53" spans="1:9" s="28" customFormat="1" ht="19.5" customHeight="1" x14ac:dyDescent="0.35">
      <c r="A53" s="92" t="s">
        <v>167</v>
      </c>
      <c r="B53" s="88" t="s">
        <v>54</v>
      </c>
      <c r="C53" s="73" t="s">
        <v>104</v>
      </c>
      <c r="D53" s="74">
        <v>2</v>
      </c>
      <c r="E53" s="31"/>
      <c r="F53" s="27">
        <v>0</v>
      </c>
      <c r="G53" s="27">
        <f t="shared" si="0"/>
        <v>0</v>
      </c>
    </row>
    <row r="54" spans="1:9" s="28" customFormat="1" ht="18" customHeight="1" x14ac:dyDescent="0.35">
      <c r="A54" s="92" t="s">
        <v>168</v>
      </c>
      <c r="B54" s="88" t="s">
        <v>54</v>
      </c>
      <c r="C54" s="73" t="s">
        <v>105</v>
      </c>
      <c r="D54" s="69">
        <v>2</v>
      </c>
      <c r="E54" s="26"/>
      <c r="F54" s="27">
        <v>0</v>
      </c>
      <c r="G54" s="27">
        <f t="shared" si="0"/>
        <v>0</v>
      </c>
    </row>
    <row r="55" spans="1:9" s="28" customFormat="1" ht="18" customHeight="1" x14ac:dyDescent="0.35">
      <c r="A55" s="92" t="s">
        <v>169</v>
      </c>
      <c r="B55" s="88" t="s">
        <v>126</v>
      </c>
      <c r="C55" s="73" t="s">
        <v>127</v>
      </c>
      <c r="D55" s="69">
        <v>2</v>
      </c>
      <c r="E55" s="26"/>
      <c r="F55" s="27">
        <v>0</v>
      </c>
      <c r="G55" s="27">
        <f t="shared" si="0"/>
        <v>0</v>
      </c>
    </row>
    <row r="56" spans="1:9" s="28" customFormat="1" ht="18" customHeight="1" x14ac:dyDescent="0.35">
      <c r="A56" s="92" t="s">
        <v>170</v>
      </c>
      <c r="B56" s="88" t="s">
        <v>128</v>
      </c>
      <c r="C56" s="73" t="s">
        <v>129</v>
      </c>
      <c r="D56" s="69">
        <v>2</v>
      </c>
      <c r="E56" s="26"/>
      <c r="F56" s="27">
        <v>0</v>
      </c>
      <c r="G56" s="27">
        <f t="shared" si="0"/>
        <v>0</v>
      </c>
    </row>
    <row r="57" spans="1:9" s="28" customFormat="1" ht="18" customHeight="1" x14ac:dyDescent="0.35">
      <c r="A57" s="92" t="s">
        <v>171</v>
      </c>
      <c r="B57" s="88" t="s">
        <v>130</v>
      </c>
      <c r="C57" s="73" t="s">
        <v>131</v>
      </c>
      <c r="D57" s="69">
        <v>2</v>
      </c>
      <c r="E57" s="26"/>
      <c r="F57" s="27">
        <v>0</v>
      </c>
      <c r="G57" s="27">
        <f t="shared" si="0"/>
        <v>0</v>
      </c>
    </row>
    <row r="58" spans="1:9" s="28" customFormat="1" ht="20.149999999999999" customHeight="1" x14ac:dyDescent="0.35">
      <c r="A58" s="93" t="s">
        <v>153</v>
      </c>
      <c r="B58" s="88"/>
      <c r="C58" s="73"/>
      <c r="D58" s="75">
        <f>SUM(D47:D57)</f>
        <v>20</v>
      </c>
      <c r="E58" s="26"/>
      <c r="F58" s="27"/>
      <c r="G58" s="27"/>
    </row>
    <row r="59" spans="1:9" s="28" customFormat="1" ht="20.149999999999999" customHeight="1" x14ac:dyDescent="0.35">
      <c r="A59" s="92" t="s">
        <v>172</v>
      </c>
      <c r="B59" s="88">
        <v>2306000638</v>
      </c>
      <c r="C59" s="73" t="s">
        <v>106</v>
      </c>
      <c r="D59" s="74">
        <v>10</v>
      </c>
      <c r="E59" s="26"/>
      <c r="F59" s="27">
        <v>0</v>
      </c>
      <c r="G59" s="27">
        <f t="shared" ref="G59:G68" si="1">(D59*F59)</f>
        <v>0</v>
      </c>
    </row>
    <row r="60" spans="1:9" s="28" customFormat="1" ht="20.149999999999999" customHeight="1" x14ac:dyDescent="0.35">
      <c r="A60" s="92" t="s">
        <v>173</v>
      </c>
      <c r="B60" s="88" t="s">
        <v>187</v>
      </c>
      <c r="C60" s="73" t="s">
        <v>107</v>
      </c>
      <c r="D60" s="74">
        <v>8</v>
      </c>
      <c r="E60" s="26"/>
      <c r="F60" s="27">
        <v>0</v>
      </c>
      <c r="G60" s="27">
        <f t="shared" si="1"/>
        <v>0</v>
      </c>
      <c r="I60" s="28" t="s">
        <v>185</v>
      </c>
    </row>
    <row r="61" spans="1:9" s="28" customFormat="1" ht="20.149999999999999" customHeight="1" x14ac:dyDescent="0.35">
      <c r="A61" s="92" t="s">
        <v>174</v>
      </c>
      <c r="B61" s="88" t="s">
        <v>193</v>
      </c>
      <c r="C61" s="73" t="s">
        <v>108</v>
      </c>
      <c r="D61" s="74">
        <v>8</v>
      </c>
      <c r="E61" s="26"/>
      <c r="F61" s="27">
        <v>0</v>
      </c>
      <c r="G61" s="27">
        <f t="shared" si="1"/>
        <v>0</v>
      </c>
    </row>
    <row r="62" spans="1:9" s="28" customFormat="1" ht="20.149999999999999" customHeight="1" x14ac:dyDescent="0.35">
      <c r="A62" s="94" t="s">
        <v>175</v>
      </c>
      <c r="B62" s="94" t="s">
        <v>188</v>
      </c>
      <c r="C62" s="77" t="s">
        <v>109</v>
      </c>
      <c r="D62" s="74">
        <v>8</v>
      </c>
      <c r="E62" s="26"/>
      <c r="F62" s="27">
        <v>0</v>
      </c>
      <c r="G62" s="27">
        <f t="shared" si="1"/>
        <v>0</v>
      </c>
      <c r="I62" s="28" t="s">
        <v>185</v>
      </c>
    </row>
    <row r="63" spans="1:9" s="28" customFormat="1" ht="20.149999999999999" customHeight="1" x14ac:dyDescent="0.35">
      <c r="A63" s="92" t="s">
        <v>176</v>
      </c>
      <c r="B63" s="88" t="s">
        <v>189</v>
      </c>
      <c r="C63" s="73" t="s">
        <v>110</v>
      </c>
      <c r="D63" s="74">
        <v>8</v>
      </c>
      <c r="E63" s="26"/>
      <c r="F63" s="27">
        <v>0</v>
      </c>
      <c r="G63" s="27">
        <f t="shared" si="1"/>
        <v>0</v>
      </c>
      <c r="I63" s="28" t="s">
        <v>185</v>
      </c>
    </row>
    <row r="64" spans="1:9" s="28" customFormat="1" ht="20.149999999999999" customHeight="1" x14ac:dyDescent="0.35">
      <c r="A64" s="92" t="s">
        <v>177</v>
      </c>
      <c r="B64" s="88">
        <v>220546886</v>
      </c>
      <c r="C64" s="73" t="s">
        <v>111</v>
      </c>
      <c r="D64" s="74">
        <v>8</v>
      </c>
      <c r="E64" s="26"/>
      <c r="F64" s="27">
        <v>0</v>
      </c>
      <c r="G64" s="27">
        <f t="shared" si="1"/>
        <v>0</v>
      </c>
      <c r="I64" s="28" t="s">
        <v>185</v>
      </c>
    </row>
    <row r="65" spans="1:7" s="28" customFormat="1" ht="20.149999999999999" customHeight="1" x14ac:dyDescent="0.35">
      <c r="A65" s="92" t="s">
        <v>178</v>
      </c>
      <c r="B65" s="88" t="s">
        <v>112</v>
      </c>
      <c r="C65" s="73" t="s">
        <v>113</v>
      </c>
      <c r="D65" s="74">
        <v>8</v>
      </c>
      <c r="E65" s="26"/>
      <c r="F65" s="27">
        <v>0</v>
      </c>
      <c r="G65" s="27">
        <f t="shared" si="1"/>
        <v>0</v>
      </c>
    </row>
    <row r="66" spans="1:7" s="28" customFormat="1" ht="20.149999999999999" customHeight="1" x14ac:dyDescent="0.35">
      <c r="A66" s="92" t="s">
        <v>179</v>
      </c>
      <c r="B66" s="88" t="s">
        <v>114</v>
      </c>
      <c r="C66" s="73" t="s">
        <v>115</v>
      </c>
      <c r="D66" s="74">
        <v>8</v>
      </c>
      <c r="E66" s="26"/>
      <c r="F66" s="27">
        <v>0</v>
      </c>
      <c r="G66" s="27">
        <f t="shared" si="1"/>
        <v>0</v>
      </c>
    </row>
    <row r="67" spans="1:7" s="28" customFormat="1" ht="20.149999999999999" customHeight="1" x14ac:dyDescent="0.35">
      <c r="A67" s="92" t="s">
        <v>180</v>
      </c>
      <c r="B67" s="88" t="s">
        <v>116</v>
      </c>
      <c r="C67" s="73" t="s">
        <v>117</v>
      </c>
      <c r="D67" s="74">
        <v>8</v>
      </c>
      <c r="E67" s="26"/>
      <c r="F67" s="27">
        <v>0</v>
      </c>
      <c r="G67" s="27">
        <f t="shared" si="1"/>
        <v>0</v>
      </c>
    </row>
    <row r="68" spans="1:7" s="28" customFormat="1" ht="20.149999999999999" customHeight="1" x14ac:dyDescent="0.35">
      <c r="A68" s="92" t="s">
        <v>181</v>
      </c>
      <c r="B68" s="88">
        <v>2306000647</v>
      </c>
      <c r="C68" s="73" t="s">
        <v>132</v>
      </c>
      <c r="D68" s="74">
        <v>8</v>
      </c>
      <c r="E68" s="26"/>
      <c r="F68" s="27">
        <v>0</v>
      </c>
      <c r="G68" s="27">
        <f t="shared" si="1"/>
        <v>0</v>
      </c>
    </row>
    <row r="69" spans="1:7" s="28" customFormat="1" ht="20.149999999999999" customHeight="1" x14ac:dyDescent="0.35">
      <c r="A69" s="92" t="s">
        <v>153</v>
      </c>
      <c r="B69" s="88"/>
      <c r="C69" s="73"/>
      <c r="D69" s="76">
        <f>SUM(D59:D68)</f>
        <v>82</v>
      </c>
      <c r="E69" s="26"/>
      <c r="F69" s="32"/>
      <c r="G69" s="27"/>
    </row>
    <row r="70" spans="1:7" s="28" customFormat="1" ht="20.149999999999999" customHeight="1" x14ac:dyDescent="0.35">
      <c r="A70" s="92" t="s">
        <v>55</v>
      </c>
      <c r="B70" s="88" t="s">
        <v>56</v>
      </c>
      <c r="C70" s="73" t="s">
        <v>118</v>
      </c>
      <c r="D70" s="74">
        <v>3</v>
      </c>
      <c r="E70" s="26"/>
      <c r="F70" s="27">
        <v>0</v>
      </c>
      <c r="G70" s="27">
        <f t="shared" ref="G70:G73" si="2">(D70*F70)</f>
        <v>0</v>
      </c>
    </row>
    <row r="71" spans="1:7" s="28" customFormat="1" ht="20.149999999999999" customHeight="1" x14ac:dyDescent="0.35">
      <c r="A71" s="92" t="s">
        <v>144</v>
      </c>
      <c r="B71" s="88" t="s">
        <v>147</v>
      </c>
      <c r="C71" s="73" t="s">
        <v>141</v>
      </c>
      <c r="D71" s="74">
        <v>3</v>
      </c>
      <c r="E71" s="26"/>
      <c r="F71" s="27">
        <v>0</v>
      </c>
      <c r="G71" s="27">
        <f t="shared" si="2"/>
        <v>0</v>
      </c>
    </row>
    <row r="72" spans="1:7" s="28" customFormat="1" ht="20.149999999999999" customHeight="1" x14ac:dyDescent="0.35">
      <c r="A72" s="92" t="s">
        <v>145</v>
      </c>
      <c r="B72" s="88" t="s">
        <v>148</v>
      </c>
      <c r="C72" s="73" t="s">
        <v>142</v>
      </c>
      <c r="D72" s="74">
        <v>3</v>
      </c>
      <c r="E72" s="26"/>
      <c r="F72" s="27">
        <v>0</v>
      </c>
      <c r="G72" s="27">
        <f t="shared" si="2"/>
        <v>0</v>
      </c>
    </row>
    <row r="73" spans="1:7" s="28" customFormat="1" ht="20.149999999999999" customHeight="1" x14ac:dyDescent="0.35">
      <c r="A73" s="92" t="s">
        <v>146</v>
      </c>
      <c r="B73" s="88" t="s">
        <v>149</v>
      </c>
      <c r="C73" s="73" t="s">
        <v>143</v>
      </c>
      <c r="D73" s="74">
        <v>3</v>
      </c>
      <c r="E73" s="26"/>
      <c r="F73" s="27">
        <v>0</v>
      </c>
      <c r="G73" s="27">
        <f t="shared" si="2"/>
        <v>0</v>
      </c>
    </row>
    <row r="74" spans="1:7" s="28" customFormat="1" ht="20.149999999999999" customHeight="1" x14ac:dyDescent="0.35">
      <c r="A74" s="92" t="s">
        <v>153</v>
      </c>
      <c r="B74" s="88"/>
      <c r="C74" s="73"/>
      <c r="D74" s="76">
        <f>SUM(D70:D73)</f>
        <v>12</v>
      </c>
      <c r="E74" s="26"/>
      <c r="F74" s="32"/>
      <c r="G74" s="27"/>
    </row>
    <row r="75" spans="1:7" ht="18" x14ac:dyDescent="0.4">
      <c r="A75" s="79"/>
      <c r="B75" s="3"/>
      <c r="C75" s="3"/>
      <c r="D75" s="2"/>
      <c r="E75" s="33"/>
      <c r="F75" s="112" t="s">
        <v>34</v>
      </c>
      <c r="G75" s="34">
        <f>SUM(G24:G74)</f>
        <v>6300</v>
      </c>
    </row>
    <row r="76" spans="1:7" ht="20.149999999999999" customHeight="1" x14ac:dyDescent="0.4">
      <c r="A76" s="79"/>
      <c r="B76" s="3"/>
      <c r="C76" s="3"/>
      <c r="D76" s="2"/>
      <c r="E76" s="33"/>
      <c r="F76" s="112" t="s">
        <v>35</v>
      </c>
      <c r="G76" s="35">
        <f>+G75*0.12</f>
        <v>756</v>
      </c>
    </row>
    <row r="77" spans="1:7" ht="20.149999999999999" customHeight="1" x14ac:dyDescent="0.4">
      <c r="A77" s="79"/>
      <c r="B77" s="3"/>
      <c r="C77" s="3"/>
      <c r="D77" s="2"/>
      <c r="E77" s="33"/>
      <c r="F77" s="112" t="s">
        <v>36</v>
      </c>
      <c r="G77" s="35">
        <f>+G75+G76</f>
        <v>7056</v>
      </c>
    </row>
    <row r="78" spans="1:7" ht="20.149999999999999" customHeight="1" x14ac:dyDescent="0.4">
      <c r="A78" s="79"/>
      <c r="B78" s="3"/>
      <c r="C78" s="3"/>
      <c r="D78" s="2"/>
      <c r="E78" s="3"/>
      <c r="F78" s="36"/>
      <c r="G78" s="29"/>
    </row>
    <row r="79" spans="1:7" ht="20.149999999999999" customHeight="1" x14ac:dyDescent="0.35">
      <c r="A79" s="79"/>
      <c r="B79" s="3"/>
      <c r="C79" s="3"/>
      <c r="D79" s="2"/>
      <c r="E79" s="37"/>
      <c r="F79" s="37"/>
      <c r="G79" s="29"/>
    </row>
    <row r="80" spans="1:7" ht="20.149999999999999" customHeight="1" x14ac:dyDescent="0.4">
      <c r="B80" s="113" t="s">
        <v>81</v>
      </c>
      <c r="C80" s="113"/>
      <c r="D80" s="5"/>
      <c r="E80" s="37"/>
      <c r="F80" s="37"/>
      <c r="G80" s="29"/>
    </row>
    <row r="81" spans="2:7" ht="20.149999999999999" customHeight="1" x14ac:dyDescent="0.4">
      <c r="B81" s="6" t="s">
        <v>0</v>
      </c>
      <c r="C81" s="6" t="s">
        <v>3</v>
      </c>
      <c r="D81" s="5"/>
      <c r="E81" s="37"/>
      <c r="F81" s="37"/>
      <c r="G81" s="29"/>
    </row>
    <row r="82" spans="2:7" ht="20.149999999999999" customHeight="1" x14ac:dyDescent="0.4">
      <c r="B82" s="7"/>
      <c r="C82" s="22" t="s">
        <v>62</v>
      </c>
      <c r="D82" s="5"/>
      <c r="E82" s="37"/>
      <c r="F82" s="37"/>
      <c r="G82" s="29"/>
    </row>
    <row r="83" spans="2:7" ht="20.149999999999999" customHeight="1" x14ac:dyDescent="0.4">
      <c r="B83" s="95">
        <v>2</v>
      </c>
      <c r="C83" s="8" t="s">
        <v>10</v>
      </c>
      <c r="D83" s="5"/>
      <c r="E83" s="37"/>
      <c r="F83" s="37"/>
      <c r="G83" s="29"/>
    </row>
    <row r="84" spans="2:7" ht="20.149999999999999" customHeight="1" x14ac:dyDescent="0.4">
      <c r="B84" s="95">
        <v>1</v>
      </c>
      <c r="C84" s="8" t="s">
        <v>63</v>
      </c>
      <c r="D84" s="5"/>
      <c r="E84" s="37"/>
      <c r="F84" s="37"/>
      <c r="G84" s="29"/>
    </row>
    <row r="85" spans="2:7" ht="20.149999999999999" customHeight="1" x14ac:dyDescent="0.4">
      <c r="B85" s="95">
        <v>1</v>
      </c>
      <c r="C85" s="8" t="s">
        <v>11</v>
      </c>
      <c r="D85" s="5"/>
      <c r="E85" s="37"/>
      <c r="F85" s="37"/>
      <c r="G85" s="29"/>
    </row>
    <row r="86" spans="2:7" ht="20.149999999999999" customHeight="1" x14ac:dyDescent="0.4">
      <c r="B86" s="95">
        <v>1</v>
      </c>
      <c r="C86" s="8" t="s">
        <v>64</v>
      </c>
      <c r="D86" s="5"/>
      <c r="E86" s="37"/>
      <c r="F86" s="37"/>
      <c r="G86" s="29"/>
    </row>
    <row r="87" spans="2:7" ht="20.149999999999999" customHeight="1" x14ac:dyDescent="0.4">
      <c r="B87" s="95">
        <v>1</v>
      </c>
      <c r="C87" s="8" t="s">
        <v>65</v>
      </c>
      <c r="D87" s="5"/>
      <c r="E87" s="37"/>
      <c r="F87" s="37"/>
      <c r="G87" s="29"/>
    </row>
    <row r="88" spans="2:7" ht="20.149999999999999" customHeight="1" x14ac:dyDescent="0.4">
      <c r="B88" s="96">
        <v>1</v>
      </c>
      <c r="C88" s="14" t="s">
        <v>12</v>
      </c>
      <c r="D88" s="5"/>
      <c r="E88" s="37"/>
      <c r="F88" s="37"/>
      <c r="G88" s="29"/>
    </row>
    <row r="89" spans="2:7" ht="20.149999999999999" customHeight="1" x14ac:dyDescent="0.4">
      <c r="B89" s="95">
        <v>1</v>
      </c>
      <c r="C89" s="19" t="s">
        <v>66</v>
      </c>
      <c r="D89" s="5"/>
      <c r="E89" s="37"/>
      <c r="F89" s="37"/>
      <c r="G89" s="29"/>
    </row>
    <row r="90" spans="2:7" ht="20.149999999999999" customHeight="1" x14ac:dyDescent="0.4">
      <c r="B90" s="95">
        <v>3</v>
      </c>
      <c r="C90" s="19" t="s">
        <v>14</v>
      </c>
      <c r="D90" s="5"/>
      <c r="E90" s="37"/>
      <c r="F90" s="37"/>
      <c r="G90" s="29"/>
    </row>
    <row r="91" spans="2:7" ht="20.149999999999999" customHeight="1" x14ac:dyDescent="0.4">
      <c r="B91" s="95">
        <v>2</v>
      </c>
      <c r="C91" s="19" t="s">
        <v>13</v>
      </c>
      <c r="D91" s="5"/>
      <c r="E91" s="3"/>
      <c r="F91" s="36"/>
      <c r="G91" s="29"/>
    </row>
    <row r="92" spans="2:7" ht="20.149999999999999" customHeight="1" x14ac:dyDescent="0.4">
      <c r="B92" s="96">
        <v>1</v>
      </c>
      <c r="C92" s="14" t="s">
        <v>15</v>
      </c>
      <c r="D92" s="5"/>
      <c r="E92" s="5"/>
      <c r="F92" s="36"/>
      <c r="G92" s="29"/>
    </row>
    <row r="93" spans="2:7" ht="20.149999999999999" customHeight="1" x14ac:dyDescent="0.4">
      <c r="B93" s="95">
        <v>2</v>
      </c>
      <c r="C93" s="19" t="s">
        <v>67</v>
      </c>
      <c r="D93" s="5"/>
      <c r="E93" s="37"/>
      <c r="F93" s="36"/>
      <c r="G93" s="29"/>
    </row>
    <row r="94" spans="2:7" ht="20.149999999999999" customHeight="1" x14ac:dyDescent="0.4">
      <c r="B94" s="95">
        <v>2</v>
      </c>
      <c r="C94" s="19" t="s">
        <v>68</v>
      </c>
      <c r="D94" s="5"/>
      <c r="E94" s="37"/>
      <c r="F94" s="36"/>
      <c r="G94" s="29"/>
    </row>
    <row r="95" spans="2:7" ht="20.149999999999999" customHeight="1" x14ac:dyDescent="0.4">
      <c r="B95" s="95">
        <v>2</v>
      </c>
      <c r="C95" s="19" t="s">
        <v>69</v>
      </c>
      <c r="D95" s="5"/>
      <c r="E95" s="37"/>
      <c r="F95" s="36"/>
      <c r="G95" s="29"/>
    </row>
    <row r="96" spans="2:7" ht="20.149999999999999" customHeight="1" x14ac:dyDescent="0.4">
      <c r="B96" s="96">
        <v>2</v>
      </c>
      <c r="C96" s="14" t="s">
        <v>17</v>
      </c>
      <c r="D96" s="5"/>
      <c r="E96" s="37"/>
      <c r="F96" s="36"/>
      <c r="G96" s="29"/>
    </row>
    <row r="97" spans="2:7" ht="20.149999999999999" customHeight="1" x14ac:dyDescent="0.4">
      <c r="B97" s="96">
        <v>2</v>
      </c>
      <c r="C97" s="14" t="s">
        <v>16</v>
      </c>
      <c r="D97" s="5"/>
      <c r="E97" s="37"/>
      <c r="F97" s="37"/>
      <c r="G97" s="29"/>
    </row>
    <row r="98" spans="2:7" ht="20.149999999999999" customHeight="1" x14ac:dyDescent="0.4">
      <c r="B98" s="96">
        <v>1</v>
      </c>
      <c r="C98" s="14" t="s">
        <v>18</v>
      </c>
      <c r="D98" s="5"/>
      <c r="E98" s="37"/>
      <c r="F98" s="37"/>
      <c r="G98" s="29"/>
    </row>
    <row r="99" spans="2:7" ht="20.149999999999999" customHeight="1" x14ac:dyDescent="0.4">
      <c r="B99" s="95"/>
      <c r="C99" s="19" t="s">
        <v>70</v>
      </c>
      <c r="D99" s="5"/>
      <c r="E99" s="37"/>
      <c r="F99" s="37"/>
      <c r="G99" s="29"/>
    </row>
    <row r="100" spans="2:7" ht="20.149999999999999" customHeight="1" x14ac:dyDescent="0.4">
      <c r="B100" s="6">
        <f>SUM(B83:B99)</f>
        <v>25</v>
      </c>
      <c r="C100" s="19"/>
      <c r="D100" s="5"/>
      <c r="E100" s="37"/>
      <c r="F100" s="37"/>
      <c r="G100" s="29"/>
    </row>
    <row r="101" spans="2:7" ht="20.149999999999999" customHeight="1" x14ac:dyDescent="0.4">
      <c r="B101" s="95"/>
      <c r="C101" s="8"/>
      <c r="D101" s="5"/>
      <c r="E101" s="37"/>
      <c r="F101" s="37"/>
      <c r="G101" s="29"/>
    </row>
    <row r="102" spans="2:7" ht="20.149999999999999" customHeight="1" x14ac:dyDescent="0.4">
      <c r="B102" s="95"/>
      <c r="C102" s="6" t="s">
        <v>71</v>
      </c>
      <c r="D102" s="5"/>
      <c r="E102" s="37"/>
      <c r="F102" s="37"/>
      <c r="G102" s="29"/>
    </row>
    <row r="103" spans="2:7" ht="20.149999999999999" customHeight="1" x14ac:dyDescent="0.35">
      <c r="B103" s="95">
        <v>1</v>
      </c>
      <c r="C103" s="8" t="s">
        <v>4</v>
      </c>
      <c r="D103" s="3"/>
      <c r="E103" s="37"/>
      <c r="F103" s="37"/>
      <c r="G103" s="29"/>
    </row>
    <row r="104" spans="2:7" ht="20.149999999999999" customHeight="1" x14ac:dyDescent="0.35">
      <c r="B104" s="96">
        <v>1</v>
      </c>
      <c r="C104" s="14" t="s">
        <v>72</v>
      </c>
      <c r="D104" s="15"/>
      <c r="E104" s="37"/>
      <c r="F104" s="37"/>
      <c r="G104" s="29"/>
    </row>
    <row r="105" spans="2:7" ht="20.149999999999999" customHeight="1" x14ac:dyDescent="0.35">
      <c r="B105" s="96">
        <v>1</v>
      </c>
      <c r="C105" s="14" t="s">
        <v>5</v>
      </c>
      <c r="D105" s="15"/>
      <c r="E105" s="37"/>
      <c r="F105" s="37"/>
      <c r="G105" s="29"/>
    </row>
    <row r="106" spans="2:7" ht="20.149999999999999" customHeight="1" x14ac:dyDescent="0.35">
      <c r="B106" s="96">
        <v>1</v>
      </c>
      <c r="C106" s="14" t="s">
        <v>73</v>
      </c>
      <c r="D106" s="15"/>
      <c r="E106" s="37"/>
      <c r="F106" s="37"/>
      <c r="G106" s="29"/>
    </row>
    <row r="107" spans="2:7" ht="20.149999999999999" customHeight="1" x14ac:dyDescent="0.35">
      <c r="B107" s="96">
        <v>1</v>
      </c>
      <c r="C107" s="14" t="s">
        <v>82</v>
      </c>
      <c r="D107" s="15"/>
      <c r="E107" s="37"/>
      <c r="F107" s="37"/>
      <c r="G107" s="29"/>
    </row>
    <row r="108" spans="2:7" ht="20.149999999999999" customHeight="1" x14ac:dyDescent="0.35">
      <c r="B108" s="96">
        <v>1</v>
      </c>
      <c r="C108" s="14" t="s">
        <v>6</v>
      </c>
      <c r="D108" s="15"/>
      <c r="E108" s="37"/>
      <c r="F108" s="37"/>
      <c r="G108" s="29"/>
    </row>
    <row r="109" spans="2:7" ht="20.149999999999999" customHeight="1" x14ac:dyDescent="0.35">
      <c r="B109" s="96">
        <v>1</v>
      </c>
      <c r="C109" s="14" t="s">
        <v>7</v>
      </c>
      <c r="D109" s="15"/>
      <c r="E109" s="37"/>
      <c r="F109" s="37"/>
      <c r="G109" s="29"/>
    </row>
    <row r="110" spans="2:7" ht="20.149999999999999" customHeight="1" x14ac:dyDescent="0.35">
      <c r="B110" s="96">
        <v>1</v>
      </c>
      <c r="C110" s="14" t="s">
        <v>8</v>
      </c>
      <c r="D110" s="15"/>
      <c r="E110" s="37"/>
      <c r="F110" s="37"/>
      <c r="G110" s="29"/>
    </row>
    <row r="111" spans="2:7" ht="20.149999999999999" customHeight="1" x14ac:dyDescent="0.35">
      <c r="B111" s="96">
        <v>1</v>
      </c>
      <c r="C111" s="14" t="s">
        <v>74</v>
      </c>
      <c r="D111" s="15"/>
      <c r="E111" s="37"/>
      <c r="F111" s="37"/>
      <c r="G111" s="29"/>
    </row>
    <row r="112" spans="2:7" ht="20.149999999999999" customHeight="1" x14ac:dyDescent="0.35">
      <c r="B112" s="95">
        <v>1</v>
      </c>
      <c r="C112" s="14" t="s">
        <v>75</v>
      </c>
      <c r="D112" s="15"/>
      <c r="E112" s="37"/>
      <c r="F112" s="37"/>
      <c r="G112" s="29"/>
    </row>
    <row r="113" spans="1:7" ht="20.149999999999999" customHeight="1" x14ac:dyDescent="0.35">
      <c r="B113" s="96">
        <v>2</v>
      </c>
      <c r="C113" s="14" t="s">
        <v>19</v>
      </c>
      <c r="D113" s="15"/>
      <c r="E113" s="37"/>
      <c r="F113" s="37"/>
      <c r="G113" s="29"/>
    </row>
    <row r="114" spans="1:7" ht="20.149999999999999" customHeight="1" x14ac:dyDescent="0.35">
      <c r="B114" s="96">
        <v>1</v>
      </c>
      <c r="C114" s="14" t="s">
        <v>20</v>
      </c>
      <c r="D114" s="15"/>
      <c r="E114" s="38"/>
      <c r="F114" s="29"/>
      <c r="G114" s="29"/>
    </row>
    <row r="115" spans="1:7" ht="20.149999999999999" customHeight="1" x14ac:dyDescent="0.4">
      <c r="B115" s="96">
        <v>1</v>
      </c>
      <c r="C115" s="14" t="s">
        <v>9</v>
      </c>
      <c r="D115" s="15"/>
      <c r="E115" s="39"/>
      <c r="F115" s="9"/>
    </row>
    <row r="116" spans="1:7" ht="20.149999999999999" customHeight="1" x14ac:dyDescent="0.4">
      <c r="B116" s="95">
        <v>1</v>
      </c>
      <c r="C116" s="14" t="s">
        <v>57</v>
      </c>
      <c r="D116" s="15"/>
      <c r="E116" s="39"/>
      <c r="F116" s="9"/>
    </row>
    <row r="117" spans="1:7" ht="20.149999999999999" customHeight="1" x14ac:dyDescent="0.4">
      <c r="B117" s="95">
        <v>1</v>
      </c>
      <c r="C117" s="14" t="s">
        <v>194</v>
      </c>
      <c r="D117" s="15"/>
      <c r="E117" s="39"/>
      <c r="F117" s="9"/>
    </row>
    <row r="118" spans="1:7" ht="20.149999999999999" customHeight="1" x14ac:dyDescent="0.4">
      <c r="B118" s="22">
        <f>SUM(B103:B117)</f>
        <v>16</v>
      </c>
      <c r="C118" s="14"/>
      <c r="D118" s="15"/>
      <c r="E118" s="39"/>
      <c r="F118" s="9"/>
    </row>
    <row r="119" spans="1:7" ht="20.149999999999999" customHeight="1" x14ac:dyDescent="0.4">
      <c r="C119" s="13"/>
      <c r="D119" s="15"/>
      <c r="E119" s="9"/>
      <c r="F119" s="9"/>
    </row>
    <row r="120" spans="1:7" ht="20.149999999999999" customHeight="1" x14ac:dyDescent="0.4">
      <c r="B120" s="97"/>
      <c r="C120" s="98"/>
      <c r="D120" s="15"/>
      <c r="E120" s="9"/>
      <c r="F120" s="9"/>
    </row>
    <row r="121" spans="1:7" ht="20.149999999999999" customHeight="1" x14ac:dyDescent="0.4">
      <c r="B121" s="97"/>
      <c r="C121" s="98"/>
      <c r="D121" s="15"/>
      <c r="E121" s="9"/>
      <c r="F121" s="9"/>
    </row>
    <row r="122" spans="1:7" ht="20.149999999999999" customHeight="1" x14ac:dyDescent="0.4">
      <c r="B122" s="97"/>
      <c r="C122" s="98"/>
      <c r="D122" s="15"/>
      <c r="E122" s="9"/>
      <c r="F122" s="9"/>
    </row>
    <row r="123" spans="1:7" ht="20.149999999999999" customHeight="1" x14ac:dyDescent="0.4">
      <c r="B123" s="97"/>
      <c r="C123" s="98"/>
      <c r="D123" s="15"/>
      <c r="E123" s="9"/>
      <c r="F123" s="9"/>
    </row>
    <row r="124" spans="1:7" ht="20.149999999999999" customHeight="1" x14ac:dyDescent="0.4">
      <c r="B124" s="97"/>
      <c r="C124" s="98"/>
      <c r="D124" s="15"/>
      <c r="E124" s="9"/>
      <c r="F124" s="9"/>
    </row>
    <row r="125" spans="1:7" ht="20.149999999999999" customHeight="1" x14ac:dyDescent="0.4">
      <c r="B125" s="97"/>
      <c r="C125" s="98"/>
      <c r="D125" s="15"/>
      <c r="E125" s="9"/>
      <c r="F125" s="9"/>
    </row>
    <row r="126" spans="1:7" ht="20.149999999999999" customHeight="1" x14ac:dyDescent="0.4">
      <c r="B126" s="97"/>
      <c r="C126" s="98"/>
      <c r="D126" s="15"/>
      <c r="E126" s="9"/>
      <c r="F126" s="9"/>
    </row>
    <row r="127" spans="1:7" ht="20.149999999999999" customHeight="1" x14ac:dyDescent="0.4">
      <c r="B127" s="97"/>
      <c r="C127" s="98"/>
      <c r="D127" s="15"/>
      <c r="E127" s="9"/>
      <c r="F127" s="9"/>
    </row>
    <row r="128" spans="1:7" s="15" customFormat="1" ht="17.5" x14ac:dyDescent="0.35">
      <c r="A128" s="81"/>
      <c r="B128" s="3"/>
      <c r="D128" s="16"/>
    </row>
    <row r="129" spans="1:4" s="15" customFormat="1" ht="18" x14ac:dyDescent="0.4">
      <c r="A129" s="81"/>
      <c r="B129" s="20" t="s">
        <v>76</v>
      </c>
      <c r="C129" s="21" t="s">
        <v>77</v>
      </c>
      <c r="D129" s="16"/>
    </row>
    <row r="130" spans="1:4" s="15" customFormat="1" ht="18" x14ac:dyDescent="0.4">
      <c r="A130" s="81"/>
      <c r="B130" s="20"/>
      <c r="C130" s="21" t="s">
        <v>78</v>
      </c>
      <c r="D130" s="16"/>
    </row>
    <row r="131" spans="1:4" s="15" customFormat="1" ht="18" x14ac:dyDescent="0.4">
      <c r="A131" s="81"/>
      <c r="B131" s="20"/>
      <c r="C131" s="21" t="s">
        <v>79</v>
      </c>
      <c r="D131" s="16"/>
    </row>
    <row r="132" spans="1:4" s="15" customFormat="1" ht="18" x14ac:dyDescent="0.4">
      <c r="A132" s="81"/>
      <c r="B132" s="20"/>
      <c r="C132" s="21" t="s">
        <v>80</v>
      </c>
      <c r="D132" s="16"/>
    </row>
    <row r="133" spans="1:4" s="17" customFormat="1" ht="20.149999999999999" customHeight="1" x14ac:dyDescent="0.35">
      <c r="A133" s="81"/>
      <c r="B133" s="82"/>
      <c r="C133" s="16"/>
      <c r="D133" s="16"/>
    </row>
    <row r="134" spans="1:4" s="17" customFormat="1" ht="20.149999999999999" customHeight="1" x14ac:dyDescent="0.35">
      <c r="A134" s="81"/>
      <c r="B134" s="82"/>
      <c r="C134" s="16"/>
      <c r="D134" s="16"/>
    </row>
    <row r="135" spans="1:4" s="17" customFormat="1" ht="20.149999999999999" customHeight="1" x14ac:dyDescent="0.4">
      <c r="A135" s="81"/>
      <c r="B135" s="83" t="s">
        <v>123</v>
      </c>
      <c r="C135" s="78" t="s">
        <v>137</v>
      </c>
      <c r="D135" s="16"/>
    </row>
    <row r="136" spans="1:4" s="17" customFormat="1" ht="20.149999999999999" customHeight="1" x14ac:dyDescent="0.4">
      <c r="A136" s="81"/>
      <c r="B136" s="82"/>
      <c r="C136" s="78" t="s">
        <v>138</v>
      </c>
      <c r="D136" s="16"/>
    </row>
    <row r="137" spans="1:4" s="17" customFormat="1" ht="20.149999999999999" customHeight="1" x14ac:dyDescent="0.4">
      <c r="A137" s="81"/>
      <c r="B137" s="82"/>
      <c r="C137" s="78" t="s">
        <v>139</v>
      </c>
      <c r="D137" s="16"/>
    </row>
    <row r="138" spans="1:4" s="17" customFormat="1" ht="20.149999999999999" customHeight="1" x14ac:dyDescent="0.35">
      <c r="A138" s="81"/>
      <c r="B138" s="82"/>
      <c r="C138" s="16"/>
      <c r="D138" s="16"/>
    </row>
    <row r="139" spans="1:4" s="17" customFormat="1" ht="20.149999999999999" customHeight="1" x14ac:dyDescent="0.35">
      <c r="A139" s="81"/>
      <c r="B139" s="82"/>
      <c r="C139" s="16"/>
      <c r="D139" s="16"/>
    </row>
    <row r="140" spans="1:4" s="17" customFormat="1" ht="20.149999999999999" customHeight="1" x14ac:dyDescent="0.35">
      <c r="A140" s="81"/>
      <c r="B140" s="82"/>
      <c r="C140" s="16"/>
      <c r="D140" s="16"/>
    </row>
    <row r="141" spans="1:4" s="17" customFormat="1" ht="20.149999999999999" customHeight="1" x14ac:dyDescent="0.35">
      <c r="A141" s="81"/>
      <c r="B141" s="82"/>
      <c r="C141" s="16"/>
      <c r="D141" s="16"/>
    </row>
    <row r="142" spans="1:4" s="17" customFormat="1" ht="20.149999999999999" customHeight="1" x14ac:dyDescent="0.35">
      <c r="A142" s="81"/>
      <c r="B142" s="82"/>
      <c r="C142" s="16"/>
      <c r="D142" s="16"/>
    </row>
    <row r="143" spans="1:4" ht="20.149999999999999" customHeight="1" x14ac:dyDescent="0.4">
      <c r="B143" s="84"/>
      <c r="C143" s="9"/>
      <c r="D143" s="9"/>
    </row>
    <row r="145" spans="2:4" ht="20.149999999999999" customHeight="1" thickBot="1" x14ac:dyDescent="0.4">
      <c r="B145" s="3" t="s">
        <v>133</v>
      </c>
      <c r="C145" s="48"/>
      <c r="D145" s="15"/>
    </row>
    <row r="146" spans="2:4" ht="20.149999999999999" customHeight="1" x14ac:dyDescent="0.35">
      <c r="B146" s="3"/>
      <c r="C146" s="15"/>
      <c r="D146" s="15"/>
    </row>
    <row r="147" spans="2:4" ht="20.149999999999999" customHeight="1" x14ac:dyDescent="0.35">
      <c r="B147" s="3"/>
      <c r="C147" s="15"/>
      <c r="D147" s="15"/>
    </row>
    <row r="148" spans="2:4" ht="20.149999999999999" customHeight="1" x14ac:dyDescent="0.35">
      <c r="B148" s="3"/>
      <c r="C148" s="15"/>
      <c r="D148" s="15"/>
    </row>
    <row r="149" spans="2:4" ht="20.149999999999999" customHeight="1" thickBot="1" x14ac:dyDescent="0.4">
      <c r="B149" s="3" t="s">
        <v>134</v>
      </c>
      <c r="C149" s="48"/>
      <c r="D149" s="15"/>
    </row>
    <row r="150" spans="2:4" ht="20.149999999999999" customHeight="1" x14ac:dyDescent="0.35">
      <c r="B150" s="3"/>
      <c r="C150" s="15"/>
      <c r="D150" s="15"/>
    </row>
    <row r="151" spans="2:4" ht="20.149999999999999" customHeight="1" x14ac:dyDescent="0.35">
      <c r="B151" s="3"/>
      <c r="C151" s="15"/>
      <c r="D151" s="15"/>
    </row>
    <row r="152" spans="2:4" ht="20.149999999999999" customHeight="1" x14ac:dyDescent="0.35">
      <c r="B152" s="3"/>
      <c r="C152" s="15"/>
      <c r="D152" s="15"/>
    </row>
    <row r="153" spans="2:4" ht="20.149999999999999" customHeight="1" x14ac:dyDescent="0.35">
      <c r="B153" s="3"/>
      <c r="C153" s="15"/>
      <c r="D153" s="15"/>
    </row>
    <row r="154" spans="2:4" ht="20.149999999999999" customHeight="1" x14ac:dyDescent="0.35">
      <c r="B154" s="3"/>
      <c r="C154" s="15"/>
      <c r="D154" s="15"/>
    </row>
    <row r="155" spans="2:4" ht="20.149999999999999" customHeight="1" thickBot="1" x14ac:dyDescent="0.4">
      <c r="B155" s="3" t="s">
        <v>136</v>
      </c>
      <c r="C155" s="48"/>
      <c r="D155" s="15"/>
    </row>
    <row r="156" spans="2:4" ht="20.149999999999999" customHeight="1" x14ac:dyDescent="0.35">
      <c r="B156" s="3"/>
      <c r="C156" s="15"/>
      <c r="D156" s="15"/>
    </row>
    <row r="157" spans="2:4" ht="20.149999999999999" customHeight="1" x14ac:dyDescent="0.35">
      <c r="B157" s="3"/>
      <c r="C157" s="15"/>
      <c r="D157" s="15"/>
    </row>
    <row r="158" spans="2:4" ht="20.149999999999999" customHeight="1" x14ac:dyDescent="0.35">
      <c r="B158" s="11"/>
      <c r="C158" s="12"/>
      <c r="D158" s="17"/>
    </row>
    <row r="159" spans="2:4" ht="20.149999999999999" customHeight="1" thickBot="1" x14ac:dyDescent="0.4">
      <c r="B159" s="3" t="s">
        <v>135</v>
      </c>
      <c r="C159" s="48"/>
      <c r="D159" s="17"/>
    </row>
    <row r="163" spans="2:3" ht="20.149999999999999" customHeight="1" thickBot="1" x14ac:dyDescent="0.4">
      <c r="B163" s="10" t="s">
        <v>58</v>
      </c>
      <c r="C163" s="18"/>
    </row>
  </sheetData>
  <mergeCells count="7">
    <mergeCell ref="B80:C80"/>
    <mergeCell ref="C2:C3"/>
    <mergeCell ref="D2:E2"/>
    <mergeCell ref="C4:C5"/>
    <mergeCell ref="D4:E4"/>
    <mergeCell ref="D5:E5"/>
    <mergeCell ref="A11:B11"/>
  </mergeCells>
  <phoneticPr fontId="23" type="noConversion"/>
  <pageMargins left="0.7" right="0.7" top="0.75" bottom="0.75" header="0.3" footer="0.3"/>
  <pageSetup paperSize="9" scale="41" fitToHeight="0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lastPrinted>2022-08-04T19:58:52Z</cp:lastPrinted>
  <dcterms:created xsi:type="dcterms:W3CDTF">2022-06-24T16:55:21Z</dcterms:created>
  <dcterms:modified xsi:type="dcterms:W3CDTF">2024-04-13T19:23:00Z</dcterms:modified>
</cp:coreProperties>
</file>