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495ACBFD-E4AF-4644-8942-F6CD595A90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1" r:id="rId1"/>
    <sheet name="INQUIORT" sheetId="5" r:id="rId2"/>
  </sheets>
  <definedNames>
    <definedName name="_xlnm.Print_Area" localSheetId="1">INQUIORT!$A$1:$G$87</definedName>
    <definedName name="_xlnm.Print_Area" localSheetId="0">JAIRO!$A$1:$G$102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5" l="1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D85" i="1" l="1"/>
  <c r="D63" i="1"/>
  <c r="D51" i="1"/>
  <c r="D40" i="1"/>
  <c r="G52" i="1"/>
  <c r="C7" i="5" l="1"/>
  <c r="C7" i="1"/>
  <c r="G74" i="1"/>
  <c r="G73" i="1"/>
  <c r="G69" i="1"/>
  <c r="G68" i="1"/>
  <c r="G67" i="1"/>
  <c r="G66" i="1"/>
  <c r="G65" i="1"/>
  <c r="G64" i="1"/>
  <c r="G60" i="1"/>
  <c r="G59" i="1"/>
  <c r="G58" i="1"/>
  <c r="G57" i="1"/>
  <c r="G56" i="1"/>
  <c r="G55" i="1"/>
  <c r="G54" i="1"/>
  <c r="G53" i="1"/>
  <c r="G50" i="1"/>
  <c r="G49" i="1"/>
  <c r="G48" i="1"/>
  <c r="G47" i="1"/>
  <c r="G46" i="1"/>
  <c r="G45" i="1"/>
  <c r="G44" i="1"/>
  <c r="G33" i="1"/>
  <c r="G31" i="1"/>
  <c r="G27" i="1"/>
  <c r="G25" i="1"/>
  <c r="G24" i="1"/>
  <c r="G23" i="1"/>
  <c r="G22" i="1"/>
  <c r="G54" i="5" l="1"/>
  <c r="G55" i="5" s="1"/>
  <c r="G56" i="5" s="1"/>
  <c r="G85" i="1"/>
  <c r="G86" i="1" s="1"/>
  <c r="G87" i="1" s="1"/>
</calcChain>
</file>

<file path=xl/sharedStrings.xml><?xml version="1.0" encoding="utf-8"?>
<sst xmlns="http://schemas.openxmlformats.org/spreadsheetml/2006/main" count="289" uniqueCount="226">
  <si>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</si>
  <si>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</si>
  <si>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</si>
  <si>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</si>
  <si>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</si>
  <si>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</si>
  <si>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</si>
  <si>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</si>
  <si>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</si>
  <si>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>MEDIDOR DE PROFUNDIDAD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</si>
  <si>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</si>
  <si>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</si>
  <si>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</si>
  <si>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</si>
  <si>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</si>
  <si>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</si>
  <si>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</si>
  <si>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</si>
  <si>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</si>
  <si>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</si>
  <si>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</si>
  <si>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</si>
  <si>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</si>
  <si>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</si>
  <si>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</si>
  <si>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</si>
  <si>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</si>
  <si>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</si>
  <si>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</si>
  <si>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</si>
  <si>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</si>
  <si>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</si>
  <si>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</si>
  <si>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</si>
  <si>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</si>
  <si>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</si>
  <si>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</si>
  <si>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</si>
  <si>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</si>
  <si>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</si>
  <si>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</si>
  <si>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</si>
  <si>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</si>
  <si>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T50022408</t>
  </si>
  <si>
    <t>T50092708</t>
  </si>
  <si>
    <t>T50092710</t>
  </si>
  <si>
    <t>T50092712</t>
  </si>
  <si>
    <t xml:space="preserve">PINES </t>
  </si>
  <si>
    <t>T50022724</t>
  </si>
  <si>
    <t>T50022726</t>
  </si>
  <si>
    <t>T50022728</t>
  </si>
  <si>
    <t>T50022730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</si>
  <si>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</si>
  <si>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</si>
  <si>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</si>
  <si>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</si>
  <si>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</si>
  <si>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</si>
  <si>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</si>
  <si>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</si>
  <si>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</si>
  <si>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</si>
  <si>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</si>
  <si>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</si>
  <si>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</si>
  <si>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</si>
  <si>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</si>
  <si>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</si>
  <si>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</si>
  <si>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</si>
  <si>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</si>
  <si>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</si>
  <si>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</si>
  <si>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</si>
  <si>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</si>
  <si>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</si>
  <si>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</si>
  <si>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</si>
  <si>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</si>
  <si>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TORNILLO CORTICAL 2.4 *14 MM TITANIO</t>
  </si>
  <si>
    <t>TORNILLO CORTICAL 2.4 *16 MM TITANIO</t>
  </si>
  <si>
    <t xml:space="preserve">TORNILLO CORTICAL 2.4X08 MM TITANIO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</si>
  <si>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</si>
  <si>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</si>
  <si>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</si>
  <si>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</si>
  <si>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</si>
  <si>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</si>
  <si>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</si>
  <si>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</si>
  <si>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</si>
  <si>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</si>
  <si>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</si>
  <si>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</si>
  <si>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</si>
  <si>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</si>
  <si>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</si>
  <si>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</si>
  <si>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</si>
  <si>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</si>
  <si>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</si>
  <si>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</si>
  <si>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</si>
  <si>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</si>
  <si>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</si>
  <si>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</si>
  <si>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</si>
  <si>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 xml:space="preserve">TORNILLO BLOQ. 2.7*20 MM TITANIO </t>
  </si>
  <si>
    <t xml:space="preserve">TORNILLO BLOQ. 2.7*22 MM TITANIO </t>
  </si>
  <si>
    <t>T50022714</t>
  </si>
  <si>
    <t>T50022426</t>
  </si>
  <si>
    <t>T50022428</t>
  </si>
  <si>
    <t>T50022430</t>
  </si>
  <si>
    <t xml:space="preserve">TORNILLO CORTICAL 2.4*22mm TITANIO </t>
  </si>
  <si>
    <t xml:space="preserve">TORNILLO CORTICAL 2.4*24mm TITANIO </t>
  </si>
  <si>
    <t xml:space="preserve">TORNILLO CORTICAL 2.4*26mm TITANIO </t>
  </si>
  <si>
    <t xml:space="preserve">TORNILLO CORTICAL 2.4*28mm TITANIO </t>
  </si>
  <si>
    <t xml:space="preserve">TORNILLO CORTICAL 2.4*30mm TITANIO </t>
  </si>
  <si>
    <t xml:space="preserve">TORNILLO CORTICAL 2.7*18mm TITANIO </t>
  </si>
  <si>
    <t xml:space="preserve">TORNILLO CORTICAL 2.7*22mm TITANIO </t>
  </si>
  <si>
    <t xml:space="preserve">TORNILLO CORTICAL 2.7*26mm TITANIO </t>
  </si>
  <si>
    <t xml:space="preserve">TORNILLO CORTICAL 2.7*28mm TITANIO </t>
  </si>
  <si>
    <t xml:space="preserve">TORNILLO CORTICAL 2.7*30mm TITANIO </t>
  </si>
  <si>
    <t>2200018926</t>
  </si>
  <si>
    <t>TORNILLO CORTICAL 2.4*8mm TITANIO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</si>
  <si>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</si>
  <si>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</si>
  <si>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</si>
  <si>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</si>
  <si>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</si>
  <si>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</si>
  <si>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>1601030351</t>
  </si>
  <si>
    <t xml:space="preserve">TORNILLO CORTICAL 2.4*16mm TITANIO </t>
  </si>
  <si>
    <t xml:space="preserve">TORNILLO CORTICAL 2.4*18mm TITANIO  </t>
  </si>
  <si>
    <t>2200061200</t>
  </si>
  <si>
    <t xml:space="preserve">TORNILLO CORTICAL 2.4*20mm TITANIO </t>
  </si>
  <si>
    <t>2200028229</t>
  </si>
  <si>
    <t>2100052150</t>
  </si>
  <si>
    <t>2200009013</t>
  </si>
  <si>
    <t>2200008318</t>
  </si>
  <si>
    <t>2200028230</t>
  </si>
  <si>
    <t>2200111515</t>
  </si>
  <si>
    <t xml:space="preserve">TORNILLO CORTICAL 2.7*14mm TITANIO  </t>
  </si>
  <si>
    <t>2200112005</t>
  </si>
  <si>
    <t>2200081171</t>
  </si>
  <si>
    <t xml:space="preserve">TORNILLO CORTICAL 2.7*20mm TITANIO </t>
  </si>
  <si>
    <t>2200064810</t>
  </si>
  <si>
    <t>2200040563</t>
  </si>
  <si>
    <t>2200025060</t>
  </si>
  <si>
    <t>D-8/T-171B/4205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</si>
  <si>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</si>
  <si>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</si>
  <si>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</si>
  <si>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</si>
  <si>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</si>
  <si>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</si>
  <si>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</si>
  <si>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</si>
  <si>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</si>
  <si>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</si>
  <si>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</si>
  <si>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</si>
  <si>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</si>
  <si>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</si>
  <si>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</si>
  <si>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</si>
  <si>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</si>
  <si>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</si>
  <si>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</si>
  <si>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</si>
  <si>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</si>
  <si>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T50022712</t>
  </si>
  <si>
    <t xml:space="preserve">TORNILLO CORTICAL 2.7*12mm TITANIO  </t>
  </si>
  <si>
    <t xml:space="preserve">TORNILLO CORTICAL 2.7*24mm TITANIO </t>
  </si>
  <si>
    <t xml:space="preserve">TORNILLO DE BLOQUEO  2.4*6mm TITANIO </t>
  </si>
  <si>
    <t xml:space="preserve">TORNILLO DE BLOQUEO  2.4*8mm TITANIO </t>
  </si>
  <si>
    <t xml:space="preserve">TORNILLO DE BLOQUEO 2.7*8mm TITANIO </t>
  </si>
  <si>
    <t>2200040568</t>
  </si>
  <si>
    <t xml:space="preserve">TORNILLO DE BLOQUEO 2.7*28mm TITANIO </t>
  </si>
  <si>
    <t>2200076216</t>
  </si>
  <si>
    <t xml:space="preserve">TORNILLO DE BLOQUEO 2.7*30mm TITANIO </t>
  </si>
  <si>
    <t>2100026468</t>
  </si>
  <si>
    <t xml:space="preserve">TORNILLO DE BLOQUEO 2.7*36mm TITANIO </t>
  </si>
  <si>
    <t>2200153510</t>
  </si>
  <si>
    <t xml:space="preserve">TORNILLO DE BLOQUEO 2.7*40mm TITANIO </t>
  </si>
  <si>
    <t>2100021684</t>
  </si>
  <si>
    <t xml:space="preserve">TORNILLO DE BLOQUEO 2.7*45mm TITANIO </t>
  </si>
  <si>
    <t>2200070551</t>
  </si>
  <si>
    <t xml:space="preserve">TORNILLO DE BLOQUEO 2.7*50mm TITANIO </t>
  </si>
  <si>
    <t>2200138042</t>
  </si>
  <si>
    <t xml:space="preserve">TORNILLO DE BLOQUEO 2.7*55mm TITANIO </t>
  </si>
  <si>
    <t>2200154979</t>
  </si>
  <si>
    <t xml:space="preserve">TORNILLO DE BLOQUEO 2.7*60mm TITANIO </t>
  </si>
  <si>
    <t xml:space="preserve">TORNILLO CORTICAL 2.4*20mm TITANIO  </t>
  </si>
  <si>
    <t>T50022424</t>
  </si>
  <si>
    <t xml:space="preserve">TORNILLO CORTICAL 2.7*16mm TITANIO  </t>
  </si>
  <si>
    <t>T50022716</t>
  </si>
  <si>
    <t>T500927008</t>
  </si>
  <si>
    <t>T500927010</t>
  </si>
  <si>
    <t>T500927012</t>
  </si>
  <si>
    <t>T500927014</t>
  </si>
  <si>
    <t>T500927016</t>
  </si>
  <si>
    <t>T500927018</t>
  </si>
  <si>
    <t>T500927020</t>
  </si>
  <si>
    <t>T500927022</t>
  </si>
  <si>
    <t>T500927024</t>
  </si>
  <si>
    <t>T500927026</t>
  </si>
  <si>
    <t>T500927028</t>
  </si>
  <si>
    <t>T500927030</t>
  </si>
  <si>
    <t>T500927036</t>
  </si>
  <si>
    <t>T500927040</t>
  </si>
  <si>
    <t>T500927045</t>
  </si>
  <si>
    <t>T500927050</t>
  </si>
  <si>
    <t>T500927055</t>
  </si>
  <si>
    <t>T500927060</t>
  </si>
  <si>
    <t>TC50102408</t>
  </si>
  <si>
    <t>TC50102410</t>
  </si>
  <si>
    <t>TC50102412</t>
  </si>
  <si>
    <t>TC50102414</t>
  </si>
  <si>
    <t>TC50102416</t>
  </si>
  <si>
    <t>TC50102418</t>
  </si>
  <si>
    <t>TC50102420</t>
  </si>
  <si>
    <t>TC50102422</t>
  </si>
  <si>
    <t>TC50102424</t>
  </si>
  <si>
    <t>TC50102426</t>
  </si>
  <si>
    <t>TC50102406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</si>
</sst>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_(&quot;$&quot;* #,##0.00_);_(&quot;$&quot;* \(#,##0.00\);_(&quot;$&quot;* &quot;-&quot;??_);_(@_)"/>
    <numFmt numFmtId="166" formatCode="#,##0.00_ ;\-#,##0.00\ "/>
    <numFmt numFmtId="167" formatCode="[$-F800]dddd\,\ mmmm\ dd\,\ yyyy"/>
    <numFmt numFmtId="168" formatCode="_-* #,##0.00\ &quot;€&quot;_-;\-* #,##0.00\ &quot;€&quot;_-;_-* &quot;-&quot;??\ &quot;€&quot;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" fillId="0" borderId="0"/>
    <xf numFmtId="0" fontId="6" fillId="0" borderId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5" fontId="2" fillId="0" borderId="0" xfId="2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4" fontId="5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3" fillId="0" borderId="1" xfId="1" applyNumberFormat="1" applyFont="1" applyBorder="1" applyAlignment="1">
      <alignment horizontal="right"/>
    </xf>
    <xf numFmtId="0" fontId="4" fillId="0" borderId="0" xfId="3" applyFont="1" applyAlignment="1">
      <alignment wrapText="1"/>
    </xf>
    <xf numFmtId="166" fontId="4" fillId="0" borderId="1" xfId="1" applyNumberFormat="1" applyFont="1" applyBorder="1" applyAlignment="1"/>
    <xf numFmtId="9" fontId="4" fillId="0" borderId="0" xfId="3" applyNumberFormat="1" applyFont="1" applyAlignment="1">
      <alignment wrapText="1"/>
    </xf>
    <xf numFmtId="0" fontId="12" fillId="3" borderId="0" xfId="0" applyFont="1" applyFill="1" applyAlignment="1">
      <alignment horizontal="left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167" fontId="1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1" xfId="0" applyFont="1" applyBorder="1" applyAlignment="1" applyProtection="1">
      <alignment horizontal="left" readingOrder="1"/>
      <protection locked="0"/>
    </xf>
    <xf numFmtId="0" fontId="4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7" fillId="0" borderId="1" xfId="3" applyFont="1" applyBorder="1" applyAlignment="1">
      <alignment horizontal="center"/>
    </xf>
    <xf numFmtId="0" fontId="7" fillId="0" borderId="8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2" fillId="0" borderId="8" xfId="0" applyFont="1" applyBorder="1" applyAlignment="1">
      <alignment horizontal="center" readingOrder="1"/>
    </xf>
    <xf numFmtId="0" fontId="2" fillId="0" borderId="3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4" fillId="0" borderId="1" xfId="3" applyFont="1" applyBorder="1" applyAlignment="1">
      <alignment wrapText="1"/>
    </xf>
    <xf numFmtId="0" fontId="10" fillId="0" borderId="0" xfId="3" applyFont="1" applyAlignment="1">
      <alignment horizontal="center"/>
    </xf>
    <xf numFmtId="0" fontId="11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4" fillId="5" borderId="6" xfId="0" applyFont="1" applyFill="1" applyBorder="1" applyAlignment="1">
      <alignment horizontal="center"/>
    </xf>
  </cellXfs>
  <cellStyles count="12">
    <cellStyle name="Moneda" xfId="1" builtinId="4"/>
    <cellStyle name="Moneda [0] 2" xfId="9" xr:uid="{00000000-0005-0000-0000-000001000000}"/>
    <cellStyle name="Moneda 2" xfId="8" xr:uid="{00000000-0005-0000-0000-000002000000}"/>
    <cellStyle name="Moneda 3" xfId="6" xr:uid="{00000000-0005-0000-0000-000003000000}"/>
    <cellStyle name="Moneda 3 2" xfId="2" xr:uid="{00000000-0005-0000-0000-000004000000}"/>
    <cellStyle name="Moneda 3 2 2" xfId="4" xr:uid="{00000000-0005-0000-0000-000005000000}"/>
    <cellStyle name="Moneda 3 2 3" xfId="7" xr:uid="{00000000-0005-0000-0000-000006000000}"/>
    <cellStyle name="Moneda 4" xfId="5" xr:uid="{00000000-0005-0000-0000-000007000000}"/>
    <cellStyle name="Normal" xfId="0" builtinId="0"/>
    <cellStyle name="Normal 2" xfId="3" xr:uid="{00000000-0005-0000-0000-000009000000}"/>
    <cellStyle name="Normal 3" xfId="10" xr:uid="{00000000-0005-0000-0000-00000A000000}"/>
    <cellStyle name="Normal 3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95624" cy="1288011"/>
    <xdr:pic>
      <xdr:nvPicPr>
        <xdr:cNvPr id="3" name="Imagen 2">
          <a:extLst>
            <a:ext uri="{FF2B5EF4-FFF2-40B4-BE49-F238E27FC236}">
              <a16:creationId xmlns:a16="http://schemas.microsoft.com/office/drawing/2014/main" id="{CDE7E46D-8662-4216-B8D0-32B74A87B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0"/>
          <a:ext cx="3095624" cy="12880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51735A-37DF-454A-9D3F-143492220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102"/>
  <sheetViews>
    <sheetView showGridLines="0" tabSelected="1" topLeftCell="A34" zoomScale="70" zoomScaleNormal="70" workbookViewId="0">
      <selection activeCell="E60" sqref="E60"/>
    </sheetView>
  </sheetViews>
  <sheetFormatPr baseColWidth="10" defaultColWidth="11.42578125" defaultRowHeight="20.100000000000001" customHeight="1"/>
  <cols>
    <col min="1" max="1" width="23.140625" style="1" bestFit="1" customWidth="1"/>
    <col min="2" max="2" width="23.7109375" style="3" customWidth="1"/>
    <col min="3" max="3" width="47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1" spans="1:7" ht="20.100000000000001" customHeight="1">
      <c r="A1" s="3"/>
      <c r="D1" s="2"/>
      <c r="E1" s="2"/>
      <c r="F1" s="2"/>
    </row>
    <row r="2" spans="1:7" ht="20.100000000000001" customHeight="1">
      <c r="A2" s="82" t="s">
        <v>52</v>
      </c>
      <c r="B2" s="82"/>
      <c r="C2" s="82"/>
      <c r="D2" s="82"/>
      <c r="E2" s="82"/>
      <c r="F2" s="82"/>
      <c r="G2" s="82"/>
    </row>
    <row r="3" spans="1:7" ht="20.100000000000001" customHeight="1">
      <c r="A3" s="82" t="s">
        <v>53</v>
      </c>
      <c r="B3" s="82"/>
      <c r="C3" s="82"/>
      <c r="D3" s="82"/>
      <c r="E3" s="82"/>
      <c r="F3" s="82"/>
      <c r="G3" s="82"/>
    </row>
    <row r="4" spans="1:7" ht="20.100000000000001" customHeight="1">
      <c r="A4" s="82" t="s">
        <v>54</v>
      </c>
      <c r="B4" s="82"/>
      <c r="C4" s="82"/>
      <c r="D4" s="82"/>
      <c r="E4" s="82"/>
      <c r="F4" s="82"/>
      <c r="G4" s="82"/>
    </row>
    <row r="5" spans="1:7" ht="20.100000000000001" customHeight="1">
      <c r="A5" s="43"/>
      <c r="B5" s="43"/>
      <c r="C5" s="43"/>
      <c r="D5" s="43"/>
      <c r="E5" s="43"/>
      <c r="F5" s="43"/>
      <c r="G5" s="43"/>
    </row>
    <row r="6" spans="1:7" ht="20.100000000000001" customHeight="1">
      <c r="A6" s="43"/>
      <c r="B6" s="43"/>
      <c r="C6" s="43"/>
      <c r="D6" s="43"/>
      <c r="E6" s="43"/>
      <c r="F6" s="43"/>
      <c r="G6" s="43"/>
    </row>
    <row r="7" spans="1:7" ht="20.100000000000001" customHeight="1">
      <c r="A7" s="83" t="s">
        <v>55</v>
      </c>
      <c r="B7" s="84"/>
      <c r="C7" s="67">
        <f ca="1">NOW()</f>
        <v>45398.436977893522</v>
      </c>
      <c r="D7" s="45" t="s">
        <v>56</v>
      </c>
      <c r="E7" s="46"/>
      <c r="F7" s="47"/>
      <c r="G7" s="47"/>
    </row>
    <row r="8" spans="1:7" ht="20.100000000000001" customHeight="1">
      <c r="A8" s="26"/>
      <c r="B8" s="30"/>
      <c r="C8" s="30"/>
      <c r="D8" s="30"/>
      <c r="E8" s="30"/>
      <c r="F8" s="30"/>
      <c r="G8" s="26"/>
    </row>
    <row r="9" spans="1:7" ht="20.100000000000001" customHeight="1">
      <c r="A9" s="83" t="s">
        <v>57</v>
      </c>
      <c r="B9" s="84"/>
      <c r="C9" s="48"/>
      <c r="D9" s="49" t="s">
        <v>58</v>
      </c>
      <c r="E9" s="50"/>
      <c r="F9" s="51"/>
      <c r="G9" s="51"/>
    </row>
    <row r="10" spans="1:7" ht="20.100000000000001" customHeight="1">
      <c r="A10" s="26"/>
      <c r="B10" s="30"/>
      <c r="C10" s="30"/>
      <c r="D10" s="30"/>
      <c r="E10" s="30"/>
      <c r="F10" s="30"/>
      <c r="G10" s="26"/>
    </row>
    <row r="11" spans="1:7" ht="20.100000000000001" customHeight="1">
      <c r="A11" s="83" t="s">
        <v>59</v>
      </c>
      <c r="B11" s="84"/>
      <c r="C11" s="52"/>
      <c r="D11" s="49" t="s">
        <v>60</v>
      </c>
      <c r="E11" s="48" t="s">
        <v>74</v>
      </c>
      <c r="F11" s="31"/>
      <c r="G11" s="31"/>
    </row>
    <row r="12" spans="1:7" ht="20.100000000000001" customHeight="1">
      <c r="A12" s="26"/>
      <c r="B12" s="30"/>
      <c r="C12" s="30"/>
      <c r="D12" s="30"/>
      <c r="E12" s="30"/>
      <c r="F12" s="30"/>
      <c r="G12" s="26"/>
    </row>
    <row r="13" spans="1:7" ht="20.100000000000001" customHeight="1">
      <c r="A13" s="83" t="s">
        <v>61</v>
      </c>
      <c r="B13" s="84"/>
      <c r="C13" s="67"/>
      <c r="D13" s="49" t="s">
        <v>62</v>
      </c>
      <c r="E13" s="54"/>
      <c r="F13" s="55"/>
      <c r="G13" s="55"/>
    </row>
    <row r="14" spans="1:7" ht="20.100000000000001" customHeight="1">
      <c r="A14" s="26"/>
      <c r="B14" s="30"/>
      <c r="C14" s="30"/>
      <c r="D14" s="30"/>
      <c r="E14" s="30"/>
      <c r="F14" s="30"/>
      <c r="G14" s="29"/>
    </row>
    <row r="15" spans="1:7" ht="20.100000000000001" customHeight="1">
      <c r="A15" s="83" t="s">
        <v>63</v>
      </c>
      <c r="B15" s="84"/>
      <c r="C15" s="48"/>
      <c r="D15" s="31"/>
      <c r="E15" s="57"/>
      <c r="F15" s="57"/>
      <c r="G15" s="31"/>
    </row>
    <row r="16" spans="1:7" ht="20.100000000000001" customHeight="1">
      <c r="A16" s="26"/>
      <c r="B16" s="30"/>
      <c r="C16" s="30"/>
      <c r="D16" s="30"/>
      <c r="E16" s="30"/>
      <c r="F16" s="30"/>
      <c r="G16" s="29"/>
    </row>
    <row r="17" spans="1:7" ht="20.100000000000001" customHeight="1">
      <c r="A17" s="83" t="s">
        <v>64</v>
      </c>
      <c r="B17" s="84"/>
      <c r="C17" s="48"/>
      <c r="D17" s="49" t="s">
        <v>78</v>
      </c>
      <c r="E17" s="54"/>
      <c r="F17" s="57"/>
      <c r="G17" s="31"/>
    </row>
    <row r="18" spans="1:7" ht="20.100000000000001" customHeight="1">
      <c r="A18" s="26"/>
      <c r="B18" s="30"/>
      <c r="C18" s="30"/>
      <c r="D18" s="30"/>
      <c r="E18" s="30"/>
      <c r="F18" s="30"/>
      <c r="G18" s="29"/>
    </row>
    <row r="19" spans="1:7" ht="20.100000000000001" customHeight="1">
      <c r="A19" s="83" t="s">
        <v>65</v>
      </c>
      <c r="B19" s="84"/>
      <c r="C19" s="46"/>
      <c r="D19" s="47"/>
      <c r="E19" s="58"/>
      <c r="F19" s="58"/>
      <c r="G19" s="41"/>
    </row>
    <row r="20" spans="1:7" ht="20.100000000000001" customHeight="1">
      <c r="A20" s="26"/>
      <c r="B20" s="32"/>
      <c r="C20" s="26"/>
      <c r="D20" s="26"/>
      <c r="E20" s="26"/>
      <c r="F20" s="26"/>
      <c r="G20" s="26"/>
    </row>
    <row r="21" spans="1:7" ht="30" customHeight="1">
      <c r="A21" s="33" t="s">
        <v>67</v>
      </c>
      <c r="B21" s="33" t="s">
        <v>69</v>
      </c>
      <c r="C21" s="33" t="s">
        <v>68</v>
      </c>
      <c r="D21" s="33" t="s">
        <v>66</v>
      </c>
      <c r="E21" s="33" t="s">
        <v>73</v>
      </c>
      <c r="F21" s="34" t="s">
        <v>4</v>
      </c>
      <c r="G21" s="34" t="s">
        <v>3</v>
      </c>
    </row>
    <row r="22" spans="1:7" s="8" customFormat="1" ht="18.75" customHeight="1">
      <c r="A22" s="73" t="s">
        <v>43</v>
      </c>
      <c r="B22" s="35" t="s">
        <v>123</v>
      </c>
      <c r="C22" s="70" t="s">
        <v>124</v>
      </c>
      <c r="D22" s="6">
        <v>1</v>
      </c>
      <c r="E22" s="35"/>
      <c r="F22" s="36"/>
      <c r="G22" s="36">
        <f t="shared" ref="G22:G74" si="0">+D22*F22</f>
        <v>0</v>
      </c>
    </row>
    <row r="23" spans="1:7" s="8" customFormat="1" ht="20.100000000000001" customHeight="1">
      <c r="A23" s="73" t="s">
        <v>20</v>
      </c>
      <c r="B23" s="35" t="s">
        <v>125</v>
      </c>
      <c r="C23" s="70" t="s">
        <v>126</v>
      </c>
      <c r="D23" s="6">
        <v>4</v>
      </c>
      <c r="E23" s="35"/>
      <c r="F23" s="37"/>
      <c r="G23" s="36">
        <f t="shared" si="0"/>
        <v>0</v>
      </c>
    </row>
    <row r="24" spans="1:7" s="8" customFormat="1" ht="20.100000000000001" customHeight="1">
      <c r="A24" s="73" t="s">
        <v>21</v>
      </c>
      <c r="B24" s="35" t="s">
        <v>127</v>
      </c>
      <c r="C24" s="70" t="s">
        <v>128</v>
      </c>
      <c r="D24" s="6">
        <v>5</v>
      </c>
      <c r="E24" s="35"/>
      <c r="F24" s="37"/>
      <c r="G24" s="36">
        <f t="shared" si="0"/>
        <v>0</v>
      </c>
    </row>
    <row r="25" spans="1:7" s="8" customFormat="1" ht="20.100000000000001" customHeight="1">
      <c r="A25" s="73" t="s">
        <v>22</v>
      </c>
      <c r="B25" s="35" t="s">
        <v>129</v>
      </c>
      <c r="C25" s="70" t="s">
        <v>130</v>
      </c>
      <c r="D25" s="6">
        <v>4</v>
      </c>
      <c r="E25" s="35"/>
      <c r="F25" s="37"/>
      <c r="G25" s="36">
        <f t="shared" si="0"/>
        <v>0</v>
      </c>
    </row>
    <row r="26" spans="1:7" s="8" customFormat="1" ht="20.100000000000001" customHeight="1">
      <c r="A26" s="73" t="s">
        <v>22</v>
      </c>
      <c r="B26" s="35">
        <v>210734230</v>
      </c>
      <c r="C26" s="70" t="s">
        <v>130</v>
      </c>
      <c r="D26" s="6">
        <v>2</v>
      </c>
      <c r="E26" s="35"/>
      <c r="F26" s="37"/>
      <c r="G26" s="36"/>
    </row>
    <row r="27" spans="1:7" s="8" customFormat="1" ht="20.100000000000001" customHeight="1">
      <c r="A27" s="73" t="s">
        <v>23</v>
      </c>
      <c r="B27" s="35" t="s">
        <v>131</v>
      </c>
      <c r="C27" s="70" t="s">
        <v>132</v>
      </c>
      <c r="D27" s="6">
        <v>4</v>
      </c>
      <c r="E27" s="35"/>
      <c r="F27" s="37"/>
      <c r="G27" s="36">
        <f t="shared" si="0"/>
        <v>0</v>
      </c>
    </row>
    <row r="28" spans="1:7" s="8" customFormat="1" ht="20.100000000000001" customHeight="1">
      <c r="A28" s="73" t="s">
        <v>23</v>
      </c>
      <c r="B28" s="35">
        <v>210734231</v>
      </c>
      <c r="C28" s="70" t="s">
        <v>132</v>
      </c>
      <c r="D28" s="6">
        <v>2</v>
      </c>
      <c r="E28" s="35"/>
      <c r="F28" s="37"/>
      <c r="G28" s="36"/>
    </row>
    <row r="29" spans="1:7" s="8" customFormat="1" ht="20.100000000000001" customHeight="1">
      <c r="A29" s="73" t="s">
        <v>24</v>
      </c>
      <c r="B29" s="35">
        <v>2300065366</v>
      </c>
      <c r="C29" s="70" t="s">
        <v>133</v>
      </c>
      <c r="D29" s="6">
        <v>4</v>
      </c>
      <c r="E29" s="35"/>
      <c r="F29" s="37"/>
      <c r="G29" s="36"/>
    </row>
    <row r="30" spans="1:7" s="8" customFormat="1" ht="20.100000000000001" customHeight="1">
      <c r="A30" s="73" t="s">
        <v>24</v>
      </c>
      <c r="B30" s="35">
        <v>2300027573</v>
      </c>
      <c r="C30" s="70" t="s">
        <v>133</v>
      </c>
      <c r="D30" s="6">
        <v>2</v>
      </c>
      <c r="E30" s="35"/>
      <c r="F30" s="37"/>
      <c r="G30" s="36"/>
    </row>
    <row r="31" spans="1:7" s="8" customFormat="1" ht="20.100000000000001" customHeight="1">
      <c r="A31" s="73" t="s">
        <v>25</v>
      </c>
      <c r="B31" s="35" t="s">
        <v>134</v>
      </c>
      <c r="C31" s="70" t="s">
        <v>135</v>
      </c>
      <c r="D31" s="6">
        <v>4</v>
      </c>
      <c r="E31" s="35"/>
      <c r="F31" s="37"/>
      <c r="G31" s="36">
        <f t="shared" si="0"/>
        <v>0</v>
      </c>
    </row>
    <row r="32" spans="1:7" s="8" customFormat="1" ht="20.100000000000001" customHeight="1">
      <c r="A32" s="73" t="s">
        <v>25</v>
      </c>
      <c r="B32" s="35">
        <v>2200113964</v>
      </c>
      <c r="C32" s="70" t="s">
        <v>193</v>
      </c>
      <c r="D32" s="6">
        <v>2</v>
      </c>
      <c r="E32" s="35"/>
      <c r="F32" s="37"/>
      <c r="G32" s="36"/>
    </row>
    <row r="33" spans="1:7" s="8" customFormat="1" ht="20.100000000000001" customHeight="1">
      <c r="A33" s="73" t="s">
        <v>26</v>
      </c>
      <c r="B33" s="35">
        <v>2200094906</v>
      </c>
      <c r="C33" s="70" t="s">
        <v>113</v>
      </c>
      <c r="D33" s="6">
        <v>2</v>
      </c>
      <c r="E33" s="35"/>
      <c r="F33" s="37"/>
      <c r="G33" s="36">
        <f t="shared" si="0"/>
        <v>0</v>
      </c>
    </row>
    <row r="34" spans="1:7" s="8" customFormat="1" ht="20.100000000000001" customHeight="1">
      <c r="A34" s="73" t="s">
        <v>26</v>
      </c>
      <c r="B34" s="35">
        <v>221153335</v>
      </c>
      <c r="C34" s="70" t="s">
        <v>113</v>
      </c>
      <c r="D34" s="6">
        <v>4</v>
      </c>
      <c r="E34" s="35"/>
      <c r="F34" s="37"/>
      <c r="G34" s="36"/>
    </row>
    <row r="35" spans="1:7" s="8" customFormat="1" ht="20.100000000000001" customHeight="1">
      <c r="A35" s="73" t="s">
        <v>194</v>
      </c>
      <c r="B35" s="35" t="s">
        <v>136</v>
      </c>
      <c r="C35" s="70" t="s">
        <v>114</v>
      </c>
      <c r="D35" s="6">
        <v>2</v>
      </c>
      <c r="E35" s="35"/>
      <c r="F35" s="37"/>
      <c r="G35" s="36"/>
    </row>
    <row r="36" spans="1:7" s="8" customFormat="1" ht="20.100000000000001" customHeight="1">
      <c r="A36" s="73" t="s">
        <v>194</v>
      </c>
      <c r="B36" s="35" t="s">
        <v>137</v>
      </c>
      <c r="C36" s="70" t="s">
        <v>114</v>
      </c>
      <c r="D36" s="6">
        <v>4</v>
      </c>
      <c r="E36" s="35"/>
      <c r="F36" s="37"/>
      <c r="G36" s="36"/>
    </row>
    <row r="37" spans="1:7" s="8" customFormat="1" ht="20.100000000000001" customHeight="1">
      <c r="A37" s="73" t="s">
        <v>110</v>
      </c>
      <c r="B37" s="35" t="s">
        <v>138</v>
      </c>
      <c r="C37" s="70" t="s">
        <v>115</v>
      </c>
      <c r="D37" s="6">
        <v>6</v>
      </c>
      <c r="E37" s="35"/>
      <c r="F37" s="37"/>
      <c r="G37" s="36"/>
    </row>
    <row r="38" spans="1:7" s="8" customFormat="1" ht="20.100000000000001" customHeight="1">
      <c r="A38" s="73" t="s">
        <v>111</v>
      </c>
      <c r="B38" s="35" t="s">
        <v>139</v>
      </c>
      <c r="C38" s="70" t="s">
        <v>116</v>
      </c>
      <c r="D38" s="6">
        <v>5</v>
      </c>
      <c r="E38" s="35"/>
      <c r="F38" s="37"/>
      <c r="G38" s="36"/>
    </row>
    <row r="39" spans="1:7" s="8" customFormat="1" ht="20.100000000000001" customHeight="1">
      <c r="A39" s="73" t="s">
        <v>112</v>
      </c>
      <c r="B39" s="35" t="s">
        <v>140</v>
      </c>
      <c r="C39" s="70" t="s">
        <v>117</v>
      </c>
      <c r="D39" s="6">
        <v>6</v>
      </c>
      <c r="E39" s="35"/>
      <c r="F39" s="37"/>
      <c r="G39" s="36"/>
    </row>
    <row r="40" spans="1:7" s="8" customFormat="1" ht="20.100000000000001" customHeight="1">
      <c r="A40" s="73"/>
      <c r="B40" s="35"/>
      <c r="C40" s="70"/>
      <c r="D40" s="71">
        <f>SUM(D22:D39)</f>
        <v>63</v>
      </c>
      <c r="E40" s="35"/>
      <c r="F40" s="37"/>
      <c r="G40" s="36"/>
    </row>
    <row r="41" spans="1:7" s="8" customFormat="1" ht="20.100000000000001" customHeight="1">
      <c r="A41" s="73" t="s">
        <v>171</v>
      </c>
      <c r="B41" s="35">
        <v>2200111512</v>
      </c>
      <c r="C41" s="70" t="s">
        <v>172</v>
      </c>
      <c r="D41" s="6">
        <v>4</v>
      </c>
      <c r="E41" s="35"/>
      <c r="F41" s="37"/>
      <c r="G41" s="36"/>
    </row>
    <row r="42" spans="1:7" s="8" customFormat="1" ht="20.100000000000001" customHeight="1">
      <c r="A42" s="73" t="s">
        <v>109</v>
      </c>
      <c r="B42" s="35" t="s">
        <v>141</v>
      </c>
      <c r="C42" s="70" t="s">
        <v>142</v>
      </c>
      <c r="D42" s="6">
        <v>6</v>
      </c>
      <c r="E42" s="35"/>
      <c r="F42" s="37"/>
      <c r="G42" s="36"/>
    </row>
    <row r="43" spans="1:7" s="8" customFormat="1" ht="20.100000000000001" customHeight="1">
      <c r="A43" s="73" t="s">
        <v>196</v>
      </c>
      <c r="B43" s="35">
        <v>2200111516</v>
      </c>
      <c r="C43" s="70" t="s">
        <v>195</v>
      </c>
      <c r="D43" s="6">
        <v>1</v>
      </c>
      <c r="E43" s="35"/>
      <c r="F43" s="37"/>
      <c r="G43" s="36"/>
    </row>
    <row r="44" spans="1:7" s="8" customFormat="1" ht="20.100000000000001" customHeight="1">
      <c r="A44" s="73" t="s">
        <v>35</v>
      </c>
      <c r="B44" s="35" t="s">
        <v>143</v>
      </c>
      <c r="C44" s="70" t="s">
        <v>118</v>
      </c>
      <c r="D44" s="6">
        <v>6</v>
      </c>
      <c r="E44" s="35"/>
      <c r="F44" s="37"/>
      <c r="G44" s="36">
        <f t="shared" si="0"/>
        <v>0</v>
      </c>
    </row>
    <row r="45" spans="1:7" s="8" customFormat="1" ht="20.100000000000001" customHeight="1">
      <c r="A45" s="73" t="s">
        <v>36</v>
      </c>
      <c r="B45" s="35" t="s">
        <v>144</v>
      </c>
      <c r="C45" s="70" t="s">
        <v>145</v>
      </c>
      <c r="D45" s="6">
        <v>6</v>
      </c>
      <c r="E45" s="35"/>
      <c r="F45" s="37"/>
      <c r="G45" s="36">
        <f t="shared" si="0"/>
        <v>0</v>
      </c>
    </row>
    <row r="46" spans="1:7" s="8" customFormat="1" ht="20.100000000000001" customHeight="1">
      <c r="A46" s="73" t="s">
        <v>37</v>
      </c>
      <c r="B46" s="35" t="s">
        <v>146</v>
      </c>
      <c r="C46" s="70" t="s">
        <v>119</v>
      </c>
      <c r="D46" s="6">
        <v>6</v>
      </c>
      <c r="E46" s="35"/>
      <c r="F46" s="37"/>
      <c r="G46" s="36">
        <f t="shared" si="0"/>
        <v>0</v>
      </c>
    </row>
    <row r="47" spans="1:7" s="8" customFormat="1" ht="20.100000000000001" customHeight="1">
      <c r="A47" s="73" t="s">
        <v>48</v>
      </c>
      <c r="B47" s="35" t="s">
        <v>147</v>
      </c>
      <c r="C47" s="70" t="s">
        <v>173</v>
      </c>
      <c r="D47" s="6">
        <v>6</v>
      </c>
      <c r="E47" s="35"/>
      <c r="F47" s="37"/>
      <c r="G47" s="36">
        <f t="shared" si="0"/>
        <v>0</v>
      </c>
    </row>
    <row r="48" spans="1:7" s="8" customFormat="1" ht="20.100000000000001" customHeight="1">
      <c r="A48" s="74" t="s">
        <v>49</v>
      </c>
      <c r="B48" s="35" t="s">
        <v>148</v>
      </c>
      <c r="C48" s="70" t="s">
        <v>120</v>
      </c>
      <c r="D48" s="6">
        <v>6</v>
      </c>
      <c r="E48" s="35"/>
      <c r="F48" s="37"/>
      <c r="G48" s="36">
        <f t="shared" si="0"/>
        <v>0</v>
      </c>
    </row>
    <row r="49" spans="1:7" s="8" customFormat="1" ht="20.100000000000001" customHeight="1">
      <c r="A49" s="74" t="s">
        <v>50</v>
      </c>
      <c r="B49" s="35" t="s">
        <v>147</v>
      </c>
      <c r="C49" s="70" t="s">
        <v>121</v>
      </c>
      <c r="D49" s="6">
        <v>6</v>
      </c>
      <c r="E49" s="35"/>
      <c r="F49" s="37"/>
      <c r="G49" s="36">
        <f t="shared" si="0"/>
        <v>0</v>
      </c>
    </row>
    <row r="50" spans="1:7" s="8" customFormat="1" ht="20.100000000000001" customHeight="1">
      <c r="A50" s="74" t="s">
        <v>51</v>
      </c>
      <c r="B50" s="35" t="s">
        <v>149</v>
      </c>
      <c r="C50" s="70" t="s">
        <v>122</v>
      </c>
      <c r="D50" s="6">
        <v>4</v>
      </c>
      <c r="E50" s="35"/>
      <c r="F50" s="37"/>
      <c r="G50" s="36">
        <f t="shared" si="0"/>
        <v>0</v>
      </c>
    </row>
    <row r="51" spans="1:7" s="8" customFormat="1" ht="20.100000000000001" customHeight="1">
      <c r="A51" s="75"/>
      <c r="B51" s="76"/>
      <c r="C51" s="77"/>
      <c r="D51" s="71">
        <f>SUM(D41:D50)</f>
        <v>51</v>
      </c>
      <c r="E51" s="78"/>
      <c r="F51" s="79"/>
      <c r="G51" s="36"/>
    </row>
    <row r="52" spans="1:7" s="8" customFormat="1" ht="20.100000000000001" customHeight="1">
      <c r="A52" s="74" t="s">
        <v>225</v>
      </c>
      <c r="B52" s="35">
        <v>2100038727</v>
      </c>
      <c r="C52" s="70" t="s">
        <v>174</v>
      </c>
      <c r="D52" s="6">
        <v>0</v>
      </c>
      <c r="E52" s="35"/>
      <c r="F52" s="37"/>
      <c r="G52" s="36">
        <f t="shared" ref="G52" si="1">+D52*F52</f>
        <v>0</v>
      </c>
    </row>
    <row r="53" spans="1:7" s="8" customFormat="1" ht="20.100000000000001" customHeight="1">
      <c r="A53" s="74" t="s">
        <v>215</v>
      </c>
      <c r="B53" s="35">
        <v>2100038727</v>
      </c>
      <c r="C53" s="70" t="s">
        <v>175</v>
      </c>
      <c r="D53" s="6">
        <v>3</v>
      </c>
      <c r="E53" s="35"/>
      <c r="F53" s="37"/>
      <c r="G53" s="36">
        <f t="shared" si="0"/>
        <v>0</v>
      </c>
    </row>
    <row r="54" spans="1:7" s="8" customFormat="1" ht="20.100000000000001" customHeight="1">
      <c r="A54" s="74" t="s">
        <v>216</v>
      </c>
      <c r="B54" s="35">
        <v>2100038807</v>
      </c>
      <c r="C54" s="70" t="s">
        <v>150</v>
      </c>
      <c r="D54" s="6">
        <v>6</v>
      </c>
      <c r="E54" s="35"/>
      <c r="F54" s="37"/>
      <c r="G54" s="36">
        <f t="shared" si="0"/>
        <v>0</v>
      </c>
    </row>
    <row r="55" spans="1:7" s="8" customFormat="1" ht="20.100000000000001" customHeight="1">
      <c r="A55" s="74" t="s">
        <v>217</v>
      </c>
      <c r="B55" s="35">
        <v>200316799</v>
      </c>
      <c r="C55" s="70" t="s">
        <v>151</v>
      </c>
      <c r="D55" s="6">
        <v>6</v>
      </c>
      <c r="E55" s="35"/>
      <c r="F55" s="37"/>
      <c r="G55" s="36">
        <f t="shared" si="0"/>
        <v>0</v>
      </c>
    </row>
    <row r="56" spans="1:7" s="8" customFormat="1" ht="20.100000000000001" customHeight="1">
      <c r="A56" s="74" t="s">
        <v>218</v>
      </c>
      <c r="B56" s="35">
        <v>200316800</v>
      </c>
      <c r="C56" s="70" t="s">
        <v>152</v>
      </c>
      <c r="D56" s="6">
        <v>6</v>
      </c>
      <c r="E56" s="35"/>
      <c r="F56" s="37"/>
      <c r="G56" s="36">
        <f t="shared" si="0"/>
        <v>0</v>
      </c>
    </row>
    <row r="57" spans="1:7" s="8" customFormat="1" ht="20.100000000000001" customHeight="1">
      <c r="A57" s="74" t="s">
        <v>219</v>
      </c>
      <c r="B57" s="35">
        <v>2200067735</v>
      </c>
      <c r="C57" s="70" t="s">
        <v>153</v>
      </c>
      <c r="D57" s="6">
        <v>6</v>
      </c>
      <c r="E57" s="35"/>
      <c r="F57" s="37"/>
      <c r="G57" s="36">
        <f t="shared" si="0"/>
        <v>0</v>
      </c>
    </row>
    <row r="58" spans="1:7" s="8" customFormat="1" ht="20.100000000000001" customHeight="1">
      <c r="A58" s="74" t="s">
        <v>220</v>
      </c>
      <c r="B58" s="35">
        <v>200316801</v>
      </c>
      <c r="C58" s="70" t="s">
        <v>154</v>
      </c>
      <c r="D58" s="6">
        <v>0</v>
      </c>
      <c r="E58" s="35"/>
      <c r="F58" s="37"/>
      <c r="G58" s="36">
        <f t="shared" si="0"/>
        <v>0</v>
      </c>
    </row>
    <row r="59" spans="1:7" s="8" customFormat="1" ht="20.100000000000001" customHeight="1">
      <c r="A59" s="74" t="s">
        <v>221</v>
      </c>
      <c r="B59" s="35">
        <v>220344114</v>
      </c>
      <c r="C59" s="70" t="s">
        <v>155</v>
      </c>
      <c r="D59" s="6">
        <v>0</v>
      </c>
      <c r="E59" s="35"/>
      <c r="F59" s="37"/>
      <c r="G59" s="36">
        <f t="shared" si="0"/>
        <v>0</v>
      </c>
    </row>
    <row r="60" spans="1:7" s="8" customFormat="1" ht="20.100000000000001" customHeight="1">
      <c r="A60" s="74" t="s">
        <v>222</v>
      </c>
      <c r="B60" s="35">
        <v>2200100917</v>
      </c>
      <c r="C60" s="70" t="s">
        <v>156</v>
      </c>
      <c r="D60" s="6">
        <v>6</v>
      </c>
      <c r="E60" s="35"/>
      <c r="F60" s="37"/>
      <c r="G60" s="36">
        <f t="shared" si="0"/>
        <v>0</v>
      </c>
    </row>
    <row r="61" spans="1:7" s="8" customFormat="1" ht="20.100000000000001" customHeight="1">
      <c r="A61" s="74" t="s">
        <v>223</v>
      </c>
      <c r="B61" s="35">
        <v>200316805</v>
      </c>
      <c r="C61" s="70" t="s">
        <v>157</v>
      </c>
      <c r="D61" s="6">
        <v>6</v>
      </c>
      <c r="E61" s="35"/>
      <c r="F61" s="37"/>
      <c r="G61" s="36"/>
    </row>
    <row r="62" spans="1:7" s="8" customFormat="1" ht="20.100000000000001" customHeight="1">
      <c r="A62" s="74" t="s">
        <v>224</v>
      </c>
      <c r="B62" s="35">
        <v>220316806</v>
      </c>
      <c r="C62" s="70" t="s">
        <v>158</v>
      </c>
      <c r="D62" s="6">
        <v>6</v>
      </c>
      <c r="E62" s="35"/>
      <c r="F62" s="37"/>
      <c r="G62" s="36"/>
    </row>
    <row r="63" spans="1:7" s="8" customFormat="1" ht="20.100000000000001" customHeight="1">
      <c r="A63" s="69"/>
      <c r="B63" s="68"/>
      <c r="C63" s="70"/>
      <c r="D63" s="71">
        <f>SUM(D53:D62)</f>
        <v>45</v>
      </c>
      <c r="E63" s="35"/>
      <c r="F63" s="37"/>
      <c r="G63" s="36"/>
    </row>
    <row r="64" spans="1:7" s="8" customFormat="1" ht="20.100000000000001" customHeight="1">
      <c r="A64" s="74" t="s">
        <v>197</v>
      </c>
      <c r="B64" s="35">
        <v>2000083713</v>
      </c>
      <c r="C64" s="70" t="s">
        <v>176</v>
      </c>
      <c r="D64" s="6">
        <v>6</v>
      </c>
      <c r="E64" s="35"/>
      <c r="F64" s="37"/>
      <c r="G64" s="36">
        <f t="shared" si="0"/>
        <v>0</v>
      </c>
    </row>
    <row r="65" spans="1:7" s="8" customFormat="1" ht="20.100000000000001" customHeight="1">
      <c r="A65" s="74" t="s">
        <v>198</v>
      </c>
      <c r="B65" s="35">
        <v>2100022697</v>
      </c>
      <c r="C65" s="70" t="s">
        <v>159</v>
      </c>
      <c r="D65" s="6">
        <v>6</v>
      </c>
      <c r="E65" s="35"/>
      <c r="F65" s="37"/>
      <c r="G65" s="36">
        <f t="shared" si="0"/>
        <v>0</v>
      </c>
    </row>
    <row r="66" spans="1:7" s="8" customFormat="1" ht="20.100000000000001" customHeight="1">
      <c r="A66" s="74" t="s">
        <v>199</v>
      </c>
      <c r="B66" s="35">
        <v>2100022698</v>
      </c>
      <c r="C66" s="70" t="s">
        <v>160</v>
      </c>
      <c r="D66" s="6">
        <v>4</v>
      </c>
      <c r="E66" s="35"/>
      <c r="F66" s="37"/>
      <c r="G66" s="36">
        <f t="shared" si="0"/>
        <v>0</v>
      </c>
    </row>
    <row r="67" spans="1:7" s="8" customFormat="1" ht="20.100000000000001" customHeight="1">
      <c r="A67" s="74" t="s">
        <v>200</v>
      </c>
      <c r="B67" s="35">
        <v>2100028611</v>
      </c>
      <c r="C67" s="70" t="s">
        <v>161</v>
      </c>
      <c r="D67" s="6">
        <v>0</v>
      </c>
      <c r="E67" s="35"/>
      <c r="F67" s="37"/>
      <c r="G67" s="36">
        <f t="shared" si="0"/>
        <v>0</v>
      </c>
    </row>
    <row r="68" spans="1:7" s="8" customFormat="1" ht="20.100000000000001" customHeight="1">
      <c r="A68" s="74" t="s">
        <v>201</v>
      </c>
      <c r="B68" s="35" t="s">
        <v>162</v>
      </c>
      <c r="C68" s="70" t="s">
        <v>163</v>
      </c>
      <c r="D68" s="6">
        <v>6</v>
      </c>
      <c r="E68" s="35"/>
      <c r="F68" s="37"/>
      <c r="G68" s="36">
        <f t="shared" si="0"/>
        <v>0</v>
      </c>
    </row>
    <row r="69" spans="1:7" s="8" customFormat="1" ht="20.100000000000001" customHeight="1">
      <c r="A69" s="74" t="s">
        <v>202</v>
      </c>
      <c r="B69" s="35">
        <v>2100010645</v>
      </c>
      <c r="C69" s="70" t="s">
        <v>164</v>
      </c>
      <c r="D69" s="6">
        <v>6</v>
      </c>
      <c r="E69" s="35"/>
      <c r="F69" s="37"/>
      <c r="G69" s="36">
        <f t="shared" si="0"/>
        <v>0</v>
      </c>
    </row>
    <row r="70" spans="1:7" s="8" customFormat="1" ht="20.100000000000001" customHeight="1">
      <c r="A70" s="74" t="s">
        <v>203</v>
      </c>
      <c r="B70" s="35">
        <v>2100007516</v>
      </c>
      <c r="C70" s="70" t="s">
        <v>165</v>
      </c>
      <c r="D70" s="6">
        <v>1</v>
      </c>
      <c r="E70" s="35"/>
      <c r="F70" s="37"/>
      <c r="G70" s="36"/>
    </row>
    <row r="71" spans="1:7" s="8" customFormat="1" ht="20.100000000000001" customHeight="1">
      <c r="A71" s="74" t="s">
        <v>203</v>
      </c>
      <c r="B71" s="35">
        <v>2000103047</v>
      </c>
      <c r="C71" s="70" t="s">
        <v>165</v>
      </c>
      <c r="D71" s="6">
        <v>5</v>
      </c>
      <c r="E71" s="35"/>
      <c r="F71" s="37"/>
      <c r="G71" s="36"/>
    </row>
    <row r="72" spans="1:7" s="8" customFormat="1" ht="20.100000000000001" customHeight="1">
      <c r="A72" s="74" t="s">
        <v>204</v>
      </c>
      <c r="B72" s="35" t="s">
        <v>166</v>
      </c>
      <c r="C72" s="70" t="s">
        <v>167</v>
      </c>
      <c r="D72" s="6">
        <v>6</v>
      </c>
      <c r="E72" s="35"/>
      <c r="F72" s="37"/>
      <c r="G72" s="36"/>
    </row>
    <row r="73" spans="1:7" s="8" customFormat="1" ht="20.100000000000001" customHeight="1">
      <c r="A73" s="74" t="s">
        <v>205</v>
      </c>
      <c r="B73" s="35" t="s">
        <v>168</v>
      </c>
      <c r="C73" s="70" t="s">
        <v>169</v>
      </c>
      <c r="D73" s="6">
        <v>6</v>
      </c>
      <c r="E73" s="35"/>
      <c r="F73" s="37"/>
      <c r="G73" s="36">
        <f t="shared" si="0"/>
        <v>0</v>
      </c>
    </row>
    <row r="74" spans="1:7" s="8" customFormat="1" ht="20.100000000000001" customHeight="1">
      <c r="A74" s="74" t="s">
        <v>206</v>
      </c>
      <c r="B74" s="35">
        <v>2100023365</v>
      </c>
      <c r="C74" s="70" t="s">
        <v>170</v>
      </c>
      <c r="D74" s="6">
        <v>6</v>
      </c>
      <c r="E74" s="35"/>
      <c r="F74" s="37"/>
      <c r="G74" s="36">
        <f t="shared" si="0"/>
        <v>0</v>
      </c>
    </row>
    <row r="75" spans="1:7" s="8" customFormat="1" ht="20.100000000000001" customHeight="1">
      <c r="A75" s="74" t="s">
        <v>207</v>
      </c>
      <c r="B75" s="73" t="s">
        <v>177</v>
      </c>
      <c r="C75" s="72" t="s">
        <v>178</v>
      </c>
      <c r="D75" s="6">
        <v>5</v>
      </c>
      <c r="E75" s="35"/>
      <c r="F75" s="37"/>
      <c r="G75" s="36"/>
    </row>
    <row r="76" spans="1:7" s="8" customFormat="1" ht="20.100000000000001" customHeight="1">
      <c r="A76" s="74" t="s">
        <v>207</v>
      </c>
      <c r="B76" s="73">
        <v>2200040563</v>
      </c>
      <c r="C76" s="72" t="s">
        <v>178</v>
      </c>
      <c r="D76" s="6">
        <v>1</v>
      </c>
      <c r="E76" s="35"/>
      <c r="F76" s="37"/>
      <c r="G76" s="36"/>
    </row>
    <row r="77" spans="1:7" s="8" customFormat="1" ht="20.100000000000001" customHeight="1">
      <c r="A77" s="74" t="s">
        <v>208</v>
      </c>
      <c r="B77" s="73" t="s">
        <v>179</v>
      </c>
      <c r="C77" s="72" t="s">
        <v>180</v>
      </c>
      <c r="D77" s="6">
        <v>6</v>
      </c>
      <c r="E77" s="35"/>
      <c r="F77" s="37"/>
      <c r="G77" s="36"/>
    </row>
    <row r="78" spans="1:7" s="8" customFormat="1" ht="20.100000000000001" customHeight="1">
      <c r="A78" s="74" t="s">
        <v>209</v>
      </c>
      <c r="B78" s="73" t="s">
        <v>181</v>
      </c>
      <c r="C78" s="72" t="s">
        <v>182</v>
      </c>
      <c r="D78" s="6">
        <v>6</v>
      </c>
      <c r="E78" s="35"/>
      <c r="F78" s="37"/>
      <c r="G78" s="36"/>
    </row>
    <row r="79" spans="1:7" s="8" customFormat="1" ht="20.100000000000001" customHeight="1">
      <c r="A79" s="74" t="s">
        <v>210</v>
      </c>
      <c r="B79" s="73" t="s">
        <v>183</v>
      </c>
      <c r="C79" s="72" t="s">
        <v>184</v>
      </c>
      <c r="D79" s="6">
        <v>6</v>
      </c>
      <c r="E79" s="35"/>
      <c r="F79" s="37"/>
      <c r="G79" s="36"/>
    </row>
    <row r="80" spans="1:7" s="8" customFormat="1" ht="20.100000000000001" customHeight="1">
      <c r="A80" s="74" t="s">
        <v>211</v>
      </c>
      <c r="B80" s="73" t="s">
        <v>185</v>
      </c>
      <c r="C80" s="72" t="s">
        <v>186</v>
      </c>
      <c r="D80" s="6">
        <v>3</v>
      </c>
      <c r="E80" s="35"/>
      <c r="F80" s="37"/>
      <c r="G80" s="36"/>
    </row>
    <row r="81" spans="1:7" s="8" customFormat="1" ht="20.100000000000001" customHeight="1">
      <c r="A81" s="74" t="s">
        <v>211</v>
      </c>
      <c r="B81" s="73">
        <v>2100026256</v>
      </c>
      <c r="C81" s="72" t="s">
        <v>186</v>
      </c>
      <c r="D81" s="6">
        <v>3</v>
      </c>
      <c r="E81" s="35"/>
      <c r="F81" s="37"/>
      <c r="G81" s="36"/>
    </row>
    <row r="82" spans="1:7" s="8" customFormat="1" ht="20.100000000000001" customHeight="1">
      <c r="A82" s="74" t="s">
        <v>212</v>
      </c>
      <c r="B82" s="73" t="s">
        <v>187</v>
      </c>
      <c r="C82" s="72" t="s">
        <v>188</v>
      </c>
      <c r="D82" s="6">
        <v>6</v>
      </c>
      <c r="E82" s="35"/>
      <c r="F82" s="37"/>
      <c r="G82" s="36"/>
    </row>
    <row r="83" spans="1:7" s="8" customFormat="1" ht="20.100000000000001" customHeight="1">
      <c r="A83" s="74" t="s">
        <v>213</v>
      </c>
      <c r="B83" s="73" t="s">
        <v>189</v>
      </c>
      <c r="C83" s="72" t="s">
        <v>190</v>
      </c>
      <c r="D83" s="6">
        <v>6</v>
      </c>
      <c r="E83" s="35"/>
      <c r="F83" s="37"/>
      <c r="G83" s="36"/>
    </row>
    <row r="84" spans="1:7" s="8" customFormat="1" ht="20.100000000000001" customHeight="1">
      <c r="A84" s="74" t="s">
        <v>214</v>
      </c>
      <c r="B84" s="73" t="s">
        <v>191</v>
      </c>
      <c r="C84" s="72" t="s">
        <v>192</v>
      </c>
      <c r="D84" s="6">
        <v>6</v>
      </c>
      <c r="E84" s="35"/>
      <c r="F84" s="37"/>
      <c r="G84" s="36"/>
    </row>
    <row r="85" spans="1:7" s="8" customFormat="1" ht="20.100000000000001" customHeight="1">
      <c r="A85" s="35"/>
      <c r="B85" s="5"/>
      <c r="C85" s="22"/>
      <c r="D85" s="80">
        <f>SUM(D64:D84)</f>
        <v>100</v>
      </c>
      <c r="E85" s="35"/>
      <c r="F85" s="81" t="s">
        <v>70</v>
      </c>
      <c r="G85" s="39">
        <f>SUM(G22:G74)</f>
        <v>0</v>
      </c>
    </row>
    <row r="86" spans="1:7" s="8" customFormat="1" ht="20.100000000000001" customHeight="1">
      <c r="B86" s="24"/>
      <c r="C86" s="25"/>
      <c r="F86" s="40" t="s">
        <v>71</v>
      </c>
      <c r="G86" s="39">
        <f>+G85*0.12</f>
        <v>0</v>
      </c>
    </row>
    <row r="87" spans="1:7" s="8" customFormat="1" ht="20.100000000000001" customHeight="1">
      <c r="B87" s="24"/>
      <c r="C87" s="25"/>
      <c r="F87" s="38" t="s">
        <v>72</v>
      </c>
      <c r="G87" s="39">
        <f>+G85+G86</f>
        <v>0</v>
      </c>
    </row>
    <row r="90" spans="1:7" ht="20.100000000000001" customHeight="1">
      <c r="B90" s="4"/>
    </row>
    <row r="91" spans="1:7" s="27" customFormat="1" ht="16.5" thickBot="1">
      <c r="A91" s="27" t="s">
        <v>1</v>
      </c>
      <c r="C91" s="42"/>
    </row>
    <row r="92" spans="1:7" s="27" customFormat="1" ht="15.75"/>
    <row r="93" spans="1:7" s="27" customFormat="1" ht="15.75"/>
    <row r="94" spans="1:7" s="27" customFormat="1" ht="15.75"/>
    <row r="95" spans="1:7" s="27" customFormat="1" ht="16.5" thickBot="1">
      <c r="A95" s="27" t="s">
        <v>0</v>
      </c>
      <c r="C95" s="42"/>
    </row>
    <row r="96" spans="1:7" s="27" customFormat="1" ht="15.75"/>
    <row r="97" spans="1:3" customFormat="1" ht="15"/>
    <row r="98" spans="1:3" customFormat="1" ht="15"/>
    <row r="99" spans="1:3" s="27" customFormat="1" ht="16.5" thickBot="1">
      <c r="A99" s="27" t="s">
        <v>76</v>
      </c>
      <c r="C99" s="42"/>
    </row>
    <row r="100" spans="1:3" s="27" customFormat="1" ht="15.75"/>
    <row r="101" spans="1:3" s="61" customFormat="1" ht="20.100000000000001" customHeight="1">
      <c r="A101" s="59"/>
      <c r="B101" s="59"/>
      <c r="C101" s="60"/>
    </row>
    <row r="102" spans="1:3" s="61" customFormat="1" ht="20.100000000000001" customHeight="1" thickBot="1">
      <c r="A102" s="27" t="s">
        <v>77</v>
      </c>
      <c r="B102" s="27"/>
      <c r="C102" s="42"/>
    </row>
  </sheetData>
  <mergeCells count="10">
    <mergeCell ref="A11:B11"/>
    <mergeCell ref="A13:B13"/>
    <mergeCell ref="A19:B19"/>
    <mergeCell ref="A17:B17"/>
    <mergeCell ref="A15:B15"/>
    <mergeCell ref="A2:G2"/>
    <mergeCell ref="A3:G3"/>
    <mergeCell ref="A4:G4"/>
    <mergeCell ref="A7:B7"/>
    <mergeCell ref="A9:B9"/>
  </mergeCells>
  <phoneticPr fontId="8" type="noConversion"/>
  <pageMargins left="0.7" right="0.7" top="0.75" bottom="0.75" header="0.3" footer="0.3"/>
  <pageSetup paperSize="9" scale="49" fitToHeight="0" orientation="portrait" horizontalDpi="360" verticalDpi="360" r:id="rId1"/>
  <ignoredErrors>
    <ignoredError sqref="A44:B46 B72:B74 A48:B49 B47 B50 B22:B25 B27 B31 B36:B39 A42:B42 B65:B7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P87"/>
  <sheetViews>
    <sheetView showGridLines="0" topLeftCell="A15" zoomScale="92" zoomScaleNormal="92" workbookViewId="0">
      <selection activeCell="C27" sqref="C27"/>
    </sheetView>
  </sheetViews>
  <sheetFormatPr baseColWidth="10" defaultColWidth="11.42578125" defaultRowHeight="20.100000000000001" customHeight="1"/>
  <cols>
    <col min="1" max="1" width="23.140625" style="1" bestFit="1" customWidth="1"/>
    <col min="2" max="2" width="19.42578125" style="3" customWidth="1"/>
    <col min="3" max="3" width="64.7109375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9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>
      <c r="B1" s="62"/>
      <c r="C1" s="62"/>
      <c r="D1" s="63"/>
      <c r="E1" s="63"/>
      <c r="F1" s="63"/>
      <c r="G1" s="63"/>
      <c r="H1" s="63"/>
      <c r="I1" s="63"/>
      <c r="J1" s="63"/>
      <c r="K1" s="63"/>
      <c r="L1" s="64"/>
      <c r="M1" s="65"/>
    </row>
    <row r="2" spans="1:16" customFormat="1" ht="18">
      <c r="A2" s="82" t="s">
        <v>6</v>
      </c>
      <c r="B2" s="82"/>
      <c r="C2" s="82"/>
      <c r="D2" s="82"/>
      <c r="E2" s="82"/>
      <c r="F2" s="82"/>
      <c r="G2" s="82"/>
      <c r="H2" s="63"/>
      <c r="I2" s="63"/>
      <c r="J2" s="63"/>
      <c r="K2" s="63"/>
      <c r="L2" s="64"/>
      <c r="M2" s="65"/>
    </row>
    <row r="3" spans="1:16" customFormat="1" ht="23.25">
      <c r="A3" s="82" t="s">
        <v>5</v>
      </c>
      <c r="B3" s="82"/>
      <c r="C3" s="82"/>
      <c r="D3" s="82"/>
      <c r="E3" s="82"/>
      <c r="F3" s="82"/>
      <c r="G3" s="82"/>
      <c r="H3" s="66"/>
      <c r="I3" s="66"/>
      <c r="J3" s="66"/>
      <c r="K3" s="66"/>
      <c r="L3" s="66"/>
      <c r="M3" s="66"/>
    </row>
    <row r="4" spans="1:16" customFormat="1" ht="23.25">
      <c r="A4" s="85" t="s">
        <v>54</v>
      </c>
      <c r="B4" s="85"/>
      <c r="C4" s="85"/>
      <c r="D4" s="85"/>
      <c r="E4" s="85"/>
      <c r="F4" s="85"/>
      <c r="G4" s="85"/>
      <c r="H4" s="66"/>
      <c r="I4" s="66"/>
      <c r="J4" s="66"/>
      <c r="K4" s="66"/>
      <c r="L4" s="66"/>
      <c r="M4" s="66"/>
      <c r="N4" s="86"/>
      <c r="O4" s="86"/>
      <c r="P4" s="1"/>
    </row>
    <row r="5" spans="1:16" ht="20.100000000000001" customHeight="1">
      <c r="A5" s="43"/>
      <c r="B5" s="43"/>
      <c r="C5" s="43"/>
      <c r="D5" s="43"/>
      <c r="E5" s="43"/>
      <c r="F5" s="43"/>
      <c r="G5" s="43"/>
      <c r="H5" s="1"/>
      <c r="N5" s="86"/>
      <c r="O5" s="86"/>
    </row>
    <row r="6" spans="1:16" ht="20.100000000000001" customHeight="1">
      <c r="A6" s="43"/>
      <c r="B6" s="43"/>
      <c r="C6" s="43"/>
      <c r="D6" s="43"/>
      <c r="E6" s="43"/>
      <c r="F6" s="43"/>
      <c r="G6" s="43"/>
      <c r="H6" s="1"/>
      <c r="N6" s="44"/>
      <c r="O6" s="44"/>
    </row>
    <row r="7" spans="1:16" ht="20.100000000000001" customHeight="1">
      <c r="A7" s="83" t="s">
        <v>55</v>
      </c>
      <c r="B7" s="84"/>
      <c r="C7" s="67">
        <f ca="1">NOW()</f>
        <v>45398.436977893522</v>
      </c>
      <c r="D7" s="45" t="s">
        <v>56</v>
      </c>
      <c r="E7" s="46"/>
      <c r="F7" s="47"/>
      <c r="G7" s="47"/>
      <c r="H7" s="1"/>
      <c r="N7" s="44"/>
      <c r="O7" s="44"/>
    </row>
    <row r="8" spans="1:16" ht="20.100000000000001" customHeight="1">
      <c r="A8" s="26"/>
      <c r="B8" s="30"/>
      <c r="C8" s="30"/>
      <c r="D8" s="30"/>
      <c r="E8" s="30"/>
      <c r="F8" s="30"/>
      <c r="G8" s="26"/>
      <c r="H8" s="1"/>
      <c r="N8" s="44"/>
      <c r="O8" s="44"/>
    </row>
    <row r="9" spans="1:16" ht="20.100000000000001" customHeight="1">
      <c r="A9" s="83" t="s">
        <v>57</v>
      </c>
      <c r="B9" s="84"/>
      <c r="C9" s="48"/>
      <c r="D9" s="49" t="s">
        <v>58</v>
      </c>
      <c r="E9" s="50"/>
      <c r="F9" s="51"/>
      <c r="G9" s="51"/>
      <c r="H9" s="1"/>
      <c r="N9" s="44"/>
      <c r="O9" s="44"/>
    </row>
    <row r="10" spans="1:16" ht="20.100000000000001" customHeight="1">
      <c r="A10" s="26"/>
      <c r="B10" s="30"/>
      <c r="C10" s="30"/>
      <c r="D10" s="30"/>
      <c r="E10" s="30"/>
      <c r="F10" s="30"/>
      <c r="G10" s="26"/>
      <c r="H10" s="1"/>
      <c r="N10" s="44"/>
      <c r="O10" s="44"/>
    </row>
    <row r="11" spans="1:16" ht="20.100000000000001" customHeight="1">
      <c r="A11" s="83" t="s">
        <v>59</v>
      </c>
      <c r="B11" s="84"/>
      <c r="C11" s="52"/>
      <c r="D11" s="49" t="s">
        <v>60</v>
      </c>
      <c r="E11" s="48" t="s">
        <v>74</v>
      </c>
      <c r="F11" s="31"/>
      <c r="G11" s="31"/>
      <c r="H11" s="1"/>
      <c r="N11" s="44"/>
      <c r="O11" s="44"/>
    </row>
    <row r="12" spans="1:16" ht="20.100000000000001" customHeight="1">
      <c r="A12" s="26"/>
      <c r="B12" s="30"/>
      <c r="C12" s="30"/>
      <c r="D12" s="30"/>
      <c r="E12" s="30"/>
      <c r="F12" s="30"/>
      <c r="G12" s="26"/>
      <c r="H12" s="1"/>
      <c r="N12" s="53"/>
      <c r="O12" s="53"/>
    </row>
    <row r="13" spans="1:16" ht="20.100000000000001" customHeight="1">
      <c r="A13" s="83" t="s">
        <v>61</v>
      </c>
      <c r="B13" s="84"/>
      <c r="C13" s="67"/>
      <c r="D13" s="49" t="s">
        <v>62</v>
      </c>
      <c r="E13" s="54"/>
      <c r="F13" s="55"/>
      <c r="G13" s="55"/>
      <c r="H13" s="1"/>
      <c r="N13" s="53"/>
      <c r="O13" s="53"/>
    </row>
    <row r="14" spans="1:16" ht="20.100000000000001" customHeight="1">
      <c r="A14" s="26"/>
      <c r="B14" s="30"/>
      <c r="C14" s="30"/>
      <c r="D14" s="30"/>
      <c r="E14" s="30"/>
      <c r="F14" s="30"/>
      <c r="G14" s="29"/>
      <c r="H14" s="1"/>
      <c r="N14" s="56"/>
      <c r="O14" s="56"/>
    </row>
    <row r="15" spans="1:16" ht="20.100000000000001" customHeight="1">
      <c r="A15" s="83" t="s">
        <v>63</v>
      </c>
      <c r="B15" s="84"/>
      <c r="C15" s="48"/>
      <c r="D15" s="31"/>
      <c r="E15" s="57"/>
      <c r="F15" s="57"/>
      <c r="G15" s="31"/>
      <c r="H15" s="1"/>
      <c r="N15" s="56"/>
      <c r="O15" s="56"/>
    </row>
    <row r="16" spans="1:16" ht="20.100000000000001" customHeight="1">
      <c r="A16" s="26"/>
      <c r="B16" s="30"/>
      <c r="C16" s="30"/>
      <c r="D16" s="30"/>
      <c r="E16" s="30"/>
      <c r="F16" s="30"/>
      <c r="G16" s="29"/>
      <c r="H16" s="1"/>
      <c r="N16" s="56"/>
      <c r="O16" s="56"/>
    </row>
    <row r="17" spans="1:15" ht="20.100000000000001" customHeight="1">
      <c r="A17" s="83" t="s">
        <v>64</v>
      </c>
      <c r="B17" s="84"/>
      <c r="C17" s="48"/>
      <c r="D17" s="49" t="s">
        <v>78</v>
      </c>
      <c r="E17" s="54"/>
      <c r="F17" s="57"/>
      <c r="G17" s="31"/>
      <c r="H17" s="1"/>
      <c r="N17" s="56"/>
      <c r="O17" s="56"/>
    </row>
    <row r="18" spans="1:15" ht="20.100000000000001" customHeight="1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>
      <c r="A19" s="83" t="s">
        <v>65</v>
      </c>
      <c r="B19" s="84"/>
      <c r="C19" s="46"/>
      <c r="D19" s="47"/>
      <c r="E19" s="58"/>
      <c r="F19" s="58"/>
      <c r="G19" s="41"/>
      <c r="H19" s="1"/>
      <c r="N19" s="7"/>
      <c r="O19" s="7"/>
    </row>
    <row r="20" spans="1:15" ht="20.100000000000001" customHeight="1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20.100000000000001" customHeight="1">
      <c r="A21" s="89" t="s">
        <v>75</v>
      </c>
      <c r="B21" s="89"/>
      <c r="C21" s="89"/>
      <c r="D21" s="89"/>
      <c r="E21" s="89"/>
      <c r="F21" s="89"/>
      <c r="G21" s="89"/>
      <c r="H21" s="1"/>
      <c r="N21" s="7"/>
      <c r="O21" s="7"/>
    </row>
    <row r="22" spans="1:15" ht="30" customHeight="1">
      <c r="A22" s="33" t="s">
        <v>67</v>
      </c>
      <c r="B22" s="33" t="s">
        <v>69</v>
      </c>
      <c r="C22" s="33" t="s">
        <v>68</v>
      </c>
      <c r="D22" s="33" t="s">
        <v>66</v>
      </c>
      <c r="E22" s="33" t="s">
        <v>73</v>
      </c>
      <c r="F22" s="34" t="s">
        <v>4</v>
      </c>
      <c r="G22" s="34" t="s">
        <v>3</v>
      </c>
      <c r="H22" s="1"/>
      <c r="N22" s="7"/>
      <c r="O22" s="7"/>
    </row>
    <row r="23" spans="1:15" s="8" customFormat="1" ht="18.75" customHeight="1">
      <c r="A23" s="21" t="s">
        <v>43</v>
      </c>
      <c r="B23" s="35">
        <v>2000096353</v>
      </c>
      <c r="C23" s="22" t="s">
        <v>81</v>
      </c>
      <c r="D23" s="6">
        <v>3</v>
      </c>
      <c r="E23" s="35"/>
      <c r="F23" s="36"/>
      <c r="G23" s="36">
        <f t="shared" ref="G23:G53" si="0">+D23*F23</f>
        <v>0</v>
      </c>
      <c r="N23" s="7"/>
      <c r="O23" s="7"/>
    </row>
    <row r="24" spans="1:15" s="8" customFormat="1" ht="20.100000000000001" customHeight="1">
      <c r="A24" s="21" t="s">
        <v>20</v>
      </c>
      <c r="B24" s="35">
        <v>2000096642</v>
      </c>
      <c r="C24" s="22" t="s">
        <v>82</v>
      </c>
      <c r="D24" s="6">
        <v>4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>
      <c r="A25" s="21" t="s">
        <v>21</v>
      </c>
      <c r="B25" s="35">
        <v>2000096354</v>
      </c>
      <c r="C25" s="22" t="s">
        <v>83</v>
      </c>
      <c r="D25" s="6">
        <v>4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>
      <c r="A26" s="21" t="s">
        <v>22</v>
      </c>
      <c r="B26" s="35">
        <v>2000111160</v>
      </c>
      <c r="C26" s="22" t="s">
        <v>79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>
      <c r="A27" s="21" t="s">
        <v>23</v>
      </c>
      <c r="B27" s="35">
        <v>2000111160</v>
      </c>
      <c r="C27" s="22" t="s">
        <v>80</v>
      </c>
      <c r="D27" s="6">
        <v>4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>
      <c r="A28" s="21" t="s">
        <v>24</v>
      </c>
      <c r="B28" s="35">
        <v>2000105783</v>
      </c>
      <c r="C28" s="22" t="s">
        <v>84</v>
      </c>
      <c r="D28" s="6">
        <v>4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>
      <c r="A29" s="21" t="s">
        <v>25</v>
      </c>
      <c r="B29" s="35">
        <v>2000096643</v>
      </c>
      <c r="C29" s="22" t="s">
        <v>85</v>
      </c>
      <c r="D29" s="6">
        <v>4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>
      <c r="A30" s="21" t="s">
        <v>26</v>
      </c>
      <c r="B30" s="35">
        <v>2000083713</v>
      </c>
      <c r="C30" s="22" t="s">
        <v>86</v>
      </c>
      <c r="D30" s="6">
        <v>4</v>
      </c>
      <c r="E30" s="35"/>
      <c r="F30" s="37"/>
      <c r="G30" s="36">
        <f t="shared" si="0"/>
        <v>0</v>
      </c>
      <c r="N30" s="7"/>
      <c r="O30" s="7"/>
    </row>
    <row r="31" spans="1:15" s="8" customFormat="1" ht="20.100000000000001" customHeight="1">
      <c r="A31" s="23" t="s">
        <v>35</v>
      </c>
      <c r="B31" s="35">
        <v>2100009896</v>
      </c>
      <c r="C31" s="22" t="s">
        <v>87</v>
      </c>
      <c r="D31" s="6">
        <v>4</v>
      </c>
      <c r="E31" s="35"/>
      <c r="F31" s="37"/>
      <c r="G31" s="36">
        <f t="shared" si="0"/>
        <v>0</v>
      </c>
      <c r="N31" s="7"/>
      <c r="O31" s="7"/>
    </row>
    <row r="32" spans="1:15" s="8" customFormat="1" ht="20.100000000000001" customHeight="1">
      <c r="A32" s="23" t="s">
        <v>36</v>
      </c>
      <c r="B32" s="35">
        <v>2100017484</v>
      </c>
      <c r="C32" s="22" t="s">
        <v>88</v>
      </c>
      <c r="D32" s="6">
        <v>4</v>
      </c>
      <c r="E32" s="35"/>
      <c r="F32" s="37"/>
      <c r="G32" s="36">
        <f t="shared" si="0"/>
        <v>0</v>
      </c>
      <c r="N32" s="7"/>
      <c r="O32" s="7"/>
    </row>
    <row r="33" spans="1:15" s="8" customFormat="1" ht="20.100000000000001" customHeight="1">
      <c r="A33" s="23" t="s">
        <v>37</v>
      </c>
      <c r="B33" s="35">
        <v>2100022417</v>
      </c>
      <c r="C33" s="22" t="s">
        <v>89</v>
      </c>
      <c r="D33" s="6">
        <v>4</v>
      </c>
      <c r="E33" s="35"/>
      <c r="F33" s="37"/>
      <c r="G33" s="36">
        <f t="shared" si="0"/>
        <v>0</v>
      </c>
      <c r="N33" s="7"/>
      <c r="O33" s="7"/>
    </row>
    <row r="34" spans="1:15" s="8" customFormat="1" ht="20.100000000000001" customHeight="1">
      <c r="A34" s="23" t="s">
        <v>48</v>
      </c>
      <c r="B34" s="35">
        <v>190703774</v>
      </c>
      <c r="C34" s="22" t="s">
        <v>90</v>
      </c>
      <c r="D34" s="6">
        <v>4</v>
      </c>
      <c r="E34" s="35"/>
      <c r="F34" s="37"/>
      <c r="G34" s="36">
        <f t="shared" si="0"/>
        <v>0</v>
      </c>
      <c r="N34" s="7"/>
      <c r="O34" s="7"/>
    </row>
    <row r="35" spans="1:15" s="8" customFormat="1" ht="20.100000000000001" customHeight="1">
      <c r="A35" s="23" t="s">
        <v>49</v>
      </c>
      <c r="B35" s="35">
        <v>190703771</v>
      </c>
      <c r="C35" s="22" t="s">
        <v>91</v>
      </c>
      <c r="D35" s="6">
        <v>4</v>
      </c>
      <c r="E35" s="35"/>
      <c r="F35" s="37"/>
      <c r="G35" s="36">
        <f t="shared" si="0"/>
        <v>0</v>
      </c>
      <c r="N35" s="7"/>
      <c r="O35" s="7"/>
    </row>
    <row r="36" spans="1:15" s="8" customFormat="1" ht="20.100000000000001" customHeight="1">
      <c r="A36" s="23" t="s">
        <v>50</v>
      </c>
      <c r="B36" s="35">
        <v>190703782</v>
      </c>
      <c r="C36" s="22" t="s">
        <v>92</v>
      </c>
      <c r="D36" s="6">
        <v>3</v>
      </c>
      <c r="E36" s="35"/>
      <c r="F36" s="37"/>
      <c r="G36" s="36">
        <f t="shared" si="0"/>
        <v>0</v>
      </c>
      <c r="N36" s="7"/>
      <c r="O36" s="7"/>
    </row>
    <row r="37" spans="1:15" s="8" customFormat="1" ht="20.100000000000001" customHeight="1">
      <c r="A37" s="23" t="s">
        <v>51</v>
      </c>
      <c r="B37" s="35">
        <v>190703781</v>
      </c>
      <c r="C37" s="22" t="s">
        <v>93</v>
      </c>
      <c r="D37" s="6">
        <v>3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>
      <c r="A38" s="23" t="s">
        <v>27</v>
      </c>
      <c r="B38" s="35">
        <v>2100038727</v>
      </c>
      <c r="C38" s="22" t="s">
        <v>94</v>
      </c>
      <c r="D38" s="6">
        <v>8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>
      <c r="A39" s="21" t="s">
        <v>28</v>
      </c>
      <c r="B39" s="35">
        <v>2100038807</v>
      </c>
      <c r="C39" s="22" t="s">
        <v>95</v>
      </c>
      <c r="D39" s="6">
        <v>8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>
      <c r="A40" s="21" t="s">
        <v>29</v>
      </c>
      <c r="B40" s="35">
        <v>2100038727</v>
      </c>
      <c r="C40" s="22" t="s">
        <v>96</v>
      </c>
      <c r="D40" s="6">
        <v>8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>
      <c r="A41" s="21" t="s">
        <v>30</v>
      </c>
      <c r="B41" s="35">
        <v>2100038807</v>
      </c>
      <c r="C41" s="22" t="s">
        <v>97</v>
      </c>
      <c r="D41" s="6">
        <v>8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>
      <c r="A42" s="21" t="s">
        <v>31</v>
      </c>
      <c r="B42" s="35">
        <v>2100038727</v>
      </c>
      <c r="C42" s="22" t="s">
        <v>98</v>
      </c>
      <c r="D42" s="6">
        <v>8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>
      <c r="A43" s="21" t="s">
        <v>32</v>
      </c>
      <c r="B43" s="35">
        <v>2000066028</v>
      </c>
      <c r="C43" s="22" t="s">
        <v>99</v>
      </c>
      <c r="D43" s="6">
        <v>8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>
      <c r="A44" s="21" t="s">
        <v>33</v>
      </c>
      <c r="B44" s="35">
        <v>2000083713</v>
      </c>
      <c r="C44" s="22" t="s">
        <v>100</v>
      </c>
      <c r="D44" s="6">
        <v>8</v>
      </c>
      <c r="E44" s="35"/>
      <c r="F44" s="37"/>
      <c r="G44" s="36">
        <f t="shared" si="0"/>
        <v>0</v>
      </c>
      <c r="N44" s="7"/>
      <c r="O44" s="7"/>
    </row>
    <row r="45" spans="1:15" s="8" customFormat="1" ht="20.100000000000001" customHeight="1">
      <c r="A45" s="21" t="s">
        <v>34</v>
      </c>
      <c r="B45" s="35">
        <v>2100038807</v>
      </c>
      <c r="C45" s="22" t="s">
        <v>101</v>
      </c>
      <c r="D45" s="6">
        <v>8</v>
      </c>
      <c r="E45" s="35"/>
      <c r="F45" s="37"/>
      <c r="G45" s="36">
        <f t="shared" si="0"/>
        <v>0</v>
      </c>
      <c r="N45" s="7"/>
      <c r="O45" s="7"/>
    </row>
    <row r="46" spans="1:15" s="8" customFormat="1" ht="20.100000000000001" customHeight="1">
      <c r="A46" s="5" t="s">
        <v>44</v>
      </c>
      <c r="B46" s="35">
        <v>2000083713</v>
      </c>
      <c r="C46" s="22" t="s">
        <v>102</v>
      </c>
      <c r="D46" s="6">
        <v>2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>
      <c r="A47" s="5" t="s">
        <v>45</v>
      </c>
      <c r="B47" s="35">
        <v>2000023713</v>
      </c>
      <c r="C47" s="22" t="s">
        <v>103</v>
      </c>
      <c r="D47" s="6">
        <v>4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>
      <c r="A48" s="5" t="s">
        <v>46</v>
      </c>
      <c r="B48" s="35">
        <v>2100022698</v>
      </c>
      <c r="C48" s="22" t="s">
        <v>104</v>
      </c>
      <c r="D48" s="6">
        <v>4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>
      <c r="A49" s="5" t="s">
        <v>38</v>
      </c>
      <c r="B49" s="35">
        <v>2000110486</v>
      </c>
      <c r="C49" s="22" t="s">
        <v>105</v>
      </c>
      <c r="D49" s="6">
        <v>4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>
      <c r="A50" s="5" t="s">
        <v>39</v>
      </c>
      <c r="B50" s="35">
        <v>2100028611</v>
      </c>
      <c r="C50" s="22" t="s">
        <v>106</v>
      </c>
      <c r="D50" s="6">
        <v>4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>
      <c r="A51" s="5" t="s">
        <v>40</v>
      </c>
      <c r="B51" s="35">
        <v>2100010645</v>
      </c>
      <c r="C51" s="22" t="s">
        <v>104</v>
      </c>
      <c r="D51" s="6">
        <v>4</v>
      </c>
      <c r="E51" s="35"/>
      <c r="F51" s="37"/>
      <c r="G51" s="36">
        <f t="shared" si="0"/>
        <v>0</v>
      </c>
      <c r="N51" s="7"/>
      <c r="O51" s="7"/>
    </row>
    <row r="52" spans="1:15" s="8" customFormat="1" ht="20.100000000000001" customHeight="1">
      <c r="A52" s="5" t="s">
        <v>41</v>
      </c>
      <c r="B52" s="35">
        <v>2100007516</v>
      </c>
      <c r="C52" s="22" t="s">
        <v>107</v>
      </c>
      <c r="D52" s="6">
        <v>4</v>
      </c>
      <c r="E52" s="35"/>
      <c r="F52" s="37"/>
      <c r="G52" s="36">
        <f t="shared" si="0"/>
        <v>0</v>
      </c>
      <c r="N52" s="7"/>
      <c r="O52" s="7"/>
    </row>
    <row r="53" spans="1:15" s="8" customFormat="1" ht="20.100000000000001" customHeight="1">
      <c r="A53" s="5" t="s">
        <v>42</v>
      </c>
      <c r="B53" s="35">
        <v>2100010711</v>
      </c>
      <c r="C53" s="22" t="s">
        <v>108</v>
      </c>
      <c r="D53" s="6">
        <v>4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>
      <c r="B54" s="24"/>
      <c r="C54" s="25"/>
      <c r="F54" s="38" t="s">
        <v>70</v>
      </c>
      <c r="G54" s="39">
        <f>SUM(G23:G53)</f>
        <v>0</v>
      </c>
      <c r="N54" s="7"/>
      <c r="O54" s="7"/>
    </row>
    <row r="55" spans="1:15" s="8" customFormat="1" ht="20.100000000000001" customHeight="1">
      <c r="B55" s="24"/>
      <c r="C55" s="25"/>
      <c r="F55" s="40" t="s">
        <v>71</v>
      </c>
      <c r="G55" s="39">
        <f>+G54*0.12</f>
        <v>0</v>
      </c>
      <c r="N55" s="7"/>
      <c r="O55" s="7"/>
    </row>
    <row r="56" spans="1:15" s="8" customFormat="1" ht="20.100000000000001" customHeight="1">
      <c r="B56" s="24"/>
      <c r="C56" s="25"/>
      <c r="F56" s="38" t="s">
        <v>72</v>
      </c>
      <c r="G56" s="39">
        <f>+G54+G55</f>
        <v>0</v>
      </c>
      <c r="N56" s="7"/>
      <c r="O56" s="7"/>
    </row>
    <row r="58" spans="1:15" ht="20.100000000000001" customHeight="1">
      <c r="B58" s="87"/>
      <c r="C58" s="88"/>
      <c r="F58" s="20"/>
      <c r="G58" s="9"/>
    </row>
    <row r="59" spans="1:15" ht="20.100000000000001" customHeight="1">
      <c r="B59" s="10" t="s">
        <v>2</v>
      </c>
      <c r="C59" s="10" t="s">
        <v>7</v>
      </c>
      <c r="F59" s="20"/>
      <c r="G59" s="9"/>
    </row>
    <row r="60" spans="1:15" ht="20.100000000000001" customHeight="1">
      <c r="B60" s="11"/>
      <c r="C60" s="19" t="s">
        <v>8</v>
      </c>
      <c r="F60" s="16"/>
      <c r="G60" s="9"/>
    </row>
    <row r="61" spans="1:15" ht="20.100000000000001" customHeight="1">
      <c r="B61" s="12"/>
      <c r="C61" s="12" t="s">
        <v>10</v>
      </c>
      <c r="F61" s="17"/>
      <c r="G61" s="9"/>
    </row>
    <row r="62" spans="1:15" ht="20.100000000000001" customHeight="1">
      <c r="B62" s="13"/>
      <c r="C62" s="15" t="s">
        <v>10</v>
      </c>
      <c r="F62" s="18"/>
      <c r="G62" s="9"/>
    </row>
    <row r="63" spans="1:15" ht="20.100000000000001" customHeight="1">
      <c r="B63" s="13"/>
      <c r="C63" s="15" t="s">
        <v>11</v>
      </c>
      <c r="F63" s="18"/>
      <c r="G63" s="9"/>
    </row>
    <row r="64" spans="1:15" ht="20.100000000000001" customHeight="1">
      <c r="B64" s="13"/>
      <c r="C64" s="15" t="s">
        <v>12</v>
      </c>
      <c r="F64" s="18"/>
      <c r="G64" s="9"/>
    </row>
    <row r="65" spans="1:8" ht="20.100000000000001" customHeight="1">
      <c r="B65" s="13"/>
      <c r="C65" s="15" t="s">
        <v>13</v>
      </c>
      <c r="F65" s="18"/>
      <c r="G65" s="9"/>
    </row>
    <row r="66" spans="1:8" ht="20.100000000000001" customHeight="1">
      <c r="B66" s="13"/>
      <c r="C66" s="15" t="s">
        <v>9</v>
      </c>
      <c r="F66" s="18"/>
      <c r="G66" s="9"/>
    </row>
    <row r="67" spans="1:8" ht="20.100000000000001" customHeight="1">
      <c r="B67" s="13"/>
      <c r="C67" s="15" t="s">
        <v>14</v>
      </c>
      <c r="F67" s="18"/>
      <c r="G67" s="9"/>
    </row>
    <row r="68" spans="1:8" ht="20.100000000000001" customHeight="1">
      <c r="B68" s="13"/>
      <c r="C68" s="15" t="s">
        <v>15</v>
      </c>
      <c r="F68" s="18"/>
      <c r="G68" s="9"/>
    </row>
    <row r="69" spans="1:8" ht="20.100000000000001" customHeight="1">
      <c r="B69" s="13"/>
      <c r="C69" s="15" t="s">
        <v>16</v>
      </c>
      <c r="F69" s="18"/>
      <c r="G69" s="9"/>
    </row>
    <row r="70" spans="1:8" ht="20.100000000000001" customHeight="1">
      <c r="B70" s="13"/>
      <c r="C70" s="15" t="s">
        <v>17</v>
      </c>
      <c r="F70" s="18"/>
      <c r="G70" s="9"/>
    </row>
    <row r="71" spans="1:8" ht="20.100000000000001" customHeight="1">
      <c r="B71" s="13"/>
      <c r="C71" s="15" t="s">
        <v>18</v>
      </c>
      <c r="F71" s="18"/>
      <c r="G71" s="9"/>
    </row>
    <row r="72" spans="1:8" ht="20.100000000000001" customHeight="1">
      <c r="B72" s="12"/>
      <c r="C72" s="15" t="s">
        <v>19</v>
      </c>
      <c r="F72" s="18"/>
      <c r="G72" s="9"/>
    </row>
    <row r="73" spans="1:8" ht="20.100000000000001" customHeight="1">
      <c r="B73" s="12"/>
      <c r="C73" s="15" t="s">
        <v>47</v>
      </c>
      <c r="F73" s="14"/>
    </row>
    <row r="75" spans="1:8" ht="20.100000000000001" customHeight="1">
      <c r="B75" s="4"/>
    </row>
    <row r="76" spans="1:8" s="27" customFormat="1" ht="16.5" thickBot="1">
      <c r="A76" s="27" t="s">
        <v>1</v>
      </c>
      <c r="C76" s="42"/>
    </row>
    <row r="77" spans="1:8" s="27" customFormat="1" ht="15.75">
      <c r="H77" s="28"/>
    </row>
    <row r="78" spans="1:8" s="27" customFormat="1" ht="15.75">
      <c r="H78" s="28"/>
    </row>
    <row r="79" spans="1:8" s="27" customFormat="1" ht="15.75">
      <c r="H79" s="28"/>
    </row>
    <row r="80" spans="1:8" s="27" customFormat="1" ht="16.5" thickBot="1">
      <c r="A80" s="27" t="s">
        <v>0</v>
      </c>
      <c r="C80" s="42"/>
      <c r="H80" s="28"/>
    </row>
    <row r="81" spans="1:8" s="27" customFormat="1" ht="15.75">
      <c r="H81" s="28"/>
    </row>
    <row r="82" spans="1:8" customFormat="1" ht="15"/>
    <row r="83" spans="1:8" customFormat="1" ht="15"/>
    <row r="84" spans="1:8" s="27" customFormat="1" ht="16.5" thickBot="1">
      <c r="A84" s="27" t="s">
        <v>76</v>
      </c>
      <c r="C84" s="42"/>
      <c r="H84" s="28"/>
    </row>
    <row r="85" spans="1:8" s="27" customFormat="1" ht="15.75">
      <c r="H85" s="28"/>
    </row>
    <row r="86" spans="1:8" s="61" customFormat="1" ht="20.100000000000001" customHeight="1">
      <c r="A86" s="59"/>
      <c r="B86" s="59"/>
      <c r="C86" s="60"/>
    </row>
    <row r="87" spans="1:8" s="61" customFormat="1" ht="20.100000000000001" customHeight="1" thickBot="1">
      <c r="A87" s="27" t="s">
        <v>77</v>
      </c>
      <c r="B87" s="27"/>
      <c r="C87" s="42"/>
    </row>
  </sheetData>
  <mergeCells count="13">
    <mergeCell ref="B58:C58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pageSetup paperSize="9" scale="49" fitToHeight="0" orientation="portrait" horizontalDpi="360" verticalDpi="360" r:id="rId1"/>
  <rowBreaks count="1" manualBreakCount="1">
    <brk id="5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2022-08-05T17:40:09Z</cp:lastPrinted>
  <dcterms:created xsi:type="dcterms:W3CDTF">2022-06-24T16:55:21Z</dcterms:created>
  <dcterms:modified xsi:type="dcterms:W3CDTF">2024-04-16T15:29:25Z</dcterms:modified>
</cp:coreProperties>
</file>