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Ortomax-01\archivos compartidos ortomax bodega\TRAZABILIDAD BODEGA JAIRO PINEDA AGO2022\EQUIPOS BODEGA\"/>
    </mc:Choice>
  </mc:AlternateContent>
  <xr:revisionPtr revIDLastSave="0" documentId="13_ncr:1_{9BC89CCC-8BDA-4DFA-A2E8-2B1C34B14CE9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JAIRO" sheetId="1" r:id="rId1"/>
  </sheets>
  <definedNames>
    <definedName name="_xlnm.Print_Area" localSheetId="0">JAIRO!$A$15:$G$84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6" i="1" l="1"/>
  <c r="G27" i="1"/>
  <c r="G28" i="1"/>
  <c r="G29" i="1"/>
  <c r="G30" i="1"/>
  <c r="G31" i="1"/>
  <c r="G32" i="1"/>
  <c r="G33" i="1"/>
  <c r="G34" i="1"/>
  <c r="B69" i="1"/>
  <c r="G25" i="1"/>
  <c r="G36" i="1" l="1"/>
  <c r="G37" i="1" s="1"/>
  <c r="G38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00000000-0006-0000-0000-000001000000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00000000-0006-0000-0000-000002000000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00000000-0006-0000-0000-000003000000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00000000-0006-0000-0000-000004000000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<sst xmlns="http://schemas.openxmlformats.org/spreadsheetml/2006/main" count="111" uniqueCount="109">
  <si>
    <t>CANT.</t>
  </si>
  <si>
    <t xml:space="preserve">BARRAS DE DIRECCIONAMIENTO DE PERFORACION </t>
  </si>
  <si>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</si>
  <si>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</si>
  <si>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</si>
  <si>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</si>
  <si>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</si>
  <si>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</si>
  <si>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</si>
  <si>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</si>
  <si>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</si>
  <si>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</si>
  <si>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</si>
  <si>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 xml:space="preserve">DESCRIPCION ARTICULO </t>
  </si>
  <si>
    <t>Lote</t>
  </si>
  <si>
    <t>DESCARGO</t>
  </si>
  <si>
    <t>PRECIO UNITARIO</t>
  </si>
  <si>
    <t>PRECIO TOTAL</t>
  </si>
  <si>
    <t xml:space="preserve">SUBTOTAL </t>
  </si>
  <si>
    <t>IVA 12%</t>
  </si>
  <si>
    <t>TOTAL</t>
  </si>
  <si>
    <t>020380003</t>
  </si>
  <si>
    <t>PLACA BLOQ. PHILOS  TIPO LISS 3.5mm*3 ORIF TIT.</t>
  </si>
  <si>
    <t>020380004</t>
  </si>
  <si>
    <t>PLACA BLOQ. PHILOS  TIPO LISS 3.5mm*4 ORIF TIT.</t>
  </si>
  <si>
    <t>020380005</t>
  </si>
  <si>
    <t>F190203808</t>
  </si>
  <si>
    <t>PLACA BLOQ. PHILOS  TIPO LISS 3.5mm*5 ORIF TIT.</t>
  </si>
  <si>
    <t>PLACA BLOQ. PHILOS  TIPO LISS 3.5mm*6 ORIF TIT.</t>
  </si>
  <si>
    <t>PLACA BLOQ. PHILOS  TIPO LISS 3.5mm*7 ORIF TIT.</t>
  </si>
  <si>
    <t>PLACA BLOQ. PHILOS  TIPO LISS 3.5mm*8 ORIF TIT.</t>
  </si>
  <si>
    <t>PLACA BLOQ. PHILOS  TIPO LISS 3.5mm*10 ORIF TIT.</t>
  </si>
  <si>
    <t>PLACA BLOQ. PHILOS  TIPO LISS 3.5mm*12 ORIF TIT.</t>
  </si>
  <si>
    <t>A1902038815</t>
  </si>
  <si>
    <t>H192023810</t>
  </si>
  <si>
    <t>F190203804</t>
  </si>
  <si>
    <t>INSTRUMENTAL PLACA PHILOS LISS</t>
  </si>
  <si>
    <t>CANTIDAD</t>
  </si>
  <si>
    <t>DESCRIPCION</t>
  </si>
  <si>
    <t>BROCAS 2.5MM</t>
  </si>
  <si>
    <t>BROCA 2.8 MM CON TOPE</t>
  </si>
  <si>
    <t>MEDIDOR DE PROFUNDIDAD</t>
  </si>
  <si>
    <t>CAMISA DE PROTECCION 4.9</t>
  </si>
  <si>
    <t>TROCAR 4.9</t>
  </si>
  <si>
    <t>CAMISA DE PROTECCION 6.0</t>
  </si>
  <si>
    <t>TROCAR 6.0</t>
  </si>
  <si>
    <t>BRAZO DIRECCIONAL</t>
  </si>
  <si>
    <t>MANGO DE INSERCION</t>
  </si>
  <si>
    <t>MANGO TORQUE 1.5N.m CON ATORNILLADOR</t>
  </si>
  <si>
    <t>MACHUELO CORTICAL EN T</t>
  </si>
  <si>
    <t>ATORNILLADOR HEXAGONAL 3.5MM</t>
  </si>
  <si>
    <t>ATORNILADOR 3.5MM HEXAGONAL ANCLAJE RAPIDO</t>
  </si>
  <si>
    <t>TORNILLO DE CONEXIÓN</t>
  </si>
  <si>
    <t>POSICIONADOR NEUTRO DE LA GUIA DE BROCA</t>
  </si>
  <si>
    <t>DISPOSITIVO DE MEDICION DIRECTA</t>
  </si>
  <si>
    <t>PINES</t>
  </si>
  <si>
    <t>GUIAS DE BLOQUEO</t>
  </si>
  <si>
    <t>020380006</t>
  </si>
  <si>
    <t>020380007</t>
  </si>
  <si>
    <t>020380008</t>
  </si>
  <si>
    <t>020380010</t>
  </si>
  <si>
    <t>020380012</t>
  </si>
  <si>
    <t>INSTRUMENTADOR</t>
  </si>
  <si>
    <t>OBSERVACIONES</t>
  </si>
  <si>
    <t>CAMISAS PARA BROCA</t>
  </si>
  <si>
    <t>CAMISA PARA PINES</t>
  </si>
  <si>
    <t>LLAVE EN L</t>
  </si>
  <si>
    <t>CAMISA EXTERIOR 8/4.9</t>
  </si>
  <si>
    <t>CAMISA EXTERIOR 4.9/1.6</t>
  </si>
  <si>
    <t>PINES 1.5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</si>
  <si>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</si>
  <si>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</si>
  <si>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</si>
  <si>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</si>
  <si>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</si>
  <si>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</si>
  <si>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>NOTA</t>
  </si>
  <si>
    <t xml:space="preserve">POR FAVOR NO RETIRAR LAS PIEZAS DE INSTRUMENTAL </t>
  </si>
  <si>
    <t>QUE SE ENCUENTRAN DENTRO DEL EQUIPO Y NO</t>
  </si>
  <si>
    <t>RETIRAR LAS PIEZAS DEL MOTOR DE SU CONTENEDOR</t>
  </si>
  <si>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</si>
  <si>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</si>
  <si>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</si>
  <si>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</si>
  <si>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</si>
  <si>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</si>
  <si>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 xml:space="preserve">CLINICA GERMAN </t>
  </si>
  <si>
    <t>INSTITUCION/CLINICA/HOSPITAL</t>
  </si>
  <si>
    <t>INQ</t>
  </si>
  <si>
    <t xml:space="preserve">BABAHOYO </t>
  </si>
  <si>
    <t>VENTA -CIRUGÍA</t>
  </si>
  <si>
    <t xml:space="preserve">5:00PM </t>
  </si>
  <si>
    <t xml:space="preserve">DR. FERRIN </t>
  </si>
  <si>
    <t xml:space="preserve">TIPO DE SEGURO </t>
  </si>
  <si>
    <t xml:space="preserve">IDENTIFICACION DEL PACIENTE </t>
  </si>
  <si>
    <t>020380013</t>
  </si>
  <si>
    <t>C2306718</t>
  </si>
  <si>
    <t>020380009</t>
  </si>
  <si>
    <t>PLACA BLOQ. PHILOS  TIPO LISS 3.5mm*9 ORIF TIT.</t>
  </si>
  <si>
    <t>PLACA BLOQ. PHILOS  TIPO LISS 3.5mm*13 ORIF TIT.</t>
  </si>
  <si>
    <t>B2354295</t>
  </si>
  <si>
    <t>B2354293</t>
  </si>
  <si>
    <t>L200203810</t>
  </si>
  <si>
    <t>B2354274</t>
  </si>
  <si>
    <t xml:space="preserve">BROCA 2.7 MM </t>
  </si>
  <si>
    <t>C2306739</t>
  </si>
  <si>
    <t xml:space="preserve">RECIBIDO </t>
  </si>
  <si>
    <t xml:space="preserve">ENTREGADO </t>
  </si>
  <si>
    <t xml:space="preserve">VERIFICADO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</si>
</sst>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4" formatCode="_-* #,##0.00\ &quot;€&quot;_-;\-* #,##0.00\ &quot;€&quot;_-;_-* &quot;-&quot;??\ &quot;€&quot;_-;_-@_-"/>
    <numFmt numFmtId="165" formatCode="&quot;$&quot;#,##0.00"/>
    <numFmt numFmtId="166" formatCode="[$-F800]dddd\,\ mmmm\ dd\,\ yyyy"/>
  </numFmts>
  <fonts count="3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u/>
      <sz val="14"/>
      <color theme="1"/>
      <name val="Arial"/>
      <family val="2"/>
    </font>
    <font>
      <sz val="8"/>
      <name val="Calibri"/>
      <family val="2"/>
      <scheme val="minor"/>
    </font>
    <font>
      <sz val="14"/>
      <name val="Arial"/>
      <family val="2"/>
    </font>
    <font>
      <b/>
      <sz val="14"/>
      <name val="Arial"/>
      <family val="2"/>
    </font>
    <font>
      <b/>
      <sz val="14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indexed="8"/>
      <name val="Arial"/>
      <family val="2"/>
    </font>
    <font>
      <b/>
      <i/>
      <sz val="14"/>
      <color theme="0"/>
      <name val="Arial"/>
      <family val="2"/>
    </font>
    <font>
      <b/>
      <sz val="14"/>
      <color theme="1"/>
      <name val="Arial"/>
      <family val="2"/>
    </font>
    <font>
      <sz val="14"/>
      <color theme="1"/>
      <name val="Calibri"/>
      <family val="2"/>
      <scheme val="minor"/>
    </font>
    <font>
      <b/>
      <u/>
      <sz val="16"/>
      <color theme="1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sz val="12"/>
      <color indexed="8"/>
      <name val="Arial"/>
      <family val="2"/>
    </font>
    <font>
      <b/>
      <sz val="12"/>
      <name val="Arial"/>
      <family val="2"/>
    </font>
    <font>
      <b/>
      <sz val="16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4" tint="0.79998168889431442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1">
    <xf numFmtId="0" fontId="0" fillId="0" borderId="0"/>
    <xf numFmtId="0" fontId="1" fillId="0" borderId="0"/>
    <xf numFmtId="44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1" fillId="0" borderId="0"/>
  </cellStyleXfs>
  <cellXfs count="82">
    <xf numFmtId="0" fontId="0" fillId="0" borderId="0" xfId="0"/>
    <xf numFmtId="0" fontId="3" fillId="0" borderId="0" xfId="1" applyFont="1"/>
    <xf numFmtId="0" fontId="5" fillId="0" borderId="0" xfId="0" applyFont="1" applyAlignment="1">
      <alignment wrapText="1"/>
    </xf>
    <xf numFmtId="0" fontId="5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7" fillId="0" borderId="0" xfId="0" applyFont="1"/>
    <xf numFmtId="0" fontId="9" fillId="0" borderId="0" xfId="0" applyFont="1" applyAlignment="1">
      <alignment horizontal="left" vertical="top"/>
    </xf>
    <xf numFmtId="0" fontId="11" fillId="5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 applyProtection="1">
      <alignment horizontal="center" vertical="center" wrapText="1" readingOrder="1"/>
      <protection locked="0"/>
    </xf>
    <xf numFmtId="0" fontId="8" fillId="0" borderId="1" xfId="0" applyFont="1" applyBorder="1"/>
    <xf numFmtId="165" fontId="8" fillId="0" borderId="1" xfId="0" applyNumberFormat="1" applyFont="1" applyBorder="1"/>
    <xf numFmtId="0" fontId="8" fillId="0" borderId="1" xfId="0" applyFont="1" applyBorder="1" applyAlignment="1">
      <alignment horizontal="center"/>
    </xf>
    <xf numFmtId="0" fontId="9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165" fontId="11" fillId="0" borderId="5" xfId="2" applyNumberFormat="1" applyFont="1" applyBorder="1" applyAlignment="1"/>
    <xf numFmtId="165" fontId="11" fillId="0" borderId="1" xfId="2" applyNumberFormat="1" applyFont="1" applyBorder="1" applyAlignment="1"/>
    <xf numFmtId="0" fontId="11" fillId="0" borderId="1" xfId="0" applyFont="1" applyBorder="1" applyAlignment="1">
      <alignment horizontal="center"/>
    </xf>
    <xf numFmtId="0" fontId="8" fillId="0" borderId="1" xfId="0" applyFont="1" applyBorder="1" applyAlignment="1">
      <alignment horizontal="left"/>
    </xf>
    <xf numFmtId="0" fontId="9" fillId="0" borderId="1" xfId="0" applyFont="1" applyBorder="1" applyAlignment="1">
      <alignment horizontal="left" vertical="top"/>
    </xf>
    <xf numFmtId="0" fontId="11" fillId="0" borderId="0" xfId="0" applyFont="1"/>
    <xf numFmtId="0" fontId="12" fillId="0" borderId="0" xfId="0" applyFont="1"/>
    <xf numFmtId="0" fontId="8" fillId="0" borderId="0" xfId="1" applyFont="1"/>
    <xf numFmtId="0" fontId="14" fillId="2" borderId="1" xfId="0" applyFont="1" applyFill="1" applyBorder="1" applyAlignment="1">
      <alignment horizontal="center"/>
    </xf>
    <xf numFmtId="0" fontId="14" fillId="2" borderId="1" xfId="0" applyFont="1" applyFill="1" applyBorder="1"/>
    <xf numFmtId="0" fontId="15" fillId="0" borderId="1" xfId="0" applyFont="1" applyBorder="1" applyAlignment="1">
      <alignment horizontal="center"/>
    </xf>
    <xf numFmtId="0" fontId="14" fillId="7" borderId="1" xfId="0" applyFont="1" applyFill="1" applyBorder="1" applyAlignment="1">
      <alignment horizontal="center"/>
    </xf>
    <xf numFmtId="0" fontId="14" fillId="7" borderId="1" xfId="0" applyFont="1" applyFill="1" applyBorder="1"/>
    <xf numFmtId="0" fontId="14" fillId="0" borderId="1" xfId="0" applyFont="1" applyBorder="1" applyAlignment="1">
      <alignment horizontal="center"/>
    </xf>
    <xf numFmtId="49" fontId="14" fillId="2" borderId="1" xfId="0" applyNumberFormat="1" applyFont="1" applyFill="1" applyBorder="1" applyAlignment="1">
      <alignment horizontal="center"/>
    </xf>
    <xf numFmtId="0" fontId="16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/>
    </xf>
    <xf numFmtId="0" fontId="3" fillId="0" borderId="0" xfId="1" applyFont="1" applyAlignment="1">
      <alignment horizontal="center"/>
    </xf>
    <xf numFmtId="0" fontId="13" fillId="0" borderId="0" xfId="1" applyFont="1" applyAlignment="1">
      <alignment horizontal="center"/>
    </xf>
    <xf numFmtId="0" fontId="14" fillId="0" borderId="0" xfId="0" applyFont="1"/>
    <xf numFmtId="0" fontId="14" fillId="0" borderId="0" xfId="0" applyFont="1" applyAlignment="1">
      <alignment horizontal="center"/>
    </xf>
    <xf numFmtId="0" fontId="18" fillId="0" borderId="0" xfId="0" applyFont="1" applyAlignment="1">
      <alignment horizontal="left"/>
    </xf>
    <xf numFmtId="0" fontId="18" fillId="0" borderId="0" xfId="0" applyFont="1" applyAlignment="1">
      <alignment wrapText="1"/>
    </xf>
    <xf numFmtId="0" fontId="18" fillId="0" borderId="0" xfId="1" applyFont="1" applyAlignment="1">
      <alignment horizontal="center"/>
    </xf>
    <xf numFmtId="0" fontId="18" fillId="0" borderId="0" xfId="1" applyFont="1" applyAlignment="1">
      <alignment horizontal="left"/>
    </xf>
    <xf numFmtId="0" fontId="14" fillId="0" borderId="4" xfId="0" applyFont="1" applyBorder="1"/>
    <xf numFmtId="0" fontId="15" fillId="0" borderId="0" xfId="0" applyFont="1"/>
    <xf numFmtId="0" fontId="15" fillId="0" borderId="0" xfId="0" applyFont="1" applyAlignment="1">
      <alignment horizontal="left"/>
    </xf>
    <xf numFmtId="0" fontId="15" fillId="0" borderId="0" xfId="0" applyFont="1" applyAlignment="1">
      <alignment wrapText="1"/>
    </xf>
    <xf numFmtId="0" fontId="0" fillId="0" borderId="6" xfId="0" applyBorder="1"/>
    <xf numFmtId="0" fontId="0" fillId="0" borderId="7" xfId="0" applyBorder="1" applyAlignment="1">
      <alignment horizont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1" fillId="0" borderId="9" xfId="0" applyFont="1" applyBorder="1" applyAlignment="1">
      <alignment vertical="center" wrapText="1"/>
    </xf>
    <xf numFmtId="0" fontId="22" fillId="0" borderId="14" xfId="0" applyFont="1" applyBorder="1" applyAlignment="1">
      <alignment vertical="center" wrapText="1"/>
    </xf>
    <xf numFmtId="0" fontId="3" fillId="0" borderId="15" xfId="1" applyFont="1" applyBorder="1"/>
    <xf numFmtId="0" fontId="3" fillId="0" borderId="16" xfId="1" applyFont="1" applyBorder="1"/>
    <xf numFmtId="0" fontId="23" fillId="3" borderId="0" xfId="0" applyFont="1" applyFill="1" applyAlignment="1">
      <alignment vertical="center"/>
    </xf>
    <xf numFmtId="166" fontId="24" fillId="0" borderId="1" xfId="0" applyNumberFormat="1" applyFont="1" applyBorder="1" applyAlignment="1">
      <alignment horizontal="left" vertical="center"/>
    </xf>
    <xf numFmtId="0" fontId="25" fillId="2" borderId="1" xfId="0" applyFont="1" applyFill="1" applyBorder="1" applyAlignment="1">
      <alignment horizontal="center" vertical="center"/>
    </xf>
    <xf numFmtId="0" fontId="24" fillId="0" borderId="0" xfId="0" applyFont="1" applyAlignment="1">
      <alignment horizontal="left"/>
    </xf>
    <xf numFmtId="0" fontId="24" fillId="0" borderId="1" xfId="0" applyFont="1" applyBorder="1" applyAlignment="1">
      <alignment vertical="center"/>
    </xf>
    <xf numFmtId="0" fontId="23" fillId="3" borderId="0" xfId="0" applyFont="1" applyFill="1" applyAlignment="1">
      <alignment vertical="center" wrapText="1"/>
    </xf>
    <xf numFmtId="49" fontId="24" fillId="0" borderId="1" xfId="0" applyNumberFormat="1" applyFont="1" applyBorder="1" applyAlignment="1">
      <alignment vertical="center" wrapText="1"/>
    </xf>
    <xf numFmtId="49" fontId="24" fillId="2" borderId="1" xfId="0" applyNumberFormat="1" applyFont="1" applyFill="1" applyBorder="1" applyAlignment="1">
      <alignment horizontal="left" vertical="center"/>
    </xf>
    <xf numFmtId="0" fontId="24" fillId="0" borderId="1" xfId="0" applyFont="1" applyBorder="1" applyAlignment="1">
      <alignment vertical="center" wrapText="1"/>
    </xf>
    <xf numFmtId="20" fontId="24" fillId="0" borderId="1" xfId="0" applyNumberFormat="1" applyFont="1" applyBorder="1" applyAlignment="1">
      <alignment vertical="center"/>
    </xf>
    <xf numFmtId="0" fontId="24" fillId="0" borderId="0" xfId="0" applyFont="1" applyAlignment="1">
      <alignment vertical="center"/>
    </xf>
    <xf numFmtId="0" fontId="24" fillId="0" borderId="0" xfId="0" applyFont="1" applyAlignment="1">
      <alignment horizontal="left" vertical="center"/>
    </xf>
    <xf numFmtId="49" fontId="25" fillId="0" borderId="1" xfId="0" applyNumberFormat="1" applyFont="1" applyBorder="1" applyAlignment="1">
      <alignment horizontal="left" vertical="center"/>
    </xf>
    <xf numFmtId="0" fontId="26" fillId="0" borderId="0" xfId="0" applyFont="1" applyAlignment="1">
      <alignment vertical="center"/>
    </xf>
    <xf numFmtId="0" fontId="26" fillId="0" borderId="0" xfId="0" applyFont="1" applyAlignment="1">
      <alignment horizontal="left" vertical="center"/>
    </xf>
    <xf numFmtId="0" fontId="10" fillId="4" borderId="3" xfId="0" applyFont="1" applyFill="1" applyBorder="1" applyAlignment="1">
      <alignment horizontal="center"/>
    </xf>
    <xf numFmtId="0" fontId="23" fillId="3" borderId="0" xfId="0" applyFont="1" applyFill="1" applyAlignment="1">
      <alignment horizontal="left" vertical="center"/>
    </xf>
    <xf numFmtId="0" fontId="23" fillId="3" borderId="2" xfId="0" applyFont="1" applyFill="1" applyBorder="1" applyAlignment="1">
      <alignment horizontal="left" vertical="center"/>
    </xf>
    <xf numFmtId="0" fontId="19" fillId="0" borderId="8" xfId="0" applyFont="1" applyBorder="1" applyAlignment="1">
      <alignment horizontal="center" vertical="center"/>
    </xf>
    <xf numFmtId="0" fontId="19" fillId="0" borderId="13" xfId="0" applyFont="1" applyBorder="1" applyAlignment="1">
      <alignment horizontal="center" vertical="center"/>
    </xf>
    <xf numFmtId="0" fontId="20" fillId="2" borderId="9" xfId="0" applyFont="1" applyFill="1" applyBorder="1" applyAlignment="1">
      <alignment horizontal="left" vertical="center"/>
    </xf>
    <xf numFmtId="0" fontId="20" fillId="2" borderId="10" xfId="0" applyFont="1" applyFill="1" applyBorder="1" applyAlignment="1">
      <alignment horizontal="left" vertical="center"/>
    </xf>
    <xf numFmtId="0" fontId="20" fillId="0" borderId="8" xfId="0" applyFont="1" applyBorder="1" applyAlignment="1">
      <alignment horizontal="center"/>
    </xf>
    <xf numFmtId="0" fontId="20" fillId="0" borderId="13" xfId="0" applyFont="1" applyBorder="1" applyAlignment="1">
      <alignment horizontal="center"/>
    </xf>
    <xf numFmtId="0" fontId="21" fillId="0" borderId="9" xfId="0" applyFont="1" applyBorder="1" applyAlignment="1">
      <alignment horizontal="left" vertical="center" wrapText="1"/>
    </xf>
    <xf numFmtId="0" fontId="21" fillId="0" borderId="10" xfId="0" applyFont="1" applyBorder="1" applyAlignment="1">
      <alignment horizontal="left" vertical="center" wrapText="1"/>
    </xf>
    <xf numFmtId="0" fontId="21" fillId="0" borderId="15" xfId="0" applyFont="1" applyBorder="1" applyAlignment="1">
      <alignment horizontal="left" vertical="center" wrapText="1"/>
    </xf>
    <xf numFmtId="0" fontId="21" fillId="0" borderId="16" xfId="0" applyFont="1" applyBorder="1" applyAlignment="1">
      <alignment horizontal="left" vertical="center" wrapText="1"/>
    </xf>
    <xf numFmtId="165" fontId="11" fillId="0" borderId="1" xfId="1" applyNumberFormat="1" applyFont="1" applyBorder="1" applyAlignment="1">
      <alignment horizontal="right" wrapText="1"/>
    </xf>
  </cellXfs>
  <cellStyles count="11">
    <cellStyle name="Moneda" xfId="2" builtinId="4"/>
    <cellStyle name="Moneda [0] 2" xfId="6" xr:uid="{00000000-0005-0000-0000-000001000000}"/>
    <cellStyle name="Moneda [0] 3" xfId="5" xr:uid="{00000000-0005-0000-0000-000002000000}"/>
    <cellStyle name="Moneda [0] 4" xfId="3" xr:uid="{00000000-0005-0000-0000-000003000000}"/>
    <cellStyle name="Moneda 2" xfId="4" xr:uid="{00000000-0005-0000-0000-000004000000}"/>
    <cellStyle name="Moneda 3" xfId="8" xr:uid="{00000000-0005-0000-0000-000005000000}"/>
    <cellStyle name="Moneda 4" xfId="9" xr:uid="{00000000-0005-0000-0000-000006000000}"/>
    <cellStyle name="Moneda 8" xfId="7" xr:uid="{00000000-0005-0000-0000-000007000000}"/>
    <cellStyle name="Normal" xfId="0" builtinId="0"/>
    <cellStyle name="Normal 2" xfId="1" xr:uid="{00000000-0005-0000-0000-000009000000}"/>
    <cellStyle name="Normal 3" xfId="10" xr:uid="{00000000-0005-0000-0000-00000A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3F8AFDD4-9EFF-4048-B08B-4D8C5CDB4B0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100"/>
  <sheetViews>
    <sheetView showGridLines="0" tabSelected="1" topLeftCell="A75" zoomScale="60" zoomScaleNormal="60" workbookViewId="0">
      <selection activeCell="C95" sqref="C95"/>
    </sheetView>
  </sheetViews>
  <sheetFormatPr baseColWidth="10" defaultColWidth="11.28515625" defaultRowHeight="20.100000000000001" customHeight="1" x14ac:dyDescent="0.25"/>
  <cols>
    <col min="1" max="1" width="22.42578125" style="4" bestFit="1" customWidth="1"/>
    <col min="2" max="2" width="18.42578125" style="4" bestFit="1" customWidth="1"/>
    <col min="3" max="3" width="72.140625" style="4" bestFit="1" customWidth="1"/>
    <col min="4" max="4" width="22.7109375" style="4" bestFit="1" customWidth="1"/>
    <col min="5" max="5" width="22.42578125" style="4" bestFit="1" customWidth="1"/>
    <col min="6" max="6" width="16" style="4" customWidth="1"/>
    <col min="7" max="7" width="19.28515625" style="4" bestFit="1" customWidth="1"/>
    <col min="8" max="16384" width="11.28515625" style="4"/>
  </cols>
  <sheetData>
    <row r="1" spans="1:7" ht="20.100000000000001" customHeight="1" thickBot="1" x14ac:dyDescent="0.3">
      <c r="A1" s="42"/>
      <c r="B1" s="43"/>
      <c r="C1" s="44"/>
      <c r="D1" s="44"/>
      <c r="E1" s="44"/>
    </row>
    <row r="2" spans="1:7" ht="20.100000000000001" customHeight="1" thickBot="1" x14ac:dyDescent="0.3">
      <c r="A2" s="45"/>
      <c r="B2" s="46"/>
      <c r="C2" s="71" t="s">
        <v>80</v>
      </c>
      <c r="D2" s="73" t="s">
        <v>81</v>
      </c>
      <c r="E2" s="74"/>
    </row>
    <row r="3" spans="1:7" ht="20.100000000000001" customHeight="1" thickBot="1" x14ac:dyDescent="0.3">
      <c r="A3" s="47"/>
      <c r="B3" s="48"/>
      <c r="C3" s="72"/>
      <c r="D3" s="49" t="s">
        <v>82</v>
      </c>
      <c r="E3" s="50"/>
    </row>
    <row r="4" spans="1:7" ht="20.100000000000001" customHeight="1" thickBot="1" x14ac:dyDescent="0.3">
      <c r="A4" s="47"/>
      <c r="B4" s="48"/>
      <c r="C4" s="75" t="s">
        <v>83</v>
      </c>
      <c r="D4" s="77" t="s">
        <v>84</v>
      </c>
      <c r="E4" s="78"/>
    </row>
    <row r="5" spans="1:7" ht="20.100000000000001" customHeight="1" thickBot="1" x14ac:dyDescent="0.3">
      <c r="A5" s="51"/>
      <c r="B5" s="52"/>
      <c r="C5" s="76"/>
      <c r="D5" s="79" t="s">
        <v>85</v>
      </c>
      <c r="E5" s="80"/>
    </row>
    <row r="6" spans="1:7" ht="20.100000000000001" customHeight="1" x14ac:dyDescent="0.25">
      <c r="A6" s="1"/>
      <c r="B6" s="1"/>
      <c r="C6" s="1"/>
      <c r="D6" s="1"/>
      <c r="E6" s="1"/>
    </row>
    <row r="7" spans="1:7" ht="20.100000000000001" customHeight="1" x14ac:dyDescent="0.25">
      <c r="A7" s="53" t="s">
        <v>2</v>
      </c>
      <c r="B7" s="53"/>
      <c r="C7" s="54">
        <v>45015</v>
      </c>
      <c r="D7" s="53" t="s">
        <v>3</v>
      </c>
      <c r="E7" s="55">
        <v>20230300236</v>
      </c>
    </row>
    <row r="8" spans="1:7" ht="20.100000000000001" customHeight="1" x14ac:dyDescent="0.25">
      <c r="A8" s="56"/>
      <c r="B8" s="56"/>
      <c r="C8" s="56"/>
      <c r="D8" s="56"/>
      <c r="E8" s="56"/>
    </row>
    <row r="9" spans="1:7" ht="20.100000000000001" customHeight="1" x14ac:dyDescent="0.25">
      <c r="A9" s="53" t="s">
        <v>4</v>
      </c>
      <c r="B9" s="53"/>
      <c r="C9" s="57" t="s">
        <v>86</v>
      </c>
      <c r="D9" s="58" t="s">
        <v>5</v>
      </c>
      <c r="E9" s="59"/>
    </row>
    <row r="10" spans="1:7" ht="20.100000000000001" customHeight="1" x14ac:dyDescent="0.25">
      <c r="A10" s="56"/>
      <c r="B10" s="56"/>
      <c r="C10" s="56"/>
      <c r="D10" s="56"/>
      <c r="E10" s="56"/>
    </row>
    <row r="11" spans="1:7" ht="20.100000000000001" customHeight="1" x14ac:dyDescent="0.25">
      <c r="A11" s="69" t="s">
        <v>87</v>
      </c>
      <c r="B11" s="70"/>
      <c r="C11" s="57" t="s">
        <v>86</v>
      </c>
      <c r="D11" s="58" t="s">
        <v>76</v>
      </c>
      <c r="E11" s="60" t="s">
        <v>88</v>
      </c>
    </row>
    <row r="12" spans="1:7" ht="20.100000000000001" customHeight="1" x14ac:dyDescent="0.25">
      <c r="A12" s="56"/>
      <c r="B12" s="56"/>
      <c r="C12" s="56"/>
      <c r="D12" s="56"/>
      <c r="E12" s="56"/>
    </row>
    <row r="13" spans="1:7" ht="20.100000000000001" customHeight="1" x14ac:dyDescent="0.25">
      <c r="A13" s="53" t="s">
        <v>6</v>
      </c>
      <c r="B13" s="53"/>
      <c r="C13" s="61" t="s">
        <v>89</v>
      </c>
      <c r="D13" s="58" t="s">
        <v>7</v>
      </c>
      <c r="E13" s="57" t="s">
        <v>90</v>
      </c>
    </row>
    <row r="14" spans="1:7" ht="20.100000000000001" customHeight="1" x14ac:dyDescent="0.25">
      <c r="A14" s="56"/>
      <c r="B14" s="56"/>
      <c r="C14" s="56"/>
      <c r="D14" s="56"/>
      <c r="E14" s="56"/>
    </row>
    <row r="15" spans="1:7" s="3" customFormat="1" ht="20.100000000000001" customHeight="1" x14ac:dyDescent="0.25">
      <c r="A15" s="53" t="s">
        <v>8</v>
      </c>
      <c r="B15" s="53"/>
      <c r="C15" s="54">
        <v>45007</v>
      </c>
      <c r="D15" s="58" t="s">
        <v>9</v>
      </c>
      <c r="E15" s="62" t="s">
        <v>91</v>
      </c>
      <c r="F15" s="2"/>
    </row>
    <row r="16" spans="1:7" s="3" customFormat="1" ht="20.100000000000001" customHeight="1" x14ac:dyDescent="0.3">
      <c r="A16" s="56"/>
      <c r="B16" s="56"/>
      <c r="C16" s="56"/>
      <c r="D16" s="56"/>
      <c r="E16" s="56"/>
      <c r="F16" s="34"/>
      <c r="G16" s="34"/>
    </row>
    <row r="17" spans="1:7" s="3" customFormat="1" ht="20.100000000000001" customHeight="1" x14ac:dyDescent="0.3">
      <c r="A17" s="53" t="s">
        <v>10</v>
      </c>
      <c r="B17" s="53"/>
      <c r="C17" s="57" t="s">
        <v>92</v>
      </c>
      <c r="D17" s="63"/>
      <c r="E17" s="64"/>
      <c r="F17" s="34"/>
      <c r="G17" s="34"/>
    </row>
    <row r="18" spans="1:7" s="3" customFormat="1" ht="20.100000000000001" customHeight="1" x14ac:dyDescent="0.3">
      <c r="A18" s="56"/>
      <c r="B18" s="56"/>
      <c r="C18" s="56"/>
      <c r="D18" s="56"/>
      <c r="E18" s="56"/>
      <c r="F18" s="34"/>
      <c r="G18" s="34"/>
    </row>
    <row r="19" spans="1:7" s="3" customFormat="1" ht="20.100000000000001" customHeight="1" x14ac:dyDescent="0.25">
      <c r="A19" s="53" t="s">
        <v>11</v>
      </c>
      <c r="B19" s="53"/>
      <c r="C19" s="57"/>
      <c r="D19" s="58" t="s">
        <v>93</v>
      </c>
      <c r="E19" s="62"/>
      <c r="F19" s="1"/>
      <c r="G19" s="1"/>
    </row>
    <row r="20" spans="1:7" s="3" customFormat="1" ht="20.100000000000001" customHeight="1" x14ac:dyDescent="0.25">
      <c r="A20" s="56"/>
      <c r="B20" s="56"/>
      <c r="C20" s="56"/>
      <c r="D20" s="56"/>
      <c r="E20" s="56"/>
      <c r="F20" s="33"/>
      <c r="G20" s="33"/>
    </row>
    <row r="21" spans="1:7" s="3" customFormat="1" ht="20.100000000000001" customHeight="1" x14ac:dyDescent="0.25">
      <c r="A21" s="53" t="s">
        <v>94</v>
      </c>
      <c r="B21" s="53"/>
      <c r="C21" s="65"/>
      <c r="D21" s="66"/>
      <c r="E21" s="67"/>
    </row>
    <row r="22" spans="1:7" s="3" customFormat="1" ht="20.100000000000001" customHeight="1" x14ac:dyDescent="0.3">
      <c r="A22" s="4"/>
      <c r="B22" s="5"/>
      <c r="C22" s="6"/>
      <c r="D22" s="6"/>
      <c r="E22" s="7"/>
    </row>
    <row r="23" spans="1:7" s="3" customFormat="1" ht="20.100000000000001" customHeight="1" x14ac:dyDescent="0.3">
      <c r="A23" s="68"/>
      <c r="B23" s="68"/>
      <c r="C23" s="68"/>
      <c r="D23" s="68"/>
      <c r="E23" s="68"/>
      <c r="F23" s="68"/>
      <c r="G23" s="68"/>
    </row>
    <row r="24" spans="1:7" s="3" customFormat="1" ht="30" customHeight="1" x14ac:dyDescent="0.25">
      <c r="A24" s="9" t="s">
        <v>12</v>
      </c>
      <c r="B24" s="9" t="s">
        <v>14</v>
      </c>
      <c r="C24" s="9" t="s">
        <v>13</v>
      </c>
      <c r="D24" s="9" t="s">
        <v>0</v>
      </c>
      <c r="E24" s="9" t="s">
        <v>15</v>
      </c>
      <c r="F24" s="10" t="s">
        <v>16</v>
      </c>
      <c r="G24" s="10" t="s">
        <v>17</v>
      </c>
    </row>
    <row r="25" spans="1:7" ht="20.100000000000001" customHeight="1" x14ac:dyDescent="0.25">
      <c r="A25" s="24" t="s">
        <v>21</v>
      </c>
      <c r="B25" s="24" t="s">
        <v>103</v>
      </c>
      <c r="C25" s="25" t="s">
        <v>22</v>
      </c>
      <c r="D25" s="26">
        <v>1</v>
      </c>
      <c r="E25" s="11"/>
      <c r="F25" s="12">
        <v>0</v>
      </c>
      <c r="G25" s="12">
        <f>+D25*F25</f>
        <v>0</v>
      </c>
    </row>
    <row r="26" spans="1:7" ht="20.100000000000001" customHeight="1" x14ac:dyDescent="0.25">
      <c r="A26" s="27" t="s">
        <v>23</v>
      </c>
      <c r="B26" s="27" t="s">
        <v>102</v>
      </c>
      <c r="C26" s="28" t="s">
        <v>24</v>
      </c>
      <c r="D26" s="26">
        <v>1</v>
      </c>
      <c r="E26" s="11"/>
      <c r="F26" s="12">
        <v>0</v>
      </c>
      <c r="G26" s="12">
        <f t="shared" ref="G26:G34" si="0">+D26*F26</f>
        <v>0</v>
      </c>
    </row>
    <row r="27" spans="1:7" ht="20.100000000000001" customHeight="1" x14ac:dyDescent="0.25">
      <c r="A27" s="24" t="s">
        <v>25</v>
      </c>
      <c r="B27" s="24" t="s">
        <v>26</v>
      </c>
      <c r="C27" s="25" t="s">
        <v>27</v>
      </c>
      <c r="D27" s="26">
        <v>1</v>
      </c>
      <c r="E27" s="11"/>
      <c r="F27" s="12">
        <v>0</v>
      </c>
      <c r="G27" s="12">
        <f t="shared" si="0"/>
        <v>0</v>
      </c>
    </row>
    <row r="28" spans="1:7" ht="20.100000000000001" customHeight="1" x14ac:dyDescent="0.25">
      <c r="A28" s="24" t="s">
        <v>57</v>
      </c>
      <c r="B28" s="29" t="s">
        <v>33</v>
      </c>
      <c r="C28" s="25" t="s">
        <v>28</v>
      </c>
      <c r="D28" s="26">
        <v>1</v>
      </c>
      <c r="E28" s="11"/>
      <c r="F28" s="12">
        <v>0</v>
      </c>
      <c r="G28" s="12">
        <f t="shared" si="0"/>
        <v>0</v>
      </c>
    </row>
    <row r="29" spans="1:7" ht="20.100000000000001" customHeight="1" x14ac:dyDescent="0.25">
      <c r="A29" s="24" t="s">
        <v>58</v>
      </c>
      <c r="B29" s="29" t="s">
        <v>34</v>
      </c>
      <c r="C29" s="25" t="s">
        <v>29</v>
      </c>
      <c r="D29" s="26">
        <v>1</v>
      </c>
      <c r="E29" s="11"/>
      <c r="F29" s="12">
        <v>0</v>
      </c>
      <c r="G29" s="12">
        <f t="shared" si="0"/>
        <v>0</v>
      </c>
    </row>
    <row r="30" spans="1:7" ht="20.100000000000001" customHeight="1" x14ac:dyDescent="0.25">
      <c r="A30" s="24" t="s">
        <v>59</v>
      </c>
      <c r="B30" s="29" t="s">
        <v>96</v>
      </c>
      <c r="C30" s="25" t="s">
        <v>30</v>
      </c>
      <c r="D30" s="26">
        <v>1</v>
      </c>
      <c r="E30" s="11"/>
      <c r="F30" s="12">
        <v>0</v>
      </c>
      <c r="G30" s="12">
        <f t="shared" si="0"/>
        <v>0</v>
      </c>
    </row>
    <row r="31" spans="1:7" ht="20.100000000000001" customHeight="1" x14ac:dyDescent="0.25">
      <c r="A31" s="24" t="s">
        <v>97</v>
      </c>
      <c r="B31" s="29" t="s">
        <v>100</v>
      </c>
      <c r="C31" s="25" t="s">
        <v>98</v>
      </c>
      <c r="D31" s="26">
        <v>1</v>
      </c>
      <c r="E31" s="11"/>
      <c r="F31" s="12">
        <v>0</v>
      </c>
      <c r="G31" s="12">
        <f t="shared" si="0"/>
        <v>0</v>
      </c>
    </row>
    <row r="32" spans="1:7" ht="20.100000000000001" customHeight="1" x14ac:dyDescent="0.25">
      <c r="A32" s="30" t="s">
        <v>60</v>
      </c>
      <c r="B32" s="29" t="s">
        <v>105</v>
      </c>
      <c r="C32" s="25" t="s">
        <v>31</v>
      </c>
      <c r="D32" s="26">
        <v>1</v>
      </c>
      <c r="E32" s="11"/>
      <c r="F32" s="12">
        <v>0</v>
      </c>
      <c r="G32" s="12">
        <f t="shared" si="0"/>
        <v>0</v>
      </c>
    </row>
    <row r="33" spans="1:7" ht="20.100000000000001" customHeight="1" x14ac:dyDescent="0.25">
      <c r="A33" s="30" t="s">
        <v>61</v>
      </c>
      <c r="B33" s="29" t="s">
        <v>35</v>
      </c>
      <c r="C33" s="25" t="s">
        <v>32</v>
      </c>
      <c r="D33" s="26">
        <v>1</v>
      </c>
      <c r="E33" s="11"/>
      <c r="F33" s="12">
        <v>0</v>
      </c>
      <c r="G33" s="12">
        <f t="shared" si="0"/>
        <v>0</v>
      </c>
    </row>
    <row r="34" spans="1:7" ht="20.100000000000001" customHeight="1" x14ac:dyDescent="0.25">
      <c r="A34" s="30" t="s">
        <v>95</v>
      </c>
      <c r="B34" s="29" t="s">
        <v>101</v>
      </c>
      <c r="C34" s="25" t="s">
        <v>99</v>
      </c>
      <c r="D34" s="26">
        <v>1</v>
      </c>
      <c r="E34" s="11"/>
      <c r="F34" s="12">
        <v>0</v>
      </c>
      <c r="G34" s="12">
        <f t="shared" si="0"/>
        <v>0</v>
      </c>
    </row>
    <row r="35" spans="1:7" ht="20.100000000000001" customHeight="1" x14ac:dyDescent="0.25">
      <c r="A35" s="31"/>
      <c r="B35" s="29"/>
      <c r="C35" s="25"/>
      <c r="D35" s="32">
        <v>10</v>
      </c>
      <c r="E35" s="11"/>
      <c r="F35" s="12"/>
      <c r="G35" s="12"/>
    </row>
    <row r="36" spans="1:7" ht="20.100000000000001" customHeight="1" x14ac:dyDescent="0.25">
      <c r="B36" s="14"/>
      <c r="C36" s="8"/>
      <c r="D36" s="15"/>
      <c r="F36" s="81" t="s">
        <v>18</v>
      </c>
      <c r="G36" s="16">
        <f>SUM(G25:G34)</f>
        <v>0</v>
      </c>
    </row>
    <row r="37" spans="1:7" ht="20.100000000000001" customHeight="1" x14ac:dyDescent="0.25">
      <c r="B37" s="14"/>
      <c r="C37" s="8"/>
      <c r="D37" s="15"/>
      <c r="F37" s="81" t="s">
        <v>19</v>
      </c>
      <c r="G37" s="17">
        <f>+G36*0.12</f>
        <v>0</v>
      </c>
    </row>
    <row r="38" spans="1:7" ht="20.100000000000001" customHeight="1" x14ac:dyDescent="0.25">
      <c r="B38" s="14"/>
      <c r="C38" s="8"/>
      <c r="D38" s="15"/>
      <c r="F38" s="81" t="s">
        <v>20</v>
      </c>
      <c r="G38" s="17">
        <f>+G36+G37</f>
        <v>0</v>
      </c>
    </row>
    <row r="39" spans="1:7" ht="20.100000000000001" customHeight="1" x14ac:dyDescent="0.25">
      <c r="B39" s="14"/>
      <c r="C39" s="8"/>
      <c r="E39" s="15"/>
    </row>
    <row r="40" spans="1:7" ht="20.100000000000001" customHeight="1" x14ac:dyDescent="0.25">
      <c r="B40" s="14"/>
      <c r="C40" s="8"/>
    </row>
    <row r="41" spans="1:7" ht="20.100000000000001" customHeight="1" x14ac:dyDescent="0.25">
      <c r="B41" s="18"/>
      <c r="C41" s="18" t="s">
        <v>36</v>
      </c>
    </row>
    <row r="42" spans="1:7" ht="20.100000000000001" customHeight="1" x14ac:dyDescent="0.25">
      <c r="B42" s="18" t="s">
        <v>37</v>
      </c>
      <c r="C42" s="18" t="s">
        <v>38</v>
      </c>
    </row>
    <row r="43" spans="1:7" ht="20.100000000000001" customHeight="1" x14ac:dyDescent="0.25">
      <c r="B43" s="13">
        <v>2</v>
      </c>
      <c r="C43" s="19" t="s">
        <v>39</v>
      </c>
    </row>
    <row r="44" spans="1:7" ht="20.100000000000001" customHeight="1" x14ac:dyDescent="0.25">
      <c r="B44" s="13">
        <v>1</v>
      </c>
      <c r="C44" s="19" t="s">
        <v>40</v>
      </c>
    </row>
    <row r="45" spans="1:7" ht="20.100000000000001" customHeight="1" x14ac:dyDescent="0.25">
      <c r="B45" s="13">
        <v>1</v>
      </c>
      <c r="C45" s="19" t="s">
        <v>104</v>
      </c>
    </row>
    <row r="46" spans="1:7" ht="20.100000000000001" customHeight="1" x14ac:dyDescent="0.25">
      <c r="B46" s="13">
        <v>1</v>
      </c>
      <c r="C46" s="19" t="s">
        <v>41</v>
      </c>
    </row>
    <row r="47" spans="1:7" ht="20.100000000000001" customHeight="1" x14ac:dyDescent="0.25">
      <c r="B47" s="13">
        <v>1</v>
      </c>
      <c r="C47" s="19" t="s">
        <v>42</v>
      </c>
    </row>
    <row r="48" spans="1:7" ht="20.100000000000001" customHeight="1" x14ac:dyDescent="0.25">
      <c r="B48" s="13">
        <v>1</v>
      </c>
      <c r="C48" s="19" t="s">
        <v>43</v>
      </c>
    </row>
    <row r="49" spans="2:3" ht="20.100000000000001" customHeight="1" x14ac:dyDescent="0.25">
      <c r="B49" s="13">
        <v>1</v>
      </c>
      <c r="C49" s="19" t="s">
        <v>44</v>
      </c>
    </row>
    <row r="50" spans="2:3" ht="20.100000000000001" customHeight="1" x14ac:dyDescent="0.25">
      <c r="B50" s="13">
        <v>1</v>
      </c>
      <c r="C50" s="19" t="s">
        <v>45</v>
      </c>
    </row>
    <row r="51" spans="2:3" ht="20.100000000000001" customHeight="1" x14ac:dyDescent="0.25">
      <c r="B51" s="13">
        <v>3</v>
      </c>
      <c r="C51" s="19" t="s">
        <v>64</v>
      </c>
    </row>
    <row r="52" spans="2:3" ht="20.100000000000001" customHeight="1" x14ac:dyDescent="0.25">
      <c r="B52" s="13">
        <v>1</v>
      </c>
      <c r="C52" s="19" t="s">
        <v>46</v>
      </c>
    </row>
    <row r="53" spans="2:3" ht="20.100000000000001" customHeight="1" x14ac:dyDescent="0.25">
      <c r="B53" s="13">
        <v>1</v>
      </c>
      <c r="C53" s="19" t="s">
        <v>47</v>
      </c>
    </row>
    <row r="54" spans="2:3" ht="20.100000000000001" customHeight="1" x14ac:dyDescent="0.25">
      <c r="B54" s="13">
        <v>1</v>
      </c>
      <c r="C54" s="19" t="s">
        <v>51</v>
      </c>
    </row>
    <row r="55" spans="2:3" ht="20.100000000000001" customHeight="1" x14ac:dyDescent="0.25">
      <c r="B55" s="13">
        <v>1</v>
      </c>
      <c r="C55" s="19" t="s">
        <v>66</v>
      </c>
    </row>
    <row r="56" spans="2:3" ht="20.100000000000001" customHeight="1" x14ac:dyDescent="0.25">
      <c r="B56" s="13">
        <v>1</v>
      </c>
      <c r="C56" s="19" t="s">
        <v>48</v>
      </c>
    </row>
    <row r="57" spans="2:3" ht="20.100000000000001" customHeight="1" x14ac:dyDescent="0.25">
      <c r="B57" s="13">
        <v>1</v>
      </c>
      <c r="C57" s="19" t="s">
        <v>49</v>
      </c>
    </row>
    <row r="58" spans="2:3" ht="20.100000000000001" customHeight="1" x14ac:dyDescent="0.25">
      <c r="B58" s="13">
        <v>1</v>
      </c>
      <c r="C58" s="19" t="s">
        <v>50</v>
      </c>
    </row>
    <row r="59" spans="2:3" ht="20.100000000000001" customHeight="1" x14ac:dyDescent="0.25">
      <c r="B59" s="13">
        <v>1</v>
      </c>
      <c r="C59" s="19" t="s">
        <v>52</v>
      </c>
    </row>
    <row r="60" spans="2:3" ht="20.100000000000001" customHeight="1" x14ac:dyDescent="0.25">
      <c r="B60" s="13">
        <v>1</v>
      </c>
      <c r="C60" s="19" t="s">
        <v>53</v>
      </c>
    </row>
    <row r="61" spans="2:3" ht="20.100000000000001" customHeight="1" x14ac:dyDescent="0.25">
      <c r="B61" s="13">
        <v>2</v>
      </c>
      <c r="C61" s="20" t="s">
        <v>1</v>
      </c>
    </row>
    <row r="62" spans="2:3" ht="20.100000000000001" customHeight="1" x14ac:dyDescent="0.25">
      <c r="B62" s="13">
        <v>1</v>
      </c>
      <c r="C62" s="19" t="s">
        <v>54</v>
      </c>
    </row>
    <row r="63" spans="2:3" ht="20.100000000000001" customHeight="1" x14ac:dyDescent="0.25">
      <c r="B63" s="13">
        <v>3</v>
      </c>
      <c r="C63" s="19" t="s">
        <v>65</v>
      </c>
    </row>
    <row r="64" spans="2:3" ht="20.100000000000001" customHeight="1" x14ac:dyDescent="0.25">
      <c r="B64" s="13">
        <v>1</v>
      </c>
      <c r="C64" s="19" t="s">
        <v>67</v>
      </c>
    </row>
    <row r="65" spans="2:3" ht="20.100000000000001" customHeight="1" x14ac:dyDescent="0.25">
      <c r="B65" s="13">
        <v>1</v>
      </c>
      <c r="C65" s="19" t="s">
        <v>68</v>
      </c>
    </row>
    <row r="66" spans="2:3" ht="20.100000000000001" customHeight="1" x14ac:dyDescent="0.25">
      <c r="B66" s="13">
        <v>2</v>
      </c>
      <c r="C66" s="19" t="s">
        <v>56</v>
      </c>
    </row>
    <row r="67" spans="2:3" ht="20.100000000000001" customHeight="1" x14ac:dyDescent="0.25">
      <c r="B67" s="13">
        <v>2</v>
      </c>
      <c r="C67" s="19" t="s">
        <v>69</v>
      </c>
    </row>
    <row r="68" spans="2:3" ht="20.100000000000001" customHeight="1" x14ac:dyDescent="0.25">
      <c r="B68" s="13"/>
      <c r="C68" s="19" t="s">
        <v>55</v>
      </c>
    </row>
    <row r="69" spans="2:3" ht="20.100000000000001" customHeight="1" x14ac:dyDescent="0.25">
      <c r="B69" s="18">
        <f>SUM(B43:B68)</f>
        <v>33</v>
      </c>
      <c r="C69" s="19"/>
    </row>
    <row r="70" spans="2:3" ht="20.100000000000001" customHeight="1" x14ac:dyDescent="0.25">
      <c r="B70" s="13"/>
      <c r="C70" s="19"/>
    </row>
    <row r="71" spans="2:3" ht="20.100000000000001" customHeight="1" x14ac:dyDescent="0.25">
      <c r="B71" s="21"/>
    </row>
    <row r="73" spans="2:3" s="22" customFormat="1" ht="20.25" x14ac:dyDescent="0.3">
      <c r="B73" s="37" t="s">
        <v>70</v>
      </c>
      <c r="C73" s="38" t="s">
        <v>71</v>
      </c>
    </row>
    <row r="74" spans="2:3" s="22" customFormat="1" ht="20.25" x14ac:dyDescent="0.3">
      <c r="B74" s="37"/>
      <c r="C74" s="38" t="s">
        <v>72</v>
      </c>
    </row>
    <row r="75" spans="2:3" s="22" customFormat="1" ht="20.25" x14ac:dyDescent="0.3">
      <c r="B75" s="37"/>
      <c r="C75" s="38" t="s">
        <v>73</v>
      </c>
    </row>
    <row r="76" spans="2:3" s="22" customFormat="1" ht="20.25" x14ac:dyDescent="0.3">
      <c r="B76" s="37"/>
      <c r="C76" s="38" t="s">
        <v>74</v>
      </c>
    </row>
    <row r="77" spans="2:3" s="22" customFormat="1" ht="20.25" x14ac:dyDescent="0.3">
      <c r="B77" s="37"/>
      <c r="C77" s="38" t="s">
        <v>75</v>
      </c>
    </row>
    <row r="78" spans="2:3" s="22" customFormat="1" ht="20.25" x14ac:dyDescent="0.3">
      <c r="B78" s="37"/>
      <c r="C78" s="38"/>
    </row>
    <row r="79" spans="2:3" s="22" customFormat="1" ht="20.25" x14ac:dyDescent="0.3">
      <c r="B79" s="39" t="s">
        <v>76</v>
      </c>
      <c r="C79" s="40" t="s">
        <v>77</v>
      </c>
    </row>
    <row r="80" spans="2:3" s="22" customFormat="1" ht="20.25" x14ac:dyDescent="0.3">
      <c r="B80" s="39"/>
      <c r="C80" s="40" t="s">
        <v>78</v>
      </c>
    </row>
    <row r="81" spans="2:3" s="22" customFormat="1" ht="20.25" x14ac:dyDescent="0.3">
      <c r="B81" s="39"/>
      <c r="C81" s="40" t="s">
        <v>79</v>
      </c>
    </row>
    <row r="82" spans="2:3" s="22" customFormat="1" ht="20.25" x14ac:dyDescent="0.3">
      <c r="B82" s="39"/>
      <c r="C82" s="40"/>
    </row>
    <row r="83" spans="2:3" s="23" customFormat="1" ht="20.100000000000001" customHeight="1" x14ac:dyDescent="0.3">
      <c r="B83" s="39"/>
      <c r="C83" s="40"/>
    </row>
    <row r="84" spans="2:3" s="23" customFormat="1" ht="20.100000000000001" customHeight="1" x14ac:dyDescent="0.25">
      <c r="B84" s="36"/>
      <c r="C84" s="36"/>
    </row>
    <row r="85" spans="2:3" ht="20.100000000000001" customHeight="1" x14ac:dyDescent="0.25">
      <c r="B85" s="36"/>
      <c r="C85" s="36"/>
    </row>
    <row r="86" spans="2:3" ht="20.100000000000001" customHeight="1" thickBot="1" x14ac:dyDescent="0.3">
      <c r="B86" s="35" t="s">
        <v>106</v>
      </c>
      <c r="C86" s="41"/>
    </row>
    <row r="87" spans="2:3" ht="20.100000000000001" customHeight="1" x14ac:dyDescent="0.25">
      <c r="B87"/>
      <c r="C87"/>
    </row>
    <row r="88" spans="2:3" ht="20.100000000000001" customHeight="1" x14ac:dyDescent="0.25">
      <c r="B88"/>
      <c r="C88"/>
    </row>
    <row r="89" spans="2:3" ht="20.100000000000001" customHeight="1" thickBot="1" x14ac:dyDescent="0.3">
      <c r="B89" s="35" t="s">
        <v>107</v>
      </c>
      <c r="C89" s="41"/>
    </row>
    <row r="90" spans="2:3" ht="20.100000000000001" customHeight="1" x14ac:dyDescent="0.25">
      <c r="B90"/>
      <c r="C90"/>
    </row>
    <row r="91" spans="2:3" ht="20.100000000000001" customHeight="1" x14ac:dyDescent="0.25">
      <c r="B91"/>
      <c r="C91"/>
    </row>
    <row r="92" spans="2:3" ht="20.100000000000001" customHeight="1" x14ac:dyDescent="0.25">
      <c r="B92"/>
      <c r="C92"/>
    </row>
    <row r="93" spans="2:3" ht="20.100000000000001" customHeight="1" thickBot="1" x14ac:dyDescent="0.3">
      <c r="B93" s="35" t="s">
        <v>62</v>
      </c>
      <c r="C93" s="41"/>
    </row>
    <row r="94" spans="2:3" ht="20.100000000000001" customHeight="1" x14ac:dyDescent="0.25">
      <c r="B94"/>
      <c r="C94"/>
    </row>
    <row r="95" spans="2:3" ht="20.100000000000001" customHeight="1" x14ac:dyDescent="0.25">
      <c r="B95"/>
      <c r="C95"/>
    </row>
    <row r="96" spans="2:3" ht="20.100000000000001" customHeight="1" x14ac:dyDescent="0.25">
      <c r="B96"/>
      <c r="C96"/>
    </row>
    <row r="97" spans="2:3" ht="20.100000000000001" customHeight="1" thickBot="1" x14ac:dyDescent="0.3">
      <c r="B97" s="35" t="s">
        <v>108</v>
      </c>
      <c r="C97" s="41"/>
    </row>
    <row r="98" spans="2:3" ht="20.100000000000001" customHeight="1" x14ac:dyDescent="0.25">
      <c r="B98"/>
      <c r="C98"/>
    </row>
    <row r="99" spans="2:3" ht="20.100000000000001" customHeight="1" x14ac:dyDescent="0.25">
      <c r="B99"/>
      <c r="C99"/>
    </row>
    <row r="100" spans="2:3" ht="20.100000000000001" customHeight="1" thickBot="1" x14ac:dyDescent="0.3">
      <c r="B100" s="35" t="s">
        <v>63</v>
      </c>
      <c r="C100" s="41"/>
    </row>
  </sheetData>
  <mergeCells count="7">
    <mergeCell ref="A23:G23"/>
    <mergeCell ref="A11:B11"/>
    <mergeCell ref="C2:C3"/>
    <mergeCell ref="D2:E2"/>
    <mergeCell ref="C4:C5"/>
    <mergeCell ref="D4:E4"/>
    <mergeCell ref="D5:E5"/>
  </mergeCells>
  <phoneticPr fontId="4" type="noConversion"/>
  <conditionalFormatting sqref="A25:A34">
    <cfRule type="duplicateValues" dxfId="0" priority="1"/>
  </conditionalFormatting>
  <pageMargins left="0.7" right="0.7" top="0.75" bottom="0.75" header="0.3" footer="0.3"/>
  <pageSetup paperSize="9" scale="52" fitToHeight="0" orientation="portrait" horizontalDpi="360" verticalDpi="36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JAIRO</vt:lpstr>
      <vt:lpstr>JAIRO!Área_de_impresión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ORTOMAX IMPLANTES ORTOPEDICOS</cp:lastModifiedBy>
  <cp:lastPrinted>2022-08-04T17:25:58Z</cp:lastPrinted>
  <dcterms:created xsi:type="dcterms:W3CDTF">2022-07-06T22:27:38Z</dcterms:created>
  <dcterms:modified xsi:type="dcterms:W3CDTF">2024-02-26T16:55:49Z</dcterms:modified>
</cp:coreProperties>
</file>