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D369EBB4-8378-463D-9F67-440E61F2A2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AIRO" sheetId="1" r:id="rId1"/>
  </sheets>
  <definedNames>
    <definedName name="_xlnm._FilterDatabase" localSheetId="0" hidden="1">JAIRO!$A$23:$WUP$23</definedName>
    <definedName name="_xlnm.Print_Area" localSheetId="0">JAIRO!$A$8:$G$112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G34" i="1"/>
  <c r="G32" i="1"/>
  <c r="D53" i="1" l="1"/>
  <c r="G30" i="1"/>
  <c r="G31" i="1"/>
  <c r="G33" i="1"/>
  <c r="G36" i="1"/>
  <c r="G37" i="1"/>
  <c r="G28" i="1"/>
  <c r="B89" i="1" l="1"/>
  <c r="B79" i="1"/>
  <c r="D45" i="1"/>
  <c r="D29" i="1"/>
  <c r="G27" i="1" l="1"/>
  <c r="G26" i="1"/>
  <c r="G25" i="1"/>
  <c r="G24" i="1"/>
  <c r="G48" i="1"/>
  <c r="G47" i="1"/>
  <c r="G46" i="1"/>
  <c r="G44" i="1"/>
  <c r="G43" i="1"/>
  <c r="G42" i="1"/>
  <c r="G41" i="1"/>
  <c r="G40" i="1"/>
  <c r="G54" i="1"/>
  <c r="G52" i="1"/>
  <c r="G51" i="1"/>
  <c r="G50" i="1"/>
  <c r="G39" i="1"/>
  <c r="G38" i="1"/>
  <c r="G49" i="1"/>
  <c r="G55" i="1" l="1"/>
  <c r="G56" i="1" l="1"/>
  <c r="G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<sst xmlns="http://schemas.openxmlformats.org/spreadsheetml/2006/main" count="137" uniqueCount="129">
  <si>
    <t>PRECIO UNITARIO</t>
  </si>
  <si>
    <t>PRECIO TOTAL</t>
  </si>
  <si>
    <t>909</t>
  </si>
  <si>
    <t>PLACA PATELLA SMALL TITANIO</t>
  </si>
  <si>
    <t>1769</t>
  </si>
  <si>
    <t>PLACA PATELLA MEDIUM TITANIO</t>
  </si>
  <si>
    <t>05.5256-402W</t>
  </si>
  <si>
    <t>05.5256-302B</t>
  </si>
  <si>
    <t>05.5256-403W</t>
  </si>
  <si>
    <t>PINES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</si>
  <si>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</si>
  <si>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</si>
  <si>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</si>
  <si>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</si>
  <si>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</si>
  <si>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</si>
  <si>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</si>
  <si>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</si>
  <si>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</si>
  <si>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</si>
  <si>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</si>
  <si>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</si>
  <si>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</si>
  <si>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</si>
  <si>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 xml:space="preserve">SUBTOTAL </t>
  </si>
  <si>
    <t>IVA 12%</t>
  </si>
  <si>
    <t>TOTAL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</si>
  <si>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</si>
  <si>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</si>
  <si>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</si>
  <si>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</si>
  <si>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</si>
  <si>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</si>
  <si>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</si>
  <si>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05.5102-03</t>
  </si>
  <si>
    <t>05.5102-04</t>
  </si>
  <si>
    <t>05.5102-05</t>
  </si>
  <si>
    <t>05.5102-06</t>
  </si>
  <si>
    <t>05.5102-07</t>
  </si>
  <si>
    <t>05.5102-08</t>
  </si>
  <si>
    <t>05.5102-09</t>
  </si>
  <si>
    <t>05.5102-10</t>
  </si>
  <si>
    <t>05.5102-11</t>
  </si>
  <si>
    <t>05.5102-12</t>
  </si>
  <si>
    <t>05.5102-13</t>
  </si>
  <si>
    <t>05.5102-14</t>
  </si>
  <si>
    <t>TORNILLO CORTICAL 3.5*18mm TITANIO</t>
  </si>
  <si>
    <t>CANTIDAD</t>
  </si>
  <si>
    <t>DESCRIPCION</t>
  </si>
  <si>
    <t>BANDEJA SUPERIOR</t>
  </si>
  <si>
    <t>ATORNILLADOR ANCLAJE RAPIDO STARDRIVER</t>
  </si>
  <si>
    <t>ATORNILLADOR ANCLAJE RAPIDO HEXAGONAL</t>
  </si>
  <si>
    <t>GUIA DE BLOQUEO 2.2</t>
  </si>
  <si>
    <t>GUIA DE BLOQUEO 2.0</t>
  </si>
  <si>
    <t>MANGO EN T ANCLAJE RAPIDO</t>
  </si>
  <si>
    <t>AVELLANADOR ANCLAJE RAPIDO</t>
  </si>
  <si>
    <t>MACHUELO ANCLAJE RAPIDO 2.7</t>
  </si>
  <si>
    <t>MACHUELO ANCLAJE RAPIDO 2.9</t>
  </si>
  <si>
    <t>MACHUELOS ANCLAJE RAPIDO 3.5</t>
  </si>
  <si>
    <t>AVELLANADOR ANCLAJE RAPIDO LARGO</t>
  </si>
  <si>
    <t>BROCA 2.8MM</t>
  </si>
  <si>
    <t>BROCA 2.5MM</t>
  </si>
  <si>
    <t>BROCAS 2.2MM</t>
  </si>
  <si>
    <t>BROCAS 2.0MM</t>
  </si>
  <si>
    <t>BANDEJA INFERIOR</t>
  </si>
  <si>
    <t>MEDIDOR DE PROFUNDIDAD 60CM</t>
  </si>
  <si>
    <t>MEDIDOR DE PROFUNDIDAD 30CM</t>
  </si>
  <si>
    <t>ATORNILLADOR ANCLAJE RAPIDO CON CAMISA</t>
  </si>
  <si>
    <t>MANGO ATORNILLADOR AZUL</t>
  </si>
  <si>
    <t>TORQUE 1.5N.m</t>
  </si>
  <si>
    <t>TORQUE 0.8N.m</t>
  </si>
  <si>
    <t>GUIA DE BROCA DOBLE 2.0/2.7</t>
  </si>
  <si>
    <t>GUIA DE BROCA DOBLE 2.5/3.5</t>
  </si>
  <si>
    <t>OBSERVACIONES</t>
  </si>
  <si>
    <t>INSTRUMENTAL PATELA</t>
  </si>
  <si>
    <t>PLACA PATELLAR TITANIO*35</t>
  </si>
  <si>
    <t>PLACA PATELLAR TITANIO*30</t>
  </si>
  <si>
    <t>PLACA PATELLAR TITANIO*40</t>
  </si>
  <si>
    <t xml:space="preserve">TORNILLOS DE BLOQUEO PATELA 2.7*10mm TITANIO  </t>
  </si>
  <si>
    <t xml:space="preserve">TORNILLOS DE BLOQUEO PATELA 2.7*12mm TITANIO  </t>
  </si>
  <si>
    <t xml:space="preserve">TORNILLOS DE BLOQUEO PATELA 2.7*14mm TITANIO  </t>
  </si>
  <si>
    <t xml:space="preserve">TORNILLOS DE BLOQUEO PATELA 2.7*16mm TITANIO  </t>
  </si>
  <si>
    <t xml:space="preserve">TORNILLOS DE BLOQUEO PATELA 2.7*18mm TITANIO  </t>
  </si>
  <si>
    <t xml:space="preserve">TORNILLOS DE BLOQUEO PATELA 2.7*20mm TITANIO  </t>
  </si>
  <si>
    <t xml:space="preserve">TORNILLOS DE BLOQUEO PATELA 2.7*22mm TITANIO  </t>
  </si>
  <si>
    <t xml:space="preserve">TORNILLOS DE BLOQUEO PATELA 2.7*24mm TITANIO  </t>
  </si>
  <si>
    <t xml:space="preserve">TORNILLOS DE BLOQUEO PATELA 2.7*26mm TITANIO  </t>
  </si>
  <si>
    <t xml:space="preserve">TORNILLOS DE BLOQUEO PATELA 2.7*28mm TITANIO  </t>
  </si>
  <si>
    <t xml:space="preserve">TORNILLOS DE BLOQUEO PATELA 2.7*30mm TITANIO  </t>
  </si>
  <si>
    <t xml:space="preserve">TORNILLOS DE BLOQUEO PATELA 2.7*32mm TITANIO  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</si>
  <si>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</si>
  <si>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</si>
  <si>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</si>
  <si>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</si>
  <si>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</si>
  <si>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</si>
  <si>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</si>
  <si>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</si>
  <si>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</si>
  <si>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</si>
  <si>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</si>
  <si>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</si>
  <si>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</si>
  <si>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</si>
  <si>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</si>
  <si>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</si>
  <si>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</si>
  <si>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>VENTA -CIRUGÍA</t>
  </si>
  <si>
    <t xml:space="preserve">5:00PM </t>
  </si>
  <si>
    <t xml:space="preserve">DR. FERRIN </t>
  </si>
  <si>
    <t xml:space="preserve">TIPO DE SEGURO </t>
  </si>
  <si>
    <t xml:space="preserve">IDENTIFICACION DEL PACIENTE </t>
  </si>
  <si>
    <t xml:space="preserve">ENTREGADO </t>
  </si>
  <si>
    <t xml:space="preserve">VERIFICADO </t>
  </si>
  <si>
    <t>INSTRUMENTADOR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</si>
  <si>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</si>
  <si>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</si>
  <si>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</si>
  <si>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</si>
  <si>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</si>
  <si>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</si>
  <si>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</si>
  <si>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</si>
  <si>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</si>
  <si>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</si>
  <si>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>TORNILLO CORTICAL 2.7*40mm TITANIO</t>
  </si>
  <si>
    <t>200112240</t>
  </si>
  <si>
    <t>T50022740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</si>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</sst>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_(&quot;$&quot;* #,##0.00_);_(&quot;$&quot;* \(#,##0.00\);_(&quot;$&quot;* &quot;-&quot;??_);_(@_)"/>
    <numFmt numFmtId="166" formatCode="[$-F800]dddd\,\ mmmm\ dd\,\ yyyy"/>
    <numFmt numFmtId="167" formatCode="&quot;$&quot;#,##0.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8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8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15">
    <xf numFmtId="0" fontId="0" fillId="0" borderId="0" xfId="0"/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2" fillId="0" borderId="0" xfId="0" applyFont="1"/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20" fontId="9" fillId="0" borderId="1" xfId="0" applyNumberFormat="1" applyFont="1" applyBorder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12" fillId="0" borderId="1" xfId="1" applyFont="1" applyBorder="1" applyAlignment="1" applyProtection="1">
      <alignment horizontal="center" vertical="top" wrapText="1" readingOrder="1"/>
      <protection locked="0"/>
    </xf>
    <xf numFmtId="0" fontId="12" fillId="0" borderId="1" xfId="1" applyFont="1" applyBorder="1" applyAlignment="1" applyProtection="1">
      <alignment vertical="top" wrapText="1" readingOrder="1"/>
      <protection locked="0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7" fillId="0" borderId="0" xfId="0" applyFont="1" applyAlignment="1">
      <alignment vertical="center"/>
    </xf>
    <xf numFmtId="0" fontId="13" fillId="0" borderId="0" xfId="0" applyFont="1"/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20" fontId="15" fillId="0" borderId="0" xfId="0" applyNumberFormat="1" applyFont="1" applyAlignment="1">
      <alignment vertical="center"/>
    </xf>
    <xf numFmtId="0" fontId="15" fillId="0" borderId="0" xfId="0" applyFont="1"/>
    <xf numFmtId="0" fontId="13" fillId="0" borderId="0" xfId="0" applyFont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 applyProtection="1">
      <alignment horizontal="center" vertical="center" wrapText="1" readingOrder="1"/>
      <protection locked="0"/>
    </xf>
    <xf numFmtId="0" fontId="12" fillId="0" borderId="0" xfId="1" applyFont="1"/>
    <xf numFmtId="0" fontId="12" fillId="0" borderId="0" xfId="1" applyFont="1" applyAlignment="1" applyProtection="1">
      <alignment horizontal="center" vertical="top" wrapText="1" readingOrder="1"/>
      <protection locked="0"/>
    </xf>
    <xf numFmtId="3" fontId="13" fillId="0" borderId="0" xfId="0" applyNumberFormat="1" applyFont="1" applyAlignment="1">
      <alignment horizontal="center" vertical="center"/>
    </xf>
    <xf numFmtId="167" fontId="15" fillId="0" borderId="0" xfId="1" applyNumberFormat="1" applyFont="1" applyAlignment="1">
      <alignment wrapText="1"/>
    </xf>
    <xf numFmtId="0" fontId="14" fillId="0" borderId="0" xfId="0" applyFont="1"/>
    <xf numFmtId="167" fontId="15" fillId="0" borderId="0" xfId="3" applyNumberFormat="1" applyFont="1" applyBorder="1" applyAlignment="1"/>
    <xf numFmtId="165" fontId="15" fillId="0" borderId="0" xfId="2" applyFont="1" applyFill="1" applyBorder="1"/>
    <xf numFmtId="2" fontId="12" fillId="0" borderId="0" xfId="1" applyNumberFormat="1" applyFont="1" applyAlignment="1">
      <alignment horizontal="center" readingOrder="1"/>
    </xf>
    <xf numFmtId="0" fontId="14" fillId="0" borderId="0" xfId="1" applyFont="1" applyAlignment="1">
      <alignment horizontal="center" wrapText="1"/>
    </xf>
    <xf numFmtId="165" fontId="12" fillId="0" borderId="0" xfId="1" applyNumberFormat="1" applyFont="1"/>
    <xf numFmtId="2" fontId="14" fillId="0" borderId="0" xfId="1" applyNumberFormat="1" applyFont="1" applyAlignment="1">
      <alignment horizontal="center" readingOrder="1"/>
    </xf>
    <xf numFmtId="0" fontId="12" fillId="0" borderId="0" xfId="1" applyFont="1" applyAlignment="1">
      <alignment wrapText="1"/>
    </xf>
    <xf numFmtId="0" fontId="13" fillId="0" borderId="0" xfId="1" applyFont="1"/>
    <xf numFmtId="2" fontId="12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19" fillId="0" borderId="10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7" fillId="0" borderId="16" xfId="1" applyFont="1" applyBorder="1"/>
    <xf numFmtId="0" fontId="7" fillId="0" borderId="17" xfId="1" applyFont="1" applyBorder="1"/>
    <xf numFmtId="0" fontId="21" fillId="2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4" fillId="0" borderId="5" xfId="0" applyFont="1" applyBorder="1"/>
    <xf numFmtId="0" fontId="2" fillId="0" borderId="1" xfId="1" applyFont="1" applyBorder="1" applyAlignment="1" applyProtection="1">
      <alignment horizontal="center" vertical="center" wrapText="1" readingOrder="1"/>
      <protection locked="0"/>
    </xf>
    <xf numFmtId="0" fontId="2" fillId="0" borderId="1" xfId="1" applyFont="1" applyBorder="1" applyAlignment="1" applyProtection="1">
      <alignment vertical="center" wrapText="1" readingOrder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1" applyFont="1" applyBorder="1" applyAlignment="1" applyProtection="1">
      <alignment horizontal="center" vertical="center" wrapText="1" readingOrder="1"/>
      <protection locked="0"/>
    </xf>
    <xf numFmtId="0" fontId="2" fillId="0" borderId="6" xfId="1" applyFont="1" applyBorder="1" applyAlignment="1" applyProtection="1">
      <alignment horizontal="center" vertical="center" wrapText="1" readingOrder="1"/>
      <protection locked="0"/>
    </xf>
    <xf numFmtId="0" fontId="2" fillId="0" borderId="3" xfId="1" applyFont="1" applyBorder="1" applyAlignment="1" applyProtection="1">
      <alignment horizontal="center" vertical="center" wrapText="1" readingOrder="1"/>
      <protection locked="0"/>
    </xf>
    <xf numFmtId="0" fontId="3" fillId="0" borderId="1" xfId="1" applyFont="1" applyBorder="1" applyAlignment="1" applyProtection="1">
      <alignment horizontal="center" vertical="center" wrapText="1" readingOrder="1"/>
      <protection locked="0"/>
    </xf>
    <xf numFmtId="49" fontId="2" fillId="6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 applyProtection="1">
      <alignment horizontal="center" vertical="center" wrapText="1" readingOrder="1"/>
      <protection locked="0"/>
    </xf>
    <xf numFmtId="49" fontId="4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/>
    </xf>
    <xf numFmtId="49" fontId="2" fillId="6" borderId="0" xfId="0" applyNumberFormat="1" applyFont="1" applyFill="1" applyAlignment="1">
      <alignment horizontal="center" vertical="center"/>
    </xf>
    <xf numFmtId="167" fontId="4" fillId="0" borderId="1" xfId="2" applyNumberFormat="1" applyFont="1" applyFill="1" applyBorder="1"/>
    <xf numFmtId="0" fontId="4" fillId="0" borderId="1" xfId="0" applyFont="1" applyBorder="1" applyAlignment="1">
      <alignment horizontal="center"/>
    </xf>
    <xf numFmtId="167" fontId="2" fillId="0" borderId="1" xfId="2" applyNumberFormat="1" applyFont="1" applyFill="1" applyBorder="1"/>
    <xf numFmtId="0" fontId="2" fillId="0" borderId="1" xfId="1" applyFont="1" applyBorder="1" applyAlignment="1" applyProtection="1">
      <alignment horizontal="center" vertical="top" wrapText="1" readingOrder="1"/>
      <protection locked="0"/>
    </xf>
    <xf numFmtId="167" fontId="5" fillId="0" borderId="1" xfId="1" applyNumberFormat="1" applyFont="1" applyBorder="1" applyAlignment="1">
      <alignment horizontal="right" wrapText="1"/>
    </xf>
    <xf numFmtId="167" fontId="5" fillId="0" borderId="1" xfId="3" applyNumberFormat="1" applyFont="1" applyBorder="1" applyAlignment="1"/>
    <xf numFmtId="0" fontId="8" fillId="3" borderId="0" xfId="0" applyFont="1" applyFill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18" fillId="0" borderId="9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wrapText="1"/>
    </xf>
    <xf numFmtId="2" fontId="3" fillId="0" borderId="1" xfId="1" applyNumberFormat="1" applyFont="1" applyBorder="1" applyAlignment="1">
      <alignment horizontal="center" readingOrder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wrapText="1"/>
    </xf>
  </cellXfs>
  <cellStyles count="28">
    <cellStyle name="Moneda" xfId="3" builtinId="4"/>
    <cellStyle name="Moneda [0] 2" xfId="4" xr:uid="{00000000-0005-0000-0000-000001000000}"/>
    <cellStyle name="Moneda [0] 2 2" xfId="14" xr:uid="{00000000-0005-0000-0000-000002000000}"/>
    <cellStyle name="Moneda [0] 2 3" xfId="8" xr:uid="{00000000-0005-0000-0000-000003000000}"/>
    <cellStyle name="Moneda [0] 3" xfId="13" xr:uid="{00000000-0005-0000-0000-000004000000}"/>
    <cellStyle name="Moneda [0] 4" xfId="7" xr:uid="{00000000-0005-0000-0000-000005000000}"/>
    <cellStyle name="Moneda 10" xfId="19" xr:uid="{00000000-0005-0000-0000-000006000000}"/>
    <cellStyle name="Moneda 11" xfId="20" xr:uid="{00000000-0005-0000-0000-000007000000}"/>
    <cellStyle name="Moneda 12" xfId="21" xr:uid="{00000000-0005-0000-0000-000008000000}"/>
    <cellStyle name="Moneda 13" xfId="22" xr:uid="{00000000-0005-0000-0000-000009000000}"/>
    <cellStyle name="Moneda 14" xfId="17" xr:uid="{00000000-0005-0000-0000-00000A000000}"/>
    <cellStyle name="Moneda 15" xfId="23" xr:uid="{00000000-0005-0000-0000-00000B000000}"/>
    <cellStyle name="Moneda 16" xfId="24" xr:uid="{00000000-0005-0000-0000-00000C000000}"/>
    <cellStyle name="Moneda 17" xfId="25" xr:uid="{00000000-0005-0000-0000-00000D000000}"/>
    <cellStyle name="Moneda 18" xfId="26" xr:uid="{00000000-0005-0000-0000-00000E000000}"/>
    <cellStyle name="Moneda 19" xfId="27" xr:uid="{00000000-0005-0000-0000-00000F000000}"/>
    <cellStyle name="Moneda 2" xfId="2" xr:uid="{00000000-0005-0000-0000-000010000000}"/>
    <cellStyle name="Moneda 2 2" xfId="15" xr:uid="{00000000-0005-0000-0000-000011000000}"/>
    <cellStyle name="Moneda 2 3" xfId="12" xr:uid="{00000000-0005-0000-0000-000012000000}"/>
    <cellStyle name="Moneda 3" xfId="11" xr:uid="{00000000-0005-0000-0000-000013000000}"/>
    <cellStyle name="Moneda 4" xfId="16" xr:uid="{00000000-0005-0000-0000-000014000000}"/>
    <cellStyle name="Moneda 5" xfId="6" xr:uid="{00000000-0005-0000-0000-000015000000}"/>
    <cellStyle name="Moneda 6" xfId="5" xr:uid="{00000000-0005-0000-0000-000016000000}"/>
    <cellStyle name="Moneda 7" xfId="9" xr:uid="{00000000-0005-0000-0000-000017000000}"/>
    <cellStyle name="Moneda 8" xfId="10" xr:uid="{00000000-0005-0000-0000-000018000000}"/>
    <cellStyle name="Moneda 9" xfId="18" xr:uid="{00000000-0005-0000-0000-000019000000}"/>
    <cellStyle name="Normal" xfId="0" builtinId="0"/>
    <cellStyle name="Normal 2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8FEBF85-5752-4E55-BA2A-7279F70C0A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"/>
  <sheetViews>
    <sheetView showGridLines="0" tabSelected="1" topLeftCell="A44" zoomScale="60" zoomScaleNormal="60" workbookViewId="0">
      <selection activeCell="B61" sqref="B61:C99"/>
    </sheetView>
  </sheetViews>
  <sheetFormatPr baseColWidth="10" defaultColWidth="11.42578125" defaultRowHeight="20.100000000000001" customHeight="1" x14ac:dyDescent="0.25"/>
  <cols>
    <col min="1" max="1" width="24" style="46" customWidth="1"/>
    <col min="2" max="2" width="21" style="47" customWidth="1"/>
    <col min="3" max="3" width="68.85546875" style="44" customWidth="1"/>
    <col min="4" max="4" width="16.28515625" style="44" customWidth="1"/>
    <col min="5" max="5" width="24.85546875" style="44" customWidth="1"/>
    <col min="6" max="6" width="21.28515625" style="33" customWidth="1"/>
    <col min="7" max="7" width="20.42578125" style="33" bestFit="1" customWidth="1"/>
    <col min="8" max="233" width="11.42578125" style="33"/>
    <col min="234" max="234" width="10.7109375" style="33" customWidth="1"/>
    <col min="235" max="235" width="16.85546875" style="33" customWidth="1"/>
    <col min="236" max="236" width="32.85546875" style="33" bestFit="1" customWidth="1"/>
    <col min="237" max="237" width="11.42578125" style="33"/>
    <col min="238" max="238" width="12.7109375" style="33" bestFit="1" customWidth="1"/>
    <col min="239" max="489" width="11.42578125" style="33"/>
    <col min="490" max="490" width="10.7109375" style="33" customWidth="1"/>
    <col min="491" max="491" width="16.85546875" style="33" customWidth="1"/>
    <col min="492" max="492" width="32.85546875" style="33" bestFit="1" customWidth="1"/>
    <col min="493" max="493" width="11.42578125" style="33"/>
    <col min="494" max="494" width="12.7109375" style="33" bestFit="1" customWidth="1"/>
    <col min="495" max="745" width="11.42578125" style="33"/>
    <col min="746" max="746" width="10.7109375" style="33" customWidth="1"/>
    <col min="747" max="747" width="16.85546875" style="33" customWidth="1"/>
    <col min="748" max="748" width="32.85546875" style="33" bestFit="1" customWidth="1"/>
    <col min="749" max="749" width="11.42578125" style="33"/>
    <col min="750" max="750" width="12.7109375" style="33" bestFit="1" customWidth="1"/>
    <col min="751" max="1001" width="11.42578125" style="33"/>
    <col min="1002" max="1002" width="10.7109375" style="33" customWidth="1"/>
    <col min="1003" max="1003" width="16.85546875" style="33" customWidth="1"/>
    <col min="1004" max="1004" width="32.85546875" style="33" bestFit="1" customWidth="1"/>
    <col min="1005" max="1005" width="11.42578125" style="33"/>
    <col min="1006" max="1006" width="12.7109375" style="33" bestFit="1" customWidth="1"/>
    <col min="1007" max="1257" width="11.42578125" style="33"/>
    <col min="1258" max="1258" width="10.7109375" style="33" customWidth="1"/>
    <col min="1259" max="1259" width="16.85546875" style="33" customWidth="1"/>
    <col min="1260" max="1260" width="32.85546875" style="33" bestFit="1" customWidth="1"/>
    <col min="1261" max="1261" width="11.42578125" style="33"/>
    <col min="1262" max="1262" width="12.7109375" style="33" bestFit="1" customWidth="1"/>
    <col min="1263" max="1513" width="11.42578125" style="33"/>
    <col min="1514" max="1514" width="10.7109375" style="33" customWidth="1"/>
    <col min="1515" max="1515" width="16.85546875" style="33" customWidth="1"/>
    <col min="1516" max="1516" width="32.85546875" style="33" bestFit="1" customWidth="1"/>
    <col min="1517" max="1517" width="11.42578125" style="33"/>
    <col min="1518" max="1518" width="12.7109375" style="33" bestFit="1" customWidth="1"/>
    <col min="1519" max="1769" width="11.42578125" style="33"/>
    <col min="1770" max="1770" width="10.7109375" style="33" customWidth="1"/>
    <col min="1771" max="1771" width="16.85546875" style="33" customWidth="1"/>
    <col min="1772" max="1772" width="32.85546875" style="33" bestFit="1" customWidth="1"/>
    <col min="1773" max="1773" width="11.42578125" style="33"/>
    <col min="1774" max="1774" width="12.7109375" style="33" bestFit="1" customWidth="1"/>
    <col min="1775" max="2025" width="11.42578125" style="33"/>
    <col min="2026" max="2026" width="10.7109375" style="33" customWidth="1"/>
    <col min="2027" max="2027" width="16.85546875" style="33" customWidth="1"/>
    <col min="2028" max="2028" width="32.85546875" style="33" bestFit="1" customWidth="1"/>
    <col min="2029" max="2029" width="11.42578125" style="33"/>
    <col min="2030" max="2030" width="12.7109375" style="33" bestFit="1" customWidth="1"/>
    <col min="2031" max="2281" width="11.42578125" style="33"/>
    <col min="2282" max="2282" width="10.7109375" style="33" customWidth="1"/>
    <col min="2283" max="2283" width="16.85546875" style="33" customWidth="1"/>
    <col min="2284" max="2284" width="32.85546875" style="33" bestFit="1" customWidth="1"/>
    <col min="2285" max="2285" width="11.42578125" style="33"/>
    <col min="2286" max="2286" width="12.7109375" style="33" bestFit="1" customWidth="1"/>
    <col min="2287" max="2537" width="11.42578125" style="33"/>
    <col min="2538" max="2538" width="10.7109375" style="33" customWidth="1"/>
    <col min="2539" max="2539" width="16.85546875" style="33" customWidth="1"/>
    <col min="2540" max="2540" width="32.85546875" style="33" bestFit="1" customWidth="1"/>
    <col min="2541" max="2541" width="11.42578125" style="33"/>
    <col min="2542" max="2542" width="12.7109375" style="33" bestFit="1" customWidth="1"/>
    <col min="2543" max="2793" width="11.42578125" style="33"/>
    <col min="2794" max="2794" width="10.7109375" style="33" customWidth="1"/>
    <col min="2795" max="2795" width="16.85546875" style="33" customWidth="1"/>
    <col min="2796" max="2796" width="32.85546875" style="33" bestFit="1" customWidth="1"/>
    <col min="2797" max="2797" width="11.42578125" style="33"/>
    <col min="2798" max="2798" width="12.7109375" style="33" bestFit="1" customWidth="1"/>
    <col min="2799" max="3049" width="11.42578125" style="33"/>
    <col min="3050" max="3050" width="10.7109375" style="33" customWidth="1"/>
    <col min="3051" max="3051" width="16.85546875" style="33" customWidth="1"/>
    <col min="3052" max="3052" width="32.85546875" style="33" bestFit="1" customWidth="1"/>
    <col min="3053" max="3053" width="11.42578125" style="33"/>
    <col min="3054" max="3054" width="12.7109375" style="33" bestFit="1" customWidth="1"/>
    <col min="3055" max="3305" width="11.42578125" style="33"/>
    <col min="3306" max="3306" width="10.7109375" style="33" customWidth="1"/>
    <col min="3307" max="3307" width="16.85546875" style="33" customWidth="1"/>
    <col min="3308" max="3308" width="32.85546875" style="33" bestFit="1" customWidth="1"/>
    <col min="3309" max="3309" width="11.42578125" style="33"/>
    <col min="3310" max="3310" width="12.7109375" style="33" bestFit="1" customWidth="1"/>
    <col min="3311" max="3561" width="11.42578125" style="33"/>
    <col min="3562" max="3562" width="10.7109375" style="33" customWidth="1"/>
    <col min="3563" max="3563" width="16.85546875" style="33" customWidth="1"/>
    <col min="3564" max="3564" width="32.85546875" style="33" bestFit="1" customWidth="1"/>
    <col min="3565" max="3565" width="11.42578125" style="33"/>
    <col min="3566" max="3566" width="12.7109375" style="33" bestFit="1" customWidth="1"/>
    <col min="3567" max="3817" width="11.42578125" style="33"/>
    <col min="3818" max="3818" width="10.7109375" style="33" customWidth="1"/>
    <col min="3819" max="3819" width="16.85546875" style="33" customWidth="1"/>
    <col min="3820" max="3820" width="32.85546875" style="33" bestFit="1" customWidth="1"/>
    <col min="3821" max="3821" width="11.42578125" style="33"/>
    <col min="3822" max="3822" width="12.7109375" style="33" bestFit="1" customWidth="1"/>
    <col min="3823" max="4073" width="11.42578125" style="33"/>
    <col min="4074" max="4074" width="10.7109375" style="33" customWidth="1"/>
    <col min="4075" max="4075" width="16.85546875" style="33" customWidth="1"/>
    <col min="4076" max="4076" width="32.85546875" style="33" bestFit="1" customWidth="1"/>
    <col min="4077" max="4077" width="11.42578125" style="33"/>
    <col min="4078" max="4078" width="12.7109375" style="33" bestFit="1" customWidth="1"/>
    <col min="4079" max="4329" width="11.42578125" style="33"/>
    <col min="4330" max="4330" width="10.7109375" style="33" customWidth="1"/>
    <col min="4331" max="4331" width="16.85546875" style="33" customWidth="1"/>
    <col min="4332" max="4332" width="32.85546875" style="33" bestFit="1" customWidth="1"/>
    <col min="4333" max="4333" width="11.42578125" style="33"/>
    <col min="4334" max="4334" width="12.7109375" style="33" bestFit="1" customWidth="1"/>
    <col min="4335" max="4585" width="11.42578125" style="33"/>
    <col min="4586" max="4586" width="10.7109375" style="33" customWidth="1"/>
    <col min="4587" max="4587" width="16.85546875" style="33" customWidth="1"/>
    <col min="4588" max="4588" width="32.85546875" style="33" bestFit="1" customWidth="1"/>
    <col min="4589" max="4589" width="11.42578125" style="33"/>
    <col min="4590" max="4590" width="12.7109375" style="33" bestFit="1" customWidth="1"/>
    <col min="4591" max="4841" width="11.42578125" style="33"/>
    <col min="4842" max="4842" width="10.7109375" style="33" customWidth="1"/>
    <col min="4843" max="4843" width="16.85546875" style="33" customWidth="1"/>
    <col min="4844" max="4844" width="32.85546875" style="33" bestFit="1" customWidth="1"/>
    <col min="4845" max="4845" width="11.42578125" style="33"/>
    <col min="4846" max="4846" width="12.7109375" style="33" bestFit="1" customWidth="1"/>
    <col min="4847" max="5097" width="11.42578125" style="33"/>
    <col min="5098" max="5098" width="10.7109375" style="33" customWidth="1"/>
    <col min="5099" max="5099" width="16.85546875" style="33" customWidth="1"/>
    <col min="5100" max="5100" width="32.85546875" style="33" bestFit="1" customWidth="1"/>
    <col min="5101" max="5101" width="11.42578125" style="33"/>
    <col min="5102" max="5102" width="12.7109375" style="33" bestFit="1" customWidth="1"/>
    <col min="5103" max="5353" width="11.42578125" style="33"/>
    <col min="5354" max="5354" width="10.7109375" style="33" customWidth="1"/>
    <col min="5355" max="5355" width="16.85546875" style="33" customWidth="1"/>
    <col min="5356" max="5356" width="32.85546875" style="33" bestFit="1" customWidth="1"/>
    <col min="5357" max="5357" width="11.42578125" style="33"/>
    <col min="5358" max="5358" width="12.7109375" style="33" bestFit="1" customWidth="1"/>
    <col min="5359" max="5609" width="11.42578125" style="33"/>
    <col min="5610" max="5610" width="10.7109375" style="33" customWidth="1"/>
    <col min="5611" max="5611" width="16.85546875" style="33" customWidth="1"/>
    <col min="5612" max="5612" width="32.85546875" style="33" bestFit="1" customWidth="1"/>
    <col min="5613" max="5613" width="11.42578125" style="33"/>
    <col min="5614" max="5614" width="12.7109375" style="33" bestFit="1" customWidth="1"/>
    <col min="5615" max="5865" width="11.42578125" style="33"/>
    <col min="5866" max="5866" width="10.7109375" style="33" customWidth="1"/>
    <col min="5867" max="5867" width="16.85546875" style="33" customWidth="1"/>
    <col min="5868" max="5868" width="32.85546875" style="33" bestFit="1" customWidth="1"/>
    <col min="5869" max="5869" width="11.42578125" style="33"/>
    <col min="5870" max="5870" width="12.7109375" style="33" bestFit="1" customWidth="1"/>
    <col min="5871" max="6121" width="11.42578125" style="33"/>
    <col min="6122" max="6122" width="10.7109375" style="33" customWidth="1"/>
    <col min="6123" max="6123" width="16.85546875" style="33" customWidth="1"/>
    <col min="6124" max="6124" width="32.85546875" style="33" bestFit="1" customWidth="1"/>
    <col min="6125" max="6125" width="11.42578125" style="33"/>
    <col min="6126" max="6126" width="12.7109375" style="33" bestFit="1" customWidth="1"/>
    <col min="6127" max="6377" width="11.42578125" style="33"/>
    <col min="6378" max="6378" width="10.7109375" style="33" customWidth="1"/>
    <col min="6379" max="6379" width="16.85546875" style="33" customWidth="1"/>
    <col min="6380" max="6380" width="32.85546875" style="33" bestFit="1" customWidth="1"/>
    <col min="6381" max="6381" width="11.42578125" style="33"/>
    <col min="6382" max="6382" width="12.7109375" style="33" bestFit="1" customWidth="1"/>
    <col min="6383" max="6633" width="11.42578125" style="33"/>
    <col min="6634" max="6634" width="10.7109375" style="33" customWidth="1"/>
    <col min="6635" max="6635" width="16.85546875" style="33" customWidth="1"/>
    <col min="6636" max="6636" width="32.85546875" style="33" bestFit="1" customWidth="1"/>
    <col min="6637" max="6637" width="11.42578125" style="33"/>
    <col min="6638" max="6638" width="12.7109375" style="33" bestFit="1" customWidth="1"/>
    <col min="6639" max="6889" width="11.42578125" style="33"/>
    <col min="6890" max="6890" width="10.7109375" style="33" customWidth="1"/>
    <col min="6891" max="6891" width="16.85546875" style="33" customWidth="1"/>
    <col min="6892" max="6892" width="32.85546875" style="33" bestFit="1" customWidth="1"/>
    <col min="6893" max="6893" width="11.42578125" style="33"/>
    <col min="6894" max="6894" width="12.7109375" style="33" bestFit="1" customWidth="1"/>
    <col min="6895" max="7145" width="11.42578125" style="33"/>
    <col min="7146" max="7146" width="10.7109375" style="33" customWidth="1"/>
    <col min="7147" max="7147" width="16.85546875" style="33" customWidth="1"/>
    <col min="7148" max="7148" width="32.85546875" style="33" bestFit="1" customWidth="1"/>
    <col min="7149" max="7149" width="11.42578125" style="33"/>
    <col min="7150" max="7150" width="12.7109375" style="33" bestFit="1" customWidth="1"/>
    <col min="7151" max="7401" width="11.42578125" style="33"/>
    <col min="7402" max="7402" width="10.7109375" style="33" customWidth="1"/>
    <col min="7403" max="7403" width="16.85546875" style="33" customWidth="1"/>
    <col min="7404" max="7404" width="32.85546875" style="33" bestFit="1" customWidth="1"/>
    <col min="7405" max="7405" width="11.42578125" style="33"/>
    <col min="7406" max="7406" width="12.7109375" style="33" bestFit="1" customWidth="1"/>
    <col min="7407" max="7657" width="11.42578125" style="33"/>
    <col min="7658" max="7658" width="10.7109375" style="33" customWidth="1"/>
    <col min="7659" max="7659" width="16.85546875" style="33" customWidth="1"/>
    <col min="7660" max="7660" width="32.85546875" style="33" bestFit="1" customWidth="1"/>
    <col min="7661" max="7661" width="11.42578125" style="33"/>
    <col min="7662" max="7662" width="12.7109375" style="33" bestFit="1" customWidth="1"/>
    <col min="7663" max="7913" width="11.42578125" style="33"/>
    <col min="7914" max="7914" width="10.7109375" style="33" customWidth="1"/>
    <col min="7915" max="7915" width="16.85546875" style="33" customWidth="1"/>
    <col min="7916" max="7916" width="32.85546875" style="33" bestFit="1" customWidth="1"/>
    <col min="7917" max="7917" width="11.42578125" style="33"/>
    <col min="7918" max="7918" width="12.7109375" style="33" bestFit="1" customWidth="1"/>
    <col min="7919" max="8169" width="11.42578125" style="33"/>
    <col min="8170" max="8170" width="10.7109375" style="33" customWidth="1"/>
    <col min="8171" max="8171" width="16.85546875" style="33" customWidth="1"/>
    <col min="8172" max="8172" width="32.85546875" style="33" bestFit="1" customWidth="1"/>
    <col min="8173" max="8173" width="11.42578125" style="33"/>
    <col min="8174" max="8174" width="12.7109375" style="33" bestFit="1" customWidth="1"/>
    <col min="8175" max="8425" width="11.42578125" style="33"/>
    <col min="8426" max="8426" width="10.7109375" style="33" customWidth="1"/>
    <col min="8427" max="8427" width="16.85546875" style="33" customWidth="1"/>
    <col min="8428" max="8428" width="32.85546875" style="33" bestFit="1" customWidth="1"/>
    <col min="8429" max="8429" width="11.42578125" style="33"/>
    <col min="8430" max="8430" width="12.7109375" style="33" bestFit="1" customWidth="1"/>
    <col min="8431" max="8681" width="11.42578125" style="33"/>
    <col min="8682" max="8682" width="10.7109375" style="33" customWidth="1"/>
    <col min="8683" max="8683" width="16.85546875" style="33" customWidth="1"/>
    <col min="8684" max="8684" width="32.85546875" style="33" bestFit="1" customWidth="1"/>
    <col min="8685" max="8685" width="11.42578125" style="33"/>
    <col min="8686" max="8686" width="12.7109375" style="33" bestFit="1" customWidth="1"/>
    <col min="8687" max="8937" width="11.42578125" style="33"/>
    <col min="8938" max="8938" width="10.7109375" style="33" customWidth="1"/>
    <col min="8939" max="8939" width="16.85546875" style="33" customWidth="1"/>
    <col min="8940" max="8940" width="32.85546875" style="33" bestFit="1" customWidth="1"/>
    <col min="8941" max="8941" width="11.42578125" style="33"/>
    <col min="8942" max="8942" width="12.7109375" style="33" bestFit="1" customWidth="1"/>
    <col min="8943" max="9193" width="11.42578125" style="33"/>
    <col min="9194" max="9194" width="10.7109375" style="33" customWidth="1"/>
    <col min="9195" max="9195" width="16.85546875" style="33" customWidth="1"/>
    <col min="9196" max="9196" width="32.85546875" style="33" bestFit="1" customWidth="1"/>
    <col min="9197" max="9197" width="11.42578125" style="33"/>
    <col min="9198" max="9198" width="12.7109375" style="33" bestFit="1" customWidth="1"/>
    <col min="9199" max="9449" width="11.42578125" style="33"/>
    <col min="9450" max="9450" width="10.7109375" style="33" customWidth="1"/>
    <col min="9451" max="9451" width="16.85546875" style="33" customWidth="1"/>
    <col min="9452" max="9452" width="32.85546875" style="33" bestFit="1" customWidth="1"/>
    <col min="9453" max="9453" width="11.42578125" style="33"/>
    <col min="9454" max="9454" width="12.7109375" style="33" bestFit="1" customWidth="1"/>
    <col min="9455" max="9705" width="11.42578125" style="33"/>
    <col min="9706" max="9706" width="10.7109375" style="33" customWidth="1"/>
    <col min="9707" max="9707" width="16.85546875" style="33" customWidth="1"/>
    <col min="9708" max="9708" width="32.85546875" style="33" bestFit="1" customWidth="1"/>
    <col min="9709" max="9709" width="11.42578125" style="33"/>
    <col min="9710" max="9710" width="12.7109375" style="33" bestFit="1" customWidth="1"/>
    <col min="9711" max="9961" width="11.42578125" style="33"/>
    <col min="9962" max="9962" width="10.7109375" style="33" customWidth="1"/>
    <col min="9963" max="9963" width="16.85546875" style="33" customWidth="1"/>
    <col min="9964" max="9964" width="32.85546875" style="33" bestFit="1" customWidth="1"/>
    <col min="9965" max="9965" width="11.42578125" style="33"/>
    <col min="9966" max="9966" width="12.7109375" style="33" bestFit="1" customWidth="1"/>
    <col min="9967" max="10217" width="11.42578125" style="33"/>
    <col min="10218" max="10218" width="10.7109375" style="33" customWidth="1"/>
    <col min="10219" max="10219" width="16.85546875" style="33" customWidth="1"/>
    <col min="10220" max="10220" width="32.85546875" style="33" bestFit="1" customWidth="1"/>
    <col min="10221" max="10221" width="11.42578125" style="33"/>
    <col min="10222" max="10222" width="12.7109375" style="33" bestFit="1" customWidth="1"/>
    <col min="10223" max="10473" width="11.42578125" style="33"/>
    <col min="10474" max="10474" width="10.7109375" style="33" customWidth="1"/>
    <col min="10475" max="10475" width="16.85546875" style="33" customWidth="1"/>
    <col min="10476" max="10476" width="32.85546875" style="33" bestFit="1" customWidth="1"/>
    <col min="10477" max="10477" width="11.42578125" style="33"/>
    <col min="10478" max="10478" width="12.7109375" style="33" bestFit="1" customWidth="1"/>
    <col min="10479" max="10729" width="11.42578125" style="33"/>
    <col min="10730" max="10730" width="10.7109375" style="33" customWidth="1"/>
    <col min="10731" max="10731" width="16.85546875" style="33" customWidth="1"/>
    <col min="10732" max="10732" width="32.85546875" style="33" bestFit="1" customWidth="1"/>
    <col min="10733" max="10733" width="11.42578125" style="33"/>
    <col min="10734" max="10734" width="12.7109375" style="33" bestFit="1" customWidth="1"/>
    <col min="10735" max="10985" width="11.42578125" style="33"/>
    <col min="10986" max="10986" width="10.7109375" style="33" customWidth="1"/>
    <col min="10987" max="10987" width="16.85546875" style="33" customWidth="1"/>
    <col min="10988" max="10988" width="32.85546875" style="33" bestFit="1" customWidth="1"/>
    <col min="10989" max="10989" width="11.42578125" style="33"/>
    <col min="10990" max="10990" width="12.7109375" style="33" bestFit="1" customWidth="1"/>
    <col min="10991" max="11241" width="11.42578125" style="33"/>
    <col min="11242" max="11242" width="10.7109375" style="33" customWidth="1"/>
    <col min="11243" max="11243" width="16.85546875" style="33" customWidth="1"/>
    <col min="11244" max="11244" width="32.85546875" style="33" bestFit="1" customWidth="1"/>
    <col min="11245" max="11245" width="11.42578125" style="33"/>
    <col min="11246" max="11246" width="12.7109375" style="33" bestFit="1" customWidth="1"/>
    <col min="11247" max="11497" width="11.42578125" style="33"/>
    <col min="11498" max="11498" width="10.7109375" style="33" customWidth="1"/>
    <col min="11499" max="11499" width="16.85546875" style="33" customWidth="1"/>
    <col min="11500" max="11500" width="32.85546875" style="33" bestFit="1" customWidth="1"/>
    <col min="11501" max="11501" width="11.42578125" style="33"/>
    <col min="11502" max="11502" width="12.7109375" style="33" bestFit="1" customWidth="1"/>
    <col min="11503" max="11753" width="11.42578125" style="33"/>
    <col min="11754" max="11754" width="10.7109375" style="33" customWidth="1"/>
    <col min="11755" max="11755" width="16.85546875" style="33" customWidth="1"/>
    <col min="11756" max="11756" width="32.85546875" style="33" bestFit="1" customWidth="1"/>
    <col min="11757" max="11757" width="11.42578125" style="33"/>
    <col min="11758" max="11758" width="12.7109375" style="33" bestFit="1" customWidth="1"/>
    <col min="11759" max="12009" width="11.42578125" style="33"/>
    <col min="12010" max="12010" width="10.7109375" style="33" customWidth="1"/>
    <col min="12011" max="12011" width="16.85546875" style="33" customWidth="1"/>
    <col min="12012" max="12012" width="32.85546875" style="33" bestFit="1" customWidth="1"/>
    <col min="12013" max="12013" width="11.42578125" style="33"/>
    <col min="12014" max="12014" width="12.7109375" style="33" bestFit="1" customWidth="1"/>
    <col min="12015" max="12265" width="11.42578125" style="33"/>
    <col min="12266" max="12266" width="10.7109375" style="33" customWidth="1"/>
    <col min="12267" max="12267" width="16.85546875" style="33" customWidth="1"/>
    <col min="12268" max="12268" width="32.85546875" style="33" bestFit="1" customWidth="1"/>
    <col min="12269" max="12269" width="11.42578125" style="33"/>
    <col min="12270" max="12270" width="12.7109375" style="33" bestFit="1" customWidth="1"/>
    <col min="12271" max="12521" width="11.42578125" style="33"/>
    <col min="12522" max="12522" width="10.7109375" style="33" customWidth="1"/>
    <col min="12523" max="12523" width="16.85546875" style="33" customWidth="1"/>
    <col min="12524" max="12524" width="32.85546875" style="33" bestFit="1" customWidth="1"/>
    <col min="12525" max="12525" width="11.42578125" style="33"/>
    <col min="12526" max="12526" width="12.7109375" style="33" bestFit="1" customWidth="1"/>
    <col min="12527" max="12777" width="11.42578125" style="33"/>
    <col min="12778" max="12778" width="10.7109375" style="33" customWidth="1"/>
    <col min="12779" max="12779" width="16.85546875" style="33" customWidth="1"/>
    <col min="12780" max="12780" width="32.85546875" style="33" bestFit="1" customWidth="1"/>
    <col min="12781" max="12781" width="11.42578125" style="33"/>
    <col min="12782" max="12782" width="12.7109375" style="33" bestFit="1" customWidth="1"/>
    <col min="12783" max="13033" width="11.42578125" style="33"/>
    <col min="13034" max="13034" width="10.7109375" style="33" customWidth="1"/>
    <col min="13035" max="13035" width="16.85546875" style="33" customWidth="1"/>
    <col min="13036" max="13036" width="32.85546875" style="33" bestFit="1" customWidth="1"/>
    <col min="13037" max="13037" width="11.42578125" style="33"/>
    <col min="13038" max="13038" width="12.7109375" style="33" bestFit="1" customWidth="1"/>
    <col min="13039" max="13289" width="11.42578125" style="33"/>
    <col min="13290" max="13290" width="10.7109375" style="33" customWidth="1"/>
    <col min="13291" max="13291" width="16.85546875" style="33" customWidth="1"/>
    <col min="13292" max="13292" width="32.85546875" style="33" bestFit="1" customWidth="1"/>
    <col min="13293" max="13293" width="11.42578125" style="33"/>
    <col min="13294" max="13294" width="12.7109375" style="33" bestFit="1" customWidth="1"/>
    <col min="13295" max="13545" width="11.42578125" style="33"/>
    <col min="13546" max="13546" width="10.7109375" style="33" customWidth="1"/>
    <col min="13547" max="13547" width="16.85546875" style="33" customWidth="1"/>
    <col min="13548" max="13548" width="32.85546875" style="33" bestFit="1" customWidth="1"/>
    <col min="13549" max="13549" width="11.42578125" style="33"/>
    <col min="13550" max="13550" width="12.7109375" style="33" bestFit="1" customWidth="1"/>
    <col min="13551" max="13801" width="11.42578125" style="33"/>
    <col min="13802" max="13802" width="10.7109375" style="33" customWidth="1"/>
    <col min="13803" max="13803" width="16.85546875" style="33" customWidth="1"/>
    <col min="13804" max="13804" width="32.85546875" style="33" bestFit="1" customWidth="1"/>
    <col min="13805" max="13805" width="11.42578125" style="33"/>
    <col min="13806" max="13806" width="12.7109375" style="33" bestFit="1" customWidth="1"/>
    <col min="13807" max="14057" width="11.42578125" style="33"/>
    <col min="14058" max="14058" width="10.7109375" style="33" customWidth="1"/>
    <col min="14059" max="14059" width="16.85546875" style="33" customWidth="1"/>
    <col min="14060" max="14060" width="32.85546875" style="33" bestFit="1" customWidth="1"/>
    <col min="14061" max="14061" width="11.42578125" style="33"/>
    <col min="14062" max="14062" width="12.7109375" style="33" bestFit="1" customWidth="1"/>
    <col min="14063" max="14313" width="11.42578125" style="33"/>
    <col min="14314" max="14314" width="10.7109375" style="33" customWidth="1"/>
    <col min="14315" max="14315" width="16.85546875" style="33" customWidth="1"/>
    <col min="14316" max="14316" width="32.85546875" style="33" bestFit="1" customWidth="1"/>
    <col min="14317" max="14317" width="11.42578125" style="33"/>
    <col min="14318" max="14318" width="12.7109375" style="33" bestFit="1" customWidth="1"/>
    <col min="14319" max="14569" width="11.42578125" style="33"/>
    <col min="14570" max="14570" width="10.7109375" style="33" customWidth="1"/>
    <col min="14571" max="14571" width="16.85546875" style="33" customWidth="1"/>
    <col min="14572" max="14572" width="32.85546875" style="33" bestFit="1" customWidth="1"/>
    <col min="14573" max="14573" width="11.42578125" style="33"/>
    <col min="14574" max="14574" width="12.7109375" style="33" bestFit="1" customWidth="1"/>
    <col min="14575" max="14825" width="11.42578125" style="33"/>
    <col min="14826" max="14826" width="10.7109375" style="33" customWidth="1"/>
    <col min="14827" max="14827" width="16.85546875" style="33" customWidth="1"/>
    <col min="14828" max="14828" width="32.85546875" style="33" bestFit="1" customWidth="1"/>
    <col min="14829" max="14829" width="11.42578125" style="33"/>
    <col min="14830" max="14830" width="12.7109375" style="33" bestFit="1" customWidth="1"/>
    <col min="14831" max="15081" width="11.42578125" style="33"/>
    <col min="15082" max="15082" width="10.7109375" style="33" customWidth="1"/>
    <col min="15083" max="15083" width="16.85546875" style="33" customWidth="1"/>
    <col min="15084" max="15084" width="32.85546875" style="33" bestFit="1" customWidth="1"/>
    <col min="15085" max="15085" width="11.42578125" style="33"/>
    <col min="15086" max="15086" width="12.7109375" style="33" bestFit="1" customWidth="1"/>
    <col min="15087" max="15337" width="11.42578125" style="33"/>
    <col min="15338" max="15338" width="10.7109375" style="33" customWidth="1"/>
    <col min="15339" max="15339" width="16.85546875" style="33" customWidth="1"/>
    <col min="15340" max="15340" width="32.85546875" style="33" bestFit="1" customWidth="1"/>
    <col min="15341" max="15341" width="11.42578125" style="33"/>
    <col min="15342" max="15342" width="12.7109375" style="33" bestFit="1" customWidth="1"/>
    <col min="15343" max="15593" width="11.42578125" style="33"/>
    <col min="15594" max="15594" width="10.7109375" style="33" customWidth="1"/>
    <col min="15595" max="15595" width="16.85546875" style="33" customWidth="1"/>
    <col min="15596" max="15596" width="32.85546875" style="33" bestFit="1" customWidth="1"/>
    <col min="15597" max="15597" width="11.42578125" style="33"/>
    <col min="15598" max="15598" width="12.7109375" style="33" bestFit="1" customWidth="1"/>
    <col min="15599" max="15849" width="11.42578125" style="33"/>
    <col min="15850" max="15850" width="10.7109375" style="33" customWidth="1"/>
    <col min="15851" max="15851" width="16.85546875" style="33" customWidth="1"/>
    <col min="15852" max="15852" width="32.85546875" style="33" bestFit="1" customWidth="1"/>
    <col min="15853" max="15853" width="11.42578125" style="33"/>
    <col min="15854" max="15854" width="12.7109375" style="33" bestFit="1" customWidth="1"/>
    <col min="15855" max="16105" width="11.42578125" style="33"/>
    <col min="16106" max="16106" width="10.7109375" style="33" customWidth="1"/>
    <col min="16107" max="16107" width="16.85546875" style="33" customWidth="1"/>
    <col min="16108" max="16108" width="32.85546875" style="33" bestFit="1" customWidth="1"/>
    <col min="16109" max="16109" width="11.42578125" style="33"/>
    <col min="16110" max="16110" width="12.7109375" style="33" bestFit="1" customWidth="1"/>
    <col min="16111" max="16384" width="11.42578125" style="33"/>
  </cols>
  <sheetData>
    <row r="1" spans="1:7" ht="20.100000000000001" customHeight="1" thickBot="1" x14ac:dyDescent="0.3">
      <c r="A1" s="9"/>
      <c r="B1" s="49"/>
      <c r="C1" s="50"/>
      <c r="D1" s="50"/>
      <c r="E1" s="50"/>
    </row>
    <row r="2" spans="1:7" ht="20.100000000000001" customHeight="1" thickBot="1" x14ac:dyDescent="0.3">
      <c r="A2" s="51"/>
      <c r="B2" s="52"/>
      <c r="C2" s="96" t="s">
        <v>96</v>
      </c>
      <c r="D2" s="98" t="s">
        <v>97</v>
      </c>
      <c r="E2" s="99"/>
    </row>
    <row r="3" spans="1:7" ht="20.100000000000001" customHeight="1" thickBot="1" x14ac:dyDescent="0.3">
      <c r="A3" s="53"/>
      <c r="B3" s="54"/>
      <c r="C3" s="97"/>
      <c r="D3" s="55" t="s">
        <v>98</v>
      </c>
      <c r="E3" s="56"/>
    </row>
    <row r="4" spans="1:7" ht="20.100000000000001" customHeight="1" thickBot="1" x14ac:dyDescent="0.3">
      <c r="A4" s="53"/>
      <c r="B4" s="54"/>
      <c r="C4" s="100" t="s">
        <v>99</v>
      </c>
      <c r="D4" s="102" t="s">
        <v>100</v>
      </c>
      <c r="E4" s="103"/>
    </row>
    <row r="5" spans="1:7" ht="20.100000000000001" customHeight="1" thickBot="1" x14ac:dyDescent="0.3">
      <c r="A5" s="57"/>
      <c r="B5" s="58"/>
      <c r="C5" s="101"/>
      <c r="D5" s="104" t="s">
        <v>101</v>
      </c>
      <c r="E5" s="105"/>
    </row>
    <row r="6" spans="1:7" ht="20.100000000000001" customHeight="1" x14ac:dyDescent="0.25">
      <c r="A6" s="10"/>
      <c r="B6" s="10"/>
      <c r="C6" s="10"/>
      <c r="D6" s="10"/>
      <c r="E6" s="10"/>
    </row>
    <row r="7" spans="1:7" ht="20.100000000000001" customHeight="1" x14ac:dyDescent="0.25">
      <c r="A7" s="11" t="s">
        <v>10</v>
      </c>
      <c r="B7" s="11"/>
      <c r="C7" s="16">
        <v>45015</v>
      </c>
      <c r="D7" s="11" t="s">
        <v>11</v>
      </c>
      <c r="E7" s="59">
        <v>20230300236</v>
      </c>
    </row>
    <row r="8" spans="1:7" s="22" customFormat="1" ht="20.100000000000001" customHeight="1" x14ac:dyDescent="0.25">
      <c r="A8" s="3"/>
      <c r="B8" s="3"/>
      <c r="C8" s="3"/>
      <c r="D8" s="3"/>
      <c r="E8" s="3"/>
      <c r="F8" s="21"/>
    </row>
    <row r="9" spans="1:7" s="22" customFormat="1" ht="20.100000000000001" customHeight="1" x14ac:dyDescent="0.35">
      <c r="A9" s="11" t="s">
        <v>12</v>
      </c>
      <c r="B9" s="11"/>
      <c r="C9" s="4" t="s">
        <v>102</v>
      </c>
      <c r="D9" s="13" t="s">
        <v>13</v>
      </c>
      <c r="E9" s="60"/>
      <c r="F9" s="48"/>
      <c r="G9" s="48"/>
    </row>
    <row r="10" spans="1:7" s="22" customFormat="1" ht="20.100000000000001" customHeight="1" x14ac:dyDescent="0.35">
      <c r="A10" s="3"/>
      <c r="B10" s="3"/>
      <c r="C10" s="3"/>
      <c r="D10" s="3"/>
      <c r="E10" s="3"/>
      <c r="F10" s="48"/>
      <c r="G10" s="48"/>
    </row>
    <row r="11" spans="1:7" s="22" customFormat="1" ht="20.100000000000001" customHeight="1" x14ac:dyDescent="0.35">
      <c r="A11" s="93" t="s">
        <v>103</v>
      </c>
      <c r="B11" s="94"/>
      <c r="C11" s="4" t="s">
        <v>102</v>
      </c>
      <c r="D11" s="13" t="s">
        <v>104</v>
      </c>
      <c r="E11" s="61" t="s">
        <v>105</v>
      </c>
      <c r="F11" s="48"/>
      <c r="G11" s="48"/>
    </row>
    <row r="12" spans="1:7" s="22" customFormat="1" ht="20.100000000000001" customHeight="1" x14ac:dyDescent="0.25">
      <c r="A12" s="3"/>
      <c r="B12" s="3"/>
      <c r="C12" s="3"/>
      <c r="D12" s="3"/>
      <c r="E12" s="3"/>
      <c r="F12" s="10"/>
      <c r="G12" s="10"/>
    </row>
    <row r="13" spans="1:7" s="22" customFormat="1" ht="37.5" customHeight="1" x14ac:dyDescent="0.25">
      <c r="A13" s="11" t="s">
        <v>14</v>
      </c>
      <c r="B13" s="11"/>
      <c r="C13" s="6" t="s">
        <v>106</v>
      </c>
      <c r="D13" s="13" t="s">
        <v>15</v>
      </c>
      <c r="E13" s="4" t="s">
        <v>107</v>
      </c>
      <c r="F13" s="10"/>
      <c r="G13" s="10"/>
    </row>
    <row r="14" spans="1:7" s="22" customFormat="1" ht="20.100000000000001" customHeight="1" x14ac:dyDescent="0.25">
      <c r="A14" s="3"/>
      <c r="B14" s="3"/>
      <c r="C14" s="3"/>
      <c r="D14" s="3"/>
      <c r="E14" s="3"/>
      <c r="F14" s="23"/>
      <c r="G14" s="23"/>
    </row>
    <row r="15" spans="1:7" s="22" customFormat="1" ht="20.100000000000001" customHeight="1" x14ac:dyDescent="0.25">
      <c r="A15" s="11" t="s">
        <v>16</v>
      </c>
      <c r="B15" s="11"/>
      <c r="C15" s="16">
        <v>45007</v>
      </c>
      <c r="D15" s="13" t="s">
        <v>17</v>
      </c>
      <c r="E15" s="15" t="s">
        <v>108</v>
      </c>
      <c r="F15" s="25"/>
      <c r="G15" s="24"/>
    </row>
    <row r="16" spans="1:7" s="22" customFormat="1" ht="20.100000000000001" customHeight="1" x14ac:dyDescent="0.25">
      <c r="A16" s="3"/>
      <c r="B16" s="3"/>
      <c r="C16" s="3"/>
      <c r="D16" s="3"/>
      <c r="E16" s="3"/>
      <c r="F16" s="26"/>
      <c r="G16" s="26"/>
    </row>
    <row r="17" spans="1:9" s="22" customFormat="1" ht="20.100000000000001" customHeight="1" x14ac:dyDescent="0.25">
      <c r="A17" s="11" t="s">
        <v>18</v>
      </c>
      <c r="B17" s="11"/>
      <c r="C17" s="4" t="s">
        <v>109</v>
      </c>
      <c r="D17" s="14"/>
      <c r="E17" s="5"/>
      <c r="F17" s="25"/>
      <c r="G17" s="24"/>
    </row>
    <row r="18" spans="1:9" s="22" customFormat="1" ht="18" x14ac:dyDescent="0.25">
      <c r="A18" s="3"/>
      <c r="B18" s="3"/>
      <c r="C18" s="3"/>
      <c r="D18" s="3"/>
      <c r="E18" s="3"/>
      <c r="F18" s="27"/>
      <c r="G18" s="27"/>
    </row>
    <row r="19" spans="1:9" s="22" customFormat="1" ht="20.100000000000001" customHeight="1" x14ac:dyDescent="0.25">
      <c r="A19" s="11" t="s">
        <v>19</v>
      </c>
      <c r="B19" s="11"/>
      <c r="C19" s="4"/>
      <c r="D19" s="13" t="s">
        <v>110</v>
      </c>
      <c r="E19" s="15"/>
      <c r="F19" s="25"/>
      <c r="G19" s="24"/>
    </row>
    <row r="20" spans="1:9" s="22" customFormat="1" ht="20.100000000000001" customHeight="1" x14ac:dyDescent="0.25">
      <c r="A20" s="3"/>
      <c r="B20" s="3"/>
      <c r="C20" s="3"/>
      <c r="D20" s="3"/>
      <c r="E20" s="3"/>
      <c r="F20" s="28"/>
      <c r="G20" s="28"/>
    </row>
    <row r="21" spans="1:9" s="22" customFormat="1" ht="20.100000000000001" customHeight="1" x14ac:dyDescent="0.25">
      <c r="A21" s="11" t="s">
        <v>111</v>
      </c>
      <c r="B21" s="11"/>
      <c r="C21" s="62"/>
      <c r="D21" s="12"/>
      <c r="E21" s="8"/>
      <c r="F21" s="25"/>
      <c r="G21" s="29"/>
    </row>
    <row r="22" spans="1:9" s="22" customFormat="1" ht="20.100000000000001" customHeight="1" x14ac:dyDescent="0.25">
      <c r="A22" s="24"/>
      <c r="B22" s="30"/>
      <c r="C22" s="24"/>
      <c r="D22" s="24"/>
      <c r="E22" s="24"/>
      <c r="F22" s="24"/>
      <c r="G22" s="24"/>
    </row>
    <row r="23" spans="1:9" s="22" customFormat="1" ht="30" customHeight="1" x14ac:dyDescent="0.25">
      <c r="A23" s="31" t="s">
        <v>20</v>
      </c>
      <c r="B23" s="31" t="s">
        <v>128</v>
      </c>
      <c r="C23" s="31" t="s">
        <v>21</v>
      </c>
      <c r="D23" s="31" t="s">
        <v>22</v>
      </c>
      <c r="E23" s="31" t="s">
        <v>23</v>
      </c>
      <c r="F23" s="32" t="s">
        <v>0</v>
      </c>
      <c r="G23" s="32" t="s">
        <v>1</v>
      </c>
    </row>
    <row r="24" spans="1:9" ht="20.100000000000001" customHeight="1" x14ac:dyDescent="0.25">
      <c r="A24" s="64" t="s">
        <v>7</v>
      </c>
      <c r="B24" s="64"/>
      <c r="C24" s="65" t="s">
        <v>75</v>
      </c>
      <c r="D24" s="64">
        <v>0</v>
      </c>
      <c r="E24" s="18"/>
      <c r="F24" s="87">
        <v>0</v>
      </c>
      <c r="G24" s="87">
        <f t="shared" ref="G24:G54" si="0">+D24*F24</f>
        <v>0</v>
      </c>
    </row>
    <row r="25" spans="1:9" ht="20.100000000000001" customHeight="1" x14ac:dyDescent="0.25">
      <c r="A25" s="64" t="s">
        <v>6</v>
      </c>
      <c r="B25" s="64"/>
      <c r="C25" s="65" t="s">
        <v>76</v>
      </c>
      <c r="D25" s="64">
        <v>0</v>
      </c>
      <c r="E25" s="18"/>
      <c r="F25" s="87">
        <v>0</v>
      </c>
      <c r="G25" s="87">
        <f t="shared" si="0"/>
        <v>0</v>
      </c>
    </row>
    <row r="26" spans="1:9" ht="20.100000000000001" customHeight="1" x14ac:dyDescent="0.25">
      <c r="A26" s="64" t="s">
        <v>8</v>
      </c>
      <c r="B26" s="64"/>
      <c r="C26" s="65" t="s">
        <v>77</v>
      </c>
      <c r="D26" s="64">
        <v>0</v>
      </c>
      <c r="E26" s="18"/>
      <c r="F26" s="87">
        <v>0</v>
      </c>
      <c r="G26" s="87">
        <f t="shared" si="0"/>
        <v>0</v>
      </c>
    </row>
    <row r="27" spans="1:9" ht="20.100000000000001" customHeight="1" x14ac:dyDescent="0.25">
      <c r="A27" s="1" t="s">
        <v>4</v>
      </c>
      <c r="B27" s="66">
        <v>190703923</v>
      </c>
      <c r="C27" s="67" t="s">
        <v>5</v>
      </c>
      <c r="D27" s="64">
        <v>1</v>
      </c>
      <c r="E27" s="20"/>
      <c r="F27" s="87">
        <v>0</v>
      </c>
      <c r="G27" s="87">
        <f t="shared" si="0"/>
        <v>0</v>
      </c>
    </row>
    <row r="28" spans="1:9" ht="20.100000000000001" customHeight="1" x14ac:dyDescent="0.25">
      <c r="A28" s="64" t="s">
        <v>2</v>
      </c>
      <c r="B28" s="64">
        <v>190703921</v>
      </c>
      <c r="C28" s="65" t="s">
        <v>3</v>
      </c>
      <c r="D28" s="64">
        <v>1</v>
      </c>
      <c r="E28" s="20"/>
      <c r="F28" s="87">
        <v>0</v>
      </c>
      <c r="G28" s="87">
        <f t="shared" si="0"/>
        <v>0</v>
      </c>
    </row>
    <row r="29" spans="1:9" ht="20.100000000000001" customHeight="1" x14ac:dyDescent="0.25">
      <c r="A29" s="68"/>
      <c r="B29" s="69"/>
      <c r="C29" s="70"/>
      <c r="D29" s="71">
        <f>SUM(D24:D28)</f>
        <v>2</v>
      </c>
      <c r="E29" s="19"/>
      <c r="F29" s="88"/>
      <c r="G29" s="87"/>
    </row>
    <row r="30" spans="1:9" ht="20.100000000000001" customHeight="1" x14ac:dyDescent="0.25">
      <c r="A30" s="72" t="s">
        <v>34</v>
      </c>
      <c r="B30" s="73">
        <v>190703488</v>
      </c>
      <c r="C30" s="74" t="s">
        <v>78</v>
      </c>
      <c r="D30" s="64">
        <v>1</v>
      </c>
      <c r="E30" s="20"/>
      <c r="F30" s="89">
        <v>0</v>
      </c>
      <c r="G30" s="87">
        <f t="shared" si="0"/>
        <v>0</v>
      </c>
    </row>
    <row r="31" spans="1:9" ht="20.100000000000001" customHeight="1" x14ac:dyDescent="0.25">
      <c r="A31" s="72" t="s">
        <v>35</v>
      </c>
      <c r="B31" s="75">
        <v>190703488</v>
      </c>
      <c r="C31" s="76" t="s">
        <v>79</v>
      </c>
      <c r="D31" s="64">
        <v>2</v>
      </c>
      <c r="E31" s="20"/>
      <c r="F31" s="89">
        <v>0</v>
      </c>
      <c r="G31" s="87">
        <f t="shared" si="0"/>
        <v>0</v>
      </c>
    </row>
    <row r="32" spans="1:9" ht="20.100000000000001" customHeight="1" x14ac:dyDescent="0.25">
      <c r="A32" s="72" t="s">
        <v>35</v>
      </c>
      <c r="B32" s="75">
        <v>2100067164</v>
      </c>
      <c r="C32" s="76" t="s">
        <v>79</v>
      </c>
      <c r="D32" s="64">
        <v>3</v>
      </c>
      <c r="E32" s="20"/>
      <c r="F32" s="89">
        <v>0</v>
      </c>
      <c r="G32" s="87">
        <f t="shared" si="0"/>
        <v>0</v>
      </c>
      <c r="I32" s="86"/>
    </row>
    <row r="33" spans="1:9" ht="20.100000000000001" customHeight="1" x14ac:dyDescent="0.25">
      <c r="A33" s="72" t="s">
        <v>36</v>
      </c>
      <c r="B33" s="73">
        <v>190703487</v>
      </c>
      <c r="C33" s="74" t="s">
        <v>80</v>
      </c>
      <c r="D33" s="64">
        <v>4</v>
      </c>
      <c r="E33" s="20"/>
      <c r="F33" s="89">
        <v>0</v>
      </c>
      <c r="G33" s="87">
        <f t="shared" si="0"/>
        <v>0</v>
      </c>
    </row>
    <row r="34" spans="1:9" ht="18" customHeight="1" x14ac:dyDescent="0.25">
      <c r="A34" s="72" t="s">
        <v>36</v>
      </c>
      <c r="B34" s="73">
        <v>2200113159</v>
      </c>
      <c r="C34" s="74" t="s">
        <v>80</v>
      </c>
      <c r="D34" s="64">
        <v>1</v>
      </c>
      <c r="E34" s="20"/>
      <c r="F34" s="89">
        <v>0</v>
      </c>
      <c r="G34" s="87">
        <f t="shared" si="0"/>
        <v>0</v>
      </c>
    </row>
    <row r="35" spans="1:9" ht="19.5" customHeight="1" x14ac:dyDescent="0.25">
      <c r="A35" s="72" t="s">
        <v>37</v>
      </c>
      <c r="B35" s="75">
        <v>190703486</v>
      </c>
      <c r="C35" s="76" t="s">
        <v>81</v>
      </c>
      <c r="D35" s="64">
        <v>2</v>
      </c>
      <c r="E35" s="20"/>
      <c r="F35" s="89">
        <v>0</v>
      </c>
      <c r="G35" s="87">
        <f t="shared" ref="G35" si="1">+D35*F35</f>
        <v>0</v>
      </c>
      <c r="I35" s="86"/>
    </row>
    <row r="36" spans="1:9" ht="19.5" customHeight="1" x14ac:dyDescent="0.25">
      <c r="A36" s="72" t="s">
        <v>37</v>
      </c>
      <c r="B36" s="75">
        <v>2200067735</v>
      </c>
      <c r="C36" s="76" t="s">
        <v>81</v>
      </c>
      <c r="D36" s="64">
        <v>1</v>
      </c>
      <c r="E36" s="20"/>
      <c r="F36" s="89">
        <v>0</v>
      </c>
      <c r="G36" s="87">
        <f t="shared" si="0"/>
        <v>0</v>
      </c>
      <c r="I36" s="86"/>
    </row>
    <row r="37" spans="1:9" ht="20.100000000000001" customHeight="1" x14ac:dyDescent="0.25">
      <c r="A37" s="72" t="s">
        <v>38</v>
      </c>
      <c r="B37" s="73">
        <v>190703486</v>
      </c>
      <c r="C37" s="74" t="s">
        <v>82</v>
      </c>
      <c r="D37" s="64">
        <v>9</v>
      </c>
      <c r="E37" s="18"/>
      <c r="F37" s="89">
        <v>0</v>
      </c>
      <c r="G37" s="87">
        <f t="shared" si="0"/>
        <v>0</v>
      </c>
    </row>
    <row r="38" spans="1:9" ht="20.100000000000001" customHeight="1" x14ac:dyDescent="0.25">
      <c r="A38" s="72" t="s">
        <v>39</v>
      </c>
      <c r="B38" s="75">
        <v>190703485</v>
      </c>
      <c r="C38" s="76" t="s">
        <v>83</v>
      </c>
      <c r="D38" s="64">
        <v>5</v>
      </c>
      <c r="E38" s="18"/>
      <c r="F38" s="89">
        <v>0</v>
      </c>
      <c r="G38" s="87">
        <f t="shared" si="0"/>
        <v>0</v>
      </c>
    </row>
    <row r="39" spans="1:9" ht="20.100000000000001" customHeight="1" x14ac:dyDescent="0.25">
      <c r="A39" s="72" t="s">
        <v>40</v>
      </c>
      <c r="B39" s="73">
        <v>190703490</v>
      </c>
      <c r="C39" s="74" t="s">
        <v>84</v>
      </c>
      <c r="D39" s="64">
        <v>5</v>
      </c>
      <c r="E39" s="18"/>
      <c r="F39" s="89">
        <v>0</v>
      </c>
      <c r="G39" s="87">
        <f t="shared" si="0"/>
        <v>0</v>
      </c>
    </row>
    <row r="40" spans="1:9" ht="20.100000000000001" customHeight="1" x14ac:dyDescent="0.25">
      <c r="A40" s="72" t="s">
        <v>41</v>
      </c>
      <c r="B40" s="75">
        <v>190703489</v>
      </c>
      <c r="C40" s="76" t="s">
        <v>85</v>
      </c>
      <c r="D40" s="64">
        <v>5</v>
      </c>
      <c r="E40" s="18"/>
      <c r="F40" s="89">
        <v>0</v>
      </c>
      <c r="G40" s="87">
        <f t="shared" si="0"/>
        <v>0</v>
      </c>
    </row>
    <row r="41" spans="1:9" ht="20.100000000000001" customHeight="1" x14ac:dyDescent="0.25">
      <c r="A41" s="72" t="s">
        <v>42</v>
      </c>
      <c r="B41" s="73">
        <v>190703484</v>
      </c>
      <c r="C41" s="74" t="s">
        <v>86</v>
      </c>
      <c r="D41" s="64">
        <v>5</v>
      </c>
      <c r="E41" s="18"/>
      <c r="F41" s="89">
        <v>0</v>
      </c>
      <c r="G41" s="87">
        <f t="shared" si="0"/>
        <v>0</v>
      </c>
    </row>
    <row r="42" spans="1:9" ht="20.100000000000001" customHeight="1" x14ac:dyDescent="0.25">
      <c r="A42" s="72" t="s">
        <v>43</v>
      </c>
      <c r="B42" s="75">
        <v>190703483</v>
      </c>
      <c r="C42" s="76" t="s">
        <v>87</v>
      </c>
      <c r="D42" s="64">
        <v>4</v>
      </c>
      <c r="E42" s="18"/>
      <c r="F42" s="89">
        <v>0</v>
      </c>
      <c r="G42" s="87">
        <f t="shared" si="0"/>
        <v>0</v>
      </c>
    </row>
    <row r="43" spans="1:9" ht="20.100000000000001" customHeight="1" x14ac:dyDescent="0.25">
      <c r="A43" s="72" t="s">
        <v>44</v>
      </c>
      <c r="B43" s="73">
        <v>190703482</v>
      </c>
      <c r="C43" s="74" t="s">
        <v>88</v>
      </c>
      <c r="D43" s="64">
        <v>0</v>
      </c>
      <c r="E43" s="18"/>
      <c r="F43" s="89">
        <v>0</v>
      </c>
      <c r="G43" s="87">
        <f t="shared" si="0"/>
        <v>0</v>
      </c>
    </row>
    <row r="44" spans="1:9" ht="20.100000000000001" customHeight="1" x14ac:dyDescent="0.25">
      <c r="A44" s="72" t="s">
        <v>45</v>
      </c>
      <c r="B44" s="75">
        <v>190703481</v>
      </c>
      <c r="C44" s="76" t="s">
        <v>89</v>
      </c>
      <c r="D44" s="64">
        <v>0</v>
      </c>
      <c r="E44" s="18"/>
      <c r="F44" s="89">
        <v>0</v>
      </c>
      <c r="G44" s="87">
        <f t="shared" si="0"/>
        <v>0</v>
      </c>
    </row>
    <row r="45" spans="1:9" ht="20.100000000000001" customHeight="1" x14ac:dyDescent="0.25">
      <c r="A45" s="68"/>
      <c r="B45" s="69"/>
      <c r="C45" s="70"/>
      <c r="D45" s="71">
        <f>SUM(D30:D44)</f>
        <v>47</v>
      </c>
      <c r="E45" s="17"/>
      <c r="F45" s="90"/>
      <c r="G45" s="87"/>
    </row>
    <row r="46" spans="1:9" ht="20.100000000000001" customHeight="1" x14ac:dyDescent="0.25">
      <c r="A46" s="77" t="s">
        <v>27</v>
      </c>
      <c r="B46" s="77">
        <v>200112212</v>
      </c>
      <c r="C46" s="78" t="s">
        <v>46</v>
      </c>
      <c r="D46" s="79">
        <v>5</v>
      </c>
      <c r="E46" s="18"/>
      <c r="F46" s="87">
        <v>0</v>
      </c>
      <c r="G46" s="87">
        <f t="shared" si="0"/>
        <v>0</v>
      </c>
    </row>
    <row r="47" spans="1:9" ht="20.100000000000001" customHeight="1" x14ac:dyDescent="0.25">
      <c r="A47" s="80" t="s">
        <v>28</v>
      </c>
      <c r="B47" s="80">
        <v>200112212</v>
      </c>
      <c r="C47" s="81" t="s">
        <v>90</v>
      </c>
      <c r="D47" s="79">
        <v>5</v>
      </c>
      <c r="E47" s="18"/>
      <c r="F47" s="87">
        <v>0</v>
      </c>
      <c r="G47" s="87">
        <f t="shared" si="0"/>
        <v>0</v>
      </c>
    </row>
    <row r="48" spans="1:9" ht="20.100000000000001" customHeight="1" x14ac:dyDescent="0.25">
      <c r="A48" s="77" t="s">
        <v>29</v>
      </c>
      <c r="B48" s="77">
        <v>200112213</v>
      </c>
      <c r="C48" s="78" t="s">
        <v>91</v>
      </c>
      <c r="D48" s="79">
        <v>5</v>
      </c>
      <c r="E48" s="18"/>
      <c r="F48" s="87">
        <v>0</v>
      </c>
      <c r="G48" s="87">
        <f t="shared" si="0"/>
        <v>0</v>
      </c>
    </row>
    <row r="49" spans="1:7" ht="20.100000000000001" customHeight="1" x14ac:dyDescent="0.25">
      <c r="A49" s="80" t="s">
        <v>30</v>
      </c>
      <c r="B49" s="80">
        <v>200112214</v>
      </c>
      <c r="C49" s="81" t="s">
        <v>92</v>
      </c>
      <c r="D49" s="79">
        <v>5</v>
      </c>
      <c r="E49" s="18"/>
      <c r="F49" s="87">
        <v>0</v>
      </c>
      <c r="G49" s="87">
        <f t="shared" si="0"/>
        <v>0</v>
      </c>
    </row>
    <row r="50" spans="1:7" ht="20.100000000000001" customHeight="1" x14ac:dyDescent="0.25">
      <c r="A50" s="77" t="s">
        <v>31</v>
      </c>
      <c r="B50" s="77">
        <v>191211231</v>
      </c>
      <c r="C50" s="78" t="s">
        <v>93</v>
      </c>
      <c r="D50" s="79">
        <v>5</v>
      </c>
      <c r="E50" s="18"/>
      <c r="F50" s="87">
        <v>0</v>
      </c>
      <c r="G50" s="87">
        <f t="shared" si="0"/>
        <v>0</v>
      </c>
    </row>
    <row r="51" spans="1:7" ht="20.100000000000001" customHeight="1" x14ac:dyDescent="0.25">
      <c r="A51" s="77" t="s">
        <v>32</v>
      </c>
      <c r="B51" s="80">
        <v>200112216</v>
      </c>
      <c r="C51" s="81" t="s">
        <v>94</v>
      </c>
      <c r="D51" s="79">
        <v>5</v>
      </c>
      <c r="E51" s="18"/>
      <c r="F51" s="87">
        <v>0</v>
      </c>
      <c r="G51" s="87">
        <f t="shared" si="0"/>
        <v>0</v>
      </c>
    </row>
    <row r="52" spans="1:7" ht="20.100000000000001" customHeight="1" x14ac:dyDescent="0.25">
      <c r="A52" s="77" t="s">
        <v>33</v>
      </c>
      <c r="B52" s="77">
        <v>200112216</v>
      </c>
      <c r="C52" s="78" t="s">
        <v>95</v>
      </c>
      <c r="D52" s="79">
        <v>4</v>
      </c>
      <c r="E52" s="18"/>
      <c r="F52" s="87">
        <v>0</v>
      </c>
      <c r="G52" s="87">
        <f t="shared" si="0"/>
        <v>0</v>
      </c>
    </row>
    <row r="53" spans="1:7" ht="20.100000000000001" customHeight="1" x14ac:dyDescent="0.25">
      <c r="A53" s="77"/>
      <c r="B53" s="77"/>
      <c r="C53" s="78"/>
      <c r="D53" s="71">
        <f>SUM(D46:D52)</f>
        <v>34</v>
      </c>
      <c r="E53" s="18"/>
      <c r="F53" s="87"/>
      <c r="G53" s="87"/>
    </row>
    <row r="54" spans="1:7" ht="20.100000000000001" customHeight="1" x14ac:dyDescent="0.25">
      <c r="A54" s="77" t="s">
        <v>127</v>
      </c>
      <c r="B54" s="77" t="s">
        <v>126</v>
      </c>
      <c r="C54" s="81" t="s">
        <v>125</v>
      </c>
      <c r="D54" s="79">
        <v>5</v>
      </c>
      <c r="E54" s="18"/>
      <c r="F54" s="87">
        <v>0</v>
      </c>
      <c r="G54" s="87">
        <f t="shared" si="0"/>
        <v>0</v>
      </c>
    </row>
    <row r="55" spans="1:7" ht="20.100000000000001" customHeight="1" x14ac:dyDescent="0.25">
      <c r="A55" s="34"/>
      <c r="B55" s="35"/>
      <c r="C55" s="24"/>
      <c r="D55" s="24"/>
      <c r="E55" s="24"/>
      <c r="F55" s="91" t="s">
        <v>24</v>
      </c>
      <c r="G55" s="92">
        <f>SUM(G24:G54)</f>
        <v>0</v>
      </c>
    </row>
    <row r="56" spans="1:7" ht="20.100000000000001" customHeight="1" x14ac:dyDescent="0.25">
      <c r="A56" s="34"/>
      <c r="B56" s="34"/>
      <c r="C56" s="37"/>
      <c r="D56" s="37"/>
      <c r="E56" s="37"/>
      <c r="F56" s="91" t="s">
        <v>25</v>
      </c>
      <c r="G56" s="92">
        <f>+G55*0.12</f>
        <v>0</v>
      </c>
    </row>
    <row r="57" spans="1:7" ht="20.100000000000001" customHeight="1" x14ac:dyDescent="0.25">
      <c r="A57" s="34"/>
      <c r="B57" s="34"/>
      <c r="C57" s="37"/>
      <c r="D57" s="37"/>
      <c r="E57" s="37"/>
      <c r="F57" s="91" t="s">
        <v>26</v>
      </c>
      <c r="G57" s="92">
        <f>+G55+G56</f>
        <v>0</v>
      </c>
    </row>
    <row r="58" spans="1:7" ht="20.100000000000001" customHeight="1" x14ac:dyDescent="0.25">
      <c r="A58" s="34"/>
      <c r="B58" s="34"/>
      <c r="C58" s="37"/>
      <c r="D58" s="37"/>
      <c r="E58" s="37"/>
      <c r="F58" s="36"/>
      <c r="G58" s="38"/>
    </row>
    <row r="59" spans="1:7" ht="20.100000000000001" customHeight="1" x14ac:dyDescent="0.25">
      <c r="A59" s="34"/>
      <c r="B59" s="34"/>
      <c r="C59" s="37"/>
      <c r="D59" s="37"/>
      <c r="E59" s="37"/>
      <c r="F59" s="36"/>
      <c r="G59" s="38"/>
    </row>
    <row r="60" spans="1:7" ht="20.100000000000001" customHeight="1" x14ac:dyDescent="0.25">
      <c r="A60" s="34"/>
      <c r="B60" s="34"/>
      <c r="C60" s="95"/>
      <c r="D60" s="95"/>
      <c r="E60" s="95"/>
      <c r="F60" s="95"/>
      <c r="G60" s="39"/>
    </row>
    <row r="61" spans="1:7" ht="20.100000000000001" customHeight="1" x14ac:dyDescent="0.25">
      <c r="A61" s="40"/>
      <c r="B61" s="106"/>
      <c r="C61" s="106" t="s">
        <v>74</v>
      </c>
      <c r="D61" s="41"/>
      <c r="E61" s="41"/>
      <c r="G61" s="42"/>
    </row>
    <row r="62" spans="1:7" ht="20.100000000000001" customHeight="1" x14ac:dyDescent="0.25">
      <c r="A62" s="43"/>
      <c r="B62" s="107" t="s">
        <v>47</v>
      </c>
      <c r="C62" s="107" t="s">
        <v>48</v>
      </c>
      <c r="D62" s="43"/>
      <c r="E62" s="43"/>
      <c r="G62" s="42"/>
    </row>
    <row r="63" spans="1:7" ht="20.100000000000001" customHeight="1" x14ac:dyDescent="0.25">
      <c r="A63" s="40"/>
      <c r="B63" s="108"/>
      <c r="C63" s="106" t="s">
        <v>49</v>
      </c>
    </row>
    <row r="64" spans="1:7" ht="20.100000000000001" customHeight="1" x14ac:dyDescent="0.25">
      <c r="A64" s="40"/>
      <c r="B64" s="108">
        <v>1</v>
      </c>
      <c r="C64" s="109" t="s">
        <v>50</v>
      </c>
    </row>
    <row r="65" spans="1:3" ht="20.100000000000001" customHeight="1" x14ac:dyDescent="0.25">
      <c r="A65" s="40"/>
      <c r="B65" s="108">
        <v>1</v>
      </c>
      <c r="C65" s="109" t="s">
        <v>51</v>
      </c>
    </row>
    <row r="66" spans="1:3" ht="20.100000000000001" customHeight="1" x14ac:dyDescent="0.25">
      <c r="A66" s="40"/>
      <c r="B66" s="108">
        <v>1</v>
      </c>
      <c r="C66" s="109" t="s">
        <v>53</v>
      </c>
    </row>
    <row r="67" spans="1:3" ht="20.100000000000001" customHeight="1" x14ac:dyDescent="0.25">
      <c r="A67" s="40"/>
      <c r="B67" s="108">
        <v>1</v>
      </c>
      <c r="C67" s="109" t="s">
        <v>52</v>
      </c>
    </row>
    <row r="68" spans="1:3" ht="20.100000000000001" customHeight="1" x14ac:dyDescent="0.25">
      <c r="A68" s="40"/>
      <c r="B68" s="108">
        <v>1</v>
      </c>
      <c r="C68" s="109" t="s">
        <v>54</v>
      </c>
    </row>
    <row r="69" spans="1:3" ht="20.100000000000001" customHeight="1" x14ac:dyDescent="0.25">
      <c r="A69" s="40"/>
      <c r="B69" s="108">
        <v>1</v>
      </c>
      <c r="C69" s="109" t="s">
        <v>55</v>
      </c>
    </row>
    <row r="70" spans="1:3" ht="20.100000000000001" customHeight="1" x14ac:dyDescent="0.25">
      <c r="A70" s="40"/>
      <c r="B70" s="108">
        <v>1</v>
      </c>
      <c r="C70" s="109" t="s">
        <v>56</v>
      </c>
    </row>
    <row r="71" spans="1:3" ht="20.100000000000001" customHeight="1" x14ac:dyDescent="0.25">
      <c r="A71" s="40"/>
      <c r="B71" s="108">
        <v>1</v>
      </c>
      <c r="C71" s="109" t="s">
        <v>57</v>
      </c>
    </row>
    <row r="72" spans="1:3" ht="20.100000000000001" customHeight="1" x14ac:dyDescent="0.25">
      <c r="A72" s="40"/>
      <c r="B72" s="108">
        <v>2</v>
      </c>
      <c r="C72" s="109" t="s">
        <v>58</v>
      </c>
    </row>
    <row r="73" spans="1:3" ht="20.100000000000001" customHeight="1" x14ac:dyDescent="0.25">
      <c r="A73" s="40"/>
      <c r="B73" s="108">
        <v>1</v>
      </c>
      <c r="C73" s="109" t="s">
        <v>59</v>
      </c>
    </row>
    <row r="74" spans="1:3" ht="20.100000000000001" customHeight="1" x14ac:dyDescent="0.25">
      <c r="A74" s="40"/>
      <c r="B74" s="108">
        <v>1</v>
      </c>
      <c r="C74" s="109" t="s">
        <v>60</v>
      </c>
    </row>
    <row r="75" spans="1:3" ht="20.100000000000001" customHeight="1" x14ac:dyDescent="0.25">
      <c r="A75" s="40"/>
      <c r="B75" s="108">
        <v>2</v>
      </c>
      <c r="C75" s="109" t="s">
        <v>61</v>
      </c>
    </row>
    <row r="76" spans="1:3" ht="20.100000000000001" customHeight="1" x14ac:dyDescent="0.25">
      <c r="A76" s="40"/>
      <c r="B76" s="108">
        <v>2</v>
      </c>
      <c r="C76" s="109" t="s">
        <v>62</v>
      </c>
    </row>
    <row r="77" spans="1:3" ht="20.100000000000001" customHeight="1" x14ac:dyDescent="0.25">
      <c r="A77" s="40"/>
      <c r="B77" s="108">
        <v>4</v>
      </c>
      <c r="C77" s="109" t="s">
        <v>63</v>
      </c>
    </row>
    <row r="78" spans="1:3" ht="20.100000000000001" customHeight="1" x14ac:dyDescent="0.25">
      <c r="A78" s="40"/>
      <c r="B78" s="108"/>
      <c r="C78" s="109" t="s">
        <v>9</v>
      </c>
    </row>
    <row r="79" spans="1:3" ht="20.100000000000001" customHeight="1" x14ac:dyDescent="0.25">
      <c r="A79" s="40"/>
      <c r="B79" s="110">
        <f>SUM(B64:B78)</f>
        <v>20</v>
      </c>
      <c r="C79" s="109"/>
    </row>
    <row r="80" spans="1:3" ht="20.100000000000001" customHeight="1" x14ac:dyDescent="0.25">
      <c r="A80" s="40"/>
      <c r="B80" s="108"/>
      <c r="C80" s="106" t="s">
        <v>64</v>
      </c>
    </row>
    <row r="81" spans="1:3" ht="20.100000000000001" customHeight="1" x14ac:dyDescent="0.25">
      <c r="A81" s="40"/>
      <c r="B81" s="108">
        <v>1</v>
      </c>
      <c r="C81" s="111" t="s">
        <v>65</v>
      </c>
    </row>
    <row r="82" spans="1:3" ht="20.100000000000001" customHeight="1" x14ac:dyDescent="0.25">
      <c r="A82" s="40"/>
      <c r="B82" s="108">
        <v>1</v>
      </c>
      <c r="C82" s="111" t="s">
        <v>66</v>
      </c>
    </row>
    <row r="83" spans="1:3" ht="20.100000000000001" customHeight="1" x14ac:dyDescent="0.25">
      <c r="A83" s="40"/>
      <c r="B83" s="108">
        <v>1</v>
      </c>
      <c r="C83" s="111" t="s">
        <v>67</v>
      </c>
    </row>
    <row r="84" spans="1:3" ht="20.100000000000001" customHeight="1" x14ac:dyDescent="0.25">
      <c r="A84" s="40"/>
      <c r="B84" s="108">
        <v>1</v>
      </c>
      <c r="C84" s="111" t="s">
        <v>68</v>
      </c>
    </row>
    <row r="85" spans="1:3" ht="20.100000000000001" customHeight="1" x14ac:dyDescent="0.25">
      <c r="A85" s="40"/>
      <c r="B85" s="108">
        <v>1</v>
      </c>
      <c r="C85" s="111" t="s">
        <v>69</v>
      </c>
    </row>
    <row r="86" spans="1:3" ht="20.100000000000001" customHeight="1" x14ac:dyDescent="0.25">
      <c r="A86" s="40"/>
      <c r="B86" s="108">
        <v>1</v>
      </c>
      <c r="C86" s="111" t="s">
        <v>70</v>
      </c>
    </row>
    <row r="87" spans="1:3" ht="20.100000000000001" customHeight="1" x14ac:dyDescent="0.25">
      <c r="A87" s="40"/>
      <c r="B87" s="108">
        <v>1</v>
      </c>
      <c r="C87" s="111" t="s">
        <v>72</v>
      </c>
    </row>
    <row r="88" spans="1:3" ht="20.100000000000001" customHeight="1" x14ac:dyDescent="0.25">
      <c r="A88" s="40"/>
      <c r="B88" s="108">
        <v>1</v>
      </c>
      <c r="C88" s="111" t="s">
        <v>71</v>
      </c>
    </row>
    <row r="89" spans="1:3" ht="20.100000000000001" customHeight="1" x14ac:dyDescent="0.25">
      <c r="A89" s="40"/>
      <c r="B89" s="110">
        <f>SUM(B81:B88)</f>
        <v>8</v>
      </c>
      <c r="C89" s="111"/>
    </row>
    <row r="90" spans="1:3" ht="20.100000000000001" customHeight="1" x14ac:dyDescent="0.25">
      <c r="A90" s="40"/>
      <c r="B90" s="108"/>
      <c r="C90" s="112"/>
    </row>
    <row r="91" spans="1:3" ht="20.100000000000001" customHeight="1" x14ac:dyDescent="0.25">
      <c r="A91" s="40"/>
      <c r="B91" s="113"/>
      <c r="C91" s="114"/>
    </row>
    <row r="92" spans="1:3" ht="20.100000000000001" customHeight="1" x14ac:dyDescent="0.25">
      <c r="A92" s="40"/>
      <c r="B92" s="108"/>
      <c r="C92" s="109"/>
    </row>
    <row r="93" spans="1:3" ht="20.100000000000001" customHeight="1" x14ac:dyDescent="0.25">
      <c r="A93" s="40"/>
      <c r="B93" s="108"/>
      <c r="C93" s="109"/>
    </row>
    <row r="94" spans="1:3" ht="20.100000000000001" customHeight="1" x14ac:dyDescent="0.25">
      <c r="A94" s="40"/>
      <c r="B94" s="108"/>
      <c r="C94" s="109"/>
    </row>
    <row r="95" spans="1:3" ht="20.100000000000001" customHeight="1" x14ac:dyDescent="0.25">
      <c r="A95" s="40"/>
      <c r="B95" s="108"/>
      <c r="C95" s="109"/>
    </row>
    <row r="96" spans="1:3" ht="20.100000000000001" customHeight="1" x14ac:dyDescent="0.25">
      <c r="A96" s="40"/>
      <c r="B96" s="108"/>
      <c r="C96" s="109"/>
    </row>
    <row r="97" spans="1:3" ht="20.100000000000001" customHeight="1" x14ac:dyDescent="0.25">
      <c r="A97" s="40"/>
      <c r="B97" s="108"/>
      <c r="C97" s="109"/>
    </row>
    <row r="98" spans="1:3" ht="20.100000000000001" customHeight="1" x14ac:dyDescent="0.25">
      <c r="A98" s="40"/>
      <c r="B98" s="108"/>
      <c r="C98" s="109"/>
    </row>
    <row r="99" spans="1:3" ht="20.100000000000001" customHeight="1" x14ac:dyDescent="0.25">
      <c r="A99" s="40"/>
      <c r="B99" s="108"/>
      <c r="C99" s="109"/>
    </row>
    <row r="101" spans="1:3" s="24" customFormat="1" ht="18" x14ac:dyDescent="0.25"/>
    <row r="102" spans="1:3" s="24" customFormat="1" ht="18" x14ac:dyDescent="0.25">
      <c r="B102" s="82" t="s">
        <v>115</v>
      </c>
      <c r="C102" s="83" t="s">
        <v>116</v>
      </c>
    </row>
    <row r="103" spans="1:3" s="24" customFormat="1" ht="18" x14ac:dyDescent="0.25">
      <c r="B103" s="25"/>
      <c r="C103" s="83" t="s">
        <v>117</v>
      </c>
    </row>
    <row r="104" spans="1:3" s="24" customFormat="1" ht="18" x14ac:dyDescent="0.25">
      <c r="B104" s="25"/>
      <c r="C104" s="83" t="s">
        <v>118</v>
      </c>
    </row>
    <row r="105" spans="1:3" s="24" customFormat="1" ht="18" x14ac:dyDescent="0.25">
      <c r="B105" s="25"/>
      <c r="C105" s="83" t="s">
        <v>119</v>
      </c>
    </row>
    <row r="106" spans="1:3" s="24" customFormat="1" ht="18" x14ac:dyDescent="0.25">
      <c r="B106" s="25"/>
      <c r="C106" s="83" t="s">
        <v>120</v>
      </c>
    </row>
    <row r="107" spans="1:3" s="24" customFormat="1" ht="18" x14ac:dyDescent="0.25">
      <c r="B107" s="25"/>
      <c r="C107" s="83"/>
    </row>
    <row r="108" spans="1:3" s="24" customFormat="1" ht="18" x14ac:dyDescent="0.25">
      <c r="B108" s="84" t="s">
        <v>104</v>
      </c>
      <c r="C108" s="85" t="s">
        <v>121</v>
      </c>
    </row>
    <row r="109" spans="1:3" s="24" customFormat="1" ht="18" x14ac:dyDescent="0.25">
      <c r="B109" s="84"/>
      <c r="C109" s="85" t="s">
        <v>122</v>
      </c>
    </row>
    <row r="110" spans="1:3" s="24" customFormat="1" ht="18" x14ac:dyDescent="0.25">
      <c r="B110" s="84"/>
      <c r="C110" s="85" t="s">
        <v>123</v>
      </c>
    </row>
    <row r="111" spans="1:3" s="45" customFormat="1" ht="20.100000000000001" customHeight="1" x14ac:dyDescent="0.25">
      <c r="B111" s="24"/>
      <c r="C111" s="29"/>
    </row>
    <row r="112" spans="1:3" s="45" customFormat="1" ht="20.100000000000001" customHeight="1" x14ac:dyDescent="0.25">
      <c r="B112" s="24"/>
      <c r="C112" s="29"/>
    </row>
    <row r="113" spans="1:3" ht="20.100000000000001" customHeight="1" x14ac:dyDescent="0.25">
      <c r="B113"/>
      <c r="C113" s="7"/>
    </row>
    <row r="114" spans="1:3" ht="20.100000000000001" customHeight="1" x14ac:dyDescent="0.25">
      <c r="B114" s="7"/>
      <c r="C114" s="7"/>
    </row>
    <row r="115" spans="1:3" ht="20.100000000000001" customHeight="1" x14ac:dyDescent="0.25">
      <c r="A115" s="33"/>
      <c r="B115" s="7"/>
      <c r="C115" s="7"/>
    </row>
    <row r="116" spans="1:3" ht="20.100000000000001" customHeight="1" thickBot="1" x14ac:dyDescent="0.3">
      <c r="B116" s="2" t="s">
        <v>124</v>
      </c>
      <c r="C116" s="63"/>
    </row>
    <row r="117" spans="1:3" ht="20.100000000000001" customHeight="1" x14ac:dyDescent="0.25">
      <c r="B117"/>
      <c r="C117"/>
    </row>
    <row r="118" spans="1:3" ht="20.100000000000001" customHeight="1" x14ac:dyDescent="0.25">
      <c r="B118"/>
      <c r="C118"/>
    </row>
    <row r="119" spans="1:3" ht="20.100000000000001" customHeight="1" thickBot="1" x14ac:dyDescent="0.3">
      <c r="B119" s="2" t="s">
        <v>112</v>
      </c>
      <c r="C119" s="63"/>
    </row>
    <row r="120" spans="1:3" ht="20.100000000000001" customHeight="1" x14ac:dyDescent="0.25">
      <c r="B120" s="2"/>
      <c r="C120" s="2"/>
    </row>
    <row r="121" spans="1:3" ht="20.100000000000001" customHeight="1" x14ac:dyDescent="0.25">
      <c r="B121" s="2"/>
      <c r="C121" s="2"/>
    </row>
    <row r="122" spans="1:3" ht="20.100000000000001" customHeight="1" x14ac:dyDescent="0.25">
      <c r="B122"/>
      <c r="C122"/>
    </row>
    <row r="123" spans="1:3" ht="20.100000000000001" customHeight="1" x14ac:dyDescent="0.25">
      <c r="B123"/>
      <c r="C123"/>
    </row>
    <row r="124" spans="1:3" ht="20.100000000000001" customHeight="1" thickBot="1" x14ac:dyDescent="0.3">
      <c r="B124" s="2" t="s">
        <v>114</v>
      </c>
      <c r="C124" s="63"/>
    </row>
    <row r="125" spans="1:3" ht="20.100000000000001" customHeight="1" x14ac:dyDescent="0.25">
      <c r="B125" s="2"/>
      <c r="C125" s="2"/>
    </row>
    <row r="126" spans="1:3" ht="20.100000000000001" customHeight="1" x14ac:dyDescent="0.25">
      <c r="B126"/>
      <c r="C126"/>
    </row>
    <row r="127" spans="1:3" ht="20.100000000000001" customHeight="1" x14ac:dyDescent="0.25">
      <c r="B127"/>
      <c r="C127"/>
    </row>
    <row r="128" spans="1:3" ht="20.100000000000001" customHeight="1" thickBot="1" x14ac:dyDescent="0.3">
      <c r="B128" s="2" t="s">
        <v>113</v>
      </c>
      <c r="C128" s="63"/>
    </row>
    <row r="129" spans="2:3" ht="20.100000000000001" customHeight="1" x14ac:dyDescent="0.25">
      <c r="B129"/>
      <c r="C129"/>
    </row>
    <row r="130" spans="2:3" ht="20.100000000000001" customHeight="1" x14ac:dyDescent="0.25">
      <c r="B130"/>
      <c r="C130"/>
    </row>
    <row r="131" spans="2:3" ht="20.100000000000001" customHeight="1" thickBot="1" x14ac:dyDescent="0.3">
      <c r="B131" s="2" t="s">
        <v>73</v>
      </c>
      <c r="C131" s="63"/>
    </row>
    <row r="132" spans="2:3" ht="20.100000000000001" customHeight="1" x14ac:dyDescent="0.25">
      <c r="B132"/>
      <c r="C132"/>
    </row>
  </sheetData>
  <mergeCells count="7">
    <mergeCell ref="A11:B11"/>
    <mergeCell ref="C60:F60"/>
    <mergeCell ref="C2:C3"/>
    <mergeCell ref="D2:E2"/>
    <mergeCell ref="C4:C5"/>
    <mergeCell ref="D4:E4"/>
    <mergeCell ref="D5:E5"/>
  </mergeCells>
  <phoneticPr fontId="16" type="noConversion"/>
  <pageMargins left="0.7" right="0.7" top="0.75" bottom="0.75" header="0.3" footer="0.3"/>
  <pageSetup paperSize="9" scale="47" fitToHeight="0" orientation="portrait" horizontalDpi="360" verticalDpi="360" r:id="rId1"/>
  <ignoredErrors>
    <ignoredError sqref="A55:D55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2022-08-04T19:33:28Z</cp:lastPrinted>
  <dcterms:created xsi:type="dcterms:W3CDTF">2022-07-06T20:48:06Z</dcterms:created>
  <dcterms:modified xsi:type="dcterms:W3CDTF">2024-04-02T14:07:18Z</dcterms:modified>
</cp:coreProperties>
</file>