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AJCM\"/>
    </mc:Choice>
  </mc:AlternateContent>
  <bookViews>
    <workbookView xWindow="0" yWindow="0" windowWidth="20490" windowHeight="7125"/>
  </bookViews>
  <sheets>
    <sheet name="RETRO ACERO" sheetId="6" r:id="rId1"/>
    <sheet name="RETRO TIT" sheetId="7" r:id="rId2"/>
  </sheets>
  <definedNames>
    <definedName name="_xlnm._FilterDatabase" localSheetId="0" hidden="1">'RETRO ACERO'!$B$23:$K$205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G89" i="6"/>
  <c r="C7" i="7" l="1"/>
  <c r="D46" i="6"/>
  <c r="D63" i="7" l="1"/>
  <c r="D87" i="7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70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D31" i="6" l="1"/>
  <c r="D39" i="6"/>
  <c r="D71" i="6"/>
  <c r="D90" i="6"/>
  <c r="C7" i="6"/>
  <c r="G87" i="7"/>
  <c r="D44" i="7"/>
  <c r="G44" i="7" s="1"/>
  <c r="D38" i="7"/>
  <c r="G38" i="7" s="1"/>
  <c r="D31" i="7"/>
  <c r="B145" i="7"/>
  <c r="B119" i="7"/>
  <c r="G88" i="7"/>
  <c r="G86" i="7"/>
  <c r="G84" i="7"/>
  <c r="G83" i="7"/>
  <c r="G81" i="7"/>
  <c r="G80" i="7"/>
  <c r="G79" i="7"/>
  <c r="G78" i="7"/>
  <c r="G77" i="7"/>
  <c r="G76" i="7"/>
  <c r="G75" i="7"/>
  <c r="G74" i="7"/>
  <c r="G73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3" i="7"/>
  <c r="G42" i="7"/>
  <c r="G41" i="7"/>
  <c r="G40" i="7"/>
  <c r="G39" i="7"/>
  <c r="B147" i="6"/>
  <c r="B121" i="6"/>
  <c r="G89" i="7" l="1"/>
  <c r="G90" i="7" s="1"/>
  <c r="G91" i="7" s="1"/>
  <c r="G30" i="6" l="1"/>
  <c r="G33" i="6"/>
  <c r="G29" i="6"/>
  <c r="G32" i="6"/>
  <c r="G28" i="6"/>
  <c r="G26" i="6"/>
  <c r="G47" i="6"/>
  <c r="G34" i="6"/>
  <c r="G25" i="6"/>
  <c r="G31" i="6"/>
  <c r="G36" i="6"/>
  <c r="G39" i="6"/>
  <c r="G40" i="6"/>
  <c r="G38" i="6"/>
  <c r="G37" i="6"/>
  <c r="G35" i="6"/>
  <c r="G24" i="6"/>
  <c r="G27" i="6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<sst xmlns="http://schemas.openxmlformats.org/spreadsheetml/2006/main" count="470" uniqueCount="261">
  <si>
    <t>PRECIO UNITARIO</t>
  </si>
  <si>
    <t>PRECIO TOTAL</t>
  </si>
  <si>
    <t>MEDIDOR DE PROFUNDIDAD</t>
  </si>
  <si>
    <t>BANDEJA SUPERIOR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</si>
  <si>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</si>
  <si>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</si>
  <si>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</si>
  <si>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</si>
  <si>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</si>
  <si>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</si>
  <si>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</si>
  <si>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</si>
  <si>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</si>
  <si>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</si>
  <si>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</si>
  <si>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</si>
  <si>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</si>
  <si>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</si>
  <si>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</si>
  <si>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</si>
  <si>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</si>
  <si>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CANT.</t>
  </si>
  <si>
    <t xml:space="preserve">CLAVO INTRAMEDULAR RETROGRADO DE FEMUR 9 *180 MM TITANIO  </t>
  </si>
  <si>
    <t xml:space="preserve">CLAVO INTRAMEDULAR RETROGRADO DE FEMUR 9 *200 MM TITANIO  </t>
  </si>
  <si>
    <t xml:space="preserve">CLAVO INTRAMEDULAR RETROGRADO DE FEMUR 9 *240 MM TITANIO  </t>
  </si>
  <si>
    <t xml:space="preserve">CLAVO INTRAMEDULAR RETROGRADO DE FEMUR 10 *180 MM TITANIO  </t>
  </si>
  <si>
    <t xml:space="preserve">CLAVO INTRAMEDULAR RETROGRADO DE FEMUR 10 *200 MM TITANIO  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</si>
  <si>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</si>
  <si>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</si>
  <si>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</si>
  <si>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CLAVO INTRAMEDULAR RETROGRADO DE FEMUR 11 *240 MM ACERO </t>
  </si>
  <si>
    <t xml:space="preserve">CLAVO INTRAMEDULAR RETROGRADO DE FEMUR 9 *220 MM TITANIO  </t>
  </si>
  <si>
    <t xml:space="preserve">CLAVO INTRAMEDULAR RETROGRADO DE FEMUR 9 *260 MM TITANIO  </t>
  </si>
  <si>
    <t xml:space="preserve">CLAVO INTRAMEDULAR RETROGRADO DE FEMUR 9 *280 MM TITANIO  </t>
  </si>
  <si>
    <t xml:space="preserve">CLAVO INTRAMEDULAR RETROGRADO DE FEMUR 9 *300 MM TITANIO  </t>
  </si>
  <si>
    <t>045-25</t>
  </si>
  <si>
    <t>045-30</t>
  </si>
  <si>
    <t>045-34</t>
  </si>
  <si>
    <t>210936606</t>
  </si>
  <si>
    <t>045-35</t>
  </si>
  <si>
    <t>045-36</t>
  </si>
  <si>
    <t>210936607</t>
  </si>
  <si>
    <t>045-40</t>
  </si>
  <si>
    <t>210936609</t>
  </si>
  <si>
    <t>045-44</t>
  </si>
  <si>
    <t>210936611</t>
  </si>
  <si>
    <t>045-45</t>
  </si>
  <si>
    <t>210936610</t>
  </si>
  <si>
    <t>045-48</t>
  </si>
  <si>
    <t>045-50</t>
  </si>
  <si>
    <t>210936612</t>
  </si>
  <si>
    <t>045-52</t>
  </si>
  <si>
    <t>210936613</t>
  </si>
  <si>
    <t>045-55</t>
  </si>
  <si>
    <t>045-56</t>
  </si>
  <si>
    <t>210936614</t>
  </si>
  <si>
    <t>045-60</t>
  </si>
  <si>
    <t>045-64</t>
  </si>
  <si>
    <t>210936615</t>
  </si>
  <si>
    <t>045-68</t>
  </si>
  <si>
    <t>045-70</t>
  </si>
  <si>
    <t>210936616</t>
  </si>
  <si>
    <t>045-76</t>
  </si>
  <si>
    <t>210936617</t>
  </si>
  <si>
    <t>045-80</t>
  </si>
  <si>
    <t>TBR0030</t>
  </si>
  <si>
    <t>TBR0032</t>
  </si>
  <si>
    <t>TBR0034</t>
  </si>
  <si>
    <t>TBR0036</t>
  </si>
  <si>
    <t>TBR0038</t>
  </si>
  <si>
    <t>TBR0040</t>
  </si>
  <si>
    <t>TBR0044</t>
  </si>
  <si>
    <t>TBR0046</t>
  </si>
  <si>
    <t>TBR0050</t>
  </si>
  <si>
    <t>TBR0052</t>
  </si>
  <si>
    <t>TBR0055</t>
  </si>
  <si>
    <t>TBR0058</t>
  </si>
  <si>
    <t>TBR0060</t>
  </si>
  <si>
    <t>TBR0065</t>
  </si>
  <si>
    <t>070120070</t>
  </si>
  <si>
    <t>180701201</t>
  </si>
  <si>
    <t>070120075</t>
  </si>
  <si>
    <t>070120080</t>
  </si>
  <si>
    <t>190701206</t>
  </si>
  <si>
    <t>070120085</t>
  </si>
  <si>
    <t xml:space="preserve">REAMER RIGIDO 12.5MM </t>
  </si>
  <si>
    <t xml:space="preserve">REAMER RIGIDO 13.5MM </t>
  </si>
  <si>
    <t>REAMER RIGIDO 9.4 X 450MM</t>
  </si>
  <si>
    <t>REAMER RIGIDO 12 X 450MM</t>
  </si>
  <si>
    <t>REAMER RIGIDO 10 X 450MM</t>
  </si>
  <si>
    <t>REAMER RIGIDO 11 X 450MM</t>
  </si>
  <si>
    <t xml:space="preserve">LLAVE DOBLE BOCA </t>
  </si>
  <si>
    <t xml:space="preserve">ATORNILLADOR EN T </t>
  </si>
  <si>
    <t xml:space="preserve">TARRAJA EN T </t>
  </si>
  <si>
    <t xml:space="preserve">PUNZON EN T </t>
  </si>
  <si>
    <t xml:space="preserve">TORNILLO IMPACTOR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</si>
  <si>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</si>
  <si>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</si>
  <si>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</si>
  <si>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</si>
  <si>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REGLA MEDIDORA</t>
  </si>
  <si>
    <t xml:space="preserve">MANGO EN T DE ANCLAJE RAPIDO </t>
  </si>
  <si>
    <t xml:space="preserve">PROTECTOR DE TEJIDOS PLANO </t>
  </si>
  <si>
    <t xml:space="preserve">INSTRUMENTAL CLAVO RETROGRADO FEMUR </t>
  </si>
  <si>
    <t xml:space="preserve">CANTIDAD </t>
  </si>
  <si>
    <t>DESCRIPCION</t>
  </si>
  <si>
    <t>GUIA DE BROCA 4.0</t>
  </si>
  <si>
    <t>GUIA DE BROCA 4.5</t>
  </si>
  <si>
    <t>GUIA DE BROCA 6.0</t>
  </si>
  <si>
    <t>CAMISAS DE PROTECCION</t>
  </si>
  <si>
    <t xml:space="preserve">ATORNILLADOR BICELADO </t>
  </si>
  <si>
    <t>PUNZON CORTO MAS CAMISA</t>
  </si>
  <si>
    <t>BROCA 4.5 X 6.5</t>
  </si>
  <si>
    <t>BROCAS 4.0mm</t>
  </si>
  <si>
    <t>BROCAS 3.5mm</t>
  </si>
  <si>
    <t>BROCAS 2.9mm</t>
  </si>
  <si>
    <t>BROCA 4.5 CORTA</t>
  </si>
  <si>
    <t>BROCA 3.5 CORTA</t>
  </si>
  <si>
    <t>INICIADOR CURVO</t>
  </si>
  <si>
    <t>BANDEJA INFERIOR</t>
  </si>
  <si>
    <t>ATORNILLADOR MANGO CAFÉ</t>
  </si>
  <si>
    <t>MANGO DE INSERCION</t>
  </si>
  <si>
    <t>TORNILLO DE SUJECION</t>
  </si>
  <si>
    <t>TORNILLOS DE SUJECION CORTOS</t>
  </si>
  <si>
    <t xml:space="preserve">BROCA PLANA EN T </t>
  </si>
  <si>
    <t>REGLA DISTAL</t>
  </si>
  <si>
    <t xml:space="preserve">EXTRACTOR/ IMPACTOR CARDANICO </t>
  </si>
  <si>
    <t>EXTRACTOR DE TORNILLOS EN T</t>
  </si>
  <si>
    <t>IMPACTOR DESLIZANTE</t>
  </si>
  <si>
    <t>MARTILO MACIZO</t>
  </si>
  <si>
    <t>PINES GUIA</t>
  </si>
  <si>
    <t>MANGO PORTA GUIAS</t>
  </si>
  <si>
    <t>REAMER FLEXIBLES 8, 9.5, 10, 11, 12</t>
  </si>
  <si>
    <t>GUIAS LARGAS</t>
  </si>
  <si>
    <t>TZT3172</t>
  </si>
  <si>
    <t>TZT3173</t>
  </si>
  <si>
    <t>TZT3174</t>
  </si>
  <si>
    <t>TZT3175</t>
  </si>
  <si>
    <t>TZT3176</t>
  </si>
  <si>
    <t>TZT3177</t>
  </si>
  <si>
    <t>TZT3178</t>
  </si>
  <si>
    <t>TZT3179</t>
  </si>
  <si>
    <t>TZT3180</t>
  </si>
  <si>
    <t>TZT3181</t>
  </si>
  <si>
    <t>TZT3183</t>
  </si>
  <si>
    <t>TZT3184</t>
  </si>
  <si>
    <t>TZT3186</t>
  </si>
  <si>
    <t>SZT2143</t>
  </si>
  <si>
    <t>SZT2136</t>
  </si>
  <si>
    <t>TZT3190</t>
  </si>
  <si>
    <t xml:space="preserve">CLAVO INTRAMEDULAR RETROGRADO DE FEMUR 11 *260 MM TITANIO  </t>
  </si>
  <si>
    <t xml:space="preserve">CLAVO INTRAMEDULAR RETROGRADO DE FEMUR 11 *280 MM TITANIO  </t>
  </si>
  <si>
    <t>TZT3191</t>
  </si>
  <si>
    <t>SZT2146</t>
  </si>
  <si>
    <t>SZT2128</t>
  </si>
  <si>
    <t>SZT2129</t>
  </si>
  <si>
    <t>SZT2130</t>
  </si>
  <si>
    <t>SZT2131</t>
  </si>
  <si>
    <t>SZT2135</t>
  </si>
  <si>
    <t>SZT2137</t>
  </si>
  <si>
    <t>SZT2138</t>
  </si>
  <si>
    <t>TORNILLO DE BLOQUEO RETROGRADO DE FEMUR 5.0*30mm TITANIO</t>
  </si>
  <si>
    <t xml:space="preserve">TORNILLO DE BLOQUEO RETROGRADO DE FEMUR 5.0*32mm TITANIO </t>
  </si>
  <si>
    <t xml:space="preserve">TORNILLO DE BLOQUEO RETROGRADO DE FEMUR 5.0*34mm TITANIO </t>
  </si>
  <si>
    <t>TORNILLO DE BLOQUEO RETROGRADO DE FEMUR 5.0*36mm TITANIO</t>
  </si>
  <si>
    <t xml:space="preserve">TORNILLO DE BLOQUEO RETROGRADO DE FEMUR 5.0*38mm TITANIO </t>
  </si>
  <si>
    <t>TORNILLO DE BLOQUEO RETROGRADO DE FEMUR 5.0*40mm TITANIO</t>
  </si>
  <si>
    <t>TORNILLO DE BLOQUEO RETROGRADO DE FEMUR 5.0*44mm TITANIO</t>
  </si>
  <si>
    <t>TORNILLO DE BLOQUEO RETROGRADO DE FEMUR 5.0*46mm TITANIO</t>
  </si>
  <si>
    <t>TORNILLO DE BLOQUEO RETROGRADO DE FEMUR 5.0*50mm TITANIO</t>
  </si>
  <si>
    <t>TORNILLO DE BLOQUEO RETROGRADO DE FEMUR 5.0*52mm TITANIO</t>
  </si>
  <si>
    <t>TORNILLO DE BLOQUEO RETROGRADO DE FEMUR 5.0*55mm TITANIO</t>
  </si>
  <si>
    <t>TORNILLO DE BLOQUEO RETROGRADO DE FEMUR 5.0*58mm TITANIO</t>
  </si>
  <si>
    <t>TORNILLO DE BLOQUEO RETROGRADO DE FEMUR 5.0*60mm TITANIO</t>
  </si>
  <si>
    <t>TORNILLO DE BLOQUEO RETROGRADO DE FEMUR 5.0*65mm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</si>
  <si>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</si>
  <si>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</si>
  <si>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</si>
  <si>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</si>
  <si>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DE BLOQUEO  5.0*25mm ACERO</t>
  </si>
  <si>
    <t>TORNILLO DE BLOQUEO  5.0*30mm ACERO</t>
  </si>
  <si>
    <t>TORNILLO DE BLOQUEO  5.0*34mm ACERO</t>
  </si>
  <si>
    <t>TORNILLO DE BLOQUEO  5.0*35mm ACERO</t>
  </si>
  <si>
    <t>TORNILLO DE BLOQUEO  5.0*36mm ACERO</t>
  </si>
  <si>
    <t>TORNILLO DE BLOQUEO  5.0*40mm ACERO</t>
  </si>
  <si>
    <t>TORNILLO DE BLOQUEO  5.0*44mm ACERO</t>
  </si>
  <si>
    <t>TORNILLO DE BLOQUEO  5.0*45mm ACERO</t>
  </si>
  <si>
    <t>TORNILLO DE BLOQUEO  5.0*48mm ACERO</t>
  </si>
  <si>
    <t>TORNILLO DE BLOQUEO  5.0*50mm ACERO</t>
  </si>
  <si>
    <t>TORNILLO DE BLOQUEO  5.0*52mm ACERO</t>
  </si>
  <si>
    <t>TORNILLO DE BLOQUEO  5.0*55mm ACERO</t>
  </si>
  <si>
    <t>TORNILLO DE BLOQUEO  5.0*56mm ACERO</t>
  </si>
  <si>
    <t>TORNILLO DE BLOQUEO  5.0*60mm ACERO</t>
  </si>
  <si>
    <t>TORNILLO DE BLOQUEO  5.0*64mm ACERO</t>
  </si>
  <si>
    <t>TORNILLO DE BLOQUEO  5.0*68mm ACERO</t>
  </si>
  <si>
    <t>TORNILLO DE BLOQUEO  5.0*70mm ACERO</t>
  </si>
  <si>
    <t>TORNILLO DE BLOQUEO  5.0*76mm ACERO</t>
  </si>
  <si>
    <t>TORNILLO DE BLOQUEO  5.0*80mm ACERO</t>
  </si>
  <si>
    <t>TORNILLO DE BLOQUEO  5.0*88mm ACERO</t>
  </si>
  <si>
    <t>TORNILLO DE BLOQUEO  5.0*72mm ACERO</t>
  </si>
  <si>
    <t>TORNILLO DE BLOQUEO  5.0*46mm ACERO</t>
  </si>
  <si>
    <t>TORNILLO DE BLOQUEO  5.0*85mm ACERO</t>
  </si>
  <si>
    <t>045-46</t>
  </si>
  <si>
    <t>045-72</t>
  </si>
  <si>
    <t>045-85</t>
  </si>
  <si>
    <t>045-88</t>
  </si>
  <si>
    <t>210936618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</si>
  <si>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</si>
  <si>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</si>
  <si>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</si>
  <si>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</si>
  <si>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</si>
  <si>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</si>
  <si>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</si>
  <si>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</si>
  <si>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JPC </t>
  </si>
  <si>
    <t>VENTA -CIRUGÍA</t>
  </si>
  <si>
    <t xml:space="preserve">TIPO DE SEGURO </t>
  </si>
  <si>
    <t xml:space="preserve">IDENTIFICACION DEL PACIENTE </t>
  </si>
  <si>
    <t xml:space="preserve">CLAVO INTRAMEDULAR RETROGRADO DE FEMUR 11 *180 MM TITANIO  </t>
  </si>
  <si>
    <t>SZT2125</t>
  </si>
  <si>
    <t>SZT2127</t>
  </si>
  <si>
    <t>SZT2133</t>
  </si>
  <si>
    <t>SZT2134</t>
  </si>
  <si>
    <t>SZT2139</t>
  </si>
  <si>
    <t>SZT2140</t>
  </si>
  <si>
    <t>SZT2141</t>
  </si>
  <si>
    <t>SZT2144</t>
  </si>
  <si>
    <t>SZT2145</t>
  </si>
  <si>
    <t>SZT2132</t>
  </si>
  <si>
    <t>CLAVO FEMUR RETROGRADO  9 *180 MM ACERO</t>
  </si>
  <si>
    <t>CLAVO FEMUR RETROGRADO  9 *200 MM ACERO</t>
  </si>
  <si>
    <t xml:space="preserve">CLAVOFEMUR  RETROGRADO 9 *220 MM ACERO </t>
  </si>
  <si>
    <t xml:space="preserve">CLAVO FEMUR RETROGRADO  9 *240 MM ACERO </t>
  </si>
  <si>
    <t xml:space="preserve">CLAVO FEMUR RETROGRADO 9 *260 MM ACERO </t>
  </si>
  <si>
    <t xml:space="preserve">CLAVO FEMUR RETROGRADO 9 *280 MM ACERO </t>
  </si>
  <si>
    <t xml:space="preserve">CLAVO FEMURI RETROGRADO  9 *300 MM ACERO  </t>
  </si>
  <si>
    <t xml:space="preserve">CLAVO FEMUR RETROGRADO 10 *180 MM ACERO  </t>
  </si>
  <si>
    <t>CLAVO FEMUR RETROGRADO  10 *200 MM ACERO</t>
  </si>
  <si>
    <t xml:space="preserve">CLAVO FEMUR RETROGRADO 10 *220 MM ACERO </t>
  </si>
  <si>
    <t xml:space="preserve">CLAVO FEMUR RETROGRADO  10 *240 MM ACERO </t>
  </si>
  <si>
    <t xml:space="preserve">CLAVO FEMUR RETROGRADO 10 *260 MM ACERO </t>
  </si>
  <si>
    <t xml:space="preserve">CLAVO FEMUR RETROGRADO 10 *280 MM ACERO </t>
  </si>
  <si>
    <t>CLAVO FEMUR RETROGRADO  10 *300 MM ACERO</t>
  </si>
  <si>
    <t xml:space="preserve">CLAVO FEMUR RETROGRADO  11 *180 MM ACERO  </t>
  </si>
  <si>
    <t xml:space="preserve">CLAVO FEMUR RETROGRADO  11 *200 MM ACERO </t>
  </si>
  <si>
    <t>CLAVO FEMUR RETROGRADO 11 *240 MM ACERO</t>
  </si>
  <si>
    <t>CLAVO FEMUR RETROGRADO  11 *260 MM ACERO</t>
  </si>
  <si>
    <t>CLAVO FEMUR RETROGRADO  11 *280 MM ACERO</t>
  </si>
  <si>
    <t xml:space="preserve">CLAVO FEMUR RETROGRADO  11 *300 MM ACERO  </t>
  </si>
  <si>
    <t>TZT2146</t>
  </si>
  <si>
    <t>CLAVO INTRAMEDULAR RETROGRADO DE FEMUR 11 *300 MM TITANIO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</si>
  <si>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</si>
  <si>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</si>
  <si>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</si>
  <si>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</si>
  <si>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</si>
  <si>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 xml:space="preserve">CLAVO INTRAMEDULAR RETROGRADO DE FEMUR 10 *300 MM TITANIO  </t>
  </si>
  <si>
    <t>TZT3185</t>
  </si>
  <si>
    <t>045-84</t>
  </si>
  <si>
    <t>TORNILLO DE BLOQUEO  5.0*84mm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</si>
</sst>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_(&quot;$&quot;* #,##0.00_);_(&quot;$&quot;* \(#,##0.00\);_(&quot;$&quot;* &quot;-&quot;??_);_(@_)"/>
    <numFmt numFmtId="168" formatCode="&quot;$&quot;\ #,##0.00"/>
    <numFmt numFmtId="169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</cellStyleXfs>
  <cellXfs count="117">
    <xf numFmtId="0" fontId="0" fillId="0" borderId="0" xfId="0"/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166" fontId="7" fillId="0" borderId="1" xfId="3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1" xfId="0" applyNumberFormat="1" applyFont="1" applyBorder="1" applyAlignment="1" applyProtection="1">
      <alignment horizontal="center" wrapText="1" readingOrder="1"/>
      <protection locked="0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66" fontId="5" fillId="0" borderId="1" xfId="0" applyNumberFormat="1" applyFont="1" applyBorder="1"/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center" readingOrder="1"/>
      <protection locked="0"/>
    </xf>
    <xf numFmtId="166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5" fillId="0" borderId="1" xfId="4" applyFont="1" applyBorder="1" applyAlignment="1" applyProtection="1">
      <alignment horizontal="left"/>
      <protection locked="0"/>
    </xf>
    <xf numFmtId="1" fontId="10" fillId="0" borderId="1" xfId="0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 applyProtection="1">
      <alignment horizontal="left" wrapText="1" readingOrder="1"/>
      <protection locked="0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168" fontId="4" fillId="0" borderId="1" xfId="1" applyNumberFormat="1" applyFont="1" applyBorder="1" applyAlignment="1"/>
    <xf numFmtId="166" fontId="4" fillId="0" borderId="0" xfId="2" applyNumberFormat="1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8" fillId="0" borderId="7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20" fillId="4" borderId="0" xfId="0" applyFont="1" applyFill="1" applyAlignment="1">
      <alignment vertical="center"/>
    </xf>
    <xf numFmtId="169" fontId="21" fillId="0" borderId="1" xfId="0" applyNumberFormat="1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3" borderId="1" xfId="0" applyFont="1" applyFill="1" applyBorder="1" applyAlignment="1">
      <alignment vertical="center"/>
    </xf>
    <xf numFmtId="0" fontId="20" fillId="4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5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" fontId="15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wrapText="1"/>
    </xf>
    <xf numFmtId="0" fontId="20" fillId="4" borderId="0" xfId="0" applyFont="1" applyFill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</cellXfs>
  <cellStyles count="5">
    <cellStyle name="Moneda" xfId="1" builtinId="4"/>
    <cellStyle name="Moneda 3 2" xfId="3"/>
    <cellStyle name="Normal" xfId="0" builtinId="0"/>
    <cellStyle name="Normal 2" xfId="2"/>
    <cellStyle name="Normal 3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A2F6A9D-1D8B-4E0C-82B9-2771CF498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A588004-1400-4ADA-9F1E-F38E7A9CA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"/>
  <sheetViews>
    <sheetView tabSelected="1" topLeftCell="A34" zoomScale="50" zoomScaleNormal="50" workbookViewId="0">
      <selection activeCell="N46" sqref="N46"/>
    </sheetView>
  </sheetViews>
  <sheetFormatPr baseColWidth="10" defaultColWidth="11.42578125" defaultRowHeight="20.100000000000001" customHeight="1" x14ac:dyDescent="0.25"/>
  <cols>
    <col min="1" max="1" width="20.5703125" style="16" customWidth="1"/>
    <col min="2" max="2" width="19.7109375" style="56" customWidth="1"/>
    <col min="3" max="3" width="94.42578125" style="61" customWidth="1"/>
    <col min="4" max="4" width="30.85546875" style="61" bestFit="1" customWidth="1"/>
    <col min="5" max="5" width="16.140625" style="61" bestFit="1" customWidth="1"/>
    <col min="6" max="6" width="14.5703125" style="61" customWidth="1"/>
    <col min="7" max="7" width="15.5703125" style="62" bestFit="1" customWidth="1"/>
    <col min="8" max="11" width="2.42578125" style="16" customWidth="1"/>
    <col min="12" max="237" width="11.42578125" style="16"/>
    <col min="238" max="238" width="13.140625" style="16" customWidth="1"/>
    <col min="239" max="239" width="15.140625" style="16" customWidth="1"/>
    <col min="240" max="240" width="42" style="16" customWidth="1"/>
    <col min="241" max="241" width="11.42578125" style="16"/>
    <col min="242" max="242" width="13.140625" style="16" customWidth="1"/>
    <col min="243" max="493" width="11.42578125" style="16"/>
    <col min="494" max="494" width="13.140625" style="16" customWidth="1"/>
    <col min="495" max="495" width="15.140625" style="16" customWidth="1"/>
    <col min="496" max="496" width="42" style="16" customWidth="1"/>
    <col min="497" max="497" width="11.42578125" style="16"/>
    <col min="498" max="498" width="13.140625" style="16" customWidth="1"/>
    <col min="499" max="749" width="11.42578125" style="16"/>
    <col min="750" max="750" width="13.140625" style="16" customWidth="1"/>
    <col min="751" max="751" width="15.140625" style="16" customWidth="1"/>
    <col min="752" max="752" width="42" style="16" customWidth="1"/>
    <col min="753" max="753" width="11.42578125" style="16"/>
    <col min="754" max="754" width="13.140625" style="16" customWidth="1"/>
    <col min="755" max="1005" width="11.42578125" style="16"/>
    <col min="1006" max="1006" width="13.140625" style="16" customWidth="1"/>
    <col min="1007" max="1007" width="15.140625" style="16" customWidth="1"/>
    <col min="1008" max="1008" width="42" style="16" customWidth="1"/>
    <col min="1009" max="1009" width="11.42578125" style="16"/>
    <col min="1010" max="1010" width="13.140625" style="16" customWidth="1"/>
    <col min="1011" max="1261" width="11.42578125" style="16"/>
    <col min="1262" max="1262" width="13.140625" style="16" customWidth="1"/>
    <col min="1263" max="1263" width="15.140625" style="16" customWidth="1"/>
    <col min="1264" max="1264" width="42" style="16" customWidth="1"/>
    <col min="1265" max="1265" width="11.42578125" style="16"/>
    <col min="1266" max="1266" width="13.140625" style="16" customWidth="1"/>
    <col min="1267" max="1517" width="11.42578125" style="16"/>
    <col min="1518" max="1518" width="13.140625" style="16" customWidth="1"/>
    <col min="1519" max="1519" width="15.140625" style="16" customWidth="1"/>
    <col min="1520" max="1520" width="42" style="16" customWidth="1"/>
    <col min="1521" max="1521" width="11.42578125" style="16"/>
    <col min="1522" max="1522" width="13.140625" style="16" customWidth="1"/>
    <col min="1523" max="1773" width="11.42578125" style="16"/>
    <col min="1774" max="1774" width="13.140625" style="16" customWidth="1"/>
    <col min="1775" max="1775" width="15.140625" style="16" customWidth="1"/>
    <col min="1776" max="1776" width="42" style="16" customWidth="1"/>
    <col min="1777" max="1777" width="11.42578125" style="16"/>
    <col min="1778" max="1778" width="13.140625" style="16" customWidth="1"/>
    <col min="1779" max="2029" width="11.42578125" style="16"/>
    <col min="2030" max="2030" width="13.140625" style="16" customWidth="1"/>
    <col min="2031" max="2031" width="15.140625" style="16" customWidth="1"/>
    <col min="2032" max="2032" width="42" style="16" customWidth="1"/>
    <col min="2033" max="2033" width="11.42578125" style="16"/>
    <col min="2034" max="2034" width="13.140625" style="16" customWidth="1"/>
    <col min="2035" max="2285" width="11.42578125" style="16"/>
    <col min="2286" max="2286" width="13.140625" style="16" customWidth="1"/>
    <col min="2287" max="2287" width="15.140625" style="16" customWidth="1"/>
    <col min="2288" max="2288" width="42" style="16" customWidth="1"/>
    <col min="2289" max="2289" width="11.42578125" style="16"/>
    <col min="2290" max="2290" width="13.140625" style="16" customWidth="1"/>
    <col min="2291" max="2541" width="11.42578125" style="16"/>
    <col min="2542" max="2542" width="13.140625" style="16" customWidth="1"/>
    <col min="2543" max="2543" width="15.140625" style="16" customWidth="1"/>
    <col min="2544" max="2544" width="42" style="16" customWidth="1"/>
    <col min="2545" max="2545" width="11.42578125" style="16"/>
    <col min="2546" max="2546" width="13.140625" style="16" customWidth="1"/>
    <col min="2547" max="2797" width="11.42578125" style="16"/>
    <col min="2798" max="2798" width="13.140625" style="16" customWidth="1"/>
    <col min="2799" max="2799" width="15.140625" style="16" customWidth="1"/>
    <col min="2800" max="2800" width="42" style="16" customWidth="1"/>
    <col min="2801" max="2801" width="11.42578125" style="16"/>
    <col min="2802" max="2802" width="13.140625" style="16" customWidth="1"/>
    <col min="2803" max="3053" width="11.42578125" style="16"/>
    <col min="3054" max="3054" width="13.140625" style="16" customWidth="1"/>
    <col min="3055" max="3055" width="15.140625" style="16" customWidth="1"/>
    <col min="3056" max="3056" width="42" style="16" customWidth="1"/>
    <col min="3057" max="3057" width="11.42578125" style="16"/>
    <col min="3058" max="3058" width="13.140625" style="16" customWidth="1"/>
    <col min="3059" max="3309" width="11.42578125" style="16"/>
    <col min="3310" max="3310" width="13.140625" style="16" customWidth="1"/>
    <col min="3311" max="3311" width="15.140625" style="16" customWidth="1"/>
    <col min="3312" max="3312" width="42" style="16" customWidth="1"/>
    <col min="3313" max="3313" width="11.42578125" style="16"/>
    <col min="3314" max="3314" width="13.140625" style="16" customWidth="1"/>
    <col min="3315" max="3565" width="11.42578125" style="16"/>
    <col min="3566" max="3566" width="13.140625" style="16" customWidth="1"/>
    <col min="3567" max="3567" width="15.140625" style="16" customWidth="1"/>
    <col min="3568" max="3568" width="42" style="16" customWidth="1"/>
    <col min="3569" max="3569" width="11.42578125" style="16"/>
    <col min="3570" max="3570" width="13.140625" style="16" customWidth="1"/>
    <col min="3571" max="3821" width="11.42578125" style="16"/>
    <col min="3822" max="3822" width="13.140625" style="16" customWidth="1"/>
    <col min="3823" max="3823" width="15.140625" style="16" customWidth="1"/>
    <col min="3824" max="3824" width="42" style="16" customWidth="1"/>
    <col min="3825" max="3825" width="11.42578125" style="16"/>
    <col min="3826" max="3826" width="13.140625" style="16" customWidth="1"/>
    <col min="3827" max="4077" width="11.42578125" style="16"/>
    <col min="4078" max="4078" width="13.140625" style="16" customWidth="1"/>
    <col min="4079" max="4079" width="15.140625" style="16" customWidth="1"/>
    <col min="4080" max="4080" width="42" style="16" customWidth="1"/>
    <col min="4081" max="4081" width="11.42578125" style="16"/>
    <col min="4082" max="4082" width="13.140625" style="16" customWidth="1"/>
    <col min="4083" max="4333" width="11.42578125" style="16"/>
    <col min="4334" max="4334" width="13.140625" style="16" customWidth="1"/>
    <col min="4335" max="4335" width="15.140625" style="16" customWidth="1"/>
    <col min="4336" max="4336" width="42" style="16" customWidth="1"/>
    <col min="4337" max="4337" width="11.42578125" style="16"/>
    <col min="4338" max="4338" width="13.140625" style="16" customWidth="1"/>
    <col min="4339" max="4589" width="11.42578125" style="16"/>
    <col min="4590" max="4590" width="13.140625" style="16" customWidth="1"/>
    <col min="4591" max="4591" width="15.140625" style="16" customWidth="1"/>
    <col min="4592" max="4592" width="42" style="16" customWidth="1"/>
    <col min="4593" max="4593" width="11.42578125" style="16"/>
    <col min="4594" max="4594" width="13.140625" style="16" customWidth="1"/>
    <col min="4595" max="4845" width="11.42578125" style="16"/>
    <col min="4846" max="4846" width="13.140625" style="16" customWidth="1"/>
    <col min="4847" max="4847" width="15.140625" style="16" customWidth="1"/>
    <col min="4848" max="4848" width="42" style="16" customWidth="1"/>
    <col min="4849" max="4849" width="11.42578125" style="16"/>
    <col min="4850" max="4850" width="13.140625" style="16" customWidth="1"/>
    <col min="4851" max="5101" width="11.42578125" style="16"/>
    <col min="5102" max="5102" width="13.140625" style="16" customWidth="1"/>
    <col min="5103" max="5103" width="15.140625" style="16" customWidth="1"/>
    <col min="5104" max="5104" width="42" style="16" customWidth="1"/>
    <col min="5105" max="5105" width="11.42578125" style="16"/>
    <col min="5106" max="5106" width="13.140625" style="16" customWidth="1"/>
    <col min="5107" max="5357" width="11.42578125" style="16"/>
    <col min="5358" max="5358" width="13.140625" style="16" customWidth="1"/>
    <col min="5359" max="5359" width="15.140625" style="16" customWidth="1"/>
    <col min="5360" max="5360" width="42" style="16" customWidth="1"/>
    <col min="5361" max="5361" width="11.42578125" style="16"/>
    <col min="5362" max="5362" width="13.140625" style="16" customWidth="1"/>
    <col min="5363" max="5613" width="11.42578125" style="16"/>
    <col min="5614" max="5614" width="13.140625" style="16" customWidth="1"/>
    <col min="5615" max="5615" width="15.140625" style="16" customWidth="1"/>
    <col min="5616" max="5616" width="42" style="16" customWidth="1"/>
    <col min="5617" max="5617" width="11.42578125" style="16"/>
    <col min="5618" max="5618" width="13.140625" style="16" customWidth="1"/>
    <col min="5619" max="5869" width="11.42578125" style="16"/>
    <col min="5870" max="5870" width="13.140625" style="16" customWidth="1"/>
    <col min="5871" max="5871" width="15.140625" style="16" customWidth="1"/>
    <col min="5872" max="5872" width="42" style="16" customWidth="1"/>
    <col min="5873" max="5873" width="11.42578125" style="16"/>
    <col min="5874" max="5874" width="13.140625" style="16" customWidth="1"/>
    <col min="5875" max="6125" width="11.42578125" style="16"/>
    <col min="6126" max="6126" width="13.140625" style="16" customWidth="1"/>
    <col min="6127" max="6127" width="15.140625" style="16" customWidth="1"/>
    <col min="6128" max="6128" width="42" style="16" customWidth="1"/>
    <col min="6129" max="6129" width="11.42578125" style="16"/>
    <col min="6130" max="6130" width="13.140625" style="16" customWidth="1"/>
    <col min="6131" max="6381" width="11.42578125" style="16"/>
    <col min="6382" max="6382" width="13.140625" style="16" customWidth="1"/>
    <col min="6383" max="6383" width="15.140625" style="16" customWidth="1"/>
    <col min="6384" max="6384" width="42" style="16" customWidth="1"/>
    <col min="6385" max="6385" width="11.42578125" style="16"/>
    <col min="6386" max="6386" width="13.140625" style="16" customWidth="1"/>
    <col min="6387" max="6637" width="11.42578125" style="16"/>
    <col min="6638" max="6638" width="13.140625" style="16" customWidth="1"/>
    <col min="6639" max="6639" width="15.140625" style="16" customWidth="1"/>
    <col min="6640" max="6640" width="42" style="16" customWidth="1"/>
    <col min="6641" max="6641" width="11.42578125" style="16"/>
    <col min="6642" max="6642" width="13.140625" style="16" customWidth="1"/>
    <col min="6643" max="6893" width="11.42578125" style="16"/>
    <col min="6894" max="6894" width="13.140625" style="16" customWidth="1"/>
    <col min="6895" max="6895" width="15.140625" style="16" customWidth="1"/>
    <col min="6896" max="6896" width="42" style="16" customWidth="1"/>
    <col min="6897" max="6897" width="11.42578125" style="16"/>
    <col min="6898" max="6898" width="13.140625" style="16" customWidth="1"/>
    <col min="6899" max="7149" width="11.42578125" style="16"/>
    <col min="7150" max="7150" width="13.140625" style="16" customWidth="1"/>
    <col min="7151" max="7151" width="15.140625" style="16" customWidth="1"/>
    <col min="7152" max="7152" width="42" style="16" customWidth="1"/>
    <col min="7153" max="7153" width="11.42578125" style="16"/>
    <col min="7154" max="7154" width="13.140625" style="16" customWidth="1"/>
    <col min="7155" max="7405" width="11.42578125" style="16"/>
    <col min="7406" max="7406" width="13.140625" style="16" customWidth="1"/>
    <col min="7407" max="7407" width="15.140625" style="16" customWidth="1"/>
    <col min="7408" max="7408" width="42" style="16" customWidth="1"/>
    <col min="7409" max="7409" width="11.42578125" style="16"/>
    <col min="7410" max="7410" width="13.140625" style="16" customWidth="1"/>
    <col min="7411" max="7661" width="11.42578125" style="16"/>
    <col min="7662" max="7662" width="13.140625" style="16" customWidth="1"/>
    <col min="7663" max="7663" width="15.140625" style="16" customWidth="1"/>
    <col min="7664" max="7664" width="42" style="16" customWidth="1"/>
    <col min="7665" max="7665" width="11.42578125" style="16"/>
    <col min="7666" max="7666" width="13.140625" style="16" customWidth="1"/>
    <col min="7667" max="7917" width="11.42578125" style="16"/>
    <col min="7918" max="7918" width="13.140625" style="16" customWidth="1"/>
    <col min="7919" max="7919" width="15.140625" style="16" customWidth="1"/>
    <col min="7920" max="7920" width="42" style="16" customWidth="1"/>
    <col min="7921" max="7921" width="11.42578125" style="16"/>
    <col min="7922" max="7922" width="13.140625" style="16" customWidth="1"/>
    <col min="7923" max="8173" width="11.42578125" style="16"/>
    <col min="8174" max="8174" width="13.140625" style="16" customWidth="1"/>
    <col min="8175" max="8175" width="15.140625" style="16" customWidth="1"/>
    <col min="8176" max="8176" width="42" style="16" customWidth="1"/>
    <col min="8177" max="8177" width="11.42578125" style="16"/>
    <col min="8178" max="8178" width="13.140625" style="16" customWidth="1"/>
    <col min="8179" max="8429" width="11.42578125" style="16"/>
    <col min="8430" max="8430" width="13.140625" style="16" customWidth="1"/>
    <col min="8431" max="8431" width="15.140625" style="16" customWidth="1"/>
    <col min="8432" max="8432" width="42" style="16" customWidth="1"/>
    <col min="8433" max="8433" width="11.42578125" style="16"/>
    <col min="8434" max="8434" width="13.140625" style="16" customWidth="1"/>
    <col min="8435" max="8685" width="11.42578125" style="16"/>
    <col min="8686" max="8686" width="13.140625" style="16" customWidth="1"/>
    <col min="8687" max="8687" width="15.140625" style="16" customWidth="1"/>
    <col min="8688" max="8688" width="42" style="16" customWidth="1"/>
    <col min="8689" max="8689" width="11.42578125" style="16"/>
    <col min="8690" max="8690" width="13.140625" style="16" customWidth="1"/>
    <col min="8691" max="8941" width="11.42578125" style="16"/>
    <col min="8942" max="8942" width="13.140625" style="16" customWidth="1"/>
    <col min="8943" max="8943" width="15.140625" style="16" customWidth="1"/>
    <col min="8944" max="8944" width="42" style="16" customWidth="1"/>
    <col min="8945" max="8945" width="11.42578125" style="16"/>
    <col min="8946" max="8946" width="13.140625" style="16" customWidth="1"/>
    <col min="8947" max="9197" width="11.42578125" style="16"/>
    <col min="9198" max="9198" width="13.140625" style="16" customWidth="1"/>
    <col min="9199" max="9199" width="15.140625" style="16" customWidth="1"/>
    <col min="9200" max="9200" width="42" style="16" customWidth="1"/>
    <col min="9201" max="9201" width="11.42578125" style="16"/>
    <col min="9202" max="9202" width="13.140625" style="16" customWidth="1"/>
    <col min="9203" max="9453" width="11.42578125" style="16"/>
    <col min="9454" max="9454" width="13.140625" style="16" customWidth="1"/>
    <col min="9455" max="9455" width="15.140625" style="16" customWidth="1"/>
    <col min="9456" max="9456" width="42" style="16" customWidth="1"/>
    <col min="9457" max="9457" width="11.42578125" style="16"/>
    <col min="9458" max="9458" width="13.140625" style="16" customWidth="1"/>
    <col min="9459" max="9709" width="11.42578125" style="16"/>
    <col min="9710" max="9710" width="13.140625" style="16" customWidth="1"/>
    <col min="9711" max="9711" width="15.140625" style="16" customWidth="1"/>
    <col min="9712" max="9712" width="42" style="16" customWidth="1"/>
    <col min="9713" max="9713" width="11.42578125" style="16"/>
    <col min="9714" max="9714" width="13.140625" style="16" customWidth="1"/>
    <col min="9715" max="9965" width="11.42578125" style="16"/>
    <col min="9966" max="9966" width="13.140625" style="16" customWidth="1"/>
    <col min="9967" max="9967" width="15.140625" style="16" customWidth="1"/>
    <col min="9968" max="9968" width="42" style="16" customWidth="1"/>
    <col min="9969" max="9969" width="11.42578125" style="16"/>
    <col min="9970" max="9970" width="13.140625" style="16" customWidth="1"/>
    <col min="9971" max="10221" width="11.42578125" style="16"/>
    <col min="10222" max="10222" width="13.140625" style="16" customWidth="1"/>
    <col min="10223" max="10223" width="15.140625" style="16" customWidth="1"/>
    <col min="10224" max="10224" width="42" style="16" customWidth="1"/>
    <col min="10225" max="10225" width="11.42578125" style="16"/>
    <col min="10226" max="10226" width="13.140625" style="16" customWidth="1"/>
    <col min="10227" max="10477" width="11.42578125" style="16"/>
    <col min="10478" max="10478" width="13.140625" style="16" customWidth="1"/>
    <col min="10479" max="10479" width="15.140625" style="16" customWidth="1"/>
    <col min="10480" max="10480" width="42" style="16" customWidth="1"/>
    <col min="10481" max="10481" width="11.42578125" style="16"/>
    <col min="10482" max="10482" width="13.140625" style="16" customWidth="1"/>
    <col min="10483" max="10733" width="11.42578125" style="16"/>
    <col min="10734" max="10734" width="13.140625" style="16" customWidth="1"/>
    <col min="10735" max="10735" width="15.140625" style="16" customWidth="1"/>
    <col min="10736" max="10736" width="42" style="16" customWidth="1"/>
    <col min="10737" max="10737" width="11.42578125" style="16"/>
    <col min="10738" max="10738" width="13.140625" style="16" customWidth="1"/>
    <col min="10739" max="10989" width="11.42578125" style="16"/>
    <col min="10990" max="10990" width="13.140625" style="16" customWidth="1"/>
    <col min="10991" max="10991" width="15.140625" style="16" customWidth="1"/>
    <col min="10992" max="10992" width="42" style="16" customWidth="1"/>
    <col min="10993" max="10993" width="11.42578125" style="16"/>
    <col min="10994" max="10994" width="13.140625" style="16" customWidth="1"/>
    <col min="10995" max="11245" width="11.42578125" style="16"/>
    <col min="11246" max="11246" width="13.140625" style="16" customWidth="1"/>
    <col min="11247" max="11247" width="15.140625" style="16" customWidth="1"/>
    <col min="11248" max="11248" width="42" style="16" customWidth="1"/>
    <col min="11249" max="11249" width="11.42578125" style="16"/>
    <col min="11250" max="11250" width="13.140625" style="16" customWidth="1"/>
    <col min="11251" max="11501" width="11.42578125" style="16"/>
    <col min="11502" max="11502" width="13.140625" style="16" customWidth="1"/>
    <col min="11503" max="11503" width="15.140625" style="16" customWidth="1"/>
    <col min="11504" max="11504" width="42" style="16" customWidth="1"/>
    <col min="11505" max="11505" width="11.42578125" style="16"/>
    <col min="11506" max="11506" width="13.140625" style="16" customWidth="1"/>
    <col min="11507" max="11757" width="11.42578125" style="16"/>
    <col min="11758" max="11758" width="13.140625" style="16" customWidth="1"/>
    <col min="11759" max="11759" width="15.140625" style="16" customWidth="1"/>
    <col min="11760" max="11760" width="42" style="16" customWidth="1"/>
    <col min="11761" max="11761" width="11.42578125" style="16"/>
    <col min="11762" max="11762" width="13.140625" style="16" customWidth="1"/>
    <col min="11763" max="12013" width="11.42578125" style="16"/>
    <col min="12014" max="12014" width="13.140625" style="16" customWidth="1"/>
    <col min="12015" max="12015" width="15.140625" style="16" customWidth="1"/>
    <col min="12016" max="12016" width="42" style="16" customWidth="1"/>
    <col min="12017" max="12017" width="11.42578125" style="16"/>
    <col min="12018" max="12018" width="13.140625" style="16" customWidth="1"/>
    <col min="12019" max="12269" width="11.42578125" style="16"/>
    <col min="12270" max="12270" width="13.140625" style="16" customWidth="1"/>
    <col min="12271" max="12271" width="15.140625" style="16" customWidth="1"/>
    <col min="12272" max="12272" width="42" style="16" customWidth="1"/>
    <col min="12273" max="12273" width="11.42578125" style="16"/>
    <col min="12274" max="12274" width="13.140625" style="16" customWidth="1"/>
    <col min="12275" max="12525" width="11.42578125" style="16"/>
    <col min="12526" max="12526" width="13.140625" style="16" customWidth="1"/>
    <col min="12527" max="12527" width="15.140625" style="16" customWidth="1"/>
    <col min="12528" max="12528" width="42" style="16" customWidth="1"/>
    <col min="12529" max="12529" width="11.42578125" style="16"/>
    <col min="12530" max="12530" width="13.140625" style="16" customWidth="1"/>
    <col min="12531" max="12781" width="11.42578125" style="16"/>
    <col min="12782" max="12782" width="13.140625" style="16" customWidth="1"/>
    <col min="12783" max="12783" width="15.140625" style="16" customWidth="1"/>
    <col min="12784" max="12784" width="42" style="16" customWidth="1"/>
    <col min="12785" max="12785" width="11.42578125" style="16"/>
    <col min="12786" max="12786" width="13.140625" style="16" customWidth="1"/>
    <col min="12787" max="13037" width="11.42578125" style="16"/>
    <col min="13038" max="13038" width="13.140625" style="16" customWidth="1"/>
    <col min="13039" max="13039" width="15.140625" style="16" customWidth="1"/>
    <col min="13040" max="13040" width="42" style="16" customWidth="1"/>
    <col min="13041" max="13041" width="11.42578125" style="16"/>
    <col min="13042" max="13042" width="13.140625" style="16" customWidth="1"/>
    <col min="13043" max="13293" width="11.42578125" style="16"/>
    <col min="13294" max="13294" width="13.140625" style="16" customWidth="1"/>
    <col min="13295" max="13295" width="15.140625" style="16" customWidth="1"/>
    <col min="13296" max="13296" width="42" style="16" customWidth="1"/>
    <col min="13297" max="13297" width="11.42578125" style="16"/>
    <col min="13298" max="13298" width="13.140625" style="16" customWidth="1"/>
    <col min="13299" max="13549" width="11.42578125" style="16"/>
    <col min="13550" max="13550" width="13.140625" style="16" customWidth="1"/>
    <col min="13551" max="13551" width="15.140625" style="16" customWidth="1"/>
    <col min="13552" max="13552" width="42" style="16" customWidth="1"/>
    <col min="13553" max="13553" width="11.42578125" style="16"/>
    <col min="13554" max="13554" width="13.140625" style="16" customWidth="1"/>
    <col min="13555" max="13805" width="11.42578125" style="16"/>
    <col min="13806" max="13806" width="13.140625" style="16" customWidth="1"/>
    <col min="13807" max="13807" width="15.140625" style="16" customWidth="1"/>
    <col min="13808" max="13808" width="42" style="16" customWidth="1"/>
    <col min="13809" max="13809" width="11.42578125" style="16"/>
    <col min="13810" max="13810" width="13.140625" style="16" customWidth="1"/>
    <col min="13811" max="14061" width="11.42578125" style="16"/>
    <col min="14062" max="14062" width="13.140625" style="16" customWidth="1"/>
    <col min="14063" max="14063" width="15.140625" style="16" customWidth="1"/>
    <col min="14064" max="14064" width="42" style="16" customWidth="1"/>
    <col min="14065" max="14065" width="11.42578125" style="16"/>
    <col min="14066" max="14066" width="13.140625" style="16" customWidth="1"/>
    <col min="14067" max="14317" width="11.42578125" style="16"/>
    <col min="14318" max="14318" width="13.140625" style="16" customWidth="1"/>
    <col min="14319" max="14319" width="15.140625" style="16" customWidth="1"/>
    <col min="14320" max="14320" width="42" style="16" customWidth="1"/>
    <col min="14321" max="14321" width="11.42578125" style="16"/>
    <col min="14322" max="14322" width="13.140625" style="16" customWidth="1"/>
    <col min="14323" max="14573" width="11.42578125" style="16"/>
    <col min="14574" max="14574" width="13.140625" style="16" customWidth="1"/>
    <col min="14575" max="14575" width="15.140625" style="16" customWidth="1"/>
    <col min="14576" max="14576" width="42" style="16" customWidth="1"/>
    <col min="14577" max="14577" width="11.42578125" style="16"/>
    <col min="14578" max="14578" width="13.140625" style="16" customWidth="1"/>
    <col min="14579" max="14829" width="11.42578125" style="16"/>
    <col min="14830" max="14830" width="13.140625" style="16" customWidth="1"/>
    <col min="14831" max="14831" width="15.140625" style="16" customWidth="1"/>
    <col min="14832" max="14832" width="42" style="16" customWidth="1"/>
    <col min="14833" max="14833" width="11.42578125" style="16"/>
    <col min="14834" max="14834" width="13.140625" style="16" customWidth="1"/>
    <col min="14835" max="15085" width="11.42578125" style="16"/>
    <col min="15086" max="15086" width="13.140625" style="16" customWidth="1"/>
    <col min="15087" max="15087" width="15.140625" style="16" customWidth="1"/>
    <col min="15088" max="15088" width="42" style="16" customWidth="1"/>
    <col min="15089" max="15089" width="11.42578125" style="16"/>
    <col min="15090" max="15090" width="13.140625" style="16" customWidth="1"/>
    <col min="15091" max="15341" width="11.42578125" style="16"/>
    <col min="15342" max="15342" width="13.140625" style="16" customWidth="1"/>
    <col min="15343" max="15343" width="15.140625" style="16" customWidth="1"/>
    <col min="15344" max="15344" width="42" style="16" customWidth="1"/>
    <col min="15345" max="15345" width="11.42578125" style="16"/>
    <col min="15346" max="15346" width="13.140625" style="16" customWidth="1"/>
    <col min="15347" max="15597" width="11.42578125" style="16"/>
    <col min="15598" max="15598" width="13.140625" style="16" customWidth="1"/>
    <col min="15599" max="15599" width="15.140625" style="16" customWidth="1"/>
    <col min="15600" max="15600" width="42" style="16" customWidth="1"/>
    <col min="15601" max="15601" width="11.42578125" style="16"/>
    <col min="15602" max="15602" width="13.140625" style="16" customWidth="1"/>
    <col min="15603" max="15853" width="11.42578125" style="16"/>
    <col min="15854" max="15854" width="13.140625" style="16" customWidth="1"/>
    <col min="15855" max="15855" width="15.140625" style="16" customWidth="1"/>
    <col min="15856" max="15856" width="42" style="16" customWidth="1"/>
    <col min="15857" max="15857" width="11.42578125" style="16"/>
    <col min="15858" max="15858" width="13.140625" style="16" customWidth="1"/>
    <col min="15859" max="16109" width="11.42578125" style="16"/>
    <col min="16110" max="16110" width="13.140625" style="16" customWidth="1"/>
    <col min="16111" max="16111" width="15.140625" style="16" customWidth="1"/>
    <col min="16112" max="16112" width="42" style="16" customWidth="1"/>
    <col min="16113" max="16113" width="11.42578125" style="16"/>
    <col min="16114" max="16114" width="13.140625" style="16" customWidth="1"/>
    <col min="16115" max="16384" width="11.42578125" style="16"/>
  </cols>
  <sheetData>
    <row r="1" spans="1:11" ht="20.100000000000001" customHeight="1" thickBot="1" x14ac:dyDescent="0.3">
      <c r="A1" s="69"/>
      <c r="B1" s="70"/>
      <c r="C1" s="71"/>
      <c r="D1" s="71"/>
      <c r="E1" s="71"/>
    </row>
    <row r="2" spans="1:11" ht="20.100000000000001" customHeight="1" thickBot="1" x14ac:dyDescent="0.3">
      <c r="A2" s="72"/>
      <c r="B2" s="73"/>
      <c r="C2" s="107" t="s">
        <v>207</v>
      </c>
      <c r="D2" s="109" t="s">
        <v>208</v>
      </c>
      <c r="E2" s="110"/>
    </row>
    <row r="3" spans="1:11" ht="20.100000000000001" customHeight="1" thickBot="1" x14ac:dyDescent="0.3">
      <c r="A3" s="74"/>
      <c r="B3" s="75"/>
      <c r="C3" s="108"/>
      <c r="D3" s="76" t="s">
        <v>209</v>
      </c>
      <c r="E3" s="77"/>
    </row>
    <row r="4" spans="1:11" ht="20.100000000000001" customHeight="1" thickBot="1" x14ac:dyDescent="0.3">
      <c r="A4" s="74"/>
      <c r="B4" s="75"/>
      <c r="C4" s="111" t="s">
        <v>210</v>
      </c>
      <c r="D4" s="113" t="s">
        <v>211</v>
      </c>
      <c r="E4" s="114"/>
    </row>
    <row r="5" spans="1:11" ht="20.100000000000001" customHeight="1" thickBot="1" x14ac:dyDescent="0.3">
      <c r="A5" s="78"/>
      <c r="B5" s="79"/>
      <c r="C5" s="112"/>
      <c r="D5" s="115" t="s">
        <v>212</v>
      </c>
      <c r="E5" s="116"/>
    </row>
    <row r="6" spans="1:11" s="11" customFormat="1" ht="24" customHeight="1" x14ac:dyDescent="0.25">
      <c r="A6" s="1"/>
      <c r="B6" s="1"/>
      <c r="C6" s="1"/>
      <c r="D6" s="1"/>
      <c r="E6" s="1"/>
      <c r="F6" s="12"/>
      <c r="G6" s="12"/>
      <c r="H6" s="12"/>
      <c r="I6" s="12"/>
      <c r="J6" s="12"/>
      <c r="K6" s="12"/>
    </row>
    <row r="7" spans="1:11" s="11" customFormat="1" ht="20.25" x14ac:dyDescent="0.3">
      <c r="A7" s="80" t="s">
        <v>5</v>
      </c>
      <c r="B7" s="80"/>
      <c r="C7" s="81">
        <f ca="1">NOW()</f>
        <v>45247.460969560183</v>
      </c>
      <c r="D7" s="80" t="s">
        <v>6</v>
      </c>
      <c r="E7" s="82">
        <v>20230300116</v>
      </c>
      <c r="F7" s="65"/>
      <c r="G7" s="65"/>
      <c r="H7" s="12"/>
      <c r="I7" s="12"/>
      <c r="J7" s="12"/>
      <c r="K7" s="12"/>
    </row>
    <row r="8" spans="1:11" s="11" customFormat="1" ht="20.25" x14ac:dyDescent="0.3">
      <c r="A8" s="83"/>
      <c r="B8" s="83"/>
      <c r="C8" s="83"/>
      <c r="D8" s="83"/>
      <c r="E8" s="83"/>
      <c r="F8" s="65"/>
      <c r="G8" s="65"/>
      <c r="H8" s="1"/>
      <c r="I8" s="1"/>
      <c r="J8" s="1"/>
      <c r="K8" s="1"/>
    </row>
    <row r="9" spans="1:11" s="11" customFormat="1" ht="20.25" x14ac:dyDescent="0.3">
      <c r="A9" s="80" t="s">
        <v>7</v>
      </c>
      <c r="B9" s="80"/>
      <c r="C9" s="84"/>
      <c r="D9" s="85" t="s">
        <v>8</v>
      </c>
      <c r="E9" s="86"/>
      <c r="F9" s="66"/>
      <c r="G9" s="66"/>
      <c r="H9" s="1"/>
      <c r="I9" s="1"/>
      <c r="J9" s="1"/>
      <c r="K9" s="1"/>
    </row>
    <row r="10" spans="1:11" ht="20.100000000000001" customHeight="1" x14ac:dyDescent="0.25">
      <c r="A10" s="83"/>
      <c r="B10" s="83"/>
      <c r="C10" s="83"/>
      <c r="D10" s="83"/>
      <c r="E10" s="83"/>
      <c r="F10" s="1"/>
      <c r="G10" s="1"/>
    </row>
    <row r="11" spans="1:11" ht="20.100000000000001" customHeight="1" x14ac:dyDescent="0.25">
      <c r="A11" s="104" t="s">
        <v>213</v>
      </c>
      <c r="B11" s="105"/>
      <c r="C11" s="87"/>
      <c r="D11" s="85" t="s">
        <v>214</v>
      </c>
      <c r="E11" s="88" t="s">
        <v>215</v>
      </c>
      <c r="F11" s="10"/>
      <c r="G11" s="10"/>
    </row>
    <row r="12" spans="1:11" ht="20.100000000000001" customHeight="1" x14ac:dyDescent="0.25">
      <c r="A12" s="83"/>
      <c r="B12" s="83"/>
      <c r="C12" s="83"/>
      <c r="D12" s="83"/>
      <c r="E12" s="83"/>
      <c r="F12" s="99"/>
      <c r="G12" s="16"/>
    </row>
    <row r="13" spans="1:11" ht="20.100000000000001" customHeight="1" x14ac:dyDescent="0.25">
      <c r="A13" s="80" t="s">
        <v>9</v>
      </c>
      <c r="B13" s="80"/>
      <c r="C13" s="89"/>
      <c r="D13" s="85" t="s">
        <v>10</v>
      </c>
      <c r="E13" s="87" t="s">
        <v>216</v>
      </c>
      <c r="F13" s="16"/>
      <c r="G13" s="16"/>
    </row>
    <row r="14" spans="1:11" ht="20.100000000000001" customHeight="1" x14ac:dyDescent="0.25">
      <c r="A14" s="83"/>
      <c r="B14" s="83"/>
      <c r="C14" s="83"/>
      <c r="D14" s="83"/>
      <c r="E14" s="83"/>
      <c r="F14" s="100"/>
      <c r="G14" s="16"/>
    </row>
    <row r="15" spans="1:11" ht="20.100000000000001" customHeight="1" x14ac:dyDescent="0.25">
      <c r="A15" s="80" t="s">
        <v>11</v>
      </c>
      <c r="B15" s="80"/>
      <c r="C15" s="90"/>
      <c r="D15" s="85" t="s">
        <v>12</v>
      </c>
      <c r="E15" s="91"/>
      <c r="F15" s="16"/>
      <c r="G15" s="16"/>
    </row>
    <row r="16" spans="1:11" ht="30.6" customHeight="1" x14ac:dyDescent="0.25">
      <c r="A16" s="83"/>
      <c r="B16" s="83"/>
      <c r="C16" s="83"/>
      <c r="D16" s="83"/>
      <c r="E16" s="83"/>
      <c r="F16" s="101"/>
      <c r="G16" s="16"/>
    </row>
    <row r="17" spans="1:7" ht="20.100000000000001" customHeight="1" x14ac:dyDescent="0.25">
      <c r="A17" s="80" t="s">
        <v>13</v>
      </c>
      <c r="B17" s="80"/>
      <c r="C17" s="87"/>
      <c r="D17" s="92"/>
      <c r="E17" s="93"/>
      <c r="F17" s="16"/>
      <c r="G17" s="16"/>
    </row>
    <row r="18" spans="1:7" ht="20.100000000000001" customHeight="1" x14ac:dyDescent="0.25">
      <c r="A18" s="83"/>
      <c r="B18" s="83"/>
      <c r="C18" s="83"/>
      <c r="D18" s="83"/>
      <c r="E18" s="83"/>
      <c r="F18" s="102"/>
      <c r="G18" s="16"/>
    </row>
    <row r="19" spans="1:7" ht="20.100000000000001" customHeight="1" x14ac:dyDescent="0.25">
      <c r="A19" s="80" t="s">
        <v>14</v>
      </c>
      <c r="B19" s="80"/>
      <c r="C19" s="87"/>
      <c r="D19" s="85" t="s">
        <v>217</v>
      </c>
      <c r="E19" s="91"/>
      <c r="F19" s="18"/>
      <c r="G19" s="19"/>
    </row>
    <row r="20" spans="1:7" ht="20.100000000000001" customHeight="1" x14ac:dyDescent="0.25">
      <c r="A20" s="83"/>
      <c r="B20" s="83"/>
      <c r="C20" s="83"/>
      <c r="D20" s="83"/>
      <c r="E20" s="83"/>
      <c r="F20" s="23"/>
      <c r="G20" s="22"/>
    </row>
    <row r="21" spans="1:7" ht="20.100000000000001" customHeight="1" x14ac:dyDescent="0.25">
      <c r="A21" s="80" t="s">
        <v>218</v>
      </c>
      <c r="B21" s="80"/>
      <c r="C21" s="94"/>
      <c r="D21" s="95"/>
      <c r="E21" s="96"/>
      <c r="F21" s="18"/>
      <c r="G21" s="19"/>
    </row>
    <row r="22" spans="1:7" ht="20.100000000000001" customHeight="1" x14ac:dyDescent="0.25">
      <c r="A22" s="11"/>
      <c r="B22" s="4"/>
      <c r="C22" s="11"/>
      <c r="D22" s="11"/>
      <c r="E22" s="11"/>
      <c r="F22" s="11"/>
      <c r="G22" s="11"/>
    </row>
    <row r="23" spans="1:7" ht="30" customHeight="1" x14ac:dyDescent="0.25">
      <c r="A23" s="25" t="s">
        <v>15</v>
      </c>
      <c r="B23" s="25" t="s">
        <v>17</v>
      </c>
      <c r="C23" s="25" t="s">
        <v>16</v>
      </c>
      <c r="D23" s="25" t="s">
        <v>21</v>
      </c>
      <c r="E23" s="25" t="s">
        <v>4</v>
      </c>
      <c r="F23" s="26" t="s">
        <v>0</v>
      </c>
      <c r="G23" s="26" t="s">
        <v>1</v>
      </c>
    </row>
    <row r="24" spans="1:7" ht="27" customHeight="1" x14ac:dyDescent="0.25">
      <c r="A24" s="27" t="s">
        <v>220</v>
      </c>
      <c r="B24" s="27">
        <v>1203101360</v>
      </c>
      <c r="C24" s="28" t="s">
        <v>230</v>
      </c>
      <c r="D24" s="29">
        <v>1</v>
      </c>
      <c r="E24" s="2"/>
      <c r="F24" s="30">
        <v>900</v>
      </c>
      <c r="G24" s="30">
        <f t="shared" ref="G24:G40" ca="1" si="0">G24:G85907</f>
        <v>0</v>
      </c>
    </row>
    <row r="25" spans="1:7" ht="27" customHeight="1" x14ac:dyDescent="0.25">
      <c r="A25" s="27" t="s">
        <v>221</v>
      </c>
      <c r="B25" s="27">
        <v>1208091000</v>
      </c>
      <c r="C25" s="28" t="s">
        <v>231</v>
      </c>
      <c r="D25" s="29">
        <v>1</v>
      </c>
      <c r="E25" s="2"/>
      <c r="F25" s="30">
        <v>900</v>
      </c>
      <c r="G25" s="30">
        <f t="shared" ca="1" si="0"/>
        <v>0</v>
      </c>
    </row>
    <row r="26" spans="1:7" ht="27" customHeight="1" x14ac:dyDescent="0.25">
      <c r="A26" s="27" t="s">
        <v>154</v>
      </c>
      <c r="B26" s="27">
        <v>1208280320</v>
      </c>
      <c r="C26" s="28" t="s">
        <v>232</v>
      </c>
      <c r="D26" s="29">
        <v>1</v>
      </c>
      <c r="E26" s="2"/>
      <c r="F26" s="30">
        <v>900</v>
      </c>
      <c r="G26" s="30">
        <f t="shared" ca="1" si="0"/>
        <v>0</v>
      </c>
    </row>
    <row r="27" spans="1:7" ht="27" customHeight="1" x14ac:dyDescent="0.25">
      <c r="A27" s="27" t="s">
        <v>155</v>
      </c>
      <c r="B27" s="27"/>
      <c r="C27" s="28" t="s">
        <v>233</v>
      </c>
      <c r="D27" s="29">
        <v>0</v>
      </c>
      <c r="E27" s="2"/>
      <c r="F27" s="30">
        <v>900</v>
      </c>
      <c r="G27" s="30">
        <f t="shared" ca="1" si="0"/>
        <v>0</v>
      </c>
    </row>
    <row r="28" spans="1:7" ht="27" customHeight="1" x14ac:dyDescent="0.25">
      <c r="A28" s="27" t="s">
        <v>156</v>
      </c>
      <c r="B28" s="27">
        <v>1412191150</v>
      </c>
      <c r="C28" s="28" t="s">
        <v>234</v>
      </c>
      <c r="D28" s="29">
        <v>1</v>
      </c>
      <c r="E28" s="2"/>
      <c r="F28" s="30">
        <v>900</v>
      </c>
      <c r="G28" s="30">
        <f t="shared" ca="1" si="0"/>
        <v>0</v>
      </c>
    </row>
    <row r="29" spans="1:7" ht="27" customHeight="1" x14ac:dyDescent="0.25">
      <c r="A29" s="27" t="s">
        <v>157</v>
      </c>
      <c r="B29" s="27">
        <v>1412191160</v>
      </c>
      <c r="C29" s="28" t="s">
        <v>235</v>
      </c>
      <c r="D29" s="29">
        <v>1</v>
      </c>
      <c r="E29" s="2"/>
      <c r="F29" s="30">
        <v>900</v>
      </c>
      <c r="G29" s="30">
        <f t="shared" ca="1" si="0"/>
        <v>0</v>
      </c>
    </row>
    <row r="30" spans="1:7" ht="27" customHeight="1" x14ac:dyDescent="0.25">
      <c r="A30" s="27" t="s">
        <v>229</v>
      </c>
      <c r="B30" s="27"/>
      <c r="C30" s="28" t="s">
        <v>236</v>
      </c>
      <c r="D30" s="29">
        <v>0</v>
      </c>
      <c r="E30" s="2"/>
      <c r="F30" s="30">
        <v>900</v>
      </c>
      <c r="G30" s="30">
        <f t="shared" ca="1" si="0"/>
        <v>0</v>
      </c>
    </row>
    <row r="31" spans="1:7" ht="27" customHeight="1" x14ac:dyDescent="0.25">
      <c r="A31" s="27"/>
      <c r="B31" s="27"/>
      <c r="C31" s="28"/>
      <c r="D31" s="31">
        <f>SUM(D24:D30)</f>
        <v>5</v>
      </c>
      <c r="E31" s="2"/>
      <c r="F31" s="30"/>
      <c r="G31" s="30">
        <f t="shared" ca="1" si="0"/>
        <v>0</v>
      </c>
    </row>
    <row r="32" spans="1:7" ht="27" customHeight="1" x14ac:dyDescent="0.25">
      <c r="A32" s="27" t="s">
        <v>222</v>
      </c>
      <c r="B32" s="27">
        <v>1208230001</v>
      </c>
      <c r="C32" s="28" t="s">
        <v>237</v>
      </c>
      <c r="D32" s="29">
        <v>1</v>
      </c>
      <c r="E32" s="2"/>
      <c r="F32" s="30">
        <v>900</v>
      </c>
      <c r="G32" s="30">
        <f t="shared" ca="1" si="0"/>
        <v>0</v>
      </c>
    </row>
    <row r="33" spans="1:7" ht="27" customHeight="1" x14ac:dyDescent="0.25">
      <c r="A33" s="27" t="s">
        <v>223</v>
      </c>
      <c r="B33" s="27">
        <v>1307030360</v>
      </c>
      <c r="C33" s="28" t="s">
        <v>238</v>
      </c>
      <c r="D33" s="29">
        <v>1</v>
      </c>
      <c r="E33" s="2"/>
      <c r="F33" s="30">
        <v>900</v>
      </c>
      <c r="G33" s="30">
        <f t="shared" ca="1" si="0"/>
        <v>0</v>
      </c>
    </row>
    <row r="34" spans="1:7" ht="27" customHeight="1" x14ac:dyDescent="0.25">
      <c r="A34" s="27" t="s">
        <v>158</v>
      </c>
      <c r="B34" s="27">
        <v>1203101450</v>
      </c>
      <c r="C34" s="28" t="s">
        <v>239</v>
      </c>
      <c r="D34" s="29">
        <v>1</v>
      </c>
      <c r="E34" s="2"/>
      <c r="F34" s="30">
        <v>900</v>
      </c>
      <c r="G34" s="30">
        <f t="shared" ca="1" si="0"/>
        <v>0</v>
      </c>
    </row>
    <row r="35" spans="1:7" ht="27" customHeight="1" x14ac:dyDescent="0.25">
      <c r="A35" s="27" t="s">
        <v>148</v>
      </c>
      <c r="B35" s="27">
        <v>1208091090</v>
      </c>
      <c r="C35" s="28" t="s">
        <v>240</v>
      </c>
      <c r="D35" s="29">
        <v>2</v>
      </c>
      <c r="E35" s="2"/>
      <c r="F35" s="30"/>
      <c r="G35" s="30">
        <f t="shared" ca="1" si="0"/>
        <v>0</v>
      </c>
    </row>
    <row r="36" spans="1:7" ht="27" customHeight="1" x14ac:dyDescent="0.25">
      <c r="A36" s="27" t="s">
        <v>159</v>
      </c>
      <c r="B36" s="27">
        <v>1412191170</v>
      </c>
      <c r="C36" s="28" t="s">
        <v>241</v>
      </c>
      <c r="D36" s="29">
        <v>0</v>
      </c>
      <c r="E36" s="2"/>
      <c r="F36" s="30"/>
      <c r="G36" s="30">
        <f t="shared" ca="1" si="0"/>
        <v>0</v>
      </c>
    </row>
    <row r="37" spans="1:7" ht="27" customHeight="1" x14ac:dyDescent="0.25">
      <c r="A37" s="27" t="s">
        <v>160</v>
      </c>
      <c r="B37" s="27">
        <v>1412191180</v>
      </c>
      <c r="C37" s="28" t="s">
        <v>242</v>
      </c>
      <c r="D37" s="29">
        <v>1</v>
      </c>
      <c r="E37" s="2"/>
      <c r="F37" s="30">
        <v>900</v>
      </c>
      <c r="G37" s="30">
        <f t="shared" ca="1" si="0"/>
        <v>0</v>
      </c>
    </row>
    <row r="38" spans="1:7" ht="27" customHeight="1" x14ac:dyDescent="0.25">
      <c r="A38" s="27" t="s">
        <v>224</v>
      </c>
      <c r="B38" s="27">
        <v>1900074047</v>
      </c>
      <c r="C38" s="28" t="s">
        <v>243</v>
      </c>
      <c r="D38" s="29">
        <v>0</v>
      </c>
      <c r="E38" s="2"/>
      <c r="F38" s="30">
        <v>900</v>
      </c>
      <c r="G38" s="30">
        <f t="shared" ca="1" si="0"/>
        <v>0</v>
      </c>
    </row>
    <row r="39" spans="1:7" ht="27" customHeight="1" x14ac:dyDescent="0.25">
      <c r="A39" s="27"/>
      <c r="B39" s="27"/>
      <c r="C39" s="28"/>
      <c r="D39" s="32">
        <f>SUM(D32:D38)</f>
        <v>6</v>
      </c>
      <c r="E39" s="2"/>
      <c r="F39" s="30">
        <v>60</v>
      </c>
      <c r="G39" s="30">
        <f t="shared" ca="1" si="0"/>
        <v>0</v>
      </c>
    </row>
    <row r="40" spans="1:7" ht="27" customHeight="1" x14ac:dyDescent="0.25">
      <c r="A40" s="28" t="s">
        <v>225</v>
      </c>
      <c r="B40" s="27">
        <v>1208101690</v>
      </c>
      <c r="C40" s="28" t="s">
        <v>244</v>
      </c>
      <c r="D40" s="98">
        <v>1</v>
      </c>
      <c r="E40" s="2"/>
      <c r="F40" s="30">
        <v>60</v>
      </c>
      <c r="G40" s="30">
        <f t="shared" ca="1" si="0"/>
        <v>0</v>
      </c>
    </row>
    <row r="41" spans="1:7" ht="27" customHeight="1" x14ac:dyDescent="0.25">
      <c r="A41" s="28" t="s">
        <v>226</v>
      </c>
      <c r="B41" s="27">
        <v>1209230380</v>
      </c>
      <c r="C41" s="28" t="s">
        <v>245</v>
      </c>
      <c r="D41" s="98">
        <v>1</v>
      </c>
      <c r="E41" s="2"/>
      <c r="F41" s="30"/>
      <c r="G41" s="30"/>
    </row>
    <row r="42" spans="1:7" ht="27" customHeight="1" x14ac:dyDescent="0.25">
      <c r="A42" s="28" t="s">
        <v>147</v>
      </c>
      <c r="B42" s="27">
        <v>1406170012</v>
      </c>
      <c r="C42" s="28" t="s">
        <v>246</v>
      </c>
      <c r="D42" s="98">
        <v>2</v>
      </c>
      <c r="E42" s="2"/>
      <c r="F42" s="30"/>
      <c r="G42" s="30"/>
    </row>
    <row r="43" spans="1:7" ht="27" customHeight="1" x14ac:dyDescent="0.25">
      <c r="A43" s="28" t="s">
        <v>227</v>
      </c>
      <c r="B43" s="27">
        <v>1406170130</v>
      </c>
      <c r="C43" s="28" t="s">
        <v>247</v>
      </c>
      <c r="D43" s="98">
        <v>1</v>
      </c>
      <c r="E43" s="2"/>
      <c r="F43" s="30"/>
      <c r="G43" s="30"/>
    </row>
    <row r="44" spans="1:7" ht="27" customHeight="1" x14ac:dyDescent="0.25">
      <c r="A44" s="28" t="s">
        <v>228</v>
      </c>
      <c r="B44" s="27"/>
      <c r="C44" s="28" t="s">
        <v>248</v>
      </c>
      <c r="D44" s="98">
        <v>0</v>
      </c>
      <c r="E44" s="2"/>
      <c r="F44" s="30"/>
      <c r="G44" s="30"/>
    </row>
    <row r="45" spans="1:7" ht="27" customHeight="1" x14ac:dyDescent="0.25">
      <c r="A45" s="28" t="s">
        <v>153</v>
      </c>
      <c r="B45" s="27">
        <v>1800098919</v>
      </c>
      <c r="C45" s="28" t="s">
        <v>249</v>
      </c>
      <c r="D45" s="98">
        <v>0</v>
      </c>
      <c r="E45" s="2"/>
      <c r="F45" s="30"/>
      <c r="G45" s="30"/>
    </row>
    <row r="46" spans="1:7" ht="27" customHeight="1" x14ac:dyDescent="0.25">
      <c r="A46" s="27"/>
      <c r="B46" s="27"/>
      <c r="C46" s="28"/>
      <c r="D46" s="32">
        <f>SUM(D40:D45)</f>
        <v>5</v>
      </c>
      <c r="E46" s="2"/>
      <c r="F46" s="30"/>
      <c r="G46" s="30"/>
    </row>
    <row r="47" spans="1:7" ht="27" customHeight="1" x14ac:dyDescent="0.25">
      <c r="A47" s="34" t="s">
        <v>35</v>
      </c>
      <c r="B47" s="35">
        <v>210936605</v>
      </c>
      <c r="C47" s="34" t="s">
        <v>179</v>
      </c>
      <c r="D47" s="36">
        <v>4</v>
      </c>
      <c r="E47" s="2"/>
      <c r="F47" s="30">
        <v>60</v>
      </c>
      <c r="G47" s="30">
        <f ca="1">G47:G85925</f>
        <v>0</v>
      </c>
    </row>
    <row r="48" spans="1:7" ht="27" customHeight="1" x14ac:dyDescent="0.25">
      <c r="A48" s="37" t="s">
        <v>36</v>
      </c>
      <c r="B48" s="38">
        <v>210936605</v>
      </c>
      <c r="C48" s="37" t="s">
        <v>180</v>
      </c>
      <c r="D48" s="36">
        <v>4</v>
      </c>
      <c r="E48" s="2"/>
      <c r="F48" s="30">
        <v>60</v>
      </c>
      <c r="G48" s="30">
        <f t="shared" ref="G48:G65" si="1">D48*F48</f>
        <v>240</v>
      </c>
    </row>
    <row r="49" spans="1:7" ht="27" customHeight="1" x14ac:dyDescent="0.25">
      <c r="A49" s="34" t="s">
        <v>37</v>
      </c>
      <c r="B49" s="35" t="s">
        <v>38</v>
      </c>
      <c r="C49" s="34" t="s">
        <v>181</v>
      </c>
      <c r="D49" s="36">
        <v>4</v>
      </c>
      <c r="E49" s="2"/>
      <c r="F49" s="30">
        <v>60</v>
      </c>
      <c r="G49" s="30">
        <f t="shared" si="1"/>
        <v>240</v>
      </c>
    </row>
    <row r="50" spans="1:7" ht="27" customHeight="1" x14ac:dyDescent="0.25">
      <c r="A50" s="37" t="s">
        <v>39</v>
      </c>
      <c r="B50" s="38" t="s">
        <v>38</v>
      </c>
      <c r="C50" s="37" t="s">
        <v>182</v>
      </c>
      <c r="D50" s="36">
        <v>4</v>
      </c>
      <c r="E50" s="2"/>
      <c r="F50" s="30">
        <v>60</v>
      </c>
      <c r="G50" s="30">
        <f t="shared" si="1"/>
        <v>240</v>
      </c>
    </row>
    <row r="51" spans="1:7" ht="27" customHeight="1" x14ac:dyDescent="0.25">
      <c r="A51" s="34" t="s">
        <v>40</v>
      </c>
      <c r="B51" s="35" t="s">
        <v>41</v>
      </c>
      <c r="C51" s="34" t="s">
        <v>183</v>
      </c>
      <c r="D51" s="36">
        <v>4</v>
      </c>
      <c r="E51" s="2"/>
      <c r="F51" s="30">
        <v>60</v>
      </c>
      <c r="G51" s="30">
        <f t="shared" si="1"/>
        <v>240</v>
      </c>
    </row>
    <row r="52" spans="1:7" ht="27" customHeight="1" x14ac:dyDescent="0.25">
      <c r="A52" s="37" t="s">
        <v>42</v>
      </c>
      <c r="B52" s="38" t="s">
        <v>43</v>
      </c>
      <c r="C52" s="37" t="s">
        <v>184</v>
      </c>
      <c r="D52" s="36">
        <v>4</v>
      </c>
      <c r="E52" s="2"/>
      <c r="F52" s="30">
        <v>60</v>
      </c>
      <c r="G52" s="30">
        <f t="shared" si="1"/>
        <v>240</v>
      </c>
    </row>
    <row r="53" spans="1:7" ht="27" customHeight="1" x14ac:dyDescent="0.25">
      <c r="A53" s="34" t="s">
        <v>44</v>
      </c>
      <c r="B53" s="35" t="s">
        <v>45</v>
      </c>
      <c r="C53" s="34" t="s">
        <v>185</v>
      </c>
      <c r="D53" s="36">
        <v>4</v>
      </c>
      <c r="E53" s="2"/>
      <c r="F53" s="30">
        <v>60</v>
      </c>
      <c r="G53" s="30">
        <f t="shared" si="1"/>
        <v>240</v>
      </c>
    </row>
    <row r="54" spans="1:7" ht="27" customHeight="1" x14ac:dyDescent="0.25">
      <c r="A54" s="37" t="s">
        <v>46</v>
      </c>
      <c r="B54" s="38" t="s">
        <v>47</v>
      </c>
      <c r="C54" s="37" t="s">
        <v>186</v>
      </c>
      <c r="D54" s="36">
        <v>4</v>
      </c>
      <c r="E54" s="2"/>
      <c r="F54" s="30">
        <v>60</v>
      </c>
      <c r="G54" s="30">
        <f t="shared" si="1"/>
        <v>240</v>
      </c>
    </row>
    <row r="55" spans="1:7" ht="27" customHeight="1" x14ac:dyDescent="0.25">
      <c r="A55" s="37" t="s">
        <v>202</v>
      </c>
      <c r="B55" s="38" t="s">
        <v>45</v>
      </c>
      <c r="C55" s="28" t="s">
        <v>200</v>
      </c>
      <c r="D55" s="36">
        <v>4</v>
      </c>
      <c r="E55" s="2"/>
      <c r="F55" s="30">
        <v>60</v>
      </c>
      <c r="G55" s="30">
        <f t="shared" si="1"/>
        <v>240</v>
      </c>
    </row>
    <row r="56" spans="1:7" ht="27" customHeight="1" x14ac:dyDescent="0.25">
      <c r="A56" s="34" t="s">
        <v>48</v>
      </c>
      <c r="B56" s="35" t="s">
        <v>47</v>
      </c>
      <c r="C56" s="34" t="s">
        <v>187</v>
      </c>
      <c r="D56" s="36">
        <v>4</v>
      </c>
      <c r="E56" s="2"/>
      <c r="F56" s="30">
        <v>60</v>
      </c>
      <c r="G56" s="30">
        <f t="shared" si="1"/>
        <v>240</v>
      </c>
    </row>
    <row r="57" spans="1:7" ht="27" customHeight="1" x14ac:dyDescent="0.25">
      <c r="A57" s="37" t="s">
        <v>49</v>
      </c>
      <c r="B57" s="38" t="s">
        <v>50</v>
      </c>
      <c r="C57" s="37" t="s">
        <v>188</v>
      </c>
      <c r="D57" s="36">
        <v>1</v>
      </c>
      <c r="E57" s="2"/>
      <c r="F57" s="30">
        <v>60</v>
      </c>
      <c r="G57" s="30">
        <f t="shared" si="1"/>
        <v>60</v>
      </c>
    </row>
    <row r="58" spans="1:7" ht="27" customHeight="1" x14ac:dyDescent="0.25">
      <c r="A58" s="34" t="s">
        <v>51</v>
      </c>
      <c r="B58" s="35" t="s">
        <v>52</v>
      </c>
      <c r="C58" s="34" t="s">
        <v>189</v>
      </c>
      <c r="D58" s="36">
        <v>3</v>
      </c>
      <c r="E58" s="2"/>
      <c r="F58" s="30">
        <v>60</v>
      </c>
      <c r="G58" s="30">
        <f t="shared" si="1"/>
        <v>180</v>
      </c>
    </row>
    <row r="59" spans="1:7" ht="27" customHeight="1" x14ac:dyDescent="0.25">
      <c r="A59" s="37" t="s">
        <v>53</v>
      </c>
      <c r="B59" s="38" t="s">
        <v>52</v>
      </c>
      <c r="C59" s="37" t="s">
        <v>190</v>
      </c>
      <c r="D59" s="39">
        <v>0</v>
      </c>
      <c r="E59" s="2"/>
      <c r="F59" s="30">
        <v>60</v>
      </c>
      <c r="G59" s="30">
        <f t="shared" si="1"/>
        <v>0</v>
      </c>
    </row>
    <row r="60" spans="1:7" ht="27" customHeight="1" x14ac:dyDescent="0.25">
      <c r="A60" s="34" t="s">
        <v>54</v>
      </c>
      <c r="B60" s="35" t="s">
        <v>55</v>
      </c>
      <c r="C60" s="34" t="s">
        <v>191</v>
      </c>
      <c r="D60" s="7">
        <v>4</v>
      </c>
      <c r="E60" s="2"/>
      <c r="F60" s="30">
        <v>60</v>
      </c>
      <c r="G60" s="30">
        <f t="shared" si="1"/>
        <v>240</v>
      </c>
    </row>
    <row r="61" spans="1:7" ht="27" customHeight="1" x14ac:dyDescent="0.25">
      <c r="A61" s="37" t="s">
        <v>56</v>
      </c>
      <c r="B61" s="38" t="s">
        <v>55</v>
      </c>
      <c r="C61" s="37" t="s">
        <v>192</v>
      </c>
      <c r="D61" s="7">
        <v>4</v>
      </c>
      <c r="E61" s="2"/>
      <c r="F61" s="30">
        <v>60</v>
      </c>
      <c r="G61" s="30">
        <f t="shared" si="1"/>
        <v>240</v>
      </c>
    </row>
    <row r="62" spans="1:7" ht="27" customHeight="1" x14ac:dyDescent="0.25">
      <c r="A62" s="34" t="s">
        <v>57</v>
      </c>
      <c r="B62" s="35" t="s">
        <v>58</v>
      </c>
      <c r="C62" s="34" t="s">
        <v>193</v>
      </c>
      <c r="D62" s="7">
        <v>4</v>
      </c>
      <c r="E62" s="2"/>
      <c r="F62" s="30">
        <v>60</v>
      </c>
      <c r="G62" s="30">
        <f t="shared" si="1"/>
        <v>240</v>
      </c>
    </row>
    <row r="63" spans="1:7" ht="27" customHeight="1" x14ac:dyDescent="0.25">
      <c r="A63" s="37" t="s">
        <v>59</v>
      </c>
      <c r="B63" s="38" t="s">
        <v>58</v>
      </c>
      <c r="C63" s="37" t="s">
        <v>194</v>
      </c>
      <c r="D63" s="7">
        <v>3</v>
      </c>
      <c r="E63" s="2"/>
      <c r="F63" s="30">
        <v>60</v>
      </c>
      <c r="G63" s="30">
        <f t="shared" si="1"/>
        <v>180</v>
      </c>
    </row>
    <row r="64" spans="1:7" ht="27" customHeight="1" x14ac:dyDescent="0.25">
      <c r="A64" s="34" t="s">
        <v>60</v>
      </c>
      <c r="B64" s="35" t="s">
        <v>61</v>
      </c>
      <c r="C64" s="34" t="s">
        <v>195</v>
      </c>
      <c r="D64" s="7">
        <v>2</v>
      </c>
      <c r="E64" s="2"/>
      <c r="F64" s="30">
        <v>60</v>
      </c>
      <c r="G64" s="30">
        <f t="shared" si="1"/>
        <v>120</v>
      </c>
    </row>
    <row r="65" spans="1:7" ht="27" customHeight="1" x14ac:dyDescent="0.25">
      <c r="A65" s="34" t="s">
        <v>203</v>
      </c>
      <c r="B65" s="35" t="s">
        <v>63</v>
      </c>
      <c r="C65" s="28" t="s">
        <v>199</v>
      </c>
      <c r="D65" s="7">
        <v>2</v>
      </c>
      <c r="E65" s="2"/>
      <c r="F65" s="30">
        <v>60</v>
      </c>
      <c r="G65" s="30">
        <f t="shared" si="1"/>
        <v>120</v>
      </c>
    </row>
    <row r="66" spans="1:7" ht="27" customHeight="1" x14ac:dyDescent="0.25">
      <c r="A66" s="37" t="s">
        <v>62</v>
      </c>
      <c r="B66" s="38" t="s">
        <v>63</v>
      </c>
      <c r="C66" s="37" t="s">
        <v>196</v>
      </c>
      <c r="D66" s="7">
        <v>3</v>
      </c>
      <c r="E66" s="28"/>
      <c r="F66" s="40">
        <v>192</v>
      </c>
      <c r="G66" s="40">
        <f>D66*F66</f>
        <v>576</v>
      </c>
    </row>
    <row r="67" spans="1:7" ht="27" customHeight="1" x14ac:dyDescent="0.25">
      <c r="A67" s="34" t="s">
        <v>64</v>
      </c>
      <c r="B67" s="35" t="s">
        <v>63</v>
      </c>
      <c r="C67" s="34" t="s">
        <v>197</v>
      </c>
      <c r="D67" s="7">
        <v>1</v>
      </c>
      <c r="E67" s="28"/>
      <c r="F67" s="40">
        <v>192</v>
      </c>
      <c r="G67" s="40">
        <f t="shared" ref="G67" si="2">+D67*F67</f>
        <v>192</v>
      </c>
    </row>
    <row r="68" spans="1:7" ht="27" customHeight="1" x14ac:dyDescent="0.25">
      <c r="A68" s="34" t="s">
        <v>259</v>
      </c>
      <c r="B68" s="35" t="s">
        <v>63</v>
      </c>
      <c r="C68" s="28" t="s">
        <v>260</v>
      </c>
      <c r="D68" s="7">
        <v>4</v>
      </c>
      <c r="E68" s="28"/>
      <c r="F68" s="40"/>
      <c r="G68" s="40"/>
    </row>
    <row r="69" spans="1:7" ht="27" customHeight="1" x14ac:dyDescent="0.25">
      <c r="A69" s="34" t="s">
        <v>204</v>
      </c>
      <c r="B69" s="35" t="s">
        <v>206</v>
      </c>
      <c r="C69" s="28" t="s">
        <v>201</v>
      </c>
      <c r="D69" s="7">
        <v>4</v>
      </c>
      <c r="E69" s="28"/>
      <c r="F69" s="40"/>
      <c r="G69" s="40"/>
    </row>
    <row r="70" spans="1:7" ht="27" customHeight="1" x14ac:dyDescent="0.25">
      <c r="A70" s="34" t="s">
        <v>205</v>
      </c>
      <c r="B70" s="35" t="s">
        <v>206</v>
      </c>
      <c r="C70" s="28" t="s">
        <v>198</v>
      </c>
      <c r="D70" s="7">
        <v>3</v>
      </c>
      <c r="E70" s="2"/>
      <c r="F70" s="40">
        <v>192</v>
      </c>
      <c r="G70" s="40">
        <f>+D70*F70</f>
        <v>576</v>
      </c>
    </row>
    <row r="71" spans="1:7" ht="27" customHeight="1" x14ac:dyDescent="0.25">
      <c r="A71" s="27"/>
      <c r="B71" s="27"/>
      <c r="C71" s="41"/>
      <c r="D71" s="8">
        <f>SUM(D47:D70)</f>
        <v>78</v>
      </c>
      <c r="E71" s="2"/>
      <c r="F71" s="40"/>
      <c r="G71" s="40"/>
    </row>
    <row r="72" spans="1:7" ht="27" customHeight="1" x14ac:dyDescent="0.25">
      <c r="A72" s="34" t="s">
        <v>65</v>
      </c>
      <c r="B72" s="35">
        <v>190703857</v>
      </c>
      <c r="C72" s="34" t="s">
        <v>161</v>
      </c>
      <c r="D72" s="33">
        <v>2</v>
      </c>
      <c r="E72" s="2"/>
      <c r="F72" s="40">
        <v>192</v>
      </c>
      <c r="G72" s="40">
        <f t="shared" ref="G72:G89" si="3">+D72*F72</f>
        <v>384</v>
      </c>
    </row>
    <row r="73" spans="1:7" ht="27" customHeight="1" x14ac:dyDescent="0.25">
      <c r="A73" s="37" t="s">
        <v>66</v>
      </c>
      <c r="B73" s="38">
        <v>190703856</v>
      </c>
      <c r="C73" s="37" t="s">
        <v>162</v>
      </c>
      <c r="D73" s="33">
        <v>2</v>
      </c>
      <c r="E73" s="2"/>
      <c r="F73" s="40">
        <v>192</v>
      </c>
      <c r="G73" s="40">
        <f t="shared" si="3"/>
        <v>384</v>
      </c>
    </row>
    <row r="74" spans="1:7" ht="27" customHeight="1" x14ac:dyDescent="0.25">
      <c r="A74" s="34" t="s">
        <v>67</v>
      </c>
      <c r="B74" s="35">
        <v>190703855</v>
      </c>
      <c r="C74" s="34" t="s">
        <v>163</v>
      </c>
      <c r="D74" s="33">
        <v>2</v>
      </c>
      <c r="E74" s="2"/>
      <c r="F74" s="40">
        <v>192</v>
      </c>
      <c r="G74" s="40">
        <f t="shared" si="3"/>
        <v>384</v>
      </c>
    </row>
    <row r="75" spans="1:7" ht="27" customHeight="1" x14ac:dyDescent="0.25">
      <c r="A75" s="37" t="s">
        <v>68</v>
      </c>
      <c r="B75" s="38">
        <v>190703854</v>
      </c>
      <c r="C75" s="37" t="s">
        <v>164</v>
      </c>
      <c r="D75" s="33">
        <v>2</v>
      </c>
      <c r="E75" s="2"/>
      <c r="F75" s="40">
        <v>192</v>
      </c>
      <c r="G75" s="40">
        <f t="shared" si="3"/>
        <v>384</v>
      </c>
    </row>
    <row r="76" spans="1:7" ht="27" customHeight="1" x14ac:dyDescent="0.25">
      <c r="A76" s="34" t="s">
        <v>69</v>
      </c>
      <c r="B76" s="35">
        <v>190703853</v>
      </c>
      <c r="C76" s="34" t="s">
        <v>165</v>
      </c>
      <c r="D76" s="42">
        <v>2</v>
      </c>
      <c r="E76" s="2"/>
      <c r="F76" s="40">
        <v>192</v>
      </c>
      <c r="G76" s="40">
        <f t="shared" si="3"/>
        <v>384</v>
      </c>
    </row>
    <row r="77" spans="1:7" ht="27" customHeight="1" x14ac:dyDescent="0.25">
      <c r="A77" s="37" t="s">
        <v>70</v>
      </c>
      <c r="B77" s="38">
        <v>190703852</v>
      </c>
      <c r="C77" s="37" t="s">
        <v>166</v>
      </c>
      <c r="D77" s="42">
        <v>4</v>
      </c>
      <c r="E77" s="2"/>
      <c r="F77" s="40">
        <v>192</v>
      </c>
      <c r="G77" s="40">
        <f t="shared" si="3"/>
        <v>768</v>
      </c>
    </row>
    <row r="78" spans="1:7" ht="27" customHeight="1" x14ac:dyDescent="0.25">
      <c r="A78" s="34" t="s">
        <v>71</v>
      </c>
      <c r="B78" s="35">
        <v>190703851</v>
      </c>
      <c r="C78" s="34" t="s">
        <v>167</v>
      </c>
      <c r="D78" s="42">
        <v>4</v>
      </c>
      <c r="E78" s="2"/>
      <c r="F78" s="40">
        <v>192</v>
      </c>
      <c r="G78" s="40">
        <f t="shared" si="3"/>
        <v>768</v>
      </c>
    </row>
    <row r="79" spans="1:7" ht="27" customHeight="1" x14ac:dyDescent="0.25">
      <c r="A79" s="37" t="s">
        <v>72</v>
      </c>
      <c r="B79" s="38">
        <v>190703850</v>
      </c>
      <c r="C79" s="37" t="s">
        <v>168</v>
      </c>
      <c r="D79" s="42">
        <v>4</v>
      </c>
      <c r="E79" s="2"/>
      <c r="F79" s="40">
        <v>192</v>
      </c>
      <c r="G79" s="40">
        <f t="shared" si="3"/>
        <v>768</v>
      </c>
    </row>
    <row r="80" spans="1:7" ht="27" customHeight="1" x14ac:dyDescent="0.25">
      <c r="A80" s="34" t="s">
        <v>73</v>
      </c>
      <c r="B80" s="35">
        <v>190703849</v>
      </c>
      <c r="C80" s="34" t="s">
        <v>169</v>
      </c>
      <c r="D80" s="42">
        <v>4</v>
      </c>
      <c r="E80" s="2"/>
      <c r="F80" s="40">
        <v>192</v>
      </c>
      <c r="G80" s="40">
        <f t="shared" si="3"/>
        <v>768</v>
      </c>
    </row>
    <row r="81" spans="1:11" ht="27" customHeight="1" x14ac:dyDescent="0.25">
      <c r="A81" s="28" t="s">
        <v>74</v>
      </c>
      <c r="B81" s="27">
        <v>190703848</v>
      </c>
      <c r="C81" s="28" t="s">
        <v>170</v>
      </c>
      <c r="D81" s="42">
        <v>2</v>
      </c>
      <c r="E81" s="2"/>
      <c r="F81" s="40">
        <v>192</v>
      </c>
      <c r="G81" s="40">
        <f t="shared" si="3"/>
        <v>384</v>
      </c>
    </row>
    <row r="82" spans="1:11" ht="27" customHeight="1" x14ac:dyDescent="0.25">
      <c r="A82" s="34" t="s">
        <v>75</v>
      </c>
      <c r="B82" s="35">
        <v>190703847</v>
      </c>
      <c r="C82" s="34" t="s">
        <v>171</v>
      </c>
      <c r="D82" s="42">
        <v>4</v>
      </c>
      <c r="E82" s="2"/>
      <c r="F82" s="40">
        <v>192</v>
      </c>
      <c r="G82" s="40">
        <f t="shared" si="3"/>
        <v>768</v>
      </c>
    </row>
    <row r="83" spans="1:11" ht="27" customHeight="1" x14ac:dyDescent="0.25">
      <c r="A83" s="37" t="s">
        <v>76</v>
      </c>
      <c r="B83" s="38">
        <v>190703846</v>
      </c>
      <c r="C83" s="37" t="s">
        <v>172</v>
      </c>
      <c r="D83" s="42">
        <v>2</v>
      </c>
      <c r="E83" s="2"/>
      <c r="F83" s="40">
        <v>192</v>
      </c>
      <c r="G83" s="40">
        <f t="shared" si="3"/>
        <v>384</v>
      </c>
    </row>
    <row r="84" spans="1:11" ht="27" customHeight="1" x14ac:dyDescent="0.25">
      <c r="A84" s="34" t="s">
        <v>77</v>
      </c>
      <c r="B84" s="35">
        <v>190703845</v>
      </c>
      <c r="C84" s="34" t="s">
        <v>173</v>
      </c>
      <c r="D84" s="42">
        <v>2</v>
      </c>
      <c r="E84" s="2"/>
      <c r="F84" s="40">
        <v>192</v>
      </c>
      <c r="G84" s="40">
        <f t="shared" si="3"/>
        <v>384</v>
      </c>
    </row>
    <row r="85" spans="1:11" ht="27" customHeight="1" x14ac:dyDescent="0.25">
      <c r="A85" s="37" t="s">
        <v>78</v>
      </c>
      <c r="B85" s="38">
        <v>190703844</v>
      </c>
      <c r="C85" s="37" t="s">
        <v>174</v>
      </c>
      <c r="D85" s="42">
        <v>2</v>
      </c>
      <c r="E85" s="2"/>
      <c r="F85" s="40">
        <v>192</v>
      </c>
      <c r="G85" s="40">
        <f t="shared" si="3"/>
        <v>384</v>
      </c>
    </row>
    <row r="86" spans="1:11" s="44" customFormat="1" ht="27" customHeight="1" x14ac:dyDescent="0.25">
      <c r="A86" s="37" t="s">
        <v>79</v>
      </c>
      <c r="B86" s="37" t="s">
        <v>80</v>
      </c>
      <c r="C86" s="37" t="s">
        <v>175</v>
      </c>
      <c r="D86" s="97">
        <v>2</v>
      </c>
      <c r="E86" s="28"/>
      <c r="F86" s="40">
        <v>192</v>
      </c>
      <c r="G86" s="40">
        <f t="shared" si="3"/>
        <v>384</v>
      </c>
      <c r="I86" s="16"/>
      <c r="J86" s="16"/>
      <c r="K86" s="16"/>
    </row>
    <row r="87" spans="1:11" s="44" customFormat="1" ht="27" customHeight="1" x14ac:dyDescent="0.25">
      <c r="A87" s="37" t="s">
        <v>81</v>
      </c>
      <c r="B87" s="37" t="s">
        <v>80</v>
      </c>
      <c r="C87" s="37" t="s">
        <v>176</v>
      </c>
      <c r="D87" s="97">
        <v>2</v>
      </c>
      <c r="E87" s="28"/>
      <c r="F87" s="40">
        <v>192</v>
      </c>
      <c r="G87" s="40">
        <f t="shared" si="3"/>
        <v>384</v>
      </c>
      <c r="I87" s="16"/>
      <c r="J87" s="16"/>
      <c r="K87" s="16"/>
    </row>
    <row r="88" spans="1:11" s="44" customFormat="1" ht="27" customHeight="1" x14ac:dyDescent="0.25">
      <c r="A88" s="37" t="s">
        <v>82</v>
      </c>
      <c r="B88" s="37" t="s">
        <v>83</v>
      </c>
      <c r="C88" s="37" t="s">
        <v>177</v>
      </c>
      <c r="D88" s="97">
        <v>2</v>
      </c>
      <c r="E88" s="28"/>
      <c r="F88" s="40">
        <v>192</v>
      </c>
      <c r="G88" s="40">
        <f t="shared" si="3"/>
        <v>384</v>
      </c>
      <c r="I88" s="16"/>
      <c r="J88" s="16"/>
      <c r="K88" s="16"/>
    </row>
    <row r="89" spans="1:11" s="44" customFormat="1" ht="27" customHeight="1" x14ac:dyDescent="0.25">
      <c r="A89" s="37" t="s">
        <v>84</v>
      </c>
      <c r="B89" s="37" t="s">
        <v>80</v>
      </c>
      <c r="C89" s="37" t="s">
        <v>178</v>
      </c>
      <c r="D89" s="97">
        <v>2</v>
      </c>
      <c r="E89" s="28"/>
      <c r="F89" s="40">
        <v>192</v>
      </c>
      <c r="G89" s="40">
        <f t="shared" si="3"/>
        <v>384</v>
      </c>
      <c r="I89" s="16"/>
      <c r="J89" s="16"/>
      <c r="K89" s="16"/>
    </row>
    <row r="90" spans="1:11" s="44" customFormat="1" ht="27" customHeight="1" x14ac:dyDescent="0.25">
      <c r="A90" s="45"/>
      <c r="B90" s="45"/>
      <c r="C90" s="45"/>
      <c r="D90" s="46">
        <f>SUM(D72:D89)</f>
        <v>46</v>
      </c>
      <c r="E90" s="28"/>
      <c r="F90" s="43"/>
      <c r="G90" s="40"/>
      <c r="I90" s="16"/>
      <c r="J90" s="16"/>
      <c r="K90" s="16"/>
    </row>
    <row r="91" spans="1:11" ht="20.100000000000001" customHeight="1" x14ac:dyDescent="0.25">
      <c r="A91" s="3"/>
      <c r="B91" s="4"/>
      <c r="C91" s="5"/>
      <c r="D91" s="6"/>
      <c r="E91" s="47"/>
      <c r="F91" s="48" t="s">
        <v>18</v>
      </c>
      <c r="G91" s="67"/>
    </row>
    <row r="92" spans="1:11" ht="20.100000000000001" customHeight="1" x14ac:dyDescent="0.25">
      <c r="A92" s="3"/>
      <c r="B92" s="4"/>
      <c r="C92" s="5"/>
      <c r="D92" s="6"/>
      <c r="E92" s="47"/>
      <c r="F92" s="48" t="s">
        <v>19</v>
      </c>
      <c r="G92" s="49"/>
    </row>
    <row r="93" spans="1:11" ht="20.100000000000001" customHeight="1" x14ac:dyDescent="0.25">
      <c r="A93" s="3"/>
      <c r="B93" s="4"/>
      <c r="C93" s="5"/>
      <c r="D93" s="6"/>
      <c r="E93" s="47"/>
      <c r="F93" s="48" t="s">
        <v>20</v>
      </c>
      <c r="G93" s="49"/>
    </row>
    <row r="94" spans="1:11" ht="20.100000000000001" customHeight="1" x14ac:dyDescent="0.25">
      <c r="A94" s="3"/>
      <c r="B94" s="7"/>
      <c r="C94" s="9" t="s">
        <v>103</v>
      </c>
      <c r="D94" s="6"/>
      <c r="E94" s="47"/>
      <c r="F94" s="48"/>
      <c r="G94" s="50"/>
    </row>
    <row r="95" spans="1:11" ht="20.100000000000001" customHeight="1" x14ac:dyDescent="0.25">
      <c r="A95" s="3"/>
      <c r="B95" s="8" t="s">
        <v>104</v>
      </c>
      <c r="C95" s="9" t="s">
        <v>105</v>
      </c>
      <c r="D95" s="6"/>
      <c r="E95" s="47"/>
      <c r="F95" s="48"/>
      <c r="G95" s="50"/>
    </row>
    <row r="96" spans="1:11" ht="20.100000000000001" customHeight="1" x14ac:dyDescent="0.25">
      <c r="A96" s="3"/>
      <c r="B96" s="8"/>
      <c r="C96" s="9" t="s">
        <v>3</v>
      </c>
      <c r="D96" s="6"/>
      <c r="E96" s="47"/>
      <c r="F96" s="48"/>
      <c r="G96" s="50"/>
    </row>
    <row r="97" spans="1:7" ht="20.100000000000001" customHeight="1" x14ac:dyDescent="0.25">
      <c r="A97" s="3"/>
      <c r="B97" s="36">
        <v>2</v>
      </c>
      <c r="C97" s="28" t="s">
        <v>96</v>
      </c>
      <c r="D97" s="6"/>
      <c r="E97" s="47"/>
      <c r="F97" s="48"/>
      <c r="G97" s="50"/>
    </row>
    <row r="98" spans="1:7" ht="20.100000000000001" customHeight="1" x14ac:dyDescent="0.25">
      <c r="A98" s="3"/>
      <c r="B98" s="36">
        <v>1</v>
      </c>
      <c r="C98" s="28" t="s">
        <v>97</v>
      </c>
      <c r="D98" s="6"/>
      <c r="E98" s="47"/>
      <c r="F98" s="48"/>
      <c r="G98" s="50"/>
    </row>
    <row r="99" spans="1:7" ht="20.100000000000001" customHeight="1" x14ac:dyDescent="0.25">
      <c r="A99" s="3"/>
      <c r="B99" s="36">
        <v>1</v>
      </c>
      <c r="C99" s="28" t="s">
        <v>98</v>
      </c>
      <c r="D99" s="6"/>
      <c r="E99" s="47"/>
      <c r="F99" s="48"/>
      <c r="G99" s="50"/>
    </row>
    <row r="100" spans="1:7" ht="20.100000000000001" customHeight="1" x14ac:dyDescent="0.25">
      <c r="A100" s="3"/>
      <c r="B100" s="36">
        <v>1</v>
      </c>
      <c r="C100" s="28" t="s">
        <v>110</v>
      </c>
      <c r="D100" s="6"/>
      <c r="E100" s="47"/>
      <c r="F100" s="48"/>
      <c r="G100" s="50"/>
    </row>
    <row r="101" spans="1:7" ht="20.100000000000001" customHeight="1" x14ac:dyDescent="0.25">
      <c r="A101" s="3"/>
      <c r="B101" s="36">
        <v>1</v>
      </c>
      <c r="C101" s="28" t="s">
        <v>99</v>
      </c>
      <c r="D101" s="6"/>
      <c r="E101" s="47"/>
      <c r="F101" s="48"/>
      <c r="G101" s="50"/>
    </row>
    <row r="102" spans="1:7" ht="20.100000000000001" customHeight="1" x14ac:dyDescent="0.25">
      <c r="A102" s="3"/>
      <c r="B102" s="36">
        <v>1</v>
      </c>
      <c r="C102" s="28" t="s">
        <v>100</v>
      </c>
      <c r="D102" s="6"/>
      <c r="E102" s="47"/>
      <c r="F102" s="48"/>
      <c r="G102" s="50"/>
    </row>
    <row r="103" spans="1:7" ht="20.100000000000001" customHeight="1" x14ac:dyDescent="0.25">
      <c r="A103" s="3"/>
      <c r="B103" s="7">
        <v>1</v>
      </c>
      <c r="C103" s="51" t="s">
        <v>2</v>
      </c>
      <c r="D103" s="6"/>
      <c r="E103" s="47"/>
      <c r="F103" s="48"/>
      <c r="G103" s="50"/>
    </row>
    <row r="104" spans="1:7" ht="20.100000000000001" customHeight="1" x14ac:dyDescent="0.25">
      <c r="A104" s="3"/>
      <c r="B104" s="7">
        <v>1</v>
      </c>
      <c r="C104" s="51" t="s">
        <v>111</v>
      </c>
      <c r="D104" s="6"/>
      <c r="E104" s="47"/>
      <c r="F104" s="48"/>
      <c r="G104" s="50"/>
    </row>
    <row r="105" spans="1:7" ht="20.100000000000001" customHeight="1" x14ac:dyDescent="0.25">
      <c r="A105" s="3"/>
      <c r="B105" s="7">
        <v>1</v>
      </c>
      <c r="C105" s="51" t="s">
        <v>111</v>
      </c>
      <c r="D105" s="6"/>
      <c r="E105" s="47"/>
      <c r="F105" s="48"/>
      <c r="G105" s="50"/>
    </row>
    <row r="106" spans="1:7" ht="20.100000000000001" customHeight="1" x14ac:dyDescent="0.25">
      <c r="A106" s="3"/>
      <c r="B106" s="7">
        <v>1</v>
      </c>
      <c r="C106" s="51" t="s">
        <v>106</v>
      </c>
      <c r="D106" s="6"/>
      <c r="E106" s="47"/>
      <c r="F106" s="48"/>
      <c r="G106" s="50"/>
    </row>
    <row r="107" spans="1:7" ht="20.100000000000001" customHeight="1" x14ac:dyDescent="0.25">
      <c r="A107" s="3"/>
      <c r="B107" s="7">
        <v>2</v>
      </c>
      <c r="C107" s="51" t="s">
        <v>107</v>
      </c>
      <c r="D107" s="6"/>
      <c r="E107" s="47"/>
      <c r="F107" s="48"/>
      <c r="G107" s="50"/>
    </row>
    <row r="108" spans="1:7" ht="20.100000000000001" customHeight="1" x14ac:dyDescent="0.25">
      <c r="A108" s="3"/>
      <c r="B108" s="7">
        <v>1</v>
      </c>
      <c r="C108" s="51" t="s">
        <v>108</v>
      </c>
      <c r="D108" s="6"/>
      <c r="E108" s="47"/>
      <c r="F108" s="48"/>
      <c r="G108" s="50"/>
    </row>
    <row r="109" spans="1:7" ht="20.100000000000001" customHeight="1" x14ac:dyDescent="0.25">
      <c r="A109" s="3"/>
      <c r="B109" s="7">
        <v>2</v>
      </c>
      <c r="C109" s="51" t="s">
        <v>109</v>
      </c>
      <c r="D109" s="6"/>
      <c r="E109" s="47"/>
      <c r="F109" s="48"/>
      <c r="G109" s="50"/>
    </row>
    <row r="110" spans="1:7" ht="20.100000000000001" customHeight="1" x14ac:dyDescent="0.25">
      <c r="A110" s="3"/>
      <c r="B110" s="36">
        <v>1</v>
      </c>
      <c r="C110" s="52" t="s">
        <v>112</v>
      </c>
      <c r="D110" s="6"/>
      <c r="E110" s="47"/>
      <c r="F110" s="48"/>
      <c r="G110" s="50"/>
    </row>
    <row r="111" spans="1:7" ht="20.100000000000001" customHeight="1" x14ac:dyDescent="0.25">
      <c r="A111" s="3"/>
      <c r="B111" s="36">
        <v>2</v>
      </c>
      <c r="C111" s="52" t="s">
        <v>113</v>
      </c>
      <c r="D111" s="6"/>
      <c r="E111" s="47"/>
      <c r="F111" s="48"/>
      <c r="G111" s="50"/>
    </row>
    <row r="112" spans="1:7" ht="20.100000000000001" customHeight="1" x14ac:dyDescent="0.25">
      <c r="A112" s="3"/>
      <c r="B112" s="36">
        <v>2</v>
      </c>
      <c r="C112" s="52" t="s">
        <v>114</v>
      </c>
      <c r="D112" s="6"/>
      <c r="E112" s="47"/>
      <c r="F112" s="48"/>
      <c r="G112" s="50"/>
    </row>
    <row r="113" spans="1:7" ht="20.100000000000001" customHeight="1" x14ac:dyDescent="0.25">
      <c r="A113" s="3"/>
      <c r="B113" s="36">
        <v>1</v>
      </c>
      <c r="C113" s="53" t="s">
        <v>115</v>
      </c>
      <c r="D113" s="6"/>
      <c r="E113" s="47"/>
      <c r="F113" s="48"/>
      <c r="G113" s="50"/>
    </row>
    <row r="114" spans="1:7" ht="20.100000000000001" customHeight="1" x14ac:dyDescent="0.25">
      <c r="A114" s="3"/>
      <c r="B114" s="36">
        <v>1</v>
      </c>
      <c r="C114" s="52" t="s">
        <v>116</v>
      </c>
      <c r="D114" s="6"/>
      <c r="E114" s="47"/>
      <c r="F114" s="48"/>
      <c r="G114" s="50"/>
    </row>
    <row r="115" spans="1:7" ht="20.100000000000001" customHeight="1" x14ac:dyDescent="0.25">
      <c r="A115" s="3"/>
      <c r="B115" s="36">
        <v>1</v>
      </c>
      <c r="C115" s="52" t="s">
        <v>117</v>
      </c>
      <c r="D115" s="6"/>
      <c r="E115" s="47"/>
      <c r="F115" s="48"/>
      <c r="G115" s="50"/>
    </row>
    <row r="116" spans="1:7" ht="20.100000000000001" customHeight="1" x14ac:dyDescent="0.25">
      <c r="A116" s="3"/>
      <c r="B116" s="36">
        <v>1</v>
      </c>
      <c r="C116" s="52" t="s">
        <v>92</v>
      </c>
      <c r="D116" s="6"/>
      <c r="E116" s="47"/>
      <c r="F116" s="48"/>
      <c r="G116" s="50"/>
    </row>
    <row r="117" spans="1:7" ht="20.100000000000001" customHeight="1" x14ac:dyDescent="0.25">
      <c r="A117" s="3"/>
      <c r="B117" s="36">
        <v>1</v>
      </c>
      <c r="C117" s="52" t="s">
        <v>120</v>
      </c>
      <c r="D117" s="6"/>
      <c r="E117" s="47"/>
      <c r="F117" s="48"/>
      <c r="G117" s="50"/>
    </row>
    <row r="118" spans="1:7" ht="20.100000000000001" customHeight="1" x14ac:dyDescent="0.25">
      <c r="A118" s="3"/>
      <c r="B118" s="36">
        <v>1</v>
      </c>
      <c r="C118" s="28" t="s">
        <v>101</v>
      </c>
      <c r="D118" s="6"/>
      <c r="E118" s="47"/>
      <c r="F118" s="48"/>
      <c r="G118" s="50"/>
    </row>
    <row r="119" spans="1:7" ht="20.100000000000001" customHeight="1" x14ac:dyDescent="0.25">
      <c r="A119" s="3"/>
      <c r="B119" s="36">
        <v>1</v>
      </c>
      <c r="C119" s="28" t="s">
        <v>102</v>
      </c>
      <c r="D119" s="6"/>
      <c r="E119" s="47"/>
      <c r="F119" s="48"/>
      <c r="G119" s="50"/>
    </row>
    <row r="120" spans="1:7" ht="20.100000000000001" customHeight="1" x14ac:dyDescent="0.25">
      <c r="A120" s="3"/>
      <c r="B120" s="7">
        <v>1</v>
      </c>
      <c r="C120" s="51" t="s">
        <v>118</v>
      </c>
      <c r="D120" s="6"/>
      <c r="E120" s="47"/>
      <c r="F120" s="48"/>
      <c r="G120" s="50"/>
    </row>
    <row r="121" spans="1:7" ht="20.100000000000001" customHeight="1" x14ac:dyDescent="0.25">
      <c r="A121" s="3"/>
      <c r="B121" s="8">
        <f>SUM(B97:B120)</f>
        <v>29</v>
      </c>
      <c r="C121" s="51"/>
      <c r="D121" s="6"/>
      <c r="E121" s="47"/>
      <c r="F121" s="48"/>
      <c r="G121" s="50"/>
    </row>
    <row r="122" spans="1:7" ht="20.100000000000001" customHeight="1" x14ac:dyDescent="0.25">
      <c r="A122" s="3"/>
      <c r="B122" s="8"/>
      <c r="C122" s="9"/>
      <c r="D122" s="6"/>
      <c r="E122" s="47"/>
      <c r="F122" s="48"/>
      <c r="G122" s="50"/>
    </row>
    <row r="123" spans="1:7" ht="20.100000000000001" customHeight="1" x14ac:dyDescent="0.25">
      <c r="A123" s="3"/>
      <c r="B123" s="8"/>
      <c r="C123" s="9" t="s">
        <v>119</v>
      </c>
      <c r="D123" s="6"/>
      <c r="E123" s="47"/>
      <c r="F123" s="48"/>
      <c r="G123" s="50"/>
    </row>
    <row r="124" spans="1:7" ht="20.100000000000001" customHeight="1" x14ac:dyDescent="0.25">
      <c r="A124" s="3"/>
      <c r="B124" s="36">
        <v>1</v>
      </c>
      <c r="C124" s="28" t="s">
        <v>121</v>
      </c>
      <c r="D124" s="6"/>
      <c r="E124" s="47"/>
      <c r="F124" s="48"/>
      <c r="G124" s="50"/>
    </row>
    <row r="125" spans="1:7" ht="20.100000000000001" customHeight="1" x14ac:dyDescent="0.25">
      <c r="A125" s="3"/>
      <c r="B125" s="7">
        <v>1</v>
      </c>
      <c r="C125" s="51" t="s">
        <v>122</v>
      </c>
      <c r="D125" s="6"/>
      <c r="E125" s="47"/>
      <c r="F125" s="48"/>
      <c r="G125" s="50"/>
    </row>
    <row r="126" spans="1:7" ht="20.100000000000001" customHeight="1" x14ac:dyDescent="0.25">
      <c r="A126" s="3"/>
      <c r="B126" s="7">
        <v>2</v>
      </c>
      <c r="C126" s="51" t="s">
        <v>123</v>
      </c>
      <c r="D126" s="6"/>
      <c r="E126" s="47"/>
      <c r="F126" s="48"/>
      <c r="G126" s="50"/>
    </row>
    <row r="127" spans="1:7" ht="20.100000000000001" customHeight="1" x14ac:dyDescent="0.25">
      <c r="A127" s="3"/>
      <c r="B127" s="36">
        <v>1</v>
      </c>
      <c r="C127" s="27" t="s">
        <v>94</v>
      </c>
      <c r="D127" s="6"/>
      <c r="E127" s="47"/>
      <c r="F127" s="48"/>
      <c r="G127" s="50"/>
    </row>
    <row r="128" spans="1:7" ht="20.100000000000001" customHeight="1" x14ac:dyDescent="0.25">
      <c r="A128" s="3"/>
      <c r="B128" s="36">
        <v>1</v>
      </c>
      <c r="C128" s="28" t="s">
        <v>91</v>
      </c>
      <c r="D128" s="6"/>
      <c r="E128" s="47"/>
      <c r="F128" s="48"/>
      <c r="G128" s="50"/>
    </row>
    <row r="129" spans="1:7" ht="20.100000000000001" customHeight="1" x14ac:dyDescent="0.25">
      <c r="A129" s="3"/>
      <c r="B129" s="36">
        <v>1</v>
      </c>
      <c r="C129" s="28" t="s">
        <v>124</v>
      </c>
      <c r="D129" s="6"/>
      <c r="E129" s="47"/>
      <c r="F129" s="48"/>
      <c r="G129" s="50"/>
    </row>
    <row r="130" spans="1:7" ht="20.100000000000001" customHeight="1" x14ac:dyDescent="0.25">
      <c r="A130" s="3"/>
      <c r="B130" s="36">
        <v>1</v>
      </c>
      <c r="C130" s="28" t="s">
        <v>93</v>
      </c>
      <c r="D130" s="6"/>
      <c r="E130" s="47"/>
      <c r="F130" s="48"/>
      <c r="G130" s="50"/>
    </row>
    <row r="131" spans="1:7" ht="20.100000000000001" customHeight="1" x14ac:dyDescent="0.25">
      <c r="A131" s="3"/>
      <c r="B131" s="36">
        <v>1</v>
      </c>
      <c r="C131" s="27" t="s">
        <v>87</v>
      </c>
      <c r="D131" s="6"/>
      <c r="E131" s="47"/>
      <c r="F131" s="48"/>
      <c r="G131" s="50"/>
    </row>
    <row r="132" spans="1:7" ht="20.100000000000001" customHeight="1" x14ac:dyDescent="0.25">
      <c r="A132" s="3"/>
      <c r="B132" s="36">
        <v>1</v>
      </c>
      <c r="C132" s="27" t="s">
        <v>89</v>
      </c>
      <c r="D132" s="6"/>
      <c r="E132" s="47"/>
      <c r="F132" s="48"/>
      <c r="G132" s="50"/>
    </row>
    <row r="133" spans="1:7" ht="20.100000000000001" customHeight="1" x14ac:dyDescent="0.25">
      <c r="A133" s="3"/>
      <c r="B133" s="36">
        <v>1</v>
      </c>
      <c r="C133" s="27" t="s">
        <v>90</v>
      </c>
      <c r="D133" s="6"/>
      <c r="E133" s="47"/>
      <c r="F133" s="48"/>
      <c r="G133" s="50"/>
    </row>
    <row r="134" spans="1:7" ht="20.100000000000001" customHeight="1" x14ac:dyDescent="0.25">
      <c r="A134" s="3"/>
      <c r="B134" s="36">
        <v>1</v>
      </c>
      <c r="C134" s="27" t="s">
        <v>88</v>
      </c>
      <c r="D134" s="6"/>
      <c r="E134" s="47"/>
      <c r="F134" s="48"/>
      <c r="G134" s="50"/>
    </row>
    <row r="135" spans="1:7" ht="20.100000000000001" customHeight="1" x14ac:dyDescent="0.25">
      <c r="A135" s="3"/>
      <c r="B135" s="36">
        <v>1</v>
      </c>
      <c r="C135" s="27" t="s">
        <v>85</v>
      </c>
      <c r="D135" s="6"/>
      <c r="E135" s="47"/>
      <c r="F135" s="48"/>
      <c r="G135" s="50"/>
    </row>
    <row r="136" spans="1:7" ht="20.100000000000001" customHeight="1" x14ac:dyDescent="0.25">
      <c r="A136" s="3"/>
      <c r="B136" s="36">
        <v>1</v>
      </c>
      <c r="C136" s="27" t="s">
        <v>86</v>
      </c>
      <c r="D136" s="6"/>
      <c r="E136" s="47"/>
      <c r="F136" s="48"/>
      <c r="G136" s="50"/>
    </row>
    <row r="137" spans="1:7" ht="20.100000000000001" customHeight="1" x14ac:dyDescent="0.25">
      <c r="A137" s="3"/>
      <c r="B137" s="7">
        <v>1</v>
      </c>
      <c r="C137" s="51" t="s">
        <v>125</v>
      </c>
      <c r="D137" s="6"/>
      <c r="E137" s="47"/>
      <c r="F137" s="48"/>
      <c r="G137" s="50"/>
    </row>
    <row r="138" spans="1:7" ht="20.100000000000001" customHeight="1" x14ac:dyDescent="0.25">
      <c r="A138" s="3"/>
      <c r="B138" s="36">
        <v>1</v>
      </c>
      <c r="C138" s="52" t="s">
        <v>128</v>
      </c>
      <c r="D138" s="6"/>
      <c r="E138" s="47"/>
      <c r="F138" s="48"/>
      <c r="G138" s="50"/>
    </row>
    <row r="139" spans="1:7" ht="20.100000000000001" customHeight="1" x14ac:dyDescent="0.25">
      <c r="A139" s="3"/>
      <c r="B139" s="7">
        <v>1</v>
      </c>
      <c r="C139" s="51" t="s">
        <v>127</v>
      </c>
      <c r="D139" s="6"/>
      <c r="E139" s="47"/>
      <c r="F139" s="48"/>
      <c r="G139" s="50"/>
    </row>
    <row r="140" spans="1:7" ht="20.100000000000001" customHeight="1" x14ac:dyDescent="0.25">
      <c r="A140" s="3"/>
      <c r="B140" s="36">
        <v>1</v>
      </c>
      <c r="C140" s="28" t="s">
        <v>95</v>
      </c>
      <c r="D140" s="6"/>
      <c r="E140" s="47"/>
      <c r="F140" s="48"/>
      <c r="G140" s="50"/>
    </row>
    <row r="141" spans="1:7" ht="20.100000000000001" customHeight="1" x14ac:dyDescent="0.25">
      <c r="A141" s="3"/>
      <c r="B141" s="36">
        <v>1</v>
      </c>
      <c r="C141" s="28" t="s">
        <v>126</v>
      </c>
      <c r="D141" s="6"/>
      <c r="E141" s="47"/>
      <c r="F141" s="48"/>
      <c r="G141" s="50"/>
    </row>
    <row r="142" spans="1:7" ht="20.100000000000001" customHeight="1" x14ac:dyDescent="0.25">
      <c r="A142" s="3"/>
      <c r="B142" s="7">
        <v>1</v>
      </c>
      <c r="C142" s="51" t="s">
        <v>129</v>
      </c>
      <c r="D142" s="6"/>
      <c r="E142" s="47"/>
      <c r="F142" s="48"/>
      <c r="G142" s="50"/>
    </row>
    <row r="143" spans="1:7" ht="20.100000000000001" customHeight="1" x14ac:dyDescent="0.25">
      <c r="A143" s="3"/>
      <c r="B143" s="7">
        <v>2</v>
      </c>
      <c r="C143" s="51" t="s">
        <v>130</v>
      </c>
      <c r="D143" s="6"/>
      <c r="E143" s="47"/>
      <c r="F143" s="48"/>
      <c r="G143" s="50"/>
    </row>
    <row r="144" spans="1:7" ht="20.100000000000001" customHeight="1" x14ac:dyDescent="0.25">
      <c r="A144" s="3"/>
      <c r="B144" s="7">
        <v>1</v>
      </c>
      <c r="C144" s="51" t="s">
        <v>131</v>
      </c>
      <c r="D144" s="6"/>
      <c r="E144" s="47"/>
      <c r="F144" s="48"/>
      <c r="G144" s="50"/>
    </row>
    <row r="145" spans="1:7" ht="20.100000000000001" customHeight="1" x14ac:dyDescent="0.25">
      <c r="A145" s="3"/>
      <c r="B145" s="7">
        <v>5</v>
      </c>
      <c r="C145" s="51" t="s">
        <v>132</v>
      </c>
      <c r="D145" s="6"/>
      <c r="E145" s="47"/>
      <c r="F145" s="48"/>
      <c r="G145" s="50"/>
    </row>
    <row r="146" spans="1:7" ht="20.100000000000001" customHeight="1" x14ac:dyDescent="0.25">
      <c r="B146" s="36">
        <v>2</v>
      </c>
      <c r="C146" s="41" t="s">
        <v>133</v>
      </c>
      <c r="D146" s="17"/>
      <c r="E146" s="17"/>
      <c r="F146" s="17"/>
      <c r="G146" s="54"/>
    </row>
    <row r="147" spans="1:7" ht="20.100000000000001" customHeight="1" x14ac:dyDescent="0.25">
      <c r="B147" s="20">
        <f>SUM(B124:B146)</f>
        <v>30</v>
      </c>
      <c r="C147" s="41"/>
      <c r="D147" s="55"/>
      <c r="E147" s="55"/>
      <c r="F147" s="55"/>
      <c r="G147" s="54"/>
    </row>
    <row r="148" spans="1:7" ht="20.100000000000001" customHeight="1" x14ac:dyDescent="0.25">
      <c r="C148" s="57"/>
      <c r="D148" s="58"/>
      <c r="E148" s="58"/>
      <c r="F148" s="58"/>
      <c r="G148" s="59"/>
    </row>
    <row r="149" spans="1:7" ht="20.100000000000001" customHeight="1" x14ac:dyDescent="0.25">
      <c r="C149" s="16"/>
      <c r="D149" s="58"/>
      <c r="E149" s="58"/>
      <c r="F149" s="58"/>
      <c r="G149" s="59"/>
    </row>
    <row r="150" spans="1:7" ht="20.100000000000001" customHeight="1" x14ac:dyDescent="0.25">
      <c r="C150" s="16"/>
      <c r="D150" s="58"/>
      <c r="E150" s="58"/>
      <c r="F150" s="58"/>
      <c r="G150" s="59"/>
    </row>
    <row r="151" spans="1:7" ht="20.100000000000001" customHeight="1" x14ac:dyDescent="0.25">
      <c r="C151" s="16"/>
      <c r="D151" s="58"/>
      <c r="E151" s="58"/>
      <c r="F151" s="58"/>
      <c r="G151" s="59"/>
    </row>
    <row r="155" spans="1:7" ht="20.100000000000001" customHeight="1" thickBot="1" x14ac:dyDescent="0.3">
      <c r="B155" s="11" t="s">
        <v>252</v>
      </c>
      <c r="C155" s="60"/>
    </row>
    <row r="156" spans="1:7" ht="20.100000000000001" customHeight="1" x14ac:dyDescent="0.25">
      <c r="B156" s="11"/>
      <c r="C156" s="11"/>
    </row>
    <row r="157" spans="1:7" ht="20.100000000000001" customHeight="1" x14ac:dyDescent="0.25">
      <c r="B157" s="11"/>
      <c r="C157" s="11"/>
    </row>
    <row r="158" spans="1:7" ht="20.100000000000001" customHeight="1" x14ac:dyDescent="0.25">
      <c r="B158" s="11"/>
      <c r="C158" s="11"/>
    </row>
    <row r="159" spans="1:7" ht="20.100000000000001" customHeight="1" thickBot="1" x14ac:dyDescent="0.3">
      <c r="B159" s="11" t="s">
        <v>253</v>
      </c>
      <c r="C159" s="60"/>
    </row>
    <row r="160" spans="1:7" ht="20.100000000000001" customHeight="1" x14ac:dyDescent="0.25">
      <c r="B160" s="11"/>
      <c r="C160" s="11"/>
    </row>
    <row r="161" spans="2:3" ht="20.100000000000001" customHeight="1" x14ac:dyDescent="0.25">
      <c r="B161" s="11"/>
      <c r="C161" s="11"/>
    </row>
    <row r="162" spans="2:3" ht="20.100000000000001" customHeight="1" x14ac:dyDescent="0.25">
      <c r="B162" s="11"/>
      <c r="C162" s="11"/>
    </row>
    <row r="163" spans="2:3" ht="20.100000000000001" customHeight="1" x14ac:dyDescent="0.25">
      <c r="B163" s="11"/>
      <c r="C163" s="11"/>
    </row>
    <row r="164" spans="2:3" ht="20.100000000000001" customHeight="1" thickBot="1" x14ac:dyDescent="0.3">
      <c r="B164" s="11" t="s">
        <v>254</v>
      </c>
      <c r="C164" s="60"/>
    </row>
    <row r="165" spans="2:3" ht="20.100000000000001" customHeight="1" x14ac:dyDescent="0.25">
      <c r="B165" s="11"/>
      <c r="C165" s="11"/>
    </row>
    <row r="166" spans="2:3" ht="20.100000000000001" customHeight="1" x14ac:dyDescent="0.25">
      <c r="B166" s="63"/>
      <c r="C166" s="64"/>
    </row>
    <row r="167" spans="2:3" ht="20.100000000000001" customHeight="1" thickBot="1" x14ac:dyDescent="0.3">
      <c r="B167" s="11" t="s">
        <v>255</v>
      </c>
      <c r="C167" s="60"/>
    </row>
    <row r="170" spans="2:3" ht="20.100000000000001" customHeight="1" thickBot="1" x14ac:dyDescent="0.3">
      <c r="B170" s="56" t="s">
        <v>256</v>
      </c>
      <c r="C170" s="103"/>
    </row>
  </sheetData>
  <mergeCells count="6">
    <mergeCell ref="A11:B11"/>
    <mergeCell ref="C2:C3"/>
    <mergeCell ref="D2:E2"/>
    <mergeCell ref="C4:C5"/>
    <mergeCell ref="D4:E4"/>
    <mergeCell ref="D5:E5"/>
  </mergeCells>
  <phoneticPr fontId="9" type="noConversion"/>
  <conditionalFormatting sqref="A47:A70">
    <cfRule type="duplicateValues" dxfId="3" priority="3"/>
  </conditionalFormatting>
  <conditionalFormatting sqref="A72:A85">
    <cfRule type="duplicateValues" dxfId="2" priority="5"/>
  </conditionalFormatting>
  <pageMargins left="0.7" right="0.7" top="0.75" bottom="0.75" header="0.3" footer="0.3"/>
  <pageSetup paperSize="9" orientation="portrait" r:id="rId1"/>
  <ignoredErrors>
    <ignoredError sqref="D31 D39" unlockedFormula="1"/>
    <ignoredError sqref="B69:B70 B49:B6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8"/>
  <sheetViews>
    <sheetView topLeftCell="A78" zoomScale="60" zoomScaleNormal="60" workbookViewId="0">
      <selection activeCell="C80" sqref="C80"/>
    </sheetView>
  </sheetViews>
  <sheetFormatPr baseColWidth="10" defaultColWidth="11.42578125" defaultRowHeight="20.100000000000001" customHeight="1" x14ac:dyDescent="0.25"/>
  <cols>
    <col min="1" max="1" width="20.5703125" style="16" customWidth="1"/>
    <col min="2" max="2" width="26.140625" style="56" customWidth="1"/>
    <col min="3" max="3" width="96.5703125" style="61" bestFit="1" customWidth="1"/>
    <col min="4" max="4" width="32.42578125" style="61" bestFit="1" customWidth="1"/>
    <col min="5" max="5" width="16.7109375" style="61" bestFit="1" customWidth="1"/>
    <col min="6" max="6" width="24.42578125" style="61" bestFit="1" customWidth="1"/>
    <col min="7" max="7" width="16.5703125" style="62" bestFit="1" customWidth="1"/>
    <col min="8" max="8" width="11.42578125" style="16"/>
    <col min="9" max="9" width="14.28515625" style="16" bestFit="1" customWidth="1"/>
    <col min="10" max="10" width="17.42578125" style="16" bestFit="1" customWidth="1"/>
    <col min="11" max="11" width="24.28515625" style="16" customWidth="1"/>
    <col min="12" max="13" width="11.42578125" style="16"/>
    <col min="14" max="14" width="14.42578125" style="16" bestFit="1" customWidth="1"/>
    <col min="15" max="15" width="50.140625" style="16" bestFit="1" customWidth="1"/>
    <col min="16" max="260" width="11.42578125" style="16"/>
    <col min="261" max="261" width="13.140625" style="16" customWidth="1"/>
    <col min="262" max="262" width="15.140625" style="16" customWidth="1"/>
    <col min="263" max="263" width="42" style="16" customWidth="1"/>
    <col min="264" max="264" width="11.42578125" style="16"/>
    <col min="265" max="265" width="13.140625" style="16" customWidth="1"/>
    <col min="266" max="516" width="11.42578125" style="16"/>
    <col min="517" max="517" width="13.140625" style="16" customWidth="1"/>
    <col min="518" max="518" width="15.140625" style="16" customWidth="1"/>
    <col min="519" max="519" width="42" style="16" customWidth="1"/>
    <col min="520" max="520" width="11.42578125" style="16"/>
    <col min="521" max="521" width="13.140625" style="16" customWidth="1"/>
    <col min="522" max="772" width="11.42578125" style="16"/>
    <col min="773" max="773" width="13.140625" style="16" customWidth="1"/>
    <col min="774" max="774" width="15.140625" style="16" customWidth="1"/>
    <col min="775" max="775" width="42" style="16" customWidth="1"/>
    <col min="776" max="776" width="11.42578125" style="16"/>
    <col min="777" max="777" width="13.140625" style="16" customWidth="1"/>
    <col min="778" max="1028" width="11.42578125" style="16"/>
    <col min="1029" max="1029" width="13.140625" style="16" customWidth="1"/>
    <col min="1030" max="1030" width="15.140625" style="16" customWidth="1"/>
    <col min="1031" max="1031" width="42" style="16" customWidth="1"/>
    <col min="1032" max="1032" width="11.42578125" style="16"/>
    <col min="1033" max="1033" width="13.140625" style="16" customWidth="1"/>
    <col min="1034" max="1284" width="11.42578125" style="16"/>
    <col min="1285" max="1285" width="13.140625" style="16" customWidth="1"/>
    <col min="1286" max="1286" width="15.140625" style="16" customWidth="1"/>
    <col min="1287" max="1287" width="42" style="16" customWidth="1"/>
    <col min="1288" max="1288" width="11.42578125" style="16"/>
    <col min="1289" max="1289" width="13.140625" style="16" customWidth="1"/>
    <col min="1290" max="1540" width="11.42578125" style="16"/>
    <col min="1541" max="1541" width="13.140625" style="16" customWidth="1"/>
    <col min="1542" max="1542" width="15.140625" style="16" customWidth="1"/>
    <col min="1543" max="1543" width="42" style="16" customWidth="1"/>
    <col min="1544" max="1544" width="11.42578125" style="16"/>
    <col min="1545" max="1545" width="13.140625" style="16" customWidth="1"/>
    <col min="1546" max="1796" width="11.42578125" style="16"/>
    <col min="1797" max="1797" width="13.140625" style="16" customWidth="1"/>
    <col min="1798" max="1798" width="15.140625" style="16" customWidth="1"/>
    <col min="1799" max="1799" width="42" style="16" customWidth="1"/>
    <col min="1800" max="1800" width="11.42578125" style="16"/>
    <col min="1801" max="1801" width="13.140625" style="16" customWidth="1"/>
    <col min="1802" max="2052" width="11.42578125" style="16"/>
    <col min="2053" max="2053" width="13.140625" style="16" customWidth="1"/>
    <col min="2054" max="2054" width="15.140625" style="16" customWidth="1"/>
    <col min="2055" max="2055" width="42" style="16" customWidth="1"/>
    <col min="2056" max="2056" width="11.42578125" style="16"/>
    <col min="2057" max="2057" width="13.140625" style="16" customWidth="1"/>
    <col min="2058" max="2308" width="11.42578125" style="16"/>
    <col min="2309" max="2309" width="13.140625" style="16" customWidth="1"/>
    <col min="2310" max="2310" width="15.140625" style="16" customWidth="1"/>
    <col min="2311" max="2311" width="42" style="16" customWidth="1"/>
    <col min="2312" max="2312" width="11.42578125" style="16"/>
    <col min="2313" max="2313" width="13.140625" style="16" customWidth="1"/>
    <col min="2314" max="2564" width="11.42578125" style="16"/>
    <col min="2565" max="2565" width="13.140625" style="16" customWidth="1"/>
    <col min="2566" max="2566" width="15.140625" style="16" customWidth="1"/>
    <col min="2567" max="2567" width="42" style="16" customWidth="1"/>
    <col min="2568" max="2568" width="11.42578125" style="16"/>
    <col min="2569" max="2569" width="13.140625" style="16" customWidth="1"/>
    <col min="2570" max="2820" width="11.42578125" style="16"/>
    <col min="2821" max="2821" width="13.140625" style="16" customWidth="1"/>
    <col min="2822" max="2822" width="15.140625" style="16" customWidth="1"/>
    <col min="2823" max="2823" width="42" style="16" customWidth="1"/>
    <col min="2824" max="2824" width="11.42578125" style="16"/>
    <col min="2825" max="2825" width="13.140625" style="16" customWidth="1"/>
    <col min="2826" max="3076" width="11.42578125" style="16"/>
    <col min="3077" max="3077" width="13.140625" style="16" customWidth="1"/>
    <col min="3078" max="3078" width="15.140625" style="16" customWidth="1"/>
    <col min="3079" max="3079" width="42" style="16" customWidth="1"/>
    <col min="3080" max="3080" width="11.42578125" style="16"/>
    <col min="3081" max="3081" width="13.140625" style="16" customWidth="1"/>
    <col min="3082" max="3332" width="11.42578125" style="16"/>
    <col min="3333" max="3333" width="13.140625" style="16" customWidth="1"/>
    <col min="3334" max="3334" width="15.140625" style="16" customWidth="1"/>
    <col min="3335" max="3335" width="42" style="16" customWidth="1"/>
    <col min="3336" max="3336" width="11.42578125" style="16"/>
    <col min="3337" max="3337" width="13.140625" style="16" customWidth="1"/>
    <col min="3338" max="3588" width="11.42578125" style="16"/>
    <col min="3589" max="3589" width="13.140625" style="16" customWidth="1"/>
    <col min="3590" max="3590" width="15.140625" style="16" customWidth="1"/>
    <col min="3591" max="3591" width="42" style="16" customWidth="1"/>
    <col min="3592" max="3592" width="11.42578125" style="16"/>
    <col min="3593" max="3593" width="13.140625" style="16" customWidth="1"/>
    <col min="3594" max="3844" width="11.42578125" style="16"/>
    <col min="3845" max="3845" width="13.140625" style="16" customWidth="1"/>
    <col min="3846" max="3846" width="15.140625" style="16" customWidth="1"/>
    <col min="3847" max="3847" width="42" style="16" customWidth="1"/>
    <col min="3848" max="3848" width="11.42578125" style="16"/>
    <col min="3849" max="3849" width="13.140625" style="16" customWidth="1"/>
    <col min="3850" max="4100" width="11.42578125" style="16"/>
    <col min="4101" max="4101" width="13.140625" style="16" customWidth="1"/>
    <col min="4102" max="4102" width="15.140625" style="16" customWidth="1"/>
    <col min="4103" max="4103" width="42" style="16" customWidth="1"/>
    <col min="4104" max="4104" width="11.42578125" style="16"/>
    <col min="4105" max="4105" width="13.140625" style="16" customWidth="1"/>
    <col min="4106" max="4356" width="11.42578125" style="16"/>
    <col min="4357" max="4357" width="13.140625" style="16" customWidth="1"/>
    <col min="4358" max="4358" width="15.140625" style="16" customWidth="1"/>
    <col min="4359" max="4359" width="42" style="16" customWidth="1"/>
    <col min="4360" max="4360" width="11.42578125" style="16"/>
    <col min="4361" max="4361" width="13.140625" style="16" customWidth="1"/>
    <col min="4362" max="4612" width="11.42578125" style="16"/>
    <col min="4613" max="4613" width="13.140625" style="16" customWidth="1"/>
    <col min="4614" max="4614" width="15.140625" style="16" customWidth="1"/>
    <col min="4615" max="4615" width="42" style="16" customWidth="1"/>
    <col min="4616" max="4616" width="11.42578125" style="16"/>
    <col min="4617" max="4617" width="13.140625" style="16" customWidth="1"/>
    <col min="4618" max="4868" width="11.42578125" style="16"/>
    <col min="4869" max="4869" width="13.140625" style="16" customWidth="1"/>
    <col min="4870" max="4870" width="15.140625" style="16" customWidth="1"/>
    <col min="4871" max="4871" width="42" style="16" customWidth="1"/>
    <col min="4872" max="4872" width="11.42578125" style="16"/>
    <col min="4873" max="4873" width="13.140625" style="16" customWidth="1"/>
    <col min="4874" max="5124" width="11.42578125" style="16"/>
    <col min="5125" max="5125" width="13.140625" style="16" customWidth="1"/>
    <col min="5126" max="5126" width="15.140625" style="16" customWidth="1"/>
    <col min="5127" max="5127" width="42" style="16" customWidth="1"/>
    <col min="5128" max="5128" width="11.42578125" style="16"/>
    <col min="5129" max="5129" width="13.140625" style="16" customWidth="1"/>
    <col min="5130" max="5380" width="11.42578125" style="16"/>
    <col min="5381" max="5381" width="13.140625" style="16" customWidth="1"/>
    <col min="5382" max="5382" width="15.140625" style="16" customWidth="1"/>
    <col min="5383" max="5383" width="42" style="16" customWidth="1"/>
    <col min="5384" max="5384" width="11.42578125" style="16"/>
    <col min="5385" max="5385" width="13.140625" style="16" customWidth="1"/>
    <col min="5386" max="5636" width="11.42578125" style="16"/>
    <col min="5637" max="5637" width="13.140625" style="16" customWidth="1"/>
    <col min="5638" max="5638" width="15.140625" style="16" customWidth="1"/>
    <col min="5639" max="5639" width="42" style="16" customWidth="1"/>
    <col min="5640" max="5640" width="11.42578125" style="16"/>
    <col min="5641" max="5641" width="13.140625" style="16" customWidth="1"/>
    <col min="5642" max="5892" width="11.42578125" style="16"/>
    <col min="5893" max="5893" width="13.140625" style="16" customWidth="1"/>
    <col min="5894" max="5894" width="15.140625" style="16" customWidth="1"/>
    <col min="5895" max="5895" width="42" style="16" customWidth="1"/>
    <col min="5896" max="5896" width="11.42578125" style="16"/>
    <col min="5897" max="5897" width="13.140625" style="16" customWidth="1"/>
    <col min="5898" max="6148" width="11.42578125" style="16"/>
    <col min="6149" max="6149" width="13.140625" style="16" customWidth="1"/>
    <col min="6150" max="6150" width="15.140625" style="16" customWidth="1"/>
    <col min="6151" max="6151" width="42" style="16" customWidth="1"/>
    <col min="6152" max="6152" width="11.42578125" style="16"/>
    <col min="6153" max="6153" width="13.140625" style="16" customWidth="1"/>
    <col min="6154" max="6404" width="11.42578125" style="16"/>
    <col min="6405" max="6405" width="13.140625" style="16" customWidth="1"/>
    <col min="6406" max="6406" width="15.140625" style="16" customWidth="1"/>
    <col min="6407" max="6407" width="42" style="16" customWidth="1"/>
    <col min="6408" max="6408" width="11.42578125" style="16"/>
    <col min="6409" max="6409" width="13.140625" style="16" customWidth="1"/>
    <col min="6410" max="6660" width="11.42578125" style="16"/>
    <col min="6661" max="6661" width="13.140625" style="16" customWidth="1"/>
    <col min="6662" max="6662" width="15.140625" style="16" customWidth="1"/>
    <col min="6663" max="6663" width="42" style="16" customWidth="1"/>
    <col min="6664" max="6664" width="11.42578125" style="16"/>
    <col min="6665" max="6665" width="13.140625" style="16" customWidth="1"/>
    <col min="6666" max="6916" width="11.42578125" style="16"/>
    <col min="6917" max="6917" width="13.140625" style="16" customWidth="1"/>
    <col min="6918" max="6918" width="15.140625" style="16" customWidth="1"/>
    <col min="6919" max="6919" width="42" style="16" customWidth="1"/>
    <col min="6920" max="6920" width="11.42578125" style="16"/>
    <col min="6921" max="6921" width="13.140625" style="16" customWidth="1"/>
    <col min="6922" max="7172" width="11.42578125" style="16"/>
    <col min="7173" max="7173" width="13.140625" style="16" customWidth="1"/>
    <col min="7174" max="7174" width="15.140625" style="16" customWidth="1"/>
    <col min="7175" max="7175" width="42" style="16" customWidth="1"/>
    <col min="7176" max="7176" width="11.42578125" style="16"/>
    <col min="7177" max="7177" width="13.140625" style="16" customWidth="1"/>
    <col min="7178" max="7428" width="11.42578125" style="16"/>
    <col min="7429" max="7429" width="13.140625" style="16" customWidth="1"/>
    <col min="7430" max="7430" width="15.140625" style="16" customWidth="1"/>
    <col min="7431" max="7431" width="42" style="16" customWidth="1"/>
    <col min="7432" max="7432" width="11.42578125" style="16"/>
    <col min="7433" max="7433" width="13.140625" style="16" customWidth="1"/>
    <col min="7434" max="7684" width="11.42578125" style="16"/>
    <col min="7685" max="7685" width="13.140625" style="16" customWidth="1"/>
    <col min="7686" max="7686" width="15.140625" style="16" customWidth="1"/>
    <col min="7687" max="7687" width="42" style="16" customWidth="1"/>
    <col min="7688" max="7688" width="11.42578125" style="16"/>
    <col min="7689" max="7689" width="13.140625" style="16" customWidth="1"/>
    <col min="7690" max="7940" width="11.42578125" style="16"/>
    <col min="7941" max="7941" width="13.140625" style="16" customWidth="1"/>
    <col min="7942" max="7942" width="15.140625" style="16" customWidth="1"/>
    <col min="7943" max="7943" width="42" style="16" customWidth="1"/>
    <col min="7944" max="7944" width="11.42578125" style="16"/>
    <col min="7945" max="7945" width="13.140625" style="16" customWidth="1"/>
    <col min="7946" max="8196" width="11.42578125" style="16"/>
    <col min="8197" max="8197" width="13.140625" style="16" customWidth="1"/>
    <col min="8198" max="8198" width="15.140625" style="16" customWidth="1"/>
    <col min="8199" max="8199" width="42" style="16" customWidth="1"/>
    <col min="8200" max="8200" width="11.42578125" style="16"/>
    <col min="8201" max="8201" width="13.140625" style="16" customWidth="1"/>
    <col min="8202" max="8452" width="11.42578125" style="16"/>
    <col min="8453" max="8453" width="13.140625" style="16" customWidth="1"/>
    <col min="8454" max="8454" width="15.140625" style="16" customWidth="1"/>
    <col min="8455" max="8455" width="42" style="16" customWidth="1"/>
    <col min="8456" max="8456" width="11.42578125" style="16"/>
    <col min="8457" max="8457" width="13.140625" style="16" customWidth="1"/>
    <col min="8458" max="8708" width="11.42578125" style="16"/>
    <col min="8709" max="8709" width="13.140625" style="16" customWidth="1"/>
    <col min="8710" max="8710" width="15.140625" style="16" customWidth="1"/>
    <col min="8711" max="8711" width="42" style="16" customWidth="1"/>
    <col min="8712" max="8712" width="11.42578125" style="16"/>
    <col min="8713" max="8713" width="13.140625" style="16" customWidth="1"/>
    <col min="8714" max="8964" width="11.42578125" style="16"/>
    <col min="8965" max="8965" width="13.140625" style="16" customWidth="1"/>
    <col min="8966" max="8966" width="15.140625" style="16" customWidth="1"/>
    <col min="8967" max="8967" width="42" style="16" customWidth="1"/>
    <col min="8968" max="8968" width="11.42578125" style="16"/>
    <col min="8969" max="8969" width="13.140625" style="16" customWidth="1"/>
    <col min="8970" max="9220" width="11.42578125" style="16"/>
    <col min="9221" max="9221" width="13.140625" style="16" customWidth="1"/>
    <col min="9222" max="9222" width="15.140625" style="16" customWidth="1"/>
    <col min="9223" max="9223" width="42" style="16" customWidth="1"/>
    <col min="9224" max="9224" width="11.42578125" style="16"/>
    <col min="9225" max="9225" width="13.140625" style="16" customWidth="1"/>
    <col min="9226" max="9476" width="11.42578125" style="16"/>
    <col min="9477" max="9477" width="13.140625" style="16" customWidth="1"/>
    <col min="9478" max="9478" width="15.140625" style="16" customWidth="1"/>
    <col min="9479" max="9479" width="42" style="16" customWidth="1"/>
    <col min="9480" max="9480" width="11.42578125" style="16"/>
    <col min="9481" max="9481" width="13.140625" style="16" customWidth="1"/>
    <col min="9482" max="9732" width="11.42578125" style="16"/>
    <col min="9733" max="9733" width="13.140625" style="16" customWidth="1"/>
    <col min="9734" max="9734" width="15.140625" style="16" customWidth="1"/>
    <col min="9735" max="9735" width="42" style="16" customWidth="1"/>
    <col min="9736" max="9736" width="11.42578125" style="16"/>
    <col min="9737" max="9737" width="13.140625" style="16" customWidth="1"/>
    <col min="9738" max="9988" width="11.42578125" style="16"/>
    <col min="9989" max="9989" width="13.140625" style="16" customWidth="1"/>
    <col min="9990" max="9990" width="15.140625" style="16" customWidth="1"/>
    <col min="9991" max="9991" width="42" style="16" customWidth="1"/>
    <col min="9992" max="9992" width="11.42578125" style="16"/>
    <col min="9993" max="9993" width="13.140625" style="16" customWidth="1"/>
    <col min="9994" max="10244" width="11.42578125" style="16"/>
    <col min="10245" max="10245" width="13.140625" style="16" customWidth="1"/>
    <col min="10246" max="10246" width="15.140625" style="16" customWidth="1"/>
    <col min="10247" max="10247" width="42" style="16" customWidth="1"/>
    <col min="10248" max="10248" width="11.42578125" style="16"/>
    <col min="10249" max="10249" width="13.140625" style="16" customWidth="1"/>
    <col min="10250" max="10500" width="11.42578125" style="16"/>
    <col min="10501" max="10501" width="13.140625" style="16" customWidth="1"/>
    <col min="10502" max="10502" width="15.140625" style="16" customWidth="1"/>
    <col min="10503" max="10503" width="42" style="16" customWidth="1"/>
    <col min="10504" max="10504" width="11.42578125" style="16"/>
    <col min="10505" max="10505" width="13.140625" style="16" customWidth="1"/>
    <col min="10506" max="10756" width="11.42578125" style="16"/>
    <col min="10757" max="10757" width="13.140625" style="16" customWidth="1"/>
    <col min="10758" max="10758" width="15.140625" style="16" customWidth="1"/>
    <col min="10759" max="10759" width="42" style="16" customWidth="1"/>
    <col min="10760" max="10760" width="11.42578125" style="16"/>
    <col min="10761" max="10761" width="13.140625" style="16" customWidth="1"/>
    <col min="10762" max="11012" width="11.42578125" style="16"/>
    <col min="11013" max="11013" width="13.140625" style="16" customWidth="1"/>
    <col min="11014" max="11014" width="15.140625" style="16" customWidth="1"/>
    <col min="11015" max="11015" width="42" style="16" customWidth="1"/>
    <col min="11016" max="11016" width="11.42578125" style="16"/>
    <col min="11017" max="11017" width="13.140625" style="16" customWidth="1"/>
    <col min="11018" max="11268" width="11.42578125" style="16"/>
    <col min="11269" max="11269" width="13.140625" style="16" customWidth="1"/>
    <col min="11270" max="11270" width="15.140625" style="16" customWidth="1"/>
    <col min="11271" max="11271" width="42" style="16" customWidth="1"/>
    <col min="11272" max="11272" width="11.42578125" style="16"/>
    <col min="11273" max="11273" width="13.140625" style="16" customWidth="1"/>
    <col min="11274" max="11524" width="11.42578125" style="16"/>
    <col min="11525" max="11525" width="13.140625" style="16" customWidth="1"/>
    <col min="11526" max="11526" width="15.140625" style="16" customWidth="1"/>
    <col min="11527" max="11527" width="42" style="16" customWidth="1"/>
    <col min="11528" max="11528" width="11.42578125" style="16"/>
    <col min="11529" max="11529" width="13.140625" style="16" customWidth="1"/>
    <col min="11530" max="11780" width="11.42578125" style="16"/>
    <col min="11781" max="11781" width="13.140625" style="16" customWidth="1"/>
    <col min="11782" max="11782" width="15.140625" style="16" customWidth="1"/>
    <col min="11783" max="11783" width="42" style="16" customWidth="1"/>
    <col min="11784" max="11784" width="11.42578125" style="16"/>
    <col min="11785" max="11785" width="13.140625" style="16" customWidth="1"/>
    <col min="11786" max="12036" width="11.42578125" style="16"/>
    <col min="12037" max="12037" width="13.140625" style="16" customWidth="1"/>
    <col min="12038" max="12038" width="15.140625" style="16" customWidth="1"/>
    <col min="12039" max="12039" width="42" style="16" customWidth="1"/>
    <col min="12040" max="12040" width="11.42578125" style="16"/>
    <col min="12041" max="12041" width="13.140625" style="16" customWidth="1"/>
    <col min="12042" max="12292" width="11.42578125" style="16"/>
    <col min="12293" max="12293" width="13.140625" style="16" customWidth="1"/>
    <col min="12294" max="12294" width="15.140625" style="16" customWidth="1"/>
    <col min="12295" max="12295" width="42" style="16" customWidth="1"/>
    <col min="12296" max="12296" width="11.42578125" style="16"/>
    <col min="12297" max="12297" width="13.140625" style="16" customWidth="1"/>
    <col min="12298" max="12548" width="11.42578125" style="16"/>
    <col min="12549" max="12549" width="13.140625" style="16" customWidth="1"/>
    <col min="12550" max="12550" width="15.140625" style="16" customWidth="1"/>
    <col min="12551" max="12551" width="42" style="16" customWidth="1"/>
    <col min="12552" max="12552" width="11.42578125" style="16"/>
    <col min="12553" max="12553" width="13.140625" style="16" customWidth="1"/>
    <col min="12554" max="12804" width="11.42578125" style="16"/>
    <col min="12805" max="12805" width="13.140625" style="16" customWidth="1"/>
    <col min="12806" max="12806" width="15.140625" style="16" customWidth="1"/>
    <col min="12807" max="12807" width="42" style="16" customWidth="1"/>
    <col min="12808" max="12808" width="11.42578125" style="16"/>
    <col min="12809" max="12809" width="13.140625" style="16" customWidth="1"/>
    <col min="12810" max="13060" width="11.42578125" style="16"/>
    <col min="13061" max="13061" width="13.140625" style="16" customWidth="1"/>
    <col min="13062" max="13062" width="15.140625" style="16" customWidth="1"/>
    <col min="13063" max="13063" width="42" style="16" customWidth="1"/>
    <col min="13064" max="13064" width="11.42578125" style="16"/>
    <col min="13065" max="13065" width="13.140625" style="16" customWidth="1"/>
    <col min="13066" max="13316" width="11.42578125" style="16"/>
    <col min="13317" max="13317" width="13.140625" style="16" customWidth="1"/>
    <col min="13318" max="13318" width="15.140625" style="16" customWidth="1"/>
    <col min="13319" max="13319" width="42" style="16" customWidth="1"/>
    <col min="13320" max="13320" width="11.42578125" style="16"/>
    <col min="13321" max="13321" width="13.140625" style="16" customWidth="1"/>
    <col min="13322" max="13572" width="11.42578125" style="16"/>
    <col min="13573" max="13573" width="13.140625" style="16" customWidth="1"/>
    <col min="13574" max="13574" width="15.140625" style="16" customWidth="1"/>
    <col min="13575" max="13575" width="42" style="16" customWidth="1"/>
    <col min="13576" max="13576" width="11.42578125" style="16"/>
    <col min="13577" max="13577" width="13.140625" style="16" customWidth="1"/>
    <col min="13578" max="13828" width="11.42578125" style="16"/>
    <col min="13829" max="13829" width="13.140625" style="16" customWidth="1"/>
    <col min="13830" max="13830" width="15.140625" style="16" customWidth="1"/>
    <col min="13831" max="13831" width="42" style="16" customWidth="1"/>
    <col min="13832" max="13832" width="11.42578125" style="16"/>
    <col min="13833" max="13833" width="13.140625" style="16" customWidth="1"/>
    <col min="13834" max="14084" width="11.42578125" style="16"/>
    <col min="14085" max="14085" width="13.140625" style="16" customWidth="1"/>
    <col min="14086" max="14086" width="15.140625" style="16" customWidth="1"/>
    <col min="14087" max="14087" width="42" style="16" customWidth="1"/>
    <col min="14088" max="14088" width="11.42578125" style="16"/>
    <col min="14089" max="14089" width="13.140625" style="16" customWidth="1"/>
    <col min="14090" max="14340" width="11.42578125" style="16"/>
    <col min="14341" max="14341" width="13.140625" style="16" customWidth="1"/>
    <col min="14342" max="14342" width="15.140625" style="16" customWidth="1"/>
    <col min="14343" max="14343" width="42" style="16" customWidth="1"/>
    <col min="14344" max="14344" width="11.42578125" style="16"/>
    <col min="14345" max="14345" width="13.140625" style="16" customWidth="1"/>
    <col min="14346" max="14596" width="11.42578125" style="16"/>
    <col min="14597" max="14597" width="13.140625" style="16" customWidth="1"/>
    <col min="14598" max="14598" width="15.140625" style="16" customWidth="1"/>
    <col min="14599" max="14599" width="42" style="16" customWidth="1"/>
    <col min="14600" max="14600" width="11.42578125" style="16"/>
    <col min="14601" max="14601" width="13.140625" style="16" customWidth="1"/>
    <col min="14602" max="14852" width="11.42578125" style="16"/>
    <col min="14853" max="14853" width="13.140625" style="16" customWidth="1"/>
    <col min="14854" max="14854" width="15.140625" style="16" customWidth="1"/>
    <col min="14855" max="14855" width="42" style="16" customWidth="1"/>
    <col min="14856" max="14856" width="11.42578125" style="16"/>
    <col min="14857" max="14857" width="13.140625" style="16" customWidth="1"/>
    <col min="14858" max="15108" width="11.42578125" style="16"/>
    <col min="15109" max="15109" width="13.140625" style="16" customWidth="1"/>
    <col min="15110" max="15110" width="15.140625" style="16" customWidth="1"/>
    <col min="15111" max="15111" width="42" style="16" customWidth="1"/>
    <col min="15112" max="15112" width="11.42578125" style="16"/>
    <col min="15113" max="15113" width="13.140625" style="16" customWidth="1"/>
    <col min="15114" max="15364" width="11.42578125" style="16"/>
    <col min="15365" max="15365" width="13.140625" style="16" customWidth="1"/>
    <col min="15366" max="15366" width="15.140625" style="16" customWidth="1"/>
    <col min="15367" max="15367" width="42" style="16" customWidth="1"/>
    <col min="15368" max="15368" width="11.42578125" style="16"/>
    <col min="15369" max="15369" width="13.140625" style="16" customWidth="1"/>
    <col min="15370" max="15620" width="11.42578125" style="16"/>
    <col min="15621" max="15621" width="13.140625" style="16" customWidth="1"/>
    <col min="15622" max="15622" width="15.140625" style="16" customWidth="1"/>
    <col min="15623" max="15623" width="42" style="16" customWidth="1"/>
    <col min="15624" max="15624" width="11.42578125" style="16"/>
    <col min="15625" max="15625" width="13.140625" style="16" customWidth="1"/>
    <col min="15626" max="15876" width="11.42578125" style="16"/>
    <col min="15877" max="15877" width="13.140625" style="16" customWidth="1"/>
    <col min="15878" max="15878" width="15.140625" style="16" customWidth="1"/>
    <col min="15879" max="15879" width="42" style="16" customWidth="1"/>
    <col min="15880" max="15880" width="11.42578125" style="16"/>
    <col min="15881" max="15881" width="13.140625" style="16" customWidth="1"/>
    <col min="15882" max="16132" width="11.42578125" style="16"/>
    <col min="16133" max="16133" width="13.140625" style="16" customWidth="1"/>
    <col min="16134" max="16134" width="15.140625" style="16" customWidth="1"/>
    <col min="16135" max="16135" width="42" style="16" customWidth="1"/>
    <col min="16136" max="16136" width="11.42578125" style="16"/>
    <col min="16137" max="16137" width="13.140625" style="16" customWidth="1"/>
    <col min="16138" max="16384" width="11.42578125" style="16"/>
  </cols>
  <sheetData>
    <row r="1" spans="1:16" ht="20.100000000000001" customHeight="1" thickBot="1" x14ac:dyDescent="0.3">
      <c r="A1" s="69"/>
      <c r="B1" s="70"/>
      <c r="C1" s="71"/>
      <c r="D1" s="71"/>
      <c r="E1" s="71"/>
    </row>
    <row r="2" spans="1:16" ht="20.100000000000001" customHeight="1" thickBot="1" x14ac:dyDescent="0.3">
      <c r="A2" s="72"/>
      <c r="B2" s="73"/>
      <c r="C2" s="107" t="s">
        <v>207</v>
      </c>
      <c r="D2" s="109" t="s">
        <v>208</v>
      </c>
      <c r="E2" s="110"/>
    </row>
    <row r="3" spans="1:16" ht="20.100000000000001" customHeight="1" thickBot="1" x14ac:dyDescent="0.3">
      <c r="A3" s="74"/>
      <c r="B3" s="75"/>
      <c r="C3" s="108"/>
      <c r="D3" s="76" t="s">
        <v>209</v>
      </c>
      <c r="E3" s="77"/>
    </row>
    <row r="4" spans="1:16" ht="20.100000000000001" customHeight="1" thickBot="1" x14ac:dyDescent="0.3">
      <c r="A4" s="74"/>
      <c r="B4" s="75"/>
      <c r="C4" s="111" t="s">
        <v>210</v>
      </c>
      <c r="D4" s="113" t="s">
        <v>211</v>
      </c>
      <c r="E4" s="114"/>
    </row>
    <row r="5" spans="1:16" ht="20.100000000000001" customHeight="1" thickBot="1" x14ac:dyDescent="0.3">
      <c r="A5" s="78"/>
      <c r="B5" s="79"/>
      <c r="C5" s="112"/>
      <c r="D5" s="115" t="s">
        <v>212</v>
      </c>
      <c r="E5" s="116"/>
    </row>
    <row r="6" spans="1:16" ht="20.100000000000001" customHeight="1" x14ac:dyDescent="0.25">
      <c r="A6" s="1"/>
      <c r="B6" s="1"/>
      <c r="C6" s="1"/>
      <c r="D6" s="1"/>
      <c r="E6" s="1"/>
    </row>
    <row r="7" spans="1:16" ht="20.100000000000001" customHeight="1" x14ac:dyDescent="0.25">
      <c r="A7" s="80" t="s">
        <v>5</v>
      </c>
      <c r="B7" s="80"/>
      <c r="C7" s="81">
        <f ca="1">NOW()</f>
        <v>45247.460969560183</v>
      </c>
      <c r="D7" s="80" t="s">
        <v>6</v>
      </c>
      <c r="E7" s="82">
        <v>20230300116</v>
      </c>
    </row>
    <row r="8" spans="1:16" ht="20.100000000000001" customHeight="1" x14ac:dyDescent="0.25">
      <c r="A8" s="83"/>
      <c r="B8" s="83"/>
      <c r="C8" s="83"/>
      <c r="D8" s="83"/>
      <c r="E8" s="83"/>
    </row>
    <row r="9" spans="1:16" ht="20.100000000000001" customHeight="1" x14ac:dyDescent="0.25">
      <c r="A9" s="80" t="s">
        <v>7</v>
      </c>
      <c r="B9" s="80"/>
      <c r="C9" s="84"/>
      <c r="D9" s="85" t="s">
        <v>8</v>
      </c>
      <c r="E9" s="86"/>
    </row>
    <row r="10" spans="1:16" ht="20.100000000000001" customHeight="1" x14ac:dyDescent="0.25">
      <c r="A10" s="83"/>
      <c r="B10" s="83"/>
      <c r="C10" s="83"/>
      <c r="D10" s="83"/>
      <c r="E10" s="83"/>
    </row>
    <row r="11" spans="1:16" s="11" customFormat="1" ht="24" customHeight="1" x14ac:dyDescent="0.25">
      <c r="A11" s="104" t="s">
        <v>213</v>
      </c>
      <c r="B11" s="105"/>
      <c r="C11" s="87"/>
      <c r="D11" s="85" t="s">
        <v>214</v>
      </c>
      <c r="E11" s="88"/>
      <c r="F11" s="12"/>
      <c r="G11" s="12"/>
      <c r="H11" s="12"/>
      <c r="I11" s="12"/>
      <c r="J11" s="12"/>
      <c r="K11" s="12"/>
      <c r="L11" s="13"/>
      <c r="M11" s="14"/>
    </row>
    <row r="12" spans="1:16" s="11" customFormat="1" ht="20.25" x14ac:dyDescent="0.3">
      <c r="A12" s="83"/>
      <c r="B12" s="83"/>
      <c r="C12" s="83"/>
      <c r="D12" s="83"/>
      <c r="E12" s="83"/>
      <c r="F12" s="65"/>
      <c r="G12" s="65"/>
      <c r="H12" s="12"/>
      <c r="I12" s="12"/>
      <c r="J12" s="12"/>
      <c r="K12" s="12"/>
      <c r="L12" s="13"/>
      <c r="M12" s="14"/>
    </row>
    <row r="13" spans="1:16" s="11" customFormat="1" ht="20.25" x14ac:dyDescent="0.3">
      <c r="A13" s="80" t="s">
        <v>9</v>
      </c>
      <c r="B13" s="80"/>
      <c r="C13" s="89"/>
      <c r="D13" s="85" t="s">
        <v>10</v>
      </c>
      <c r="E13" s="87" t="s">
        <v>216</v>
      </c>
      <c r="F13" s="65"/>
      <c r="G13" s="65"/>
      <c r="H13" s="1"/>
      <c r="I13" s="1"/>
      <c r="J13" s="1"/>
      <c r="K13" s="1"/>
      <c r="L13" s="1"/>
      <c r="M13" s="1"/>
    </row>
    <row r="14" spans="1:16" s="11" customFormat="1" ht="20.25" x14ac:dyDescent="0.3">
      <c r="A14" s="83"/>
      <c r="B14" s="83"/>
      <c r="C14" s="83"/>
      <c r="D14" s="83"/>
      <c r="E14" s="83"/>
      <c r="F14" s="66"/>
      <c r="G14" s="66"/>
      <c r="H14" s="1"/>
      <c r="I14" s="1"/>
      <c r="J14" s="1"/>
      <c r="K14" s="1"/>
      <c r="L14" s="1"/>
      <c r="M14" s="1"/>
      <c r="N14" s="106"/>
      <c r="O14" s="106"/>
      <c r="P14" s="16"/>
    </row>
    <row r="15" spans="1:16" ht="20.100000000000001" customHeight="1" x14ac:dyDescent="0.25">
      <c r="A15" s="80" t="s">
        <v>11</v>
      </c>
      <c r="B15" s="80"/>
      <c r="C15" s="90"/>
      <c r="D15" s="85" t="s">
        <v>12</v>
      </c>
      <c r="E15" s="91"/>
      <c r="F15" s="1"/>
      <c r="G15" s="1"/>
      <c r="N15" s="106"/>
      <c r="O15" s="106"/>
    </row>
    <row r="16" spans="1:16" ht="20.100000000000001" customHeight="1" x14ac:dyDescent="0.25">
      <c r="A16" s="83"/>
      <c r="B16" s="83"/>
      <c r="C16" s="83"/>
      <c r="D16" s="83"/>
      <c r="E16" s="83"/>
      <c r="F16" s="10"/>
      <c r="G16" s="10"/>
      <c r="N16" s="15"/>
      <c r="O16" s="15"/>
    </row>
    <row r="17" spans="1:15" ht="20.100000000000001" customHeight="1" x14ac:dyDescent="0.25">
      <c r="A17" s="80" t="s">
        <v>13</v>
      </c>
      <c r="B17" s="80"/>
      <c r="C17" s="87"/>
      <c r="D17" s="92"/>
      <c r="E17" s="93"/>
      <c r="F17" s="99"/>
      <c r="G17" s="16"/>
      <c r="N17" s="15"/>
      <c r="O17" s="15"/>
    </row>
    <row r="18" spans="1:15" ht="20.100000000000001" customHeight="1" x14ac:dyDescent="0.25">
      <c r="A18" s="83"/>
      <c r="B18" s="83"/>
      <c r="C18" s="83"/>
      <c r="D18" s="83"/>
      <c r="E18" s="83"/>
      <c r="F18" s="16"/>
      <c r="G18" s="16"/>
      <c r="N18" s="15"/>
      <c r="O18" s="15"/>
    </row>
    <row r="19" spans="1:15" ht="20.100000000000001" customHeight="1" x14ac:dyDescent="0.25">
      <c r="A19" s="80" t="s">
        <v>14</v>
      </c>
      <c r="B19" s="80"/>
      <c r="C19" s="87"/>
      <c r="D19" s="85" t="s">
        <v>217</v>
      </c>
      <c r="E19" s="91"/>
      <c r="F19" s="100"/>
      <c r="G19" s="16"/>
      <c r="N19" s="15"/>
      <c r="O19" s="15"/>
    </row>
    <row r="20" spans="1:15" ht="20.100000000000001" customHeight="1" x14ac:dyDescent="0.25">
      <c r="A20" s="83"/>
      <c r="B20" s="83"/>
      <c r="C20" s="83"/>
      <c r="D20" s="83"/>
      <c r="E20" s="83"/>
      <c r="F20" s="16"/>
      <c r="G20" s="16"/>
      <c r="N20" s="15"/>
      <c r="O20" s="15"/>
    </row>
    <row r="21" spans="1:15" ht="30.6" customHeight="1" x14ac:dyDescent="0.25">
      <c r="A21" s="80" t="s">
        <v>218</v>
      </c>
      <c r="B21" s="80"/>
      <c r="C21" s="94"/>
      <c r="D21" s="95"/>
      <c r="E21" s="96"/>
      <c r="F21" s="101"/>
      <c r="G21" s="16"/>
      <c r="N21" s="15"/>
      <c r="O21" s="15"/>
    </row>
    <row r="22" spans="1:15" ht="20.100000000000001" customHeight="1" x14ac:dyDescent="0.25">
      <c r="A22" s="11"/>
      <c r="B22" s="17"/>
      <c r="C22" s="18"/>
      <c r="D22" s="18"/>
      <c r="E22" s="19"/>
      <c r="F22" s="16"/>
      <c r="G22" s="16"/>
      <c r="N22" s="21"/>
      <c r="O22" s="21"/>
    </row>
    <row r="23" spans="1:15" ht="30" customHeight="1" x14ac:dyDescent="0.25">
      <c r="A23" s="25" t="s">
        <v>15</v>
      </c>
      <c r="B23" s="25" t="s">
        <v>17</v>
      </c>
      <c r="C23" s="25" t="s">
        <v>16</v>
      </c>
      <c r="D23" s="25" t="s">
        <v>21</v>
      </c>
      <c r="E23" s="25" t="s">
        <v>4</v>
      </c>
      <c r="F23" s="26" t="s">
        <v>0</v>
      </c>
      <c r="G23" s="26" t="s">
        <v>1</v>
      </c>
      <c r="N23" s="24"/>
      <c r="O23" s="24"/>
    </row>
    <row r="24" spans="1:15" ht="27" customHeight="1" x14ac:dyDescent="0.25">
      <c r="A24" s="27" t="s">
        <v>134</v>
      </c>
      <c r="B24" s="27">
        <v>1210170160</v>
      </c>
      <c r="C24" s="28" t="s">
        <v>22</v>
      </c>
      <c r="D24" s="29">
        <v>1</v>
      </c>
      <c r="E24" s="2"/>
      <c r="F24" s="30">
        <v>900</v>
      </c>
      <c r="G24" s="30">
        <v>900</v>
      </c>
      <c r="N24" s="24"/>
      <c r="O24" s="24"/>
    </row>
    <row r="25" spans="1:15" ht="27" customHeight="1" x14ac:dyDescent="0.25">
      <c r="A25" s="27" t="s">
        <v>135</v>
      </c>
      <c r="B25" s="27">
        <v>1210220390</v>
      </c>
      <c r="C25" s="28" t="s">
        <v>23</v>
      </c>
      <c r="D25" s="29">
        <v>1</v>
      </c>
      <c r="E25" s="2"/>
      <c r="F25" s="30">
        <v>900</v>
      </c>
      <c r="G25" s="30">
        <v>900</v>
      </c>
      <c r="N25" s="24"/>
      <c r="O25" s="24"/>
    </row>
    <row r="26" spans="1:15" ht="27" customHeight="1" x14ac:dyDescent="0.25">
      <c r="A26" s="27" t="s">
        <v>136</v>
      </c>
      <c r="B26" s="27">
        <v>1110210050</v>
      </c>
      <c r="C26" s="28" t="s">
        <v>31</v>
      </c>
      <c r="D26" s="29">
        <v>1</v>
      </c>
      <c r="E26" s="2"/>
      <c r="F26" s="30">
        <v>900</v>
      </c>
      <c r="G26" s="30">
        <v>900</v>
      </c>
      <c r="N26" s="24"/>
      <c r="O26" s="24"/>
    </row>
    <row r="27" spans="1:15" ht="27" customHeight="1" x14ac:dyDescent="0.25">
      <c r="A27" s="27" t="s">
        <v>137</v>
      </c>
      <c r="B27" s="27">
        <v>1110210060</v>
      </c>
      <c r="C27" s="28" t="s">
        <v>24</v>
      </c>
      <c r="D27" s="29">
        <v>1</v>
      </c>
      <c r="E27" s="2"/>
      <c r="F27" s="30">
        <v>900</v>
      </c>
      <c r="G27" s="30">
        <v>900</v>
      </c>
      <c r="N27" s="24"/>
      <c r="O27" s="24"/>
    </row>
    <row r="28" spans="1:15" ht="27" customHeight="1" x14ac:dyDescent="0.25">
      <c r="A28" s="27" t="s">
        <v>138</v>
      </c>
      <c r="B28" s="27">
        <v>1503120590</v>
      </c>
      <c r="C28" s="28" t="s">
        <v>32</v>
      </c>
      <c r="D28" s="29">
        <v>1</v>
      </c>
      <c r="E28" s="2"/>
      <c r="F28" s="30">
        <v>900</v>
      </c>
      <c r="G28" s="30">
        <v>900</v>
      </c>
      <c r="N28" s="24"/>
      <c r="O28" s="24"/>
    </row>
    <row r="29" spans="1:15" ht="27" customHeight="1" x14ac:dyDescent="0.25">
      <c r="A29" s="27" t="s">
        <v>139</v>
      </c>
      <c r="B29" s="27">
        <v>1800068461</v>
      </c>
      <c r="C29" s="28" t="s">
        <v>33</v>
      </c>
      <c r="D29" s="29">
        <v>1</v>
      </c>
      <c r="E29" s="2"/>
      <c r="F29" s="30">
        <v>900</v>
      </c>
      <c r="G29" s="30">
        <v>900</v>
      </c>
      <c r="N29" s="24"/>
      <c r="O29" s="24"/>
    </row>
    <row r="30" spans="1:15" ht="27" customHeight="1" x14ac:dyDescent="0.25">
      <c r="A30" s="27" t="s">
        <v>140</v>
      </c>
      <c r="B30" s="27">
        <v>1503120600</v>
      </c>
      <c r="C30" s="28" t="s">
        <v>34</v>
      </c>
      <c r="D30" s="29">
        <v>1</v>
      </c>
      <c r="E30" s="2"/>
      <c r="F30" s="30">
        <v>900</v>
      </c>
      <c r="G30" s="30">
        <v>900</v>
      </c>
      <c r="N30" s="24"/>
      <c r="O30" s="24"/>
    </row>
    <row r="31" spans="1:15" ht="27" customHeight="1" x14ac:dyDescent="0.25">
      <c r="A31" s="27"/>
      <c r="B31" s="27"/>
      <c r="C31" s="28"/>
      <c r="D31" s="31">
        <f>SUM(D24:D30)</f>
        <v>7</v>
      </c>
      <c r="E31" s="2"/>
      <c r="F31" s="30">
        <v>900</v>
      </c>
      <c r="G31" s="30">
        <v>900</v>
      </c>
      <c r="N31" s="24"/>
      <c r="O31" s="24"/>
    </row>
    <row r="32" spans="1:15" ht="27" customHeight="1" x14ac:dyDescent="0.25">
      <c r="A32" s="27" t="s">
        <v>141</v>
      </c>
      <c r="B32" s="27">
        <v>1304110040</v>
      </c>
      <c r="C32" s="28" t="s">
        <v>25</v>
      </c>
      <c r="D32" s="29">
        <v>1</v>
      </c>
      <c r="E32" s="2"/>
      <c r="F32" s="30">
        <v>900</v>
      </c>
      <c r="G32" s="30">
        <v>900</v>
      </c>
      <c r="N32" s="24"/>
      <c r="O32" s="24"/>
    </row>
    <row r="33" spans="1:15" ht="27" customHeight="1" x14ac:dyDescent="0.25">
      <c r="A33" s="27" t="s">
        <v>142</v>
      </c>
      <c r="B33" s="27">
        <v>1208100960</v>
      </c>
      <c r="C33" s="28" t="s">
        <v>26</v>
      </c>
      <c r="D33" s="29">
        <v>1</v>
      </c>
      <c r="E33" s="2"/>
      <c r="F33" s="30">
        <v>900</v>
      </c>
      <c r="G33" s="30">
        <v>900</v>
      </c>
      <c r="N33" s="24"/>
      <c r="O33" s="24"/>
    </row>
    <row r="34" spans="1:15" ht="27" customHeight="1" x14ac:dyDescent="0.25">
      <c r="A34" s="27" t="s">
        <v>143</v>
      </c>
      <c r="B34" s="27">
        <v>1209202230</v>
      </c>
      <c r="C34" s="28" t="s">
        <v>27</v>
      </c>
      <c r="D34" s="29">
        <v>1</v>
      </c>
      <c r="E34" s="2"/>
      <c r="F34" s="30">
        <v>900</v>
      </c>
      <c r="G34" s="30">
        <v>900</v>
      </c>
      <c r="N34" s="24"/>
      <c r="O34" s="24"/>
    </row>
    <row r="35" spans="1:15" ht="27" customHeight="1" x14ac:dyDescent="0.25">
      <c r="A35" s="27" t="s">
        <v>144</v>
      </c>
      <c r="B35" s="27">
        <v>1700007328</v>
      </c>
      <c r="C35" s="28" t="s">
        <v>28</v>
      </c>
      <c r="D35" s="29">
        <v>1</v>
      </c>
      <c r="E35" s="2"/>
      <c r="F35" s="30">
        <v>900</v>
      </c>
      <c r="G35" s="30">
        <v>900</v>
      </c>
      <c r="N35" s="24"/>
      <c r="O35" s="24"/>
    </row>
    <row r="36" spans="1:15" ht="27" customHeight="1" x14ac:dyDescent="0.25">
      <c r="A36" s="27" t="s">
        <v>145</v>
      </c>
      <c r="B36" s="27">
        <v>1304020080</v>
      </c>
      <c r="C36" s="28" t="s">
        <v>29</v>
      </c>
      <c r="D36" s="29">
        <v>1</v>
      </c>
      <c r="E36" s="2"/>
      <c r="F36" s="30">
        <v>900</v>
      </c>
      <c r="G36" s="30">
        <v>900</v>
      </c>
      <c r="N36" s="24"/>
      <c r="O36" s="24"/>
    </row>
    <row r="37" spans="1:15" ht="27" customHeight="1" x14ac:dyDescent="0.25">
      <c r="A37" s="27" t="s">
        <v>258</v>
      </c>
      <c r="B37" s="27">
        <v>1410290140</v>
      </c>
      <c r="C37" s="28" t="s">
        <v>257</v>
      </c>
      <c r="D37" s="29">
        <v>1</v>
      </c>
      <c r="E37" s="2"/>
      <c r="F37" s="30">
        <v>900</v>
      </c>
      <c r="G37" s="30">
        <v>900</v>
      </c>
      <c r="N37" s="24"/>
      <c r="O37" s="24"/>
    </row>
    <row r="38" spans="1:15" ht="27" customHeight="1" x14ac:dyDescent="0.25">
      <c r="A38" s="27"/>
      <c r="B38" s="27"/>
      <c r="C38" s="28"/>
      <c r="D38" s="32">
        <f>SUM(D32:D37)</f>
        <v>6</v>
      </c>
      <c r="E38" s="2"/>
      <c r="F38" s="30">
        <v>60</v>
      </c>
      <c r="G38" s="30">
        <f>D38*F38</f>
        <v>360</v>
      </c>
      <c r="N38" s="24"/>
      <c r="O38" s="24"/>
    </row>
    <row r="39" spans="1:15" ht="27" customHeight="1" x14ac:dyDescent="0.25">
      <c r="A39" s="27" t="s">
        <v>146</v>
      </c>
      <c r="B39" s="27">
        <v>1304110050</v>
      </c>
      <c r="C39" s="37" t="s">
        <v>219</v>
      </c>
      <c r="D39" s="33">
        <v>1</v>
      </c>
      <c r="E39" s="2"/>
      <c r="F39" s="30">
        <v>60</v>
      </c>
      <c r="G39" s="30">
        <f t="shared" ref="G39:G59" si="0">D39*F39</f>
        <v>60</v>
      </c>
      <c r="N39" s="24"/>
      <c r="O39" s="24"/>
    </row>
    <row r="40" spans="1:15" ht="27" customHeight="1" x14ac:dyDescent="0.25">
      <c r="A40" s="27" t="s">
        <v>147</v>
      </c>
      <c r="B40" s="27">
        <v>1205101238</v>
      </c>
      <c r="C40" s="37" t="s">
        <v>30</v>
      </c>
      <c r="D40" s="33">
        <v>0</v>
      </c>
      <c r="E40" s="2"/>
      <c r="F40" s="30">
        <v>60</v>
      </c>
      <c r="G40" s="30">
        <f t="shared" si="0"/>
        <v>0</v>
      </c>
      <c r="N40" s="24"/>
      <c r="O40" s="24"/>
    </row>
    <row r="41" spans="1:15" ht="27" customHeight="1" x14ac:dyDescent="0.25">
      <c r="A41" s="27" t="s">
        <v>149</v>
      </c>
      <c r="B41" s="27">
        <v>1409290350</v>
      </c>
      <c r="C41" s="37" t="s">
        <v>150</v>
      </c>
      <c r="D41" s="33">
        <v>1</v>
      </c>
      <c r="E41" s="2"/>
      <c r="F41" s="30">
        <v>60</v>
      </c>
      <c r="G41" s="30">
        <f t="shared" si="0"/>
        <v>60</v>
      </c>
      <c r="N41" s="24"/>
      <c r="O41" s="24"/>
    </row>
    <row r="42" spans="1:15" ht="27" customHeight="1" x14ac:dyDescent="0.25">
      <c r="A42" s="27" t="s">
        <v>152</v>
      </c>
      <c r="B42" s="27">
        <v>1800098920</v>
      </c>
      <c r="C42" s="37" t="s">
        <v>151</v>
      </c>
      <c r="D42" s="33">
        <v>1</v>
      </c>
      <c r="E42" s="2"/>
      <c r="F42" s="30">
        <v>60</v>
      </c>
      <c r="G42" s="30">
        <f t="shared" si="0"/>
        <v>60</v>
      </c>
      <c r="N42" s="24"/>
      <c r="O42" s="24"/>
    </row>
    <row r="43" spans="1:15" ht="27" customHeight="1" x14ac:dyDescent="0.25">
      <c r="A43" s="27" t="s">
        <v>250</v>
      </c>
      <c r="B43" s="27">
        <v>1800098919</v>
      </c>
      <c r="C43" s="28" t="s">
        <v>251</v>
      </c>
      <c r="D43" s="33">
        <v>0</v>
      </c>
      <c r="E43" s="2"/>
      <c r="F43" s="30">
        <v>60</v>
      </c>
      <c r="G43" s="30">
        <f t="shared" si="0"/>
        <v>0</v>
      </c>
      <c r="N43" s="24"/>
      <c r="O43" s="24"/>
    </row>
    <row r="44" spans="1:15" ht="27" customHeight="1" x14ac:dyDescent="0.25">
      <c r="A44" s="27"/>
      <c r="B44" s="27"/>
      <c r="C44" s="28"/>
      <c r="D44" s="32">
        <f>SUM(D39:D43)</f>
        <v>3</v>
      </c>
      <c r="E44" s="2"/>
      <c r="F44" s="30">
        <v>60</v>
      </c>
      <c r="G44" s="30">
        <f t="shared" si="0"/>
        <v>180</v>
      </c>
      <c r="N44" s="24"/>
      <c r="O44" s="24"/>
    </row>
    <row r="45" spans="1:15" ht="27" customHeight="1" x14ac:dyDescent="0.25">
      <c r="A45" s="34" t="s">
        <v>65</v>
      </c>
      <c r="B45" s="35">
        <v>190703857</v>
      </c>
      <c r="C45" s="34" t="s">
        <v>161</v>
      </c>
      <c r="D45" s="33">
        <v>2</v>
      </c>
      <c r="E45" s="2"/>
      <c r="F45" s="30">
        <v>60</v>
      </c>
      <c r="G45" s="30">
        <f t="shared" si="0"/>
        <v>120</v>
      </c>
      <c r="N45" s="24"/>
      <c r="O45" s="24"/>
    </row>
    <row r="46" spans="1:15" ht="27" customHeight="1" x14ac:dyDescent="0.25">
      <c r="A46" s="37" t="s">
        <v>66</v>
      </c>
      <c r="B46" s="38">
        <v>190703856</v>
      </c>
      <c r="C46" s="37" t="s">
        <v>162</v>
      </c>
      <c r="D46" s="33">
        <v>2</v>
      </c>
      <c r="E46" s="2"/>
      <c r="F46" s="30">
        <v>60</v>
      </c>
      <c r="G46" s="30">
        <f t="shared" si="0"/>
        <v>120</v>
      </c>
      <c r="N46" s="24"/>
      <c r="O46" s="24"/>
    </row>
    <row r="47" spans="1:15" ht="27" customHeight="1" x14ac:dyDescent="0.25">
      <c r="A47" s="34" t="s">
        <v>67</v>
      </c>
      <c r="B47" s="35">
        <v>190703855</v>
      </c>
      <c r="C47" s="34" t="s">
        <v>163</v>
      </c>
      <c r="D47" s="33">
        <v>2</v>
      </c>
      <c r="E47" s="2"/>
      <c r="F47" s="30">
        <v>60</v>
      </c>
      <c r="G47" s="30">
        <f t="shared" si="0"/>
        <v>120</v>
      </c>
      <c r="N47" s="24"/>
      <c r="O47" s="24"/>
    </row>
    <row r="48" spans="1:15" ht="27" customHeight="1" x14ac:dyDescent="0.25">
      <c r="A48" s="37" t="s">
        <v>68</v>
      </c>
      <c r="B48" s="38">
        <v>190703854</v>
      </c>
      <c r="C48" s="37" t="s">
        <v>164</v>
      </c>
      <c r="D48" s="33">
        <v>2</v>
      </c>
      <c r="E48" s="2"/>
      <c r="F48" s="30">
        <v>60</v>
      </c>
      <c r="G48" s="30">
        <f t="shared" si="0"/>
        <v>120</v>
      </c>
      <c r="N48" s="24"/>
      <c r="O48" s="24"/>
    </row>
    <row r="49" spans="1:15" ht="27" customHeight="1" x14ac:dyDescent="0.25">
      <c r="A49" s="34" t="s">
        <v>69</v>
      </c>
      <c r="B49" s="35">
        <v>190703853</v>
      </c>
      <c r="C49" s="34" t="s">
        <v>165</v>
      </c>
      <c r="D49" s="42">
        <v>2</v>
      </c>
      <c r="E49" s="2"/>
      <c r="F49" s="30">
        <v>60</v>
      </c>
      <c r="G49" s="30">
        <f t="shared" si="0"/>
        <v>120</v>
      </c>
      <c r="N49" s="24"/>
      <c r="O49" s="24"/>
    </row>
    <row r="50" spans="1:15" ht="27" customHeight="1" x14ac:dyDescent="0.25">
      <c r="A50" s="37" t="s">
        <v>70</v>
      </c>
      <c r="B50" s="38">
        <v>190703852</v>
      </c>
      <c r="C50" s="37" t="s">
        <v>166</v>
      </c>
      <c r="D50" s="42">
        <v>4</v>
      </c>
      <c r="E50" s="2"/>
      <c r="F50" s="30">
        <v>60</v>
      </c>
      <c r="G50" s="30">
        <f t="shared" si="0"/>
        <v>240</v>
      </c>
      <c r="N50" s="24"/>
      <c r="O50" s="24"/>
    </row>
    <row r="51" spans="1:15" ht="27" customHeight="1" x14ac:dyDescent="0.25">
      <c r="A51" s="34" t="s">
        <v>71</v>
      </c>
      <c r="B51" s="35">
        <v>190703851</v>
      </c>
      <c r="C51" s="34" t="s">
        <v>167</v>
      </c>
      <c r="D51" s="42">
        <v>4</v>
      </c>
      <c r="E51" s="2"/>
      <c r="F51" s="30">
        <v>60</v>
      </c>
      <c r="G51" s="30">
        <f t="shared" si="0"/>
        <v>240</v>
      </c>
      <c r="N51" s="24"/>
      <c r="O51" s="24"/>
    </row>
    <row r="52" spans="1:15" ht="27" customHeight="1" x14ac:dyDescent="0.25">
      <c r="A52" s="37" t="s">
        <v>72</v>
      </c>
      <c r="B52" s="38">
        <v>190703850</v>
      </c>
      <c r="C52" s="37" t="s">
        <v>168</v>
      </c>
      <c r="D52" s="42">
        <v>4</v>
      </c>
      <c r="E52" s="2"/>
      <c r="F52" s="30">
        <v>60</v>
      </c>
      <c r="G52" s="30">
        <f t="shared" si="0"/>
        <v>240</v>
      </c>
      <c r="N52" s="24"/>
      <c r="O52" s="24"/>
    </row>
    <row r="53" spans="1:15" ht="27" customHeight="1" x14ac:dyDescent="0.25">
      <c r="A53" s="34" t="s">
        <v>73</v>
      </c>
      <c r="B53" s="35">
        <v>190703849</v>
      </c>
      <c r="C53" s="34" t="s">
        <v>169</v>
      </c>
      <c r="D53" s="42">
        <v>4</v>
      </c>
      <c r="E53" s="2"/>
      <c r="F53" s="30">
        <v>60</v>
      </c>
      <c r="G53" s="30">
        <f t="shared" si="0"/>
        <v>240</v>
      </c>
      <c r="N53" s="24"/>
      <c r="O53" s="24"/>
    </row>
    <row r="54" spans="1:15" ht="27" customHeight="1" x14ac:dyDescent="0.25">
      <c r="A54" s="28" t="s">
        <v>74</v>
      </c>
      <c r="B54" s="27">
        <v>190703848</v>
      </c>
      <c r="C54" s="28" t="s">
        <v>170</v>
      </c>
      <c r="D54" s="42">
        <v>2</v>
      </c>
      <c r="E54" s="2"/>
      <c r="F54" s="30">
        <v>60</v>
      </c>
      <c r="G54" s="30">
        <f t="shared" si="0"/>
        <v>120</v>
      </c>
      <c r="N54" s="24"/>
      <c r="O54" s="24"/>
    </row>
    <row r="55" spans="1:15" ht="27" customHeight="1" x14ac:dyDescent="0.25">
      <c r="A55" s="34" t="s">
        <v>75</v>
      </c>
      <c r="B55" s="35">
        <v>190703847</v>
      </c>
      <c r="C55" s="34" t="s">
        <v>171</v>
      </c>
      <c r="D55" s="42">
        <v>4</v>
      </c>
      <c r="E55" s="2"/>
      <c r="F55" s="30">
        <v>60</v>
      </c>
      <c r="G55" s="30">
        <f t="shared" si="0"/>
        <v>240</v>
      </c>
      <c r="N55" s="24"/>
      <c r="O55" s="24"/>
    </row>
    <row r="56" spans="1:15" ht="27" customHeight="1" x14ac:dyDescent="0.25">
      <c r="A56" s="37" t="s">
        <v>76</v>
      </c>
      <c r="B56" s="38">
        <v>190703846</v>
      </c>
      <c r="C56" s="37" t="s">
        <v>172</v>
      </c>
      <c r="D56" s="42">
        <v>4</v>
      </c>
      <c r="E56" s="2"/>
      <c r="F56" s="30">
        <v>60</v>
      </c>
      <c r="G56" s="30">
        <f t="shared" si="0"/>
        <v>240</v>
      </c>
      <c r="N56" s="24"/>
      <c r="O56" s="24"/>
    </row>
    <row r="57" spans="1:15" ht="27" customHeight="1" x14ac:dyDescent="0.25">
      <c r="A57" s="34" t="s">
        <v>77</v>
      </c>
      <c r="B57" s="35">
        <v>190703845</v>
      </c>
      <c r="C57" s="34" t="s">
        <v>173</v>
      </c>
      <c r="D57" s="42">
        <v>2</v>
      </c>
      <c r="E57" s="2"/>
      <c r="F57" s="30">
        <v>60</v>
      </c>
      <c r="G57" s="30">
        <f t="shared" si="0"/>
        <v>120</v>
      </c>
      <c r="N57" s="24"/>
      <c r="O57" s="24"/>
    </row>
    <row r="58" spans="1:15" ht="27" customHeight="1" x14ac:dyDescent="0.25">
      <c r="A58" s="37" t="s">
        <v>78</v>
      </c>
      <c r="B58" s="38">
        <v>190703844</v>
      </c>
      <c r="C58" s="37" t="s">
        <v>174</v>
      </c>
      <c r="D58" s="42">
        <v>2</v>
      </c>
      <c r="E58" s="2"/>
      <c r="F58" s="30">
        <v>60</v>
      </c>
      <c r="G58" s="30">
        <f t="shared" si="0"/>
        <v>120</v>
      </c>
      <c r="N58" s="24"/>
      <c r="O58" s="24"/>
    </row>
    <row r="59" spans="1:15" ht="27" customHeight="1" x14ac:dyDescent="0.25">
      <c r="A59" s="37" t="s">
        <v>79</v>
      </c>
      <c r="B59" s="37" t="s">
        <v>80</v>
      </c>
      <c r="C59" s="37" t="s">
        <v>175</v>
      </c>
      <c r="D59" s="97">
        <v>2</v>
      </c>
      <c r="E59" s="2"/>
      <c r="F59" s="30">
        <v>60</v>
      </c>
      <c r="G59" s="30">
        <f t="shared" si="0"/>
        <v>120</v>
      </c>
      <c r="N59" s="24"/>
      <c r="O59" s="24"/>
    </row>
    <row r="60" spans="1:15" ht="27" customHeight="1" x14ac:dyDescent="0.25">
      <c r="A60" s="37" t="s">
        <v>81</v>
      </c>
      <c r="B60" s="37" t="s">
        <v>80</v>
      </c>
      <c r="C60" s="37" t="s">
        <v>176</v>
      </c>
      <c r="D60" s="97">
        <v>2</v>
      </c>
      <c r="E60" s="28"/>
      <c r="F60" s="40">
        <v>192</v>
      </c>
      <c r="G60" s="40">
        <f>D60*F60</f>
        <v>384</v>
      </c>
      <c r="N60" s="24"/>
      <c r="O60" s="24"/>
    </row>
    <row r="61" spans="1:15" ht="27" customHeight="1" x14ac:dyDescent="0.25">
      <c r="A61" s="37" t="s">
        <v>82</v>
      </c>
      <c r="B61" s="37" t="s">
        <v>83</v>
      </c>
      <c r="C61" s="37" t="s">
        <v>177</v>
      </c>
      <c r="D61" s="97">
        <v>2</v>
      </c>
      <c r="E61" s="28"/>
      <c r="F61" s="40">
        <v>192</v>
      </c>
      <c r="G61" s="40">
        <f t="shared" ref="G61" si="1">+D61*F61</f>
        <v>384</v>
      </c>
      <c r="N61" s="24"/>
      <c r="O61" s="24"/>
    </row>
    <row r="62" spans="1:15" ht="27" customHeight="1" x14ac:dyDescent="0.25">
      <c r="A62" s="37" t="s">
        <v>84</v>
      </c>
      <c r="B62" s="37" t="s">
        <v>80</v>
      </c>
      <c r="C62" s="37" t="s">
        <v>178</v>
      </c>
      <c r="D62" s="97">
        <v>2</v>
      </c>
      <c r="E62" s="2"/>
      <c r="F62" s="40">
        <v>192</v>
      </c>
      <c r="G62" s="40">
        <f>+D62*F62</f>
        <v>384</v>
      </c>
      <c r="N62" s="24"/>
      <c r="O62" s="24"/>
    </row>
    <row r="63" spans="1:15" ht="27" customHeight="1" x14ac:dyDescent="0.25">
      <c r="A63" s="45"/>
      <c r="B63" s="45"/>
      <c r="C63" s="45"/>
      <c r="D63" s="46">
        <f>SUM(D45:D62)</f>
        <v>48</v>
      </c>
      <c r="E63" s="2"/>
      <c r="F63" s="40">
        <v>192</v>
      </c>
      <c r="G63" s="40">
        <f t="shared" ref="G63:G87" si="2">+D63*F63</f>
        <v>9216</v>
      </c>
      <c r="N63" s="24"/>
      <c r="O63" s="24"/>
    </row>
    <row r="64" spans="1:15" ht="27" customHeight="1" x14ac:dyDescent="0.25">
      <c r="A64" s="34" t="s">
        <v>35</v>
      </c>
      <c r="B64" s="35">
        <v>210936605</v>
      </c>
      <c r="C64" s="34" t="s">
        <v>179</v>
      </c>
      <c r="D64" s="36">
        <v>4</v>
      </c>
      <c r="E64" s="2"/>
      <c r="F64" s="40">
        <v>192</v>
      </c>
      <c r="G64" s="40">
        <f t="shared" si="2"/>
        <v>768</v>
      </c>
      <c r="N64" s="24"/>
      <c r="O64" s="24"/>
    </row>
    <row r="65" spans="1:15" ht="27" customHeight="1" x14ac:dyDescent="0.25">
      <c r="A65" s="37" t="s">
        <v>36</v>
      </c>
      <c r="B65" s="38">
        <v>210936605</v>
      </c>
      <c r="C65" s="37" t="s">
        <v>180</v>
      </c>
      <c r="D65" s="36">
        <v>4</v>
      </c>
      <c r="E65" s="2"/>
      <c r="F65" s="40">
        <v>192</v>
      </c>
      <c r="G65" s="40">
        <f t="shared" si="2"/>
        <v>768</v>
      </c>
      <c r="N65" s="24"/>
      <c r="O65" s="24"/>
    </row>
    <row r="66" spans="1:15" ht="27" customHeight="1" x14ac:dyDescent="0.25">
      <c r="A66" s="34" t="s">
        <v>37</v>
      </c>
      <c r="B66" s="35" t="s">
        <v>38</v>
      </c>
      <c r="C66" s="34" t="s">
        <v>181</v>
      </c>
      <c r="D66" s="36">
        <v>4</v>
      </c>
      <c r="E66" s="2"/>
      <c r="F66" s="40">
        <v>192</v>
      </c>
      <c r="G66" s="40">
        <f t="shared" si="2"/>
        <v>768</v>
      </c>
      <c r="N66" s="24"/>
      <c r="O66" s="24"/>
    </row>
    <row r="67" spans="1:15" ht="27" customHeight="1" x14ac:dyDescent="0.25">
      <c r="A67" s="37" t="s">
        <v>39</v>
      </c>
      <c r="B67" s="38" t="s">
        <v>38</v>
      </c>
      <c r="C67" s="37" t="s">
        <v>182</v>
      </c>
      <c r="D67" s="36">
        <v>4</v>
      </c>
      <c r="E67" s="2"/>
      <c r="F67" s="40">
        <v>192</v>
      </c>
      <c r="G67" s="40">
        <f t="shared" si="2"/>
        <v>768</v>
      </c>
      <c r="N67" s="24"/>
      <c r="O67" s="24"/>
    </row>
    <row r="68" spans="1:15" ht="27" customHeight="1" x14ac:dyDescent="0.25">
      <c r="A68" s="34" t="s">
        <v>40</v>
      </c>
      <c r="B68" s="35" t="s">
        <v>41</v>
      </c>
      <c r="C68" s="34" t="s">
        <v>183</v>
      </c>
      <c r="D68" s="36">
        <v>4</v>
      </c>
      <c r="E68" s="2"/>
      <c r="F68" s="40">
        <v>192</v>
      </c>
      <c r="G68" s="40">
        <f t="shared" si="2"/>
        <v>768</v>
      </c>
      <c r="N68" s="24"/>
      <c r="O68" s="24"/>
    </row>
    <row r="69" spans="1:15" ht="27" customHeight="1" x14ac:dyDescent="0.25">
      <c r="A69" s="37" t="s">
        <v>42</v>
      </c>
      <c r="B69" s="38" t="s">
        <v>43</v>
      </c>
      <c r="C69" s="37" t="s">
        <v>184</v>
      </c>
      <c r="D69" s="36">
        <v>4</v>
      </c>
      <c r="E69" s="2"/>
      <c r="F69" s="40">
        <v>192</v>
      </c>
      <c r="G69" s="40">
        <f t="shared" si="2"/>
        <v>768</v>
      </c>
      <c r="N69" s="24"/>
      <c r="O69" s="24"/>
    </row>
    <row r="70" spans="1:15" ht="27" customHeight="1" x14ac:dyDescent="0.25">
      <c r="A70" s="34" t="s">
        <v>44</v>
      </c>
      <c r="B70" s="35" t="s">
        <v>45</v>
      </c>
      <c r="C70" s="34" t="s">
        <v>185</v>
      </c>
      <c r="D70" s="36">
        <v>4</v>
      </c>
      <c r="E70" s="2"/>
      <c r="F70" s="40">
        <v>192</v>
      </c>
      <c r="G70" s="40">
        <f t="shared" si="2"/>
        <v>768</v>
      </c>
      <c r="N70" s="24"/>
      <c r="O70" s="24"/>
    </row>
    <row r="71" spans="1:15" ht="27" customHeight="1" x14ac:dyDescent="0.25">
      <c r="A71" s="37" t="s">
        <v>46</v>
      </c>
      <c r="B71" s="38" t="s">
        <v>47</v>
      </c>
      <c r="C71" s="37" t="s">
        <v>186</v>
      </c>
      <c r="D71" s="36">
        <v>4</v>
      </c>
      <c r="E71" s="2"/>
      <c r="F71" s="40">
        <v>192</v>
      </c>
      <c r="G71" s="40">
        <f t="shared" si="2"/>
        <v>768</v>
      </c>
      <c r="N71" s="24"/>
      <c r="O71" s="24"/>
    </row>
    <row r="72" spans="1:15" ht="27" customHeight="1" x14ac:dyDescent="0.25">
      <c r="A72" s="37" t="s">
        <v>202</v>
      </c>
      <c r="B72" s="38" t="s">
        <v>45</v>
      </c>
      <c r="C72" s="28" t="s">
        <v>200</v>
      </c>
      <c r="D72" s="36">
        <v>4</v>
      </c>
      <c r="E72" s="2"/>
      <c r="F72" s="40"/>
      <c r="G72" s="40"/>
      <c r="N72" s="24"/>
      <c r="O72" s="24"/>
    </row>
    <row r="73" spans="1:15" ht="27" customHeight="1" x14ac:dyDescent="0.25">
      <c r="A73" s="34" t="s">
        <v>48</v>
      </c>
      <c r="B73" s="35" t="s">
        <v>47</v>
      </c>
      <c r="C73" s="34" t="s">
        <v>187</v>
      </c>
      <c r="D73" s="36">
        <v>4</v>
      </c>
      <c r="E73" s="2"/>
      <c r="F73" s="40">
        <v>192</v>
      </c>
      <c r="G73" s="40">
        <f t="shared" si="2"/>
        <v>768</v>
      </c>
      <c r="N73" s="24"/>
      <c r="O73" s="24"/>
    </row>
    <row r="74" spans="1:15" ht="27" customHeight="1" x14ac:dyDescent="0.25">
      <c r="A74" s="37" t="s">
        <v>49</v>
      </c>
      <c r="B74" s="38" t="s">
        <v>50</v>
      </c>
      <c r="C74" s="37" t="s">
        <v>188</v>
      </c>
      <c r="D74" s="36">
        <v>0</v>
      </c>
      <c r="E74" s="2"/>
      <c r="F74" s="40">
        <v>192</v>
      </c>
      <c r="G74" s="40">
        <f t="shared" si="2"/>
        <v>0</v>
      </c>
      <c r="N74" s="24"/>
      <c r="O74" s="24"/>
    </row>
    <row r="75" spans="1:15" ht="27" customHeight="1" x14ac:dyDescent="0.25">
      <c r="A75" s="34" t="s">
        <v>51</v>
      </c>
      <c r="B75" s="35" t="s">
        <v>52</v>
      </c>
      <c r="C75" s="34" t="s">
        <v>189</v>
      </c>
      <c r="D75" s="36">
        <v>4</v>
      </c>
      <c r="E75" s="2"/>
      <c r="F75" s="40">
        <v>192</v>
      </c>
      <c r="G75" s="40">
        <f t="shared" si="2"/>
        <v>768</v>
      </c>
      <c r="N75" s="24"/>
      <c r="O75" s="24"/>
    </row>
    <row r="76" spans="1:15" ht="27" customHeight="1" x14ac:dyDescent="0.25">
      <c r="A76" s="37" t="s">
        <v>53</v>
      </c>
      <c r="B76" s="38" t="s">
        <v>52</v>
      </c>
      <c r="C76" s="37" t="s">
        <v>190</v>
      </c>
      <c r="D76" s="39">
        <v>0</v>
      </c>
      <c r="E76" s="2"/>
      <c r="F76" s="43">
        <v>48</v>
      </c>
      <c r="G76" s="40">
        <f t="shared" si="2"/>
        <v>0</v>
      </c>
      <c r="N76" s="24"/>
      <c r="O76" s="24"/>
    </row>
    <row r="77" spans="1:15" s="44" customFormat="1" ht="27" customHeight="1" x14ac:dyDescent="0.25">
      <c r="A77" s="34" t="s">
        <v>54</v>
      </c>
      <c r="B77" s="35" t="s">
        <v>55</v>
      </c>
      <c r="C77" s="34" t="s">
        <v>191</v>
      </c>
      <c r="D77" s="7">
        <v>0</v>
      </c>
      <c r="E77" s="28"/>
      <c r="F77" s="43">
        <v>1080</v>
      </c>
      <c r="G77" s="40">
        <f t="shared" si="2"/>
        <v>0</v>
      </c>
      <c r="I77" s="16"/>
      <c r="J77" s="16"/>
      <c r="K77" s="16"/>
      <c r="N77" s="24"/>
      <c r="O77" s="24"/>
    </row>
    <row r="78" spans="1:15" s="44" customFormat="1" ht="27" customHeight="1" x14ac:dyDescent="0.25">
      <c r="A78" s="37" t="s">
        <v>56</v>
      </c>
      <c r="B78" s="38" t="s">
        <v>55</v>
      </c>
      <c r="C78" s="37" t="s">
        <v>192</v>
      </c>
      <c r="D78" s="7">
        <v>4</v>
      </c>
      <c r="E78" s="28"/>
      <c r="F78" s="43">
        <v>1080</v>
      </c>
      <c r="G78" s="40">
        <f t="shared" si="2"/>
        <v>4320</v>
      </c>
      <c r="I78" s="16"/>
      <c r="J78" s="16"/>
      <c r="K78" s="16"/>
      <c r="N78" s="24"/>
      <c r="O78" s="24"/>
    </row>
    <row r="79" spans="1:15" s="44" customFormat="1" ht="27" customHeight="1" x14ac:dyDescent="0.25">
      <c r="A79" s="34" t="s">
        <v>57</v>
      </c>
      <c r="B79" s="35" t="s">
        <v>58</v>
      </c>
      <c r="C79" s="34" t="s">
        <v>193</v>
      </c>
      <c r="D79" s="7">
        <v>4</v>
      </c>
      <c r="E79" s="28"/>
      <c r="F79" s="43">
        <v>1080</v>
      </c>
      <c r="G79" s="40">
        <f t="shared" si="2"/>
        <v>4320</v>
      </c>
      <c r="I79" s="16"/>
      <c r="J79" s="16"/>
      <c r="K79" s="16"/>
      <c r="N79" s="24"/>
      <c r="O79" s="24"/>
    </row>
    <row r="80" spans="1:15" s="44" customFormat="1" ht="27" customHeight="1" x14ac:dyDescent="0.25">
      <c r="A80" s="37" t="s">
        <v>59</v>
      </c>
      <c r="B80" s="38" t="s">
        <v>58</v>
      </c>
      <c r="C80" s="37" t="s">
        <v>194</v>
      </c>
      <c r="D80" s="7">
        <v>0</v>
      </c>
      <c r="E80" s="28"/>
      <c r="F80" s="43">
        <v>1080</v>
      </c>
      <c r="G80" s="40">
        <f t="shared" si="2"/>
        <v>0</v>
      </c>
      <c r="I80" s="16"/>
      <c r="J80" s="16"/>
      <c r="K80" s="16"/>
      <c r="N80" s="24"/>
      <c r="O80" s="24"/>
    </row>
    <row r="81" spans="1:15" s="44" customFormat="1" ht="27" customHeight="1" x14ac:dyDescent="0.25">
      <c r="A81" s="34" t="s">
        <v>60</v>
      </c>
      <c r="B81" s="35" t="s">
        <v>61</v>
      </c>
      <c r="C81" s="34" t="s">
        <v>195</v>
      </c>
      <c r="D81" s="7">
        <v>4</v>
      </c>
      <c r="E81" s="28"/>
      <c r="F81" s="43">
        <v>1080</v>
      </c>
      <c r="G81" s="40">
        <f t="shared" si="2"/>
        <v>4320</v>
      </c>
      <c r="I81" s="16"/>
      <c r="J81" s="16"/>
      <c r="K81" s="16"/>
      <c r="N81" s="24"/>
      <c r="O81" s="24"/>
    </row>
    <row r="82" spans="1:15" s="44" customFormat="1" ht="27" customHeight="1" x14ac:dyDescent="0.25">
      <c r="A82" s="34" t="s">
        <v>203</v>
      </c>
      <c r="B82" s="35" t="s">
        <v>63</v>
      </c>
      <c r="C82" s="28" t="s">
        <v>199</v>
      </c>
      <c r="D82" s="7">
        <v>4</v>
      </c>
      <c r="E82" s="28"/>
      <c r="F82" s="43"/>
      <c r="G82" s="40"/>
      <c r="I82" s="16"/>
      <c r="J82" s="16"/>
      <c r="K82" s="16"/>
      <c r="N82" s="24"/>
      <c r="O82" s="24"/>
    </row>
    <row r="83" spans="1:15" s="44" customFormat="1" ht="27" customHeight="1" x14ac:dyDescent="0.25">
      <c r="A83" s="37" t="s">
        <v>62</v>
      </c>
      <c r="B83" s="38" t="s">
        <v>63</v>
      </c>
      <c r="C83" s="37" t="s">
        <v>196</v>
      </c>
      <c r="D83" s="7">
        <v>4</v>
      </c>
      <c r="E83" s="28"/>
      <c r="F83" s="43">
        <v>1080</v>
      </c>
      <c r="G83" s="40">
        <f t="shared" si="2"/>
        <v>4320</v>
      </c>
      <c r="I83" s="16"/>
      <c r="J83" s="16"/>
      <c r="K83" s="16"/>
      <c r="N83" s="24"/>
      <c r="O83" s="24"/>
    </row>
    <row r="84" spans="1:15" s="44" customFormat="1" ht="27" customHeight="1" x14ac:dyDescent="0.25">
      <c r="A84" s="34" t="s">
        <v>64</v>
      </c>
      <c r="B84" s="35" t="s">
        <v>63</v>
      </c>
      <c r="C84" s="34" t="s">
        <v>197</v>
      </c>
      <c r="D84" s="7">
        <v>4</v>
      </c>
      <c r="E84" s="28"/>
      <c r="F84" s="43">
        <v>1080</v>
      </c>
      <c r="G84" s="40">
        <f t="shared" si="2"/>
        <v>4320</v>
      </c>
      <c r="I84" s="16"/>
      <c r="J84" s="16"/>
      <c r="K84" s="16"/>
      <c r="N84" s="24"/>
      <c r="O84" s="24"/>
    </row>
    <row r="85" spans="1:15" s="44" customFormat="1" ht="27" customHeight="1" x14ac:dyDescent="0.25">
      <c r="A85" s="34" t="s">
        <v>204</v>
      </c>
      <c r="B85" s="35" t="s">
        <v>206</v>
      </c>
      <c r="C85" s="28" t="s">
        <v>201</v>
      </c>
      <c r="D85" s="7">
        <v>4</v>
      </c>
      <c r="E85" s="28"/>
      <c r="F85" s="43"/>
      <c r="G85" s="40"/>
      <c r="I85" s="16"/>
      <c r="J85" s="16"/>
      <c r="K85" s="16"/>
      <c r="N85" s="24"/>
      <c r="O85" s="24"/>
    </row>
    <row r="86" spans="1:15" s="44" customFormat="1" ht="27" customHeight="1" x14ac:dyDescent="0.25">
      <c r="A86" s="34" t="s">
        <v>205</v>
      </c>
      <c r="B86" s="35" t="s">
        <v>206</v>
      </c>
      <c r="C86" s="28" t="s">
        <v>198</v>
      </c>
      <c r="D86" s="7">
        <v>4</v>
      </c>
      <c r="E86" s="28"/>
      <c r="F86" s="43">
        <v>1080</v>
      </c>
      <c r="G86" s="40">
        <f t="shared" si="2"/>
        <v>4320</v>
      </c>
      <c r="I86" s="16"/>
      <c r="J86" s="16"/>
      <c r="K86" s="16"/>
      <c r="N86" s="24"/>
      <c r="O86" s="24"/>
    </row>
    <row r="87" spans="1:15" s="44" customFormat="1" ht="27" customHeight="1" x14ac:dyDescent="0.25">
      <c r="A87" s="27"/>
      <c r="B87" s="27"/>
      <c r="C87" s="41"/>
      <c r="D87" s="8">
        <f>SUM(D64:D86)</f>
        <v>76</v>
      </c>
      <c r="E87" s="28"/>
      <c r="F87" s="43">
        <v>1080</v>
      </c>
      <c r="G87" s="40">
        <f t="shared" si="2"/>
        <v>82080</v>
      </c>
      <c r="N87" s="24"/>
      <c r="O87" s="24"/>
    </row>
    <row r="88" spans="1:15" s="44" customFormat="1" ht="27" customHeight="1" x14ac:dyDescent="0.25">
      <c r="A88" s="27"/>
      <c r="B88" s="27"/>
      <c r="C88" s="41"/>
      <c r="D88" s="7"/>
      <c r="E88" s="28"/>
      <c r="F88" s="43">
        <v>1080</v>
      </c>
      <c r="G88" s="40">
        <f>+D88*F88</f>
        <v>0</v>
      </c>
      <c r="N88" s="24"/>
      <c r="O88" s="24"/>
    </row>
    <row r="89" spans="1:15" ht="20.100000000000001" customHeight="1" x14ac:dyDescent="0.25">
      <c r="A89" s="3"/>
      <c r="B89" s="4"/>
      <c r="C89" s="5"/>
      <c r="D89" s="6"/>
      <c r="E89" s="47"/>
      <c r="F89" s="68" t="s">
        <v>18</v>
      </c>
      <c r="G89" s="49">
        <f>SUM(G27:G88)</f>
        <v>139188</v>
      </c>
    </row>
    <row r="90" spans="1:15" ht="20.100000000000001" customHeight="1" x14ac:dyDescent="0.25">
      <c r="A90" s="3"/>
      <c r="B90" s="4"/>
      <c r="C90" s="5"/>
      <c r="D90" s="6"/>
      <c r="E90" s="47"/>
      <c r="F90" s="48" t="s">
        <v>19</v>
      </c>
      <c r="G90" s="49">
        <f>G89*0.12</f>
        <v>16702.559999999998</v>
      </c>
    </row>
    <row r="91" spans="1:15" ht="20.100000000000001" customHeight="1" x14ac:dyDescent="0.25">
      <c r="A91" s="3"/>
      <c r="B91" s="4"/>
      <c r="C91" s="5"/>
      <c r="D91" s="6"/>
      <c r="E91" s="47"/>
      <c r="F91" s="48" t="s">
        <v>20</v>
      </c>
      <c r="G91" s="49">
        <f>+G89+G90</f>
        <v>155890.56</v>
      </c>
    </row>
    <row r="92" spans="1:15" ht="20.100000000000001" customHeight="1" x14ac:dyDescent="0.25">
      <c r="A92" s="3"/>
      <c r="B92" s="7"/>
      <c r="C92" s="9" t="s">
        <v>103</v>
      </c>
      <c r="D92" s="6"/>
      <c r="E92" s="47"/>
      <c r="F92" s="48"/>
      <c r="G92" s="50"/>
    </row>
    <row r="93" spans="1:15" ht="20.100000000000001" customHeight="1" x14ac:dyDescent="0.25">
      <c r="A93" s="3"/>
      <c r="B93" s="8" t="s">
        <v>104</v>
      </c>
      <c r="C93" s="9" t="s">
        <v>105</v>
      </c>
      <c r="D93" s="6"/>
      <c r="E93" s="47"/>
      <c r="F93" s="48"/>
      <c r="G93" s="50"/>
    </row>
    <row r="94" spans="1:15" ht="20.100000000000001" customHeight="1" x14ac:dyDescent="0.25">
      <c r="A94" s="3"/>
      <c r="B94" s="8"/>
      <c r="C94" s="9" t="s">
        <v>3</v>
      </c>
      <c r="D94" s="6"/>
      <c r="E94" s="47"/>
      <c r="F94" s="48"/>
      <c r="G94" s="50"/>
    </row>
    <row r="95" spans="1:15" ht="20.100000000000001" customHeight="1" x14ac:dyDescent="0.25">
      <c r="A95" s="3"/>
      <c r="B95" s="36">
        <v>2</v>
      </c>
      <c r="C95" s="28" t="s">
        <v>96</v>
      </c>
      <c r="D95" s="6"/>
      <c r="E95" s="47"/>
      <c r="F95" s="48"/>
      <c r="G95" s="50"/>
    </row>
    <row r="96" spans="1:15" ht="20.100000000000001" customHeight="1" x14ac:dyDescent="0.25">
      <c r="A96" s="3"/>
      <c r="B96" s="36">
        <v>1</v>
      </c>
      <c r="C96" s="28" t="s">
        <v>97</v>
      </c>
      <c r="D96" s="6"/>
      <c r="E96" s="47"/>
      <c r="F96" s="48"/>
      <c r="G96" s="50"/>
    </row>
    <row r="97" spans="1:7" ht="20.100000000000001" customHeight="1" x14ac:dyDescent="0.25">
      <c r="A97" s="3"/>
      <c r="B97" s="36">
        <v>1</v>
      </c>
      <c r="C97" s="28" t="s">
        <v>98</v>
      </c>
      <c r="D97" s="6"/>
      <c r="E97" s="47"/>
      <c r="F97" s="48"/>
      <c r="G97" s="50"/>
    </row>
    <row r="98" spans="1:7" ht="20.100000000000001" customHeight="1" x14ac:dyDescent="0.25">
      <c r="A98" s="3"/>
      <c r="B98" s="36">
        <v>1</v>
      </c>
      <c r="C98" s="28" t="s">
        <v>110</v>
      </c>
      <c r="D98" s="6"/>
      <c r="E98" s="47"/>
      <c r="F98" s="48"/>
      <c r="G98" s="50"/>
    </row>
    <row r="99" spans="1:7" ht="20.100000000000001" customHeight="1" x14ac:dyDescent="0.25">
      <c r="A99" s="3"/>
      <c r="B99" s="36">
        <v>1</v>
      </c>
      <c r="C99" s="28" t="s">
        <v>99</v>
      </c>
      <c r="D99" s="6"/>
      <c r="E99" s="47"/>
      <c r="F99" s="48"/>
      <c r="G99" s="50"/>
    </row>
    <row r="100" spans="1:7" ht="20.100000000000001" customHeight="1" x14ac:dyDescent="0.25">
      <c r="A100" s="3"/>
      <c r="B100" s="36">
        <v>1</v>
      </c>
      <c r="C100" s="28" t="s">
        <v>100</v>
      </c>
      <c r="D100" s="6"/>
      <c r="E100" s="47"/>
      <c r="F100" s="48"/>
      <c r="G100" s="50"/>
    </row>
    <row r="101" spans="1:7" ht="20.100000000000001" customHeight="1" x14ac:dyDescent="0.25">
      <c r="A101" s="3"/>
      <c r="B101" s="7">
        <v>1</v>
      </c>
      <c r="C101" s="51" t="s">
        <v>2</v>
      </c>
      <c r="D101" s="6"/>
      <c r="E101" s="47"/>
      <c r="F101" s="48"/>
      <c r="G101" s="50"/>
    </row>
    <row r="102" spans="1:7" ht="20.100000000000001" customHeight="1" x14ac:dyDescent="0.25">
      <c r="A102" s="3"/>
      <c r="B102" s="7">
        <v>1</v>
      </c>
      <c r="C102" s="51" t="s">
        <v>111</v>
      </c>
      <c r="D102" s="6"/>
      <c r="E102" s="47"/>
      <c r="F102" s="48"/>
      <c r="G102" s="50"/>
    </row>
    <row r="103" spans="1:7" ht="20.100000000000001" customHeight="1" x14ac:dyDescent="0.25">
      <c r="A103" s="3"/>
      <c r="B103" s="7">
        <v>1</v>
      </c>
      <c r="C103" s="51" t="s">
        <v>111</v>
      </c>
      <c r="D103" s="6"/>
      <c r="E103" s="47"/>
      <c r="F103" s="48"/>
      <c r="G103" s="50"/>
    </row>
    <row r="104" spans="1:7" ht="20.100000000000001" customHeight="1" x14ac:dyDescent="0.25">
      <c r="A104" s="3"/>
      <c r="B104" s="7">
        <v>1</v>
      </c>
      <c r="C104" s="51" t="s">
        <v>106</v>
      </c>
      <c r="D104" s="6"/>
      <c r="E104" s="47"/>
      <c r="F104" s="48"/>
      <c r="G104" s="50"/>
    </row>
    <row r="105" spans="1:7" ht="20.100000000000001" customHeight="1" x14ac:dyDescent="0.25">
      <c r="A105" s="3"/>
      <c r="B105" s="7">
        <v>2</v>
      </c>
      <c r="C105" s="51" t="s">
        <v>107</v>
      </c>
      <c r="D105" s="6"/>
      <c r="E105" s="47"/>
      <c r="F105" s="48"/>
      <c r="G105" s="50"/>
    </row>
    <row r="106" spans="1:7" ht="20.100000000000001" customHeight="1" x14ac:dyDescent="0.25">
      <c r="A106" s="3"/>
      <c r="B106" s="7">
        <v>1</v>
      </c>
      <c r="C106" s="51" t="s">
        <v>108</v>
      </c>
      <c r="D106" s="6"/>
      <c r="E106" s="47"/>
      <c r="F106" s="48"/>
      <c r="G106" s="50"/>
    </row>
    <row r="107" spans="1:7" ht="20.100000000000001" customHeight="1" x14ac:dyDescent="0.25">
      <c r="A107" s="3"/>
      <c r="B107" s="7">
        <v>2</v>
      </c>
      <c r="C107" s="51" t="s">
        <v>109</v>
      </c>
      <c r="D107" s="6"/>
      <c r="E107" s="47"/>
      <c r="F107" s="48"/>
      <c r="G107" s="50"/>
    </row>
    <row r="108" spans="1:7" ht="20.100000000000001" customHeight="1" x14ac:dyDescent="0.25">
      <c r="A108" s="3"/>
      <c r="B108" s="36">
        <v>1</v>
      </c>
      <c r="C108" s="52" t="s">
        <v>112</v>
      </c>
      <c r="D108" s="6"/>
      <c r="E108" s="47"/>
      <c r="F108" s="48"/>
      <c r="G108" s="50"/>
    </row>
    <row r="109" spans="1:7" ht="20.100000000000001" customHeight="1" x14ac:dyDescent="0.25">
      <c r="A109" s="3"/>
      <c r="B109" s="36">
        <v>2</v>
      </c>
      <c r="C109" s="52" t="s">
        <v>113</v>
      </c>
      <c r="D109" s="6"/>
      <c r="E109" s="47"/>
      <c r="F109" s="48"/>
      <c r="G109" s="50"/>
    </row>
    <row r="110" spans="1:7" ht="20.100000000000001" customHeight="1" x14ac:dyDescent="0.25">
      <c r="A110" s="3"/>
      <c r="B110" s="36">
        <v>2</v>
      </c>
      <c r="C110" s="52" t="s">
        <v>114</v>
      </c>
      <c r="D110" s="6"/>
      <c r="E110" s="47"/>
      <c r="F110" s="48"/>
      <c r="G110" s="50"/>
    </row>
    <row r="111" spans="1:7" ht="20.100000000000001" customHeight="1" x14ac:dyDescent="0.25">
      <c r="A111" s="3"/>
      <c r="B111" s="36">
        <v>1</v>
      </c>
      <c r="C111" s="53" t="s">
        <v>115</v>
      </c>
      <c r="D111" s="6"/>
      <c r="E111" s="47"/>
      <c r="F111" s="48"/>
      <c r="G111" s="50"/>
    </row>
    <row r="112" spans="1:7" ht="20.100000000000001" customHeight="1" x14ac:dyDescent="0.25">
      <c r="A112" s="3"/>
      <c r="B112" s="36">
        <v>1</v>
      </c>
      <c r="C112" s="52" t="s">
        <v>116</v>
      </c>
      <c r="D112" s="6"/>
      <c r="E112" s="47"/>
      <c r="F112" s="48"/>
      <c r="G112" s="50"/>
    </row>
    <row r="113" spans="1:7" ht="20.100000000000001" customHeight="1" x14ac:dyDescent="0.25">
      <c r="A113" s="3"/>
      <c r="B113" s="36">
        <v>1</v>
      </c>
      <c r="C113" s="52" t="s">
        <v>117</v>
      </c>
      <c r="D113" s="6"/>
      <c r="E113" s="47"/>
      <c r="F113" s="48"/>
      <c r="G113" s="50"/>
    </row>
    <row r="114" spans="1:7" ht="20.100000000000001" customHeight="1" x14ac:dyDescent="0.25">
      <c r="A114" s="3"/>
      <c r="B114" s="36">
        <v>1</v>
      </c>
      <c r="C114" s="52" t="s">
        <v>92</v>
      </c>
      <c r="D114" s="6"/>
      <c r="E114" s="47"/>
      <c r="F114" s="48"/>
      <c r="G114" s="50"/>
    </row>
    <row r="115" spans="1:7" ht="20.100000000000001" customHeight="1" x14ac:dyDescent="0.25">
      <c r="A115" s="3"/>
      <c r="B115" s="36">
        <v>1</v>
      </c>
      <c r="C115" s="52" t="s">
        <v>120</v>
      </c>
      <c r="D115" s="6"/>
      <c r="E115" s="47"/>
      <c r="F115" s="48"/>
      <c r="G115" s="50"/>
    </row>
    <row r="116" spans="1:7" ht="20.100000000000001" customHeight="1" x14ac:dyDescent="0.25">
      <c r="A116" s="3"/>
      <c r="B116" s="36">
        <v>1</v>
      </c>
      <c r="C116" s="28" t="s">
        <v>101</v>
      </c>
      <c r="D116" s="6"/>
      <c r="E116" s="47"/>
      <c r="F116" s="48"/>
      <c r="G116" s="50"/>
    </row>
    <row r="117" spans="1:7" ht="20.100000000000001" customHeight="1" x14ac:dyDescent="0.25">
      <c r="A117" s="3"/>
      <c r="B117" s="36">
        <v>1</v>
      </c>
      <c r="C117" s="28" t="s">
        <v>102</v>
      </c>
      <c r="D117" s="6"/>
      <c r="E117" s="47"/>
      <c r="F117" s="48"/>
      <c r="G117" s="50"/>
    </row>
    <row r="118" spans="1:7" ht="20.100000000000001" customHeight="1" x14ac:dyDescent="0.25">
      <c r="A118" s="3"/>
      <c r="B118" s="7">
        <v>1</v>
      </c>
      <c r="C118" s="51" t="s">
        <v>118</v>
      </c>
      <c r="D118" s="6"/>
      <c r="E118" s="47"/>
      <c r="F118" s="48"/>
      <c r="G118" s="50"/>
    </row>
    <row r="119" spans="1:7" ht="20.100000000000001" customHeight="1" x14ac:dyDescent="0.25">
      <c r="A119" s="3"/>
      <c r="B119" s="8">
        <f>SUM(B95:B118)</f>
        <v>29</v>
      </c>
      <c r="C119" s="51"/>
      <c r="D119" s="6"/>
      <c r="E119" s="47"/>
      <c r="F119" s="48"/>
      <c r="G119" s="50"/>
    </row>
    <row r="120" spans="1:7" ht="20.100000000000001" customHeight="1" x14ac:dyDescent="0.25">
      <c r="A120" s="3"/>
      <c r="B120" s="8"/>
      <c r="C120" s="9"/>
      <c r="D120" s="6"/>
      <c r="E120" s="47"/>
      <c r="F120" s="48"/>
      <c r="G120" s="50"/>
    </row>
    <row r="121" spans="1:7" ht="20.100000000000001" customHeight="1" x14ac:dyDescent="0.25">
      <c r="A121" s="3"/>
      <c r="B121" s="8"/>
      <c r="C121" s="9" t="s">
        <v>119</v>
      </c>
      <c r="D121" s="6"/>
      <c r="E121" s="47"/>
      <c r="F121" s="48"/>
      <c r="G121" s="50"/>
    </row>
    <row r="122" spans="1:7" ht="20.100000000000001" customHeight="1" x14ac:dyDescent="0.25">
      <c r="A122" s="3"/>
      <c r="B122" s="36">
        <v>1</v>
      </c>
      <c r="C122" s="28" t="s">
        <v>121</v>
      </c>
      <c r="D122" s="6"/>
      <c r="E122" s="47"/>
      <c r="F122" s="48"/>
      <c r="G122" s="50"/>
    </row>
    <row r="123" spans="1:7" ht="20.100000000000001" customHeight="1" x14ac:dyDescent="0.25">
      <c r="A123" s="3"/>
      <c r="B123" s="7">
        <v>1</v>
      </c>
      <c r="C123" s="51" t="s">
        <v>122</v>
      </c>
      <c r="D123" s="6"/>
      <c r="E123" s="47"/>
      <c r="F123" s="48"/>
      <c r="G123" s="50"/>
    </row>
    <row r="124" spans="1:7" ht="20.100000000000001" customHeight="1" x14ac:dyDescent="0.25">
      <c r="A124" s="3"/>
      <c r="B124" s="7">
        <v>2</v>
      </c>
      <c r="C124" s="51" t="s">
        <v>123</v>
      </c>
      <c r="D124" s="6"/>
      <c r="E124" s="47"/>
      <c r="F124" s="48"/>
      <c r="G124" s="50"/>
    </row>
    <row r="125" spans="1:7" ht="20.100000000000001" customHeight="1" x14ac:dyDescent="0.25">
      <c r="A125" s="3"/>
      <c r="B125" s="36">
        <v>1</v>
      </c>
      <c r="C125" s="27" t="s">
        <v>94</v>
      </c>
      <c r="D125" s="6"/>
      <c r="E125" s="47"/>
      <c r="F125" s="48"/>
      <c r="G125" s="50"/>
    </row>
    <row r="126" spans="1:7" ht="20.100000000000001" customHeight="1" x14ac:dyDescent="0.25">
      <c r="A126" s="3"/>
      <c r="B126" s="36">
        <v>1</v>
      </c>
      <c r="C126" s="28" t="s">
        <v>91</v>
      </c>
      <c r="D126" s="6"/>
      <c r="E126" s="47"/>
      <c r="F126" s="48"/>
      <c r="G126" s="50"/>
    </row>
    <row r="127" spans="1:7" ht="20.100000000000001" customHeight="1" x14ac:dyDescent="0.25">
      <c r="A127" s="3"/>
      <c r="B127" s="36">
        <v>1</v>
      </c>
      <c r="C127" s="28" t="s">
        <v>124</v>
      </c>
      <c r="D127" s="6"/>
      <c r="E127" s="47"/>
      <c r="F127" s="48"/>
      <c r="G127" s="50"/>
    </row>
    <row r="128" spans="1:7" ht="20.100000000000001" customHeight="1" x14ac:dyDescent="0.25">
      <c r="A128" s="3"/>
      <c r="B128" s="36">
        <v>1</v>
      </c>
      <c r="C128" s="28" t="s">
        <v>93</v>
      </c>
      <c r="D128" s="6"/>
      <c r="E128" s="47"/>
      <c r="F128" s="48"/>
      <c r="G128" s="50"/>
    </row>
    <row r="129" spans="1:7" ht="20.100000000000001" customHeight="1" x14ac:dyDescent="0.25">
      <c r="A129" s="3"/>
      <c r="B129" s="36">
        <v>1</v>
      </c>
      <c r="C129" s="27" t="s">
        <v>87</v>
      </c>
      <c r="D129" s="6"/>
      <c r="E129" s="47"/>
      <c r="F129" s="48"/>
      <c r="G129" s="50"/>
    </row>
    <row r="130" spans="1:7" ht="20.100000000000001" customHeight="1" x14ac:dyDescent="0.25">
      <c r="A130" s="3"/>
      <c r="B130" s="36">
        <v>1</v>
      </c>
      <c r="C130" s="27" t="s">
        <v>89</v>
      </c>
      <c r="D130" s="6"/>
      <c r="E130" s="47"/>
      <c r="F130" s="48"/>
      <c r="G130" s="50"/>
    </row>
    <row r="131" spans="1:7" ht="20.100000000000001" customHeight="1" x14ac:dyDescent="0.25">
      <c r="A131" s="3"/>
      <c r="B131" s="36">
        <v>1</v>
      </c>
      <c r="C131" s="27" t="s">
        <v>90</v>
      </c>
      <c r="D131" s="6"/>
      <c r="E131" s="47"/>
      <c r="F131" s="48"/>
      <c r="G131" s="50"/>
    </row>
    <row r="132" spans="1:7" ht="20.100000000000001" customHeight="1" x14ac:dyDescent="0.25">
      <c r="A132" s="3"/>
      <c r="B132" s="36">
        <v>1</v>
      </c>
      <c r="C132" s="27" t="s">
        <v>88</v>
      </c>
      <c r="D132" s="6"/>
      <c r="E132" s="47"/>
      <c r="F132" s="48"/>
      <c r="G132" s="50"/>
    </row>
    <row r="133" spans="1:7" ht="20.100000000000001" customHeight="1" x14ac:dyDescent="0.25">
      <c r="A133" s="3"/>
      <c r="B133" s="36">
        <v>1</v>
      </c>
      <c r="C133" s="27" t="s">
        <v>85</v>
      </c>
      <c r="D133" s="6"/>
      <c r="E133" s="47"/>
      <c r="F133" s="48"/>
      <c r="G133" s="50"/>
    </row>
    <row r="134" spans="1:7" ht="20.100000000000001" customHeight="1" x14ac:dyDescent="0.25">
      <c r="A134" s="3"/>
      <c r="B134" s="36">
        <v>1</v>
      </c>
      <c r="C134" s="27" t="s">
        <v>86</v>
      </c>
      <c r="D134" s="6"/>
      <c r="E134" s="47"/>
      <c r="F134" s="48"/>
      <c r="G134" s="50"/>
    </row>
    <row r="135" spans="1:7" ht="20.100000000000001" customHeight="1" x14ac:dyDescent="0.25">
      <c r="A135" s="3"/>
      <c r="B135" s="7">
        <v>1</v>
      </c>
      <c r="C135" s="51" t="s">
        <v>125</v>
      </c>
      <c r="D135" s="6"/>
      <c r="E135" s="47"/>
      <c r="F135" s="48"/>
      <c r="G135" s="50"/>
    </row>
    <row r="136" spans="1:7" ht="20.100000000000001" customHeight="1" x14ac:dyDescent="0.25">
      <c r="A136" s="3"/>
      <c r="B136" s="36">
        <v>1</v>
      </c>
      <c r="C136" s="52" t="s">
        <v>128</v>
      </c>
      <c r="D136" s="6"/>
      <c r="E136" s="47"/>
      <c r="F136" s="48"/>
      <c r="G136" s="50"/>
    </row>
    <row r="137" spans="1:7" ht="20.100000000000001" customHeight="1" x14ac:dyDescent="0.25">
      <c r="A137" s="3"/>
      <c r="B137" s="7">
        <v>1</v>
      </c>
      <c r="C137" s="51" t="s">
        <v>127</v>
      </c>
      <c r="D137" s="6"/>
      <c r="E137" s="47"/>
      <c r="F137" s="48"/>
      <c r="G137" s="50"/>
    </row>
    <row r="138" spans="1:7" ht="20.100000000000001" customHeight="1" x14ac:dyDescent="0.25">
      <c r="A138" s="3"/>
      <c r="B138" s="36">
        <v>1</v>
      </c>
      <c r="C138" s="28" t="s">
        <v>95</v>
      </c>
      <c r="D138" s="6"/>
      <c r="E138" s="47"/>
      <c r="F138" s="48"/>
      <c r="G138" s="50"/>
    </row>
    <row r="139" spans="1:7" ht="20.100000000000001" customHeight="1" x14ac:dyDescent="0.25">
      <c r="A139" s="3"/>
      <c r="B139" s="36">
        <v>1</v>
      </c>
      <c r="C139" s="28" t="s">
        <v>126</v>
      </c>
      <c r="D139" s="6"/>
      <c r="E139" s="47"/>
      <c r="F139" s="48"/>
      <c r="G139" s="50"/>
    </row>
    <row r="140" spans="1:7" ht="20.100000000000001" customHeight="1" x14ac:dyDescent="0.25">
      <c r="A140" s="3"/>
      <c r="B140" s="7">
        <v>1</v>
      </c>
      <c r="C140" s="51" t="s">
        <v>129</v>
      </c>
      <c r="D140" s="6"/>
      <c r="E140" s="47"/>
      <c r="F140" s="48"/>
      <c r="G140" s="50"/>
    </row>
    <row r="141" spans="1:7" ht="20.100000000000001" customHeight="1" x14ac:dyDescent="0.25">
      <c r="A141" s="3"/>
      <c r="B141" s="7">
        <v>2</v>
      </c>
      <c r="C141" s="51" t="s">
        <v>130</v>
      </c>
      <c r="D141" s="6"/>
      <c r="E141" s="47"/>
      <c r="F141" s="48"/>
      <c r="G141" s="50"/>
    </row>
    <row r="142" spans="1:7" ht="20.100000000000001" customHeight="1" x14ac:dyDescent="0.25">
      <c r="A142" s="3"/>
      <c r="B142" s="7">
        <v>1</v>
      </c>
      <c r="C142" s="51" t="s">
        <v>131</v>
      </c>
      <c r="D142" s="6"/>
      <c r="E142" s="47"/>
      <c r="F142" s="48"/>
      <c r="G142" s="50"/>
    </row>
    <row r="143" spans="1:7" ht="20.100000000000001" customHeight="1" x14ac:dyDescent="0.25">
      <c r="A143" s="3"/>
      <c r="B143" s="7">
        <v>5</v>
      </c>
      <c r="C143" s="51" t="s">
        <v>132</v>
      </c>
      <c r="D143" s="6"/>
      <c r="E143" s="47"/>
      <c r="F143" s="48"/>
      <c r="G143" s="50"/>
    </row>
    <row r="144" spans="1:7" ht="20.100000000000001" customHeight="1" x14ac:dyDescent="0.25">
      <c r="B144" s="36">
        <v>2</v>
      </c>
      <c r="C144" s="41" t="s">
        <v>133</v>
      </c>
      <c r="D144" s="17"/>
      <c r="E144" s="17"/>
      <c r="F144" s="17"/>
      <c r="G144" s="54"/>
    </row>
    <row r="145" spans="1:7" ht="20.100000000000001" customHeight="1" x14ac:dyDescent="0.25">
      <c r="B145" s="20">
        <f>SUM(B122:B144)</f>
        <v>30</v>
      </c>
      <c r="C145" s="41"/>
      <c r="D145" s="55"/>
      <c r="E145" s="55"/>
      <c r="F145" s="55"/>
      <c r="G145" s="54"/>
    </row>
    <row r="146" spans="1:7" ht="20.100000000000001" customHeight="1" x14ac:dyDescent="0.25">
      <c r="C146" s="57"/>
      <c r="D146" s="58"/>
      <c r="E146" s="58"/>
      <c r="F146" s="58"/>
      <c r="G146" s="59"/>
    </row>
    <row r="147" spans="1:7" ht="20.100000000000001" customHeight="1" x14ac:dyDescent="0.25">
      <c r="C147" s="16"/>
      <c r="D147" s="58"/>
      <c r="E147" s="58"/>
      <c r="F147" s="58"/>
      <c r="G147" s="59"/>
    </row>
    <row r="148" spans="1:7" ht="20.100000000000001" customHeight="1" x14ac:dyDescent="0.25">
      <c r="C148" s="16"/>
      <c r="D148" s="58"/>
      <c r="E148" s="58"/>
      <c r="F148" s="58"/>
      <c r="G148" s="59"/>
    </row>
    <row r="149" spans="1:7" ht="20.100000000000001" customHeight="1" x14ac:dyDescent="0.25">
      <c r="C149" s="16"/>
      <c r="D149" s="58"/>
      <c r="E149" s="58"/>
      <c r="F149" s="58"/>
      <c r="G149" s="59"/>
    </row>
    <row r="153" spans="1:7" ht="20.100000000000001" customHeight="1" thickBot="1" x14ac:dyDescent="0.3">
      <c r="A153" s="11"/>
      <c r="B153" s="11" t="s">
        <v>252</v>
      </c>
      <c r="C153" s="60"/>
    </row>
    <row r="154" spans="1:7" ht="20.100000000000001" customHeight="1" x14ac:dyDescent="0.25">
      <c r="A154" s="11"/>
      <c r="B154" s="11"/>
      <c r="C154" s="11"/>
    </row>
    <row r="155" spans="1:7" ht="20.100000000000001" customHeight="1" x14ac:dyDescent="0.25">
      <c r="A155" s="11"/>
      <c r="B155" s="11"/>
      <c r="C155" s="11"/>
    </row>
    <row r="156" spans="1:7" ht="20.100000000000001" customHeight="1" x14ac:dyDescent="0.25">
      <c r="A156" s="11"/>
      <c r="B156" s="11"/>
      <c r="C156" s="11"/>
    </row>
    <row r="157" spans="1:7" ht="20.100000000000001" customHeight="1" thickBot="1" x14ac:dyDescent="0.3">
      <c r="A157" s="11"/>
      <c r="B157" s="11" t="s">
        <v>253</v>
      </c>
      <c r="C157" s="60"/>
    </row>
    <row r="158" spans="1:7" ht="20.100000000000001" customHeight="1" x14ac:dyDescent="0.25">
      <c r="A158" s="11"/>
      <c r="B158" s="11"/>
      <c r="C158" s="11"/>
    </row>
    <row r="159" spans="1:7" ht="20.100000000000001" customHeight="1" x14ac:dyDescent="0.25">
      <c r="A159" s="11"/>
      <c r="B159" s="11"/>
      <c r="C159" s="11"/>
    </row>
    <row r="160" spans="1:7" ht="20.100000000000001" customHeight="1" x14ac:dyDescent="0.25">
      <c r="A160" s="11"/>
      <c r="B160" s="11"/>
      <c r="C160" s="11"/>
    </row>
    <row r="161" spans="1:3" ht="20.100000000000001" customHeight="1" x14ac:dyDescent="0.25">
      <c r="A161" s="11"/>
      <c r="B161" s="11"/>
      <c r="C161" s="11"/>
    </row>
    <row r="162" spans="1:3" ht="20.100000000000001" customHeight="1" thickBot="1" x14ac:dyDescent="0.3">
      <c r="A162" s="11"/>
      <c r="B162" s="11" t="s">
        <v>254</v>
      </c>
      <c r="C162" s="60"/>
    </row>
    <row r="163" spans="1:3" ht="20.100000000000001" customHeight="1" x14ac:dyDescent="0.25">
      <c r="A163" s="63"/>
      <c r="B163" s="11"/>
      <c r="C163" s="11"/>
    </row>
    <row r="164" spans="1:3" ht="20.100000000000001" customHeight="1" x14ac:dyDescent="0.25">
      <c r="A164" s="11"/>
      <c r="B164" s="63"/>
      <c r="C164" s="64"/>
    </row>
    <row r="165" spans="1:3" ht="20.100000000000001" customHeight="1" thickBot="1" x14ac:dyDescent="0.3">
      <c r="B165" s="11" t="s">
        <v>255</v>
      </c>
      <c r="C165" s="60"/>
    </row>
    <row r="168" spans="1:3" ht="20.100000000000001" customHeight="1" thickBot="1" x14ac:dyDescent="0.3">
      <c r="B168" s="56" t="s">
        <v>256</v>
      </c>
      <c r="C168" s="103"/>
    </row>
  </sheetData>
  <mergeCells count="7">
    <mergeCell ref="A11:B11"/>
    <mergeCell ref="N14:O15"/>
    <mergeCell ref="C2:C3"/>
    <mergeCell ref="D2:E2"/>
    <mergeCell ref="C4:C5"/>
    <mergeCell ref="D4:E4"/>
    <mergeCell ref="D5:E5"/>
  </mergeCells>
  <phoneticPr fontId="9" type="noConversion"/>
  <conditionalFormatting sqref="A45:A58">
    <cfRule type="duplicateValues" dxfId="1" priority="1"/>
  </conditionalFormatting>
  <conditionalFormatting sqref="A64:A86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D3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RETRO ACERO</vt:lpstr>
      <vt:lpstr>RETRO 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Principal</cp:lastModifiedBy>
  <cp:lastPrinted>2022-08-01T17:21:23Z</cp:lastPrinted>
  <dcterms:created xsi:type="dcterms:W3CDTF">2022-06-08T23:58:37Z</dcterms:created>
  <dcterms:modified xsi:type="dcterms:W3CDTF">2023-11-17T16:03:48Z</dcterms:modified>
</cp:coreProperties>
</file>