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UNIFICA\"/>
    </mc:Choice>
  </mc:AlternateContent>
  <bookViews>
    <workbookView xWindow="0" yWindow="0" windowWidth="20490" windowHeight="7125"/>
  </bookViews>
  <sheets>
    <sheet name="JAIRO" sheetId="1" r:id="rId1"/>
  </sheets>
  <definedNames>
    <definedName name="_xlnm.Print_Area" localSheetId="0">JAIRO!$A$1:$E$120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0" i="1" l="1"/>
  <c r="B149" i="1"/>
  <c r="B125" i="1"/>
  <c r="D100" i="1"/>
  <c r="D87" i="1"/>
  <c r="D72" i="1"/>
  <c r="D62" i="1"/>
  <c r="D52" i="1"/>
  <c r="D42" i="1"/>
  <c r="D32" i="1"/>
  <c r="G86" i="1" l="1"/>
  <c r="G85" i="1"/>
  <c r="G84" i="1"/>
  <c r="G83" i="1"/>
  <c r="G82" i="1"/>
  <c r="G81" i="1"/>
  <c r="G80" i="1"/>
  <c r="G78" i="1"/>
  <c r="G77" i="1"/>
  <c r="G76" i="1"/>
  <c r="G75" i="1"/>
  <c r="G74" i="1"/>
  <c r="B178" i="1"/>
  <c r="G72" i="1" l="1"/>
  <c r="G53" i="1"/>
  <c r="G68" i="1" l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101" i="1" l="1"/>
  <c r="G102" i="1" s="1"/>
  <c r="G103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<sst xmlns="http://schemas.openxmlformats.org/spreadsheetml/2006/main" count="272" uniqueCount="267">
  <si>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</si>
  <si>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</si>
  <si>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</si>
  <si>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</si>
  <si>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</si>
  <si>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</si>
  <si>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</si>
  <si>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</si>
  <si>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</si>
  <si>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</si>
  <si>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</si>
  <si>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</si>
  <si>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</si>
  <si>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</si>
  <si>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</si>
  <si>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</si>
  <si>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</si>
  <si>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</si>
  <si>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</si>
  <si>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</si>
  <si>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CANTIDAD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</si>
  <si>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</si>
  <si>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</si>
  <si>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</si>
  <si>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</si>
  <si>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</si>
  <si>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</si>
  <si>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</si>
  <si>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</si>
  <si>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</si>
  <si>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</si>
  <si>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</si>
  <si>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</si>
  <si>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</si>
  <si>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</si>
  <si>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</si>
  <si>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</si>
  <si>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</si>
  <si>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</si>
  <si>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</si>
  <si>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</si>
  <si>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</si>
  <si>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</si>
  <si>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</si>
  <si>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</si>
  <si>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</si>
  <si>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</si>
  <si>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</si>
  <si>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</si>
  <si>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</si>
  <si>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</si>
  <si>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</si>
  <si>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</si>
  <si>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</si>
  <si>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</si>
  <si>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</si>
  <si>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</si>
  <si>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PT4-24</t>
  </si>
  <si>
    <t>PT4-26</t>
  </si>
  <si>
    <t>PT4-28</t>
  </si>
  <si>
    <t>PT4-30</t>
  </si>
  <si>
    <t>PT4-32</t>
  </si>
  <si>
    <t>PT4-34</t>
  </si>
  <si>
    <t>VENTA -CIRUGÍA</t>
  </si>
  <si>
    <t>041-36</t>
  </si>
  <si>
    <t>041-38</t>
  </si>
  <si>
    <t>041-40</t>
  </si>
  <si>
    <t>041-42</t>
  </si>
  <si>
    <t>041-44</t>
  </si>
  <si>
    <t>041-50</t>
  </si>
  <si>
    <t>041-54</t>
  </si>
  <si>
    <t>210936613</t>
  </si>
  <si>
    <t>041-60</t>
  </si>
  <si>
    <t>041-65</t>
  </si>
  <si>
    <t>041-70</t>
  </si>
  <si>
    <t>041-75</t>
  </si>
  <si>
    <t>041-80</t>
  </si>
  <si>
    <t>INSTRUMENTAL CLAVO PERFECT TIBIA ACERO N0 1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</si>
  <si>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</si>
  <si>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</si>
  <si>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</si>
  <si>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</si>
  <si>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</si>
  <si>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</si>
  <si>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</si>
  <si>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</si>
  <si>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</si>
  <si>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</si>
  <si>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</si>
  <si>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</si>
  <si>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</si>
  <si>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</si>
  <si>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</si>
  <si>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</si>
  <si>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</si>
  <si>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</si>
  <si>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</si>
  <si>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</si>
  <si>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</si>
  <si>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</si>
  <si>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</si>
  <si>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</si>
  <si>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</si>
  <si>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</si>
  <si>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</si>
  <si>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</si>
  <si>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</si>
  <si>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</si>
  <si>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</si>
  <si>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</si>
  <si>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</si>
  <si>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</si>
  <si>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</si>
  <si>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</si>
  <si>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</si>
  <si>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</si>
  <si>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</si>
  <si>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</si>
  <si>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</si>
  <si>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</si>
  <si>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</si>
  <si>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</si>
  <si>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</si>
  <si>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</si>
  <si>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</si>
  <si>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</si>
  <si>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</si>
  <si>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</si>
  <si>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</si>
  <si>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</si>
  <si>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</si>
  <si>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</si>
  <si>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</si>
  <si>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</si>
  <si>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</si>
  <si>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</si>
  <si>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 xml:space="preserve">PERFORADOR CANULADO </t>
  </si>
  <si>
    <t>BATERIAS GRIS # 7 # 8</t>
  </si>
  <si>
    <t>SOPORTE TIBIA</t>
  </si>
  <si>
    <t>INSTRUMENTADOR</t>
  </si>
  <si>
    <t>OBSERVACIONES</t>
  </si>
  <si>
    <t xml:space="preserve">CLAVO TIBIA PERFECT  8*270mm ACERO  </t>
  </si>
  <si>
    <t xml:space="preserve">CLAVO TIBIA PERFECT  8*285mm ACERO  </t>
  </si>
  <si>
    <t xml:space="preserve">CLAVO TIBIA PERFECT  8*300mm ACERO  </t>
  </si>
  <si>
    <t xml:space="preserve">CLAVO TIBIA PERFECT  8*315mm ACERO  </t>
  </si>
  <si>
    <t xml:space="preserve">CLAVO TIBIA PERFECT  8*330mm ACERO  </t>
  </si>
  <si>
    <t xml:space="preserve">CLAVO TIBIA PERFECT  8*345mm ACERO  </t>
  </si>
  <si>
    <t xml:space="preserve">CLAVO TIBIA PERFECT  8*360mm ACERO  </t>
  </si>
  <si>
    <t xml:space="preserve">CLAVO TIBIA PERFECT  8*375mm ACERO  </t>
  </si>
  <si>
    <t xml:space="preserve">CLAVO TIBIA PERFECT  8*390mm ACERO  </t>
  </si>
  <si>
    <t xml:space="preserve">CLAVO TIBIA PERFECT  9*270mm ACERO  </t>
  </si>
  <si>
    <t xml:space="preserve">CLAVO TIBIA PERFECT  9*285mm ACERO  </t>
  </si>
  <si>
    <t xml:space="preserve">CLAVO TIBIA PERFECT  9*300mm ACERO  </t>
  </si>
  <si>
    <t xml:space="preserve">CLAVO TIBIA PERFECT  9*315mm ACERO  </t>
  </si>
  <si>
    <t xml:space="preserve">CLAVO TIBIA PERFECT  9*330mm ACERO  </t>
  </si>
  <si>
    <t xml:space="preserve">CLAVO TIBIA PERFECT  9*345mm ACERO  </t>
  </si>
  <si>
    <t xml:space="preserve">CLAVO TIBIA PERFECT  9*360mm ACERO  </t>
  </si>
  <si>
    <t xml:space="preserve">CLAVO TIBIA PERFECT  9*375mm ACERO  </t>
  </si>
  <si>
    <t xml:space="preserve">CLAVO TIBIA PERFECT  9*390mm ACERO  </t>
  </si>
  <si>
    <t xml:space="preserve">CLAVO TIBIA PERFECT 10*270mm ACERO  </t>
  </si>
  <si>
    <t xml:space="preserve">CLAVO TIBIA PERFECT 10*285mm ACERO  </t>
  </si>
  <si>
    <t xml:space="preserve">CLAVO TIBIA PERFECT 10*300mm ACERO  </t>
  </si>
  <si>
    <t xml:space="preserve">CLAVO TIBIA PERFECT 10*315mm ACERO  </t>
  </si>
  <si>
    <t xml:space="preserve">CLAVO TIBIA PERFECT 10*330mm ACERO  </t>
  </si>
  <si>
    <t xml:space="preserve">CLAVO TIBIA PERFECT 10*345mm ACERO  </t>
  </si>
  <si>
    <t xml:space="preserve">CLAVO TIBIA PERFECT 10*360mm ACERO  </t>
  </si>
  <si>
    <t xml:space="preserve">CLAVO TIBIA PERFECT 10*375mm ACERO  </t>
  </si>
  <si>
    <t xml:space="preserve">CLAVO TIBIA PERFECT 10*390mm ACERO  </t>
  </si>
  <si>
    <t xml:space="preserve">CLAVO TIBIA PERFECT 11*270mm ACERO  </t>
  </si>
  <si>
    <t xml:space="preserve">CLAVO TIBIA PERFECT 11*285mm ACERO  </t>
  </si>
  <si>
    <t xml:space="preserve">CLAVO TIBIA PERFECT 11*300mm ACERO  </t>
  </si>
  <si>
    <t xml:space="preserve">CLAVO TIBIA PERFECT 11*315mm ACERO  </t>
  </si>
  <si>
    <t xml:space="preserve">CLAVO TIBIA PERFECT 11*330mm ACERO  </t>
  </si>
  <si>
    <t>190805642</t>
  </si>
  <si>
    <t xml:space="preserve">CLAVO TIBIA PERFECT 11*345mm ACERO  </t>
  </si>
  <si>
    <t xml:space="preserve">CLAVO TIBIA PERFECT 11*360mm ACERO  </t>
  </si>
  <si>
    <t xml:space="preserve">CLAVO TIBIA PERFECT 11*375mm ACERO  </t>
  </si>
  <si>
    <t xml:space="preserve">CLAVO TIBIA PERFECT 11*390mm ACERO  </t>
  </si>
  <si>
    <t>TORNILLO DE BLOQUEO TIBIA PERFECT  4.35*24mm ACERO</t>
  </si>
  <si>
    <t>TORNILLO DE BLOQUEO TIBIA PERFECT  4.35*26mm ACERO</t>
  </si>
  <si>
    <t>TORNILLO DE BLOQUEO TIBIA PERFECT  4.35*28mm  ACERO</t>
  </si>
  <si>
    <t>TORNILLO DE BLOQUEO TIBIA PERFECT  4.35*30mm  ACERO</t>
  </si>
  <si>
    <t>TORNILLO DE BLOQUEO TIBIA PERFECT  4.35*32mm  ACERO</t>
  </si>
  <si>
    <t>TORNILLO DE BLOQUEO TIBIA PERFECT  4.35*34mm  ACERO</t>
  </si>
  <si>
    <t xml:space="preserve">TORNILLO DE BLOQUEO  TIBIA PERFECT 3.9*36mm ACERO </t>
  </si>
  <si>
    <t xml:space="preserve">TORNILLO DE BLOQUEO  TIBIA PERFECT 3.9*38mm ACERO </t>
  </si>
  <si>
    <t>210936609</t>
  </si>
  <si>
    <t xml:space="preserve">TORNILLO DE BLOQUEO  TIBIA PERFECT 3.9*40mm ACERO </t>
  </si>
  <si>
    <t>210936610</t>
  </si>
  <si>
    <t xml:space="preserve">TORNILLO DE BLOQUEO  TIBIA PERFECT 3.9*42mm ACERO </t>
  </si>
  <si>
    <t xml:space="preserve">TORNILLO DE BLOQUEO  TIBIA PERFECT 3.9*44mm ACERO </t>
  </si>
  <si>
    <t>210936612</t>
  </si>
  <si>
    <t xml:space="preserve">TORNILLO DE BLOQUEO  TIBIA PERFECT 3.9*50mm ACERO </t>
  </si>
  <si>
    <t xml:space="preserve">TORNILLO DE BLOQUEO  TIBIA PERFECT 3.9*54mm ACERO </t>
  </si>
  <si>
    <t>210936614</t>
  </si>
  <si>
    <t xml:space="preserve">TORNILLO DE BLOQUEO  TIBIA PERFECT 3.9*60mm ACERO </t>
  </si>
  <si>
    <t>210936615</t>
  </si>
  <si>
    <t xml:space="preserve">TORNILLO DE BLOQUEO  TIBIA PERFECT 3.9*65mm ACERO </t>
  </si>
  <si>
    <t>210936616</t>
  </si>
  <si>
    <t xml:space="preserve">TORNILLO DE BLOQUEO  TIBIA PERFECT 3.9*70mm ACERO </t>
  </si>
  <si>
    <t>210936617</t>
  </si>
  <si>
    <t xml:space="preserve">TORNILLO DE BLOQUEO  TIBIA PERFECT 3.9*75mm ACERO </t>
  </si>
  <si>
    <t xml:space="preserve">TORNILLO DE BLOQUEO  TIBIA PERFECT 3.9*80mm ACERO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</si>
  <si>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</si>
  <si>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</si>
  <si>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</si>
  <si>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</si>
  <si>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</si>
  <si>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</si>
  <si>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</si>
  <si>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041-32</t>
  </si>
  <si>
    <t xml:space="preserve">TORNILLO DE BLOQUEO  TIBIA PERFECT 3.9*32mm ACERO </t>
  </si>
  <si>
    <t>ADAPTADOR ANCLAJE RAPIDO</t>
  </si>
  <si>
    <t>LLAVE JACOBS</t>
  </si>
  <si>
    <t>PT4-36</t>
  </si>
  <si>
    <t>PT4-38</t>
  </si>
  <si>
    <t>PT4-40</t>
  </si>
  <si>
    <t>TORNILLO DE BLOQUEO TIBIA PERFECT  4.35*36mm  ACERO</t>
  </si>
  <si>
    <t>TORNILLO DE BLOQUEO TIBIA PERFECT  4.35*38mm  ACERO</t>
  </si>
  <si>
    <t>TORNILLO DE BLOQUEO TIBIA PERFECT  4.35*40mm  ACERO</t>
  </si>
  <si>
    <t xml:space="preserve">TORNILLO DE BLOQUEO  TIBIA PERFECT 3.9*34mm ACERO </t>
  </si>
  <si>
    <t>041-34</t>
  </si>
  <si>
    <t>045-25</t>
  </si>
  <si>
    <t>TORNILLO DE BLOQUEO  5.0*25mm ACERO</t>
  </si>
  <si>
    <t>045-30</t>
  </si>
  <si>
    <t>TORNILLO DE BLOQUEO  5.0*30mm ACERO</t>
  </si>
  <si>
    <t>210936606</t>
  </si>
  <si>
    <t>045-35</t>
  </si>
  <si>
    <t>TORNILLO DE BLOQUEO  5.0*35mm ACERO</t>
  </si>
  <si>
    <t>045-40</t>
  </si>
  <si>
    <t>TORNILLO DE BLOQUEO  5.0*40mm ACERO</t>
  </si>
  <si>
    <t>045-45</t>
  </si>
  <si>
    <t>TORNILLO DE BLOQUEO  5.0*45mm ACERO</t>
  </si>
  <si>
    <t>045-50</t>
  </si>
  <si>
    <t>TORNILLO DE BLOQUEO  5.0*50mm ACERO</t>
  </si>
  <si>
    <t>045-55</t>
  </si>
  <si>
    <t>TORNILLO DE BLOQUEO  5.0*55mm ACERO</t>
  </si>
  <si>
    <t>045-60</t>
  </si>
  <si>
    <t>TORNILLO DE BLOQUEO  5.0*60mm ACERO</t>
  </si>
  <si>
    <t>045-64</t>
  </si>
  <si>
    <t>TORNILLO DE BLOQUEO  5.0*64mm ACERO</t>
  </si>
  <si>
    <t>045-70</t>
  </si>
  <si>
    <t>TORNILLO DE BLOQUEO  5.0*70mm ACERO</t>
  </si>
  <si>
    <t>045-76</t>
  </si>
  <si>
    <t>TORNILLO DE BLOQUEO  5.0*76mm ACERO</t>
  </si>
  <si>
    <t>045-80</t>
  </si>
  <si>
    <t>TORNILLO DE BLOQUEO  5.0*80mm ACERO</t>
  </si>
  <si>
    <t>VERSION: 01</t>
  </si>
  <si>
    <t>Fecha de elaboración: 22/02/2023</t>
  </si>
  <si>
    <t>Vigente hasta: 22/02/2026</t>
  </si>
  <si>
    <t xml:space="preserve">CLINICA GERMAN </t>
  </si>
  <si>
    <t>INQ</t>
  </si>
  <si>
    <t xml:space="preserve">BABAHOYO </t>
  </si>
  <si>
    <t xml:space="preserve">5:00PM </t>
  </si>
  <si>
    <t xml:space="preserve">DR. FERRIN 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</si>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</sst>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 &quot;$&quot;* #,##0.00_ ;_ &quot;$&quot;* \-#,##0.00_ ;_ &quot;$&quot;* &quot;-&quot;??_ ;_ @_ "/>
    <numFmt numFmtId="166" formatCode="0.000"/>
    <numFmt numFmtId="167" formatCode="#,##0.00_ ;\-#,##0.00\ "/>
    <numFmt numFmtId="168" formatCode="[$-F800]dddd\,\ mmmm\ dd\,\ yyyy"/>
    <numFmt numFmtId="169" formatCode="_ &quot;$&quot;* #,##0_ ;_ &quot;$&quot;* \-#,##0_ ;_ &quot;$&quot;* &quot;-&quot;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u/>
      <sz val="14"/>
      <color theme="1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8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4" fontId="5" fillId="0" borderId="1" xfId="3" applyNumberFormat="1" applyFont="1" applyBorder="1" applyAlignment="1">
      <alignment horizontal="right"/>
    </xf>
    <xf numFmtId="0" fontId="5" fillId="0" borderId="0" xfId="0" applyFont="1" applyAlignment="1">
      <alignment horizontal="center" readingOrder="1"/>
    </xf>
    <xf numFmtId="164" fontId="5" fillId="0" borderId="0" xfId="3" applyFont="1" applyBorder="1"/>
    <xf numFmtId="4" fontId="4" fillId="0" borderId="1" xfId="1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vertical="top" readingOrder="1"/>
      <protection locked="0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2" applyFont="1"/>
    <xf numFmtId="0" fontId="4" fillId="3" borderId="0" xfId="0" applyFont="1" applyFill="1"/>
    <xf numFmtId="0" fontId="4" fillId="0" borderId="0" xfId="2" applyFont="1" applyAlignment="1">
      <alignment wrapText="1"/>
    </xf>
    <xf numFmtId="0" fontId="7" fillId="0" borderId="0" xfId="2" applyFont="1"/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167" fontId="4" fillId="0" borderId="1" xfId="1" applyNumberFormat="1" applyFont="1" applyBorder="1" applyAlignment="1"/>
    <xf numFmtId="9" fontId="4" fillId="0" borderId="0" xfId="2" applyNumberFormat="1" applyFont="1" applyAlignment="1">
      <alignment wrapText="1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11" fillId="0" borderId="7" xfId="2" applyFont="1" applyBorder="1"/>
    <xf numFmtId="0" fontId="11" fillId="0" borderId="8" xfId="2" applyFont="1" applyBorder="1"/>
    <xf numFmtId="0" fontId="11" fillId="0" borderId="0" xfId="2" applyFont="1"/>
    <xf numFmtId="0" fontId="12" fillId="2" borderId="0" xfId="0" applyFont="1" applyFill="1" applyAlignment="1">
      <alignment vertical="center"/>
    </xf>
    <xf numFmtId="168" fontId="13" fillId="0" borderId="1" xfId="0" applyNumberFormat="1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2" borderId="0" xfId="0" applyFont="1" applyFill="1" applyAlignment="1">
      <alignment vertical="center" wrapText="1"/>
    </xf>
    <xf numFmtId="0" fontId="13" fillId="0" borderId="1" xfId="0" applyFont="1" applyBorder="1" applyAlignment="1">
      <alignment vertical="center"/>
    </xf>
    <xf numFmtId="49" fontId="13" fillId="3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20" fontId="13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2" fillId="0" borderId="5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4" fillId="0" borderId="0" xfId="2" applyFont="1"/>
    <xf numFmtId="49" fontId="13" fillId="0" borderId="1" xfId="0" applyNumberFormat="1" applyFont="1" applyBorder="1" applyAlignment="1">
      <alignment vertical="center" wrapText="1"/>
    </xf>
    <xf numFmtId="49" fontId="25" fillId="0" borderId="1" xfId="0" applyNumberFormat="1" applyFont="1" applyBorder="1"/>
    <xf numFmtId="0" fontId="26" fillId="0" borderId="1" xfId="0" applyFont="1" applyBorder="1" applyAlignment="1">
      <alignment horizontal="center"/>
    </xf>
    <xf numFmtId="0" fontId="25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49" fontId="9" fillId="3" borderId="1" xfId="0" applyNumberFormat="1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49" fontId="9" fillId="6" borderId="1" xfId="0" applyNumberFormat="1" applyFont="1" applyFill="1" applyBorder="1"/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27" fillId="3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49" fontId="25" fillId="3" borderId="1" xfId="0" applyNumberFormat="1" applyFont="1" applyFill="1" applyBorder="1"/>
    <xf numFmtId="0" fontId="25" fillId="3" borderId="1" xfId="0" applyFont="1" applyFill="1" applyBorder="1" applyAlignment="1">
      <alignment horizontal="center"/>
    </xf>
    <xf numFmtId="49" fontId="9" fillId="0" borderId="1" xfId="0" applyNumberFormat="1" applyFont="1" applyBorder="1"/>
    <xf numFmtId="0" fontId="9" fillId="0" borderId="1" xfId="0" applyFont="1" applyBorder="1" applyAlignment="1">
      <alignment horizontal="left"/>
    </xf>
    <xf numFmtId="49" fontId="26" fillId="0" borderId="1" xfId="0" applyNumberFormat="1" applyFont="1" applyBorder="1"/>
    <xf numFmtId="166" fontId="9" fillId="0" borderId="1" xfId="2" applyNumberFormat="1" applyFont="1" applyBorder="1" applyAlignment="1">
      <alignment horizontal="left" shrinkToFit="1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0" fillId="0" borderId="1" xfId="0" applyFont="1" applyBorder="1"/>
    <xf numFmtId="0" fontId="28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0" fillId="0" borderId="0" xfId="0"/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2" xfId="0" applyFont="1" applyBorder="1"/>
    <xf numFmtId="0" fontId="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29" fillId="0" borderId="0" xfId="2" applyFont="1" applyAlignment="1">
      <alignment horizontal="center"/>
    </xf>
    <xf numFmtId="0" fontId="29" fillId="0" borderId="0" xfId="2" applyFont="1" applyAlignment="1">
      <alignment horizontal="left"/>
    </xf>
    <xf numFmtId="0" fontId="4" fillId="0" borderId="0" xfId="0" applyFont="1"/>
    <xf numFmtId="0" fontId="8" fillId="0" borderId="0" xfId="0" applyFont="1"/>
    <xf numFmtId="0" fontId="12" fillId="2" borderId="0" xfId="0" applyFont="1" applyFill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2" fillId="0" borderId="5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</cellXfs>
  <cellStyles count="28">
    <cellStyle name="Moneda" xfId="1" builtinId="4"/>
    <cellStyle name="Moneda [0] 2" xfId="4"/>
    <cellStyle name="Moneda [0] 2 2" xfId="14"/>
    <cellStyle name="Moneda [0] 2 3" xfId="8"/>
    <cellStyle name="Moneda [0] 3" xfId="13"/>
    <cellStyle name="Moneda [0] 4" xfId="7"/>
    <cellStyle name="Moneda 10" xfId="19"/>
    <cellStyle name="Moneda 11" xfId="20"/>
    <cellStyle name="Moneda 12" xfId="21"/>
    <cellStyle name="Moneda 13" xfId="22"/>
    <cellStyle name="Moneda 14" xfId="17"/>
    <cellStyle name="Moneda 15" xfId="23"/>
    <cellStyle name="Moneda 16" xfId="24"/>
    <cellStyle name="Moneda 17" xfId="25"/>
    <cellStyle name="Moneda 18" xfId="26"/>
    <cellStyle name="Moneda 19" xfId="27"/>
    <cellStyle name="Moneda 2" xfId="12"/>
    <cellStyle name="Moneda 2 2" xfId="15"/>
    <cellStyle name="Moneda 3" xfId="11"/>
    <cellStyle name="Moneda 3 2" xfId="3"/>
    <cellStyle name="Moneda 4" xfId="16"/>
    <cellStyle name="Moneda 5" xfId="6"/>
    <cellStyle name="Moneda 6" xfId="5"/>
    <cellStyle name="Moneda 7" xfId="9"/>
    <cellStyle name="Moneda 8" xfId="10"/>
    <cellStyle name="Moneda 9" xfId="1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812853</xdr:colOff>
      <xdr:row>2</xdr:row>
      <xdr:rowOff>8300</xdr:rowOff>
    </xdr:from>
    <xdr:ext cx="1713342" cy="830251"/>
    <xdr:pic>
      <xdr:nvPicPr>
        <xdr:cNvPr id="3" name="Imagen 2">
          <a:extLst>
            <a:ext uri="{FF2B5EF4-FFF2-40B4-BE49-F238E27FC236}">
              <a16:creationId xmlns:a16="http://schemas.microsoft.com/office/drawing/2014/main" id="{90A3CFE3-6E39-437E-8B3E-53DAF71EED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2853" y="781343"/>
          <a:ext cx="1713342" cy="830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M209"/>
  <sheetViews>
    <sheetView showGridLines="0" tabSelected="1" topLeftCell="B57" zoomScale="51" zoomScaleNormal="51" workbookViewId="0">
      <selection activeCell="N68" sqref="N68"/>
    </sheetView>
  </sheetViews>
  <sheetFormatPr baseColWidth="10" defaultColWidth="11.42578125" defaultRowHeight="30" customHeight="1" x14ac:dyDescent="0.25"/>
  <cols>
    <col min="1" max="1" width="28.28515625" style="14" bestFit="1" customWidth="1"/>
    <col min="2" max="2" width="19" style="15" customWidth="1"/>
    <col min="3" max="3" width="60.85546875" style="16" customWidth="1"/>
    <col min="4" max="4" width="25.28515625" style="16" customWidth="1"/>
    <col min="5" max="5" width="22.5703125" style="16" bestFit="1" customWidth="1"/>
    <col min="6" max="6" width="25.28515625" style="16" bestFit="1" customWidth="1"/>
    <col min="7" max="7" width="20.7109375" style="4" bestFit="1" customWidth="1"/>
    <col min="8" max="8" width="11.42578125" style="4"/>
    <col min="9" max="9" width="15" style="4" hidden="1" customWidth="1"/>
    <col min="10" max="10" width="15.42578125" style="4" hidden="1" customWidth="1"/>
    <col min="11" max="13" width="11.42578125" style="4" hidden="1" customWidth="1"/>
    <col min="14" max="188" width="11.42578125" style="4"/>
    <col min="189" max="189" width="13.140625" style="4" customWidth="1"/>
    <col min="190" max="190" width="15.140625" style="4" customWidth="1"/>
    <col min="191" max="191" width="42" style="4" customWidth="1"/>
    <col min="192" max="192" width="11.42578125" style="4"/>
    <col min="193" max="193" width="13.140625" style="4" customWidth="1"/>
    <col min="194" max="444" width="11.42578125" style="4"/>
    <col min="445" max="445" width="13.140625" style="4" customWidth="1"/>
    <col min="446" max="446" width="15.140625" style="4" customWidth="1"/>
    <col min="447" max="447" width="42" style="4" customWidth="1"/>
    <col min="448" max="448" width="11.42578125" style="4"/>
    <col min="449" max="449" width="13.140625" style="4" customWidth="1"/>
    <col min="450" max="700" width="11.42578125" style="4"/>
    <col min="701" max="701" width="13.140625" style="4" customWidth="1"/>
    <col min="702" max="702" width="15.140625" style="4" customWidth="1"/>
    <col min="703" max="703" width="42" style="4" customWidth="1"/>
    <col min="704" max="704" width="11.42578125" style="4"/>
    <col min="705" max="705" width="13.140625" style="4" customWidth="1"/>
    <col min="706" max="956" width="11.42578125" style="4"/>
    <col min="957" max="957" width="13.140625" style="4" customWidth="1"/>
    <col min="958" max="958" width="15.140625" style="4" customWidth="1"/>
    <col min="959" max="959" width="42" style="4" customWidth="1"/>
    <col min="960" max="960" width="11.42578125" style="4"/>
    <col min="961" max="961" width="13.140625" style="4" customWidth="1"/>
    <col min="962" max="1212" width="11.42578125" style="4"/>
    <col min="1213" max="1213" width="13.140625" style="4" customWidth="1"/>
    <col min="1214" max="1214" width="15.140625" style="4" customWidth="1"/>
    <col min="1215" max="1215" width="42" style="4" customWidth="1"/>
    <col min="1216" max="1216" width="11.42578125" style="4"/>
    <col min="1217" max="1217" width="13.140625" style="4" customWidth="1"/>
    <col min="1218" max="1468" width="11.42578125" style="4"/>
    <col min="1469" max="1469" width="13.140625" style="4" customWidth="1"/>
    <col min="1470" max="1470" width="15.140625" style="4" customWidth="1"/>
    <col min="1471" max="1471" width="42" style="4" customWidth="1"/>
    <col min="1472" max="1472" width="11.42578125" style="4"/>
    <col min="1473" max="1473" width="13.140625" style="4" customWidth="1"/>
    <col min="1474" max="1724" width="11.42578125" style="4"/>
    <col min="1725" max="1725" width="13.140625" style="4" customWidth="1"/>
    <col min="1726" max="1726" width="15.140625" style="4" customWidth="1"/>
    <col min="1727" max="1727" width="42" style="4" customWidth="1"/>
    <col min="1728" max="1728" width="11.42578125" style="4"/>
    <col min="1729" max="1729" width="13.140625" style="4" customWidth="1"/>
    <col min="1730" max="1980" width="11.42578125" style="4"/>
    <col min="1981" max="1981" width="13.140625" style="4" customWidth="1"/>
    <col min="1982" max="1982" width="15.140625" style="4" customWidth="1"/>
    <col min="1983" max="1983" width="42" style="4" customWidth="1"/>
    <col min="1984" max="1984" width="11.42578125" style="4"/>
    <col min="1985" max="1985" width="13.140625" style="4" customWidth="1"/>
    <col min="1986" max="2236" width="11.42578125" style="4"/>
    <col min="2237" max="2237" width="13.140625" style="4" customWidth="1"/>
    <col min="2238" max="2238" width="15.140625" style="4" customWidth="1"/>
    <col min="2239" max="2239" width="42" style="4" customWidth="1"/>
    <col min="2240" max="2240" width="11.42578125" style="4"/>
    <col min="2241" max="2241" width="13.140625" style="4" customWidth="1"/>
    <col min="2242" max="2492" width="11.42578125" style="4"/>
    <col min="2493" max="2493" width="13.140625" style="4" customWidth="1"/>
    <col min="2494" max="2494" width="15.140625" style="4" customWidth="1"/>
    <col min="2495" max="2495" width="42" style="4" customWidth="1"/>
    <col min="2496" max="2496" width="11.42578125" style="4"/>
    <col min="2497" max="2497" width="13.140625" style="4" customWidth="1"/>
    <col min="2498" max="2748" width="11.42578125" style="4"/>
    <col min="2749" max="2749" width="13.140625" style="4" customWidth="1"/>
    <col min="2750" max="2750" width="15.140625" style="4" customWidth="1"/>
    <col min="2751" max="2751" width="42" style="4" customWidth="1"/>
    <col min="2752" max="2752" width="11.42578125" style="4"/>
    <col min="2753" max="2753" width="13.140625" style="4" customWidth="1"/>
    <col min="2754" max="3004" width="11.42578125" style="4"/>
    <col min="3005" max="3005" width="13.140625" style="4" customWidth="1"/>
    <col min="3006" max="3006" width="15.140625" style="4" customWidth="1"/>
    <col min="3007" max="3007" width="42" style="4" customWidth="1"/>
    <col min="3008" max="3008" width="11.42578125" style="4"/>
    <col min="3009" max="3009" width="13.140625" style="4" customWidth="1"/>
    <col min="3010" max="3260" width="11.42578125" style="4"/>
    <col min="3261" max="3261" width="13.140625" style="4" customWidth="1"/>
    <col min="3262" max="3262" width="15.140625" style="4" customWidth="1"/>
    <col min="3263" max="3263" width="42" style="4" customWidth="1"/>
    <col min="3264" max="3264" width="11.42578125" style="4"/>
    <col min="3265" max="3265" width="13.140625" style="4" customWidth="1"/>
    <col min="3266" max="3516" width="11.42578125" style="4"/>
    <col min="3517" max="3517" width="13.140625" style="4" customWidth="1"/>
    <col min="3518" max="3518" width="15.140625" style="4" customWidth="1"/>
    <col min="3519" max="3519" width="42" style="4" customWidth="1"/>
    <col min="3520" max="3520" width="11.42578125" style="4"/>
    <col min="3521" max="3521" width="13.140625" style="4" customWidth="1"/>
    <col min="3522" max="3772" width="11.42578125" style="4"/>
    <col min="3773" max="3773" width="13.140625" style="4" customWidth="1"/>
    <col min="3774" max="3774" width="15.140625" style="4" customWidth="1"/>
    <col min="3775" max="3775" width="42" style="4" customWidth="1"/>
    <col min="3776" max="3776" width="11.42578125" style="4"/>
    <col min="3777" max="3777" width="13.140625" style="4" customWidth="1"/>
    <col min="3778" max="4028" width="11.42578125" style="4"/>
    <col min="4029" max="4029" width="13.140625" style="4" customWidth="1"/>
    <col min="4030" max="4030" width="15.140625" style="4" customWidth="1"/>
    <col min="4031" max="4031" width="42" style="4" customWidth="1"/>
    <col min="4032" max="4032" width="11.42578125" style="4"/>
    <col min="4033" max="4033" width="13.140625" style="4" customWidth="1"/>
    <col min="4034" max="4284" width="11.42578125" style="4"/>
    <col min="4285" max="4285" width="13.140625" style="4" customWidth="1"/>
    <col min="4286" max="4286" width="15.140625" style="4" customWidth="1"/>
    <col min="4287" max="4287" width="42" style="4" customWidth="1"/>
    <col min="4288" max="4288" width="11.42578125" style="4"/>
    <col min="4289" max="4289" width="13.140625" style="4" customWidth="1"/>
    <col min="4290" max="4540" width="11.42578125" style="4"/>
    <col min="4541" max="4541" width="13.140625" style="4" customWidth="1"/>
    <col min="4542" max="4542" width="15.140625" style="4" customWidth="1"/>
    <col min="4543" max="4543" width="42" style="4" customWidth="1"/>
    <col min="4544" max="4544" width="11.42578125" style="4"/>
    <col min="4545" max="4545" width="13.140625" style="4" customWidth="1"/>
    <col min="4546" max="4796" width="11.42578125" style="4"/>
    <col min="4797" max="4797" width="13.140625" style="4" customWidth="1"/>
    <col min="4798" max="4798" width="15.140625" style="4" customWidth="1"/>
    <col min="4799" max="4799" width="42" style="4" customWidth="1"/>
    <col min="4800" max="4800" width="11.42578125" style="4"/>
    <col min="4801" max="4801" width="13.140625" style="4" customWidth="1"/>
    <col min="4802" max="5052" width="11.42578125" style="4"/>
    <col min="5053" max="5053" width="13.140625" style="4" customWidth="1"/>
    <col min="5054" max="5054" width="15.140625" style="4" customWidth="1"/>
    <col min="5055" max="5055" width="42" style="4" customWidth="1"/>
    <col min="5056" max="5056" width="11.42578125" style="4"/>
    <col min="5057" max="5057" width="13.140625" style="4" customWidth="1"/>
    <col min="5058" max="5308" width="11.42578125" style="4"/>
    <col min="5309" max="5309" width="13.140625" style="4" customWidth="1"/>
    <col min="5310" max="5310" width="15.140625" style="4" customWidth="1"/>
    <col min="5311" max="5311" width="42" style="4" customWidth="1"/>
    <col min="5312" max="5312" width="11.42578125" style="4"/>
    <col min="5313" max="5313" width="13.140625" style="4" customWidth="1"/>
    <col min="5314" max="5564" width="11.42578125" style="4"/>
    <col min="5565" max="5565" width="13.140625" style="4" customWidth="1"/>
    <col min="5566" max="5566" width="15.140625" style="4" customWidth="1"/>
    <col min="5567" max="5567" width="42" style="4" customWidth="1"/>
    <col min="5568" max="5568" width="11.42578125" style="4"/>
    <col min="5569" max="5569" width="13.140625" style="4" customWidth="1"/>
    <col min="5570" max="5820" width="11.42578125" style="4"/>
    <col min="5821" max="5821" width="13.140625" style="4" customWidth="1"/>
    <col min="5822" max="5822" width="15.140625" style="4" customWidth="1"/>
    <col min="5823" max="5823" width="42" style="4" customWidth="1"/>
    <col min="5824" max="5824" width="11.42578125" style="4"/>
    <col min="5825" max="5825" width="13.140625" style="4" customWidth="1"/>
    <col min="5826" max="6076" width="11.42578125" style="4"/>
    <col min="6077" max="6077" width="13.140625" style="4" customWidth="1"/>
    <col min="6078" max="6078" width="15.140625" style="4" customWidth="1"/>
    <col min="6079" max="6079" width="42" style="4" customWidth="1"/>
    <col min="6080" max="6080" width="11.42578125" style="4"/>
    <col min="6081" max="6081" width="13.140625" style="4" customWidth="1"/>
    <col min="6082" max="6332" width="11.42578125" style="4"/>
    <col min="6333" max="6333" width="13.140625" style="4" customWidth="1"/>
    <col min="6334" max="6334" width="15.140625" style="4" customWidth="1"/>
    <col min="6335" max="6335" width="42" style="4" customWidth="1"/>
    <col min="6336" max="6336" width="11.42578125" style="4"/>
    <col min="6337" max="6337" width="13.140625" style="4" customWidth="1"/>
    <col min="6338" max="6588" width="11.42578125" style="4"/>
    <col min="6589" max="6589" width="13.140625" style="4" customWidth="1"/>
    <col min="6590" max="6590" width="15.140625" style="4" customWidth="1"/>
    <col min="6591" max="6591" width="42" style="4" customWidth="1"/>
    <col min="6592" max="6592" width="11.42578125" style="4"/>
    <col min="6593" max="6593" width="13.140625" style="4" customWidth="1"/>
    <col min="6594" max="6844" width="11.42578125" style="4"/>
    <col min="6845" max="6845" width="13.140625" style="4" customWidth="1"/>
    <col min="6846" max="6846" width="15.140625" style="4" customWidth="1"/>
    <col min="6847" max="6847" width="42" style="4" customWidth="1"/>
    <col min="6848" max="6848" width="11.42578125" style="4"/>
    <col min="6849" max="6849" width="13.140625" style="4" customWidth="1"/>
    <col min="6850" max="7100" width="11.42578125" style="4"/>
    <col min="7101" max="7101" width="13.140625" style="4" customWidth="1"/>
    <col min="7102" max="7102" width="15.140625" style="4" customWidth="1"/>
    <col min="7103" max="7103" width="42" style="4" customWidth="1"/>
    <col min="7104" max="7104" width="11.42578125" style="4"/>
    <col min="7105" max="7105" width="13.140625" style="4" customWidth="1"/>
    <col min="7106" max="7356" width="11.42578125" style="4"/>
    <col min="7357" max="7357" width="13.140625" style="4" customWidth="1"/>
    <col min="7358" max="7358" width="15.140625" style="4" customWidth="1"/>
    <col min="7359" max="7359" width="42" style="4" customWidth="1"/>
    <col min="7360" max="7360" width="11.42578125" style="4"/>
    <col min="7361" max="7361" width="13.140625" style="4" customWidth="1"/>
    <col min="7362" max="7612" width="11.42578125" style="4"/>
    <col min="7613" max="7613" width="13.140625" style="4" customWidth="1"/>
    <col min="7614" max="7614" width="15.140625" style="4" customWidth="1"/>
    <col min="7615" max="7615" width="42" style="4" customWidth="1"/>
    <col min="7616" max="7616" width="11.42578125" style="4"/>
    <col min="7617" max="7617" width="13.140625" style="4" customWidth="1"/>
    <col min="7618" max="7868" width="11.42578125" style="4"/>
    <col min="7869" max="7869" width="13.140625" style="4" customWidth="1"/>
    <col min="7870" max="7870" width="15.140625" style="4" customWidth="1"/>
    <col min="7871" max="7871" width="42" style="4" customWidth="1"/>
    <col min="7872" max="7872" width="11.42578125" style="4"/>
    <col min="7873" max="7873" width="13.140625" style="4" customWidth="1"/>
    <col min="7874" max="8124" width="11.42578125" style="4"/>
    <col min="8125" max="8125" width="13.140625" style="4" customWidth="1"/>
    <col min="8126" max="8126" width="15.140625" style="4" customWidth="1"/>
    <col min="8127" max="8127" width="42" style="4" customWidth="1"/>
    <col min="8128" max="8128" width="11.42578125" style="4"/>
    <col min="8129" max="8129" width="13.140625" style="4" customWidth="1"/>
    <col min="8130" max="8380" width="11.42578125" style="4"/>
    <col min="8381" max="8381" width="13.140625" style="4" customWidth="1"/>
    <col min="8382" max="8382" width="15.140625" style="4" customWidth="1"/>
    <col min="8383" max="8383" width="42" style="4" customWidth="1"/>
    <col min="8384" max="8384" width="11.42578125" style="4"/>
    <col min="8385" max="8385" width="13.140625" style="4" customWidth="1"/>
    <col min="8386" max="8636" width="11.42578125" style="4"/>
    <col min="8637" max="8637" width="13.140625" style="4" customWidth="1"/>
    <col min="8638" max="8638" width="15.140625" style="4" customWidth="1"/>
    <col min="8639" max="8639" width="42" style="4" customWidth="1"/>
    <col min="8640" max="8640" width="11.42578125" style="4"/>
    <col min="8641" max="8641" width="13.140625" style="4" customWidth="1"/>
    <col min="8642" max="8892" width="11.42578125" style="4"/>
    <col min="8893" max="8893" width="13.140625" style="4" customWidth="1"/>
    <col min="8894" max="8894" width="15.140625" style="4" customWidth="1"/>
    <col min="8895" max="8895" width="42" style="4" customWidth="1"/>
    <col min="8896" max="8896" width="11.42578125" style="4"/>
    <col min="8897" max="8897" width="13.140625" style="4" customWidth="1"/>
    <col min="8898" max="9148" width="11.42578125" style="4"/>
    <col min="9149" max="9149" width="13.140625" style="4" customWidth="1"/>
    <col min="9150" max="9150" width="15.140625" style="4" customWidth="1"/>
    <col min="9151" max="9151" width="42" style="4" customWidth="1"/>
    <col min="9152" max="9152" width="11.42578125" style="4"/>
    <col min="9153" max="9153" width="13.140625" style="4" customWidth="1"/>
    <col min="9154" max="9404" width="11.42578125" style="4"/>
    <col min="9405" max="9405" width="13.140625" style="4" customWidth="1"/>
    <col min="9406" max="9406" width="15.140625" style="4" customWidth="1"/>
    <col min="9407" max="9407" width="42" style="4" customWidth="1"/>
    <col min="9408" max="9408" width="11.42578125" style="4"/>
    <col min="9409" max="9409" width="13.140625" style="4" customWidth="1"/>
    <col min="9410" max="9660" width="11.42578125" style="4"/>
    <col min="9661" max="9661" width="13.140625" style="4" customWidth="1"/>
    <col min="9662" max="9662" width="15.140625" style="4" customWidth="1"/>
    <col min="9663" max="9663" width="42" style="4" customWidth="1"/>
    <col min="9664" max="9664" width="11.42578125" style="4"/>
    <col min="9665" max="9665" width="13.140625" style="4" customWidth="1"/>
    <col min="9666" max="9916" width="11.42578125" style="4"/>
    <col min="9917" max="9917" width="13.140625" style="4" customWidth="1"/>
    <col min="9918" max="9918" width="15.140625" style="4" customWidth="1"/>
    <col min="9919" max="9919" width="42" style="4" customWidth="1"/>
    <col min="9920" max="9920" width="11.42578125" style="4"/>
    <col min="9921" max="9921" width="13.140625" style="4" customWidth="1"/>
    <col min="9922" max="10172" width="11.42578125" style="4"/>
    <col min="10173" max="10173" width="13.140625" style="4" customWidth="1"/>
    <col min="10174" max="10174" width="15.140625" style="4" customWidth="1"/>
    <col min="10175" max="10175" width="42" style="4" customWidth="1"/>
    <col min="10176" max="10176" width="11.42578125" style="4"/>
    <col min="10177" max="10177" width="13.140625" style="4" customWidth="1"/>
    <col min="10178" max="10428" width="11.42578125" style="4"/>
    <col min="10429" max="10429" width="13.140625" style="4" customWidth="1"/>
    <col min="10430" max="10430" width="15.140625" style="4" customWidth="1"/>
    <col min="10431" max="10431" width="42" style="4" customWidth="1"/>
    <col min="10432" max="10432" width="11.42578125" style="4"/>
    <col min="10433" max="10433" width="13.140625" style="4" customWidth="1"/>
    <col min="10434" max="10684" width="11.42578125" style="4"/>
    <col min="10685" max="10685" width="13.140625" style="4" customWidth="1"/>
    <col min="10686" max="10686" width="15.140625" style="4" customWidth="1"/>
    <col min="10687" max="10687" width="42" style="4" customWidth="1"/>
    <col min="10688" max="10688" width="11.42578125" style="4"/>
    <col min="10689" max="10689" width="13.140625" style="4" customWidth="1"/>
    <col min="10690" max="10940" width="11.42578125" style="4"/>
    <col min="10941" max="10941" width="13.140625" style="4" customWidth="1"/>
    <col min="10942" max="10942" width="15.140625" style="4" customWidth="1"/>
    <col min="10943" max="10943" width="42" style="4" customWidth="1"/>
    <col min="10944" max="10944" width="11.42578125" style="4"/>
    <col min="10945" max="10945" width="13.140625" style="4" customWidth="1"/>
    <col min="10946" max="11196" width="11.42578125" style="4"/>
    <col min="11197" max="11197" width="13.140625" style="4" customWidth="1"/>
    <col min="11198" max="11198" width="15.140625" style="4" customWidth="1"/>
    <col min="11199" max="11199" width="42" style="4" customWidth="1"/>
    <col min="11200" max="11200" width="11.42578125" style="4"/>
    <col min="11201" max="11201" width="13.140625" style="4" customWidth="1"/>
    <col min="11202" max="11452" width="11.42578125" style="4"/>
    <col min="11453" max="11453" width="13.140625" style="4" customWidth="1"/>
    <col min="11454" max="11454" width="15.140625" style="4" customWidth="1"/>
    <col min="11455" max="11455" width="42" style="4" customWidth="1"/>
    <col min="11456" max="11456" width="11.42578125" style="4"/>
    <col min="11457" max="11457" width="13.140625" style="4" customWidth="1"/>
    <col min="11458" max="11708" width="11.42578125" style="4"/>
    <col min="11709" max="11709" width="13.140625" style="4" customWidth="1"/>
    <col min="11710" max="11710" width="15.140625" style="4" customWidth="1"/>
    <col min="11711" max="11711" width="42" style="4" customWidth="1"/>
    <col min="11712" max="11712" width="11.42578125" style="4"/>
    <col min="11713" max="11713" width="13.140625" style="4" customWidth="1"/>
    <col min="11714" max="11964" width="11.42578125" style="4"/>
    <col min="11965" max="11965" width="13.140625" style="4" customWidth="1"/>
    <col min="11966" max="11966" width="15.140625" style="4" customWidth="1"/>
    <col min="11967" max="11967" width="42" style="4" customWidth="1"/>
    <col min="11968" max="11968" width="11.42578125" style="4"/>
    <col min="11969" max="11969" width="13.140625" style="4" customWidth="1"/>
    <col min="11970" max="12220" width="11.42578125" style="4"/>
    <col min="12221" max="12221" width="13.140625" style="4" customWidth="1"/>
    <col min="12222" max="12222" width="15.140625" style="4" customWidth="1"/>
    <col min="12223" max="12223" width="42" style="4" customWidth="1"/>
    <col min="12224" max="12224" width="11.42578125" style="4"/>
    <col min="12225" max="12225" width="13.140625" style="4" customWidth="1"/>
    <col min="12226" max="12476" width="11.42578125" style="4"/>
    <col min="12477" max="12477" width="13.140625" style="4" customWidth="1"/>
    <col min="12478" max="12478" width="15.140625" style="4" customWidth="1"/>
    <col min="12479" max="12479" width="42" style="4" customWidth="1"/>
    <col min="12480" max="12480" width="11.42578125" style="4"/>
    <col min="12481" max="12481" width="13.140625" style="4" customWidth="1"/>
    <col min="12482" max="12732" width="11.42578125" style="4"/>
    <col min="12733" max="12733" width="13.140625" style="4" customWidth="1"/>
    <col min="12734" max="12734" width="15.140625" style="4" customWidth="1"/>
    <col min="12735" max="12735" width="42" style="4" customWidth="1"/>
    <col min="12736" max="12736" width="11.42578125" style="4"/>
    <col min="12737" max="12737" width="13.140625" style="4" customWidth="1"/>
    <col min="12738" max="12988" width="11.42578125" style="4"/>
    <col min="12989" max="12989" width="13.140625" style="4" customWidth="1"/>
    <col min="12990" max="12990" width="15.140625" style="4" customWidth="1"/>
    <col min="12991" max="12991" width="42" style="4" customWidth="1"/>
    <col min="12992" max="12992" width="11.42578125" style="4"/>
    <col min="12993" max="12993" width="13.140625" style="4" customWidth="1"/>
    <col min="12994" max="13244" width="11.42578125" style="4"/>
    <col min="13245" max="13245" width="13.140625" style="4" customWidth="1"/>
    <col min="13246" max="13246" width="15.140625" style="4" customWidth="1"/>
    <col min="13247" max="13247" width="42" style="4" customWidth="1"/>
    <col min="13248" max="13248" width="11.42578125" style="4"/>
    <col min="13249" max="13249" width="13.140625" style="4" customWidth="1"/>
    <col min="13250" max="13500" width="11.42578125" style="4"/>
    <col min="13501" max="13501" width="13.140625" style="4" customWidth="1"/>
    <col min="13502" max="13502" width="15.140625" style="4" customWidth="1"/>
    <col min="13503" max="13503" width="42" style="4" customWidth="1"/>
    <col min="13504" max="13504" width="11.42578125" style="4"/>
    <col min="13505" max="13505" width="13.140625" style="4" customWidth="1"/>
    <col min="13506" max="13756" width="11.42578125" style="4"/>
    <col min="13757" max="13757" width="13.140625" style="4" customWidth="1"/>
    <col min="13758" max="13758" width="15.140625" style="4" customWidth="1"/>
    <col min="13759" max="13759" width="42" style="4" customWidth="1"/>
    <col min="13760" max="13760" width="11.42578125" style="4"/>
    <col min="13761" max="13761" width="13.140625" style="4" customWidth="1"/>
    <col min="13762" max="14012" width="11.42578125" style="4"/>
    <col min="14013" max="14013" width="13.140625" style="4" customWidth="1"/>
    <col min="14014" max="14014" width="15.140625" style="4" customWidth="1"/>
    <col min="14015" max="14015" width="42" style="4" customWidth="1"/>
    <col min="14016" max="14016" width="11.42578125" style="4"/>
    <col min="14017" max="14017" width="13.140625" style="4" customWidth="1"/>
    <col min="14018" max="14268" width="11.42578125" style="4"/>
    <col min="14269" max="14269" width="13.140625" style="4" customWidth="1"/>
    <col min="14270" max="14270" width="15.140625" style="4" customWidth="1"/>
    <col min="14271" max="14271" width="42" style="4" customWidth="1"/>
    <col min="14272" max="14272" width="11.42578125" style="4"/>
    <col min="14273" max="14273" width="13.140625" style="4" customWidth="1"/>
    <col min="14274" max="14524" width="11.42578125" style="4"/>
    <col min="14525" max="14525" width="13.140625" style="4" customWidth="1"/>
    <col min="14526" max="14526" width="15.140625" style="4" customWidth="1"/>
    <col min="14527" max="14527" width="42" style="4" customWidth="1"/>
    <col min="14528" max="14528" width="11.42578125" style="4"/>
    <col min="14529" max="14529" width="13.140625" style="4" customWidth="1"/>
    <col min="14530" max="14780" width="11.42578125" style="4"/>
    <col min="14781" max="14781" width="13.140625" style="4" customWidth="1"/>
    <col min="14782" max="14782" width="15.140625" style="4" customWidth="1"/>
    <col min="14783" max="14783" width="42" style="4" customWidth="1"/>
    <col min="14784" max="14784" width="11.42578125" style="4"/>
    <col min="14785" max="14785" width="13.140625" style="4" customWidth="1"/>
    <col min="14786" max="15036" width="11.42578125" style="4"/>
    <col min="15037" max="15037" width="13.140625" style="4" customWidth="1"/>
    <col min="15038" max="15038" width="15.140625" style="4" customWidth="1"/>
    <col min="15039" max="15039" width="42" style="4" customWidth="1"/>
    <col min="15040" max="15040" width="11.42578125" style="4"/>
    <col min="15041" max="15041" width="13.140625" style="4" customWidth="1"/>
    <col min="15042" max="15292" width="11.42578125" style="4"/>
    <col min="15293" max="15293" width="13.140625" style="4" customWidth="1"/>
    <col min="15294" max="15294" width="15.140625" style="4" customWidth="1"/>
    <col min="15295" max="15295" width="42" style="4" customWidth="1"/>
    <col min="15296" max="15296" width="11.42578125" style="4"/>
    <col min="15297" max="15297" width="13.140625" style="4" customWidth="1"/>
    <col min="15298" max="15548" width="11.42578125" style="4"/>
    <col min="15549" max="15549" width="13.140625" style="4" customWidth="1"/>
    <col min="15550" max="15550" width="15.140625" style="4" customWidth="1"/>
    <col min="15551" max="15551" width="42" style="4" customWidth="1"/>
    <col min="15552" max="15552" width="11.42578125" style="4"/>
    <col min="15553" max="15553" width="13.140625" style="4" customWidth="1"/>
    <col min="15554" max="15804" width="11.42578125" style="4"/>
    <col min="15805" max="15805" width="13.140625" style="4" customWidth="1"/>
    <col min="15806" max="15806" width="15.140625" style="4" customWidth="1"/>
    <col min="15807" max="15807" width="42" style="4" customWidth="1"/>
    <col min="15808" max="15808" width="11.42578125" style="4"/>
    <col min="15809" max="15809" width="13.140625" style="4" customWidth="1"/>
    <col min="15810" max="16060" width="11.42578125" style="4"/>
    <col min="16061" max="16061" width="13.140625" style="4" customWidth="1"/>
    <col min="16062" max="16062" width="15.140625" style="4" customWidth="1"/>
    <col min="16063" max="16063" width="42" style="4" customWidth="1"/>
    <col min="16064" max="16064" width="11.42578125" style="4"/>
    <col min="16065" max="16065" width="13.140625" style="4" customWidth="1"/>
    <col min="16066" max="16384" width="11.42578125" style="4"/>
  </cols>
  <sheetData>
    <row r="1" spans="1:8" ht="30" customHeight="1" thickBot="1" x14ac:dyDescent="0.3">
      <c r="A1" s="29"/>
      <c r="B1" s="30"/>
      <c r="C1" s="31"/>
      <c r="D1" s="31"/>
      <c r="E1" s="31"/>
      <c r="F1" s="29"/>
      <c r="G1" s="29"/>
    </row>
    <row r="2" spans="1:8" ht="30" customHeight="1" thickBot="1" x14ac:dyDescent="0.3">
      <c r="A2" s="32"/>
      <c r="B2" s="33"/>
      <c r="C2" s="99" t="s">
        <v>203</v>
      </c>
      <c r="D2" s="101" t="s">
        <v>204</v>
      </c>
      <c r="E2" s="102"/>
      <c r="F2" s="51"/>
      <c r="G2" s="51"/>
      <c r="H2" s="20"/>
    </row>
    <row r="3" spans="1:8" ht="30" customHeight="1" thickBot="1" x14ac:dyDescent="0.3">
      <c r="A3" s="52"/>
      <c r="B3" s="53"/>
      <c r="C3" s="100"/>
      <c r="D3" s="54" t="s">
        <v>247</v>
      </c>
      <c r="E3" s="55"/>
      <c r="F3" s="51"/>
      <c r="G3" s="51"/>
      <c r="H3" s="20"/>
    </row>
    <row r="4" spans="1:8" ht="30" customHeight="1" thickBot="1" x14ac:dyDescent="0.3">
      <c r="A4" s="52"/>
      <c r="B4" s="53"/>
      <c r="C4" s="103" t="s">
        <v>205</v>
      </c>
      <c r="D4" s="105" t="s">
        <v>248</v>
      </c>
      <c r="E4" s="106"/>
      <c r="F4" s="51"/>
      <c r="G4" s="51"/>
      <c r="H4" s="20"/>
    </row>
    <row r="5" spans="1:8" ht="30" customHeight="1" thickBot="1" x14ac:dyDescent="0.4">
      <c r="A5" s="34"/>
      <c r="B5" s="35"/>
      <c r="C5" s="104"/>
      <c r="D5" s="107" t="s">
        <v>249</v>
      </c>
      <c r="E5" s="108"/>
      <c r="F5" s="56"/>
      <c r="G5" s="56"/>
    </row>
    <row r="6" spans="1:8" ht="30" customHeight="1" x14ac:dyDescent="0.25">
      <c r="A6" s="36"/>
      <c r="B6" s="36"/>
      <c r="C6" s="36"/>
      <c r="D6" s="36"/>
      <c r="E6" s="36"/>
      <c r="F6" s="29"/>
      <c r="G6" s="29"/>
    </row>
    <row r="7" spans="1:8" ht="30" customHeight="1" x14ac:dyDescent="0.25">
      <c r="A7" s="37" t="s">
        <v>0</v>
      </c>
      <c r="B7" s="37"/>
      <c r="C7" s="38">
        <v>45015</v>
      </c>
      <c r="D7" s="37" t="s">
        <v>1</v>
      </c>
      <c r="E7" s="39">
        <v>20230300236</v>
      </c>
      <c r="F7" s="29"/>
      <c r="G7" s="29"/>
    </row>
    <row r="8" spans="1:8" ht="30" customHeight="1" x14ac:dyDescent="0.25">
      <c r="A8" s="40"/>
      <c r="B8" s="40"/>
      <c r="C8" s="40"/>
      <c r="D8" s="40"/>
      <c r="E8" s="40"/>
      <c r="F8" s="29"/>
      <c r="G8" s="29"/>
    </row>
    <row r="9" spans="1:8" ht="30" customHeight="1" x14ac:dyDescent="0.25">
      <c r="A9" s="37" t="s">
        <v>2</v>
      </c>
      <c r="B9" s="37"/>
      <c r="C9" s="42" t="s">
        <v>250</v>
      </c>
      <c r="D9" s="41" t="s">
        <v>3</v>
      </c>
      <c r="E9" s="57"/>
      <c r="F9" s="29"/>
      <c r="G9" s="29"/>
    </row>
    <row r="10" spans="1:8" ht="30" customHeight="1" x14ac:dyDescent="0.25">
      <c r="A10" s="40"/>
      <c r="B10" s="40"/>
      <c r="C10" s="40"/>
      <c r="D10" s="40"/>
      <c r="E10" s="40"/>
      <c r="F10" s="29"/>
      <c r="G10" s="29"/>
    </row>
    <row r="11" spans="1:8" ht="30" customHeight="1" x14ac:dyDescent="0.25">
      <c r="A11" s="97" t="s">
        <v>206</v>
      </c>
      <c r="B11" s="98"/>
      <c r="C11" s="42" t="s">
        <v>250</v>
      </c>
      <c r="D11" s="41" t="s">
        <v>207</v>
      </c>
      <c r="E11" s="43" t="s">
        <v>251</v>
      </c>
      <c r="F11" s="29"/>
      <c r="G11" s="29"/>
    </row>
    <row r="12" spans="1:8" ht="30" customHeight="1" x14ac:dyDescent="0.25">
      <c r="A12" s="40"/>
      <c r="B12" s="40"/>
      <c r="C12" s="40"/>
      <c r="D12" s="40"/>
      <c r="E12" s="40"/>
      <c r="F12" s="29"/>
      <c r="G12" s="29"/>
    </row>
    <row r="13" spans="1:8" ht="30" customHeight="1" x14ac:dyDescent="0.25">
      <c r="A13" s="37" t="s">
        <v>4</v>
      </c>
      <c r="B13" s="37"/>
      <c r="C13" s="44" t="s">
        <v>252</v>
      </c>
      <c r="D13" s="41" t="s">
        <v>5</v>
      </c>
      <c r="E13" s="42" t="s">
        <v>63</v>
      </c>
      <c r="F13" s="29"/>
      <c r="G13" s="29"/>
    </row>
    <row r="14" spans="1:8" ht="30" customHeight="1" x14ac:dyDescent="0.25">
      <c r="A14" s="40"/>
      <c r="B14" s="40"/>
      <c r="C14" s="40"/>
      <c r="D14" s="40"/>
      <c r="E14" s="40"/>
      <c r="F14" s="29"/>
      <c r="G14" s="29"/>
    </row>
    <row r="15" spans="1:8" ht="30" customHeight="1" x14ac:dyDescent="0.25">
      <c r="A15" s="37" t="s">
        <v>6</v>
      </c>
      <c r="B15" s="37"/>
      <c r="C15" s="38">
        <v>45007</v>
      </c>
      <c r="D15" s="41" t="s">
        <v>7</v>
      </c>
      <c r="E15" s="45" t="s">
        <v>253</v>
      </c>
      <c r="F15" s="29"/>
      <c r="G15" s="29"/>
    </row>
    <row r="16" spans="1:8" ht="30" customHeight="1" x14ac:dyDescent="0.25">
      <c r="A16" s="40"/>
      <c r="B16" s="40"/>
      <c r="C16" s="40"/>
      <c r="D16" s="40"/>
      <c r="E16" s="40"/>
      <c r="F16" s="29"/>
      <c r="G16" s="29"/>
    </row>
    <row r="17" spans="1:7" ht="30" customHeight="1" x14ac:dyDescent="0.25">
      <c r="A17" s="37" t="s">
        <v>8</v>
      </c>
      <c r="B17" s="37"/>
      <c r="C17" s="42" t="s">
        <v>254</v>
      </c>
      <c r="D17" s="46"/>
      <c r="E17" s="47"/>
      <c r="F17" s="29"/>
      <c r="G17" s="29"/>
    </row>
    <row r="18" spans="1:7" ht="30" customHeight="1" x14ac:dyDescent="0.25">
      <c r="A18" s="40"/>
      <c r="B18" s="40"/>
      <c r="C18" s="40"/>
      <c r="D18" s="40"/>
      <c r="E18" s="40"/>
      <c r="F18" s="29"/>
      <c r="G18" s="29"/>
    </row>
    <row r="19" spans="1:7" ht="30" customHeight="1" x14ac:dyDescent="0.25">
      <c r="A19" s="37" t="s">
        <v>9</v>
      </c>
      <c r="B19" s="37"/>
      <c r="C19" s="42"/>
      <c r="D19" s="41" t="s">
        <v>208</v>
      </c>
      <c r="E19" s="45"/>
      <c r="F19" s="29"/>
      <c r="G19" s="29"/>
    </row>
    <row r="20" spans="1:7" ht="30" customHeight="1" x14ac:dyDescent="0.25">
      <c r="A20" s="40"/>
      <c r="B20" s="40"/>
      <c r="C20" s="40"/>
      <c r="D20" s="40"/>
      <c r="E20" s="40"/>
      <c r="F20" s="29"/>
      <c r="G20" s="29"/>
    </row>
    <row r="21" spans="1:7" ht="30" customHeight="1" x14ac:dyDescent="0.25">
      <c r="A21" s="37" t="s">
        <v>209</v>
      </c>
      <c r="B21" s="37"/>
      <c r="C21" s="48"/>
      <c r="D21" s="49"/>
      <c r="E21" s="50"/>
      <c r="F21" s="29"/>
      <c r="G21" s="29"/>
    </row>
    <row r="22" spans="1:7" ht="30" customHeight="1" x14ac:dyDescent="0.25">
      <c r="A22" s="21" t="s">
        <v>10</v>
      </c>
      <c r="B22" s="21" t="s">
        <v>11</v>
      </c>
      <c r="C22" s="21" t="s">
        <v>12</v>
      </c>
      <c r="D22" s="21" t="s">
        <v>13</v>
      </c>
      <c r="E22" s="21" t="s">
        <v>14</v>
      </c>
      <c r="F22" s="22" t="s">
        <v>15</v>
      </c>
      <c r="G22" s="22" t="s">
        <v>16</v>
      </c>
    </row>
    <row r="23" spans="1:7" s="8" customFormat="1" ht="30" customHeight="1" x14ac:dyDescent="0.25">
      <c r="A23" s="58" t="s">
        <v>21</v>
      </c>
      <c r="B23" s="59">
        <v>191211259</v>
      </c>
      <c r="C23" s="60" t="s">
        <v>141</v>
      </c>
      <c r="D23" s="61">
        <v>1</v>
      </c>
      <c r="E23" s="3"/>
      <c r="F23" s="7"/>
      <c r="G23" s="7">
        <f t="shared" ref="G23:G72" si="0">(D23*F23)</f>
        <v>0</v>
      </c>
    </row>
    <row r="24" spans="1:7" s="8" customFormat="1" ht="30" customHeight="1" x14ac:dyDescent="0.25">
      <c r="A24" s="58" t="s">
        <v>22</v>
      </c>
      <c r="B24" s="59">
        <v>191211260</v>
      </c>
      <c r="C24" s="60" t="s">
        <v>142</v>
      </c>
      <c r="D24" s="61">
        <v>1</v>
      </c>
      <c r="E24" s="3"/>
      <c r="F24" s="7"/>
      <c r="G24" s="7">
        <f t="shared" si="0"/>
        <v>0</v>
      </c>
    </row>
    <row r="25" spans="1:7" s="8" customFormat="1" ht="30" customHeight="1" x14ac:dyDescent="0.25">
      <c r="A25" s="58" t="s">
        <v>23</v>
      </c>
      <c r="B25" s="59">
        <v>191211261</v>
      </c>
      <c r="C25" s="60" t="s">
        <v>143</v>
      </c>
      <c r="D25" s="61">
        <v>1</v>
      </c>
      <c r="E25" s="3"/>
      <c r="F25" s="7"/>
      <c r="G25" s="7">
        <f t="shared" si="0"/>
        <v>0</v>
      </c>
    </row>
    <row r="26" spans="1:7" s="8" customFormat="1" ht="30" customHeight="1" x14ac:dyDescent="0.25">
      <c r="A26" s="58" t="s">
        <v>24</v>
      </c>
      <c r="B26" s="59">
        <v>191211262</v>
      </c>
      <c r="C26" s="60" t="s">
        <v>144</v>
      </c>
      <c r="D26" s="61">
        <v>1</v>
      </c>
      <c r="E26" s="3"/>
      <c r="F26" s="7"/>
      <c r="G26" s="7">
        <f t="shared" si="0"/>
        <v>0</v>
      </c>
    </row>
    <row r="27" spans="1:7" s="8" customFormat="1" ht="30" customHeight="1" x14ac:dyDescent="0.25">
      <c r="A27" s="58" t="s">
        <v>25</v>
      </c>
      <c r="B27" s="59">
        <v>191211263</v>
      </c>
      <c r="C27" s="60" t="s">
        <v>145</v>
      </c>
      <c r="D27" s="61">
        <v>1</v>
      </c>
      <c r="E27" s="3"/>
      <c r="F27" s="7"/>
      <c r="G27" s="7">
        <f t="shared" si="0"/>
        <v>0</v>
      </c>
    </row>
    <row r="28" spans="1:7" s="8" customFormat="1" ht="30" customHeight="1" x14ac:dyDescent="0.25">
      <c r="A28" s="58" t="s">
        <v>26</v>
      </c>
      <c r="B28" s="59">
        <v>191211264</v>
      </c>
      <c r="C28" s="60" t="s">
        <v>146</v>
      </c>
      <c r="D28" s="61">
        <v>1</v>
      </c>
      <c r="E28" s="3"/>
      <c r="F28" s="7"/>
      <c r="G28" s="7">
        <f t="shared" si="0"/>
        <v>0</v>
      </c>
    </row>
    <row r="29" spans="1:7" s="8" customFormat="1" ht="30" customHeight="1" x14ac:dyDescent="0.25">
      <c r="A29" s="58" t="s">
        <v>27</v>
      </c>
      <c r="B29" s="59">
        <v>191211265</v>
      </c>
      <c r="C29" s="60" t="s">
        <v>147</v>
      </c>
      <c r="D29" s="61">
        <v>1</v>
      </c>
      <c r="E29" s="3"/>
      <c r="F29" s="7"/>
      <c r="G29" s="7">
        <f t="shared" si="0"/>
        <v>0</v>
      </c>
    </row>
    <row r="30" spans="1:7" s="8" customFormat="1" ht="30" customHeight="1" x14ac:dyDescent="0.25">
      <c r="A30" s="58" t="s">
        <v>28</v>
      </c>
      <c r="B30" s="59">
        <v>190805599</v>
      </c>
      <c r="C30" s="60" t="s">
        <v>148</v>
      </c>
      <c r="D30" s="61">
        <v>1</v>
      </c>
      <c r="E30" s="3"/>
      <c r="F30" s="7"/>
      <c r="G30" s="7">
        <f t="shared" si="0"/>
        <v>0</v>
      </c>
    </row>
    <row r="31" spans="1:7" s="8" customFormat="1" ht="30" customHeight="1" x14ac:dyDescent="0.25">
      <c r="A31" s="58" t="s">
        <v>29</v>
      </c>
      <c r="B31" s="59">
        <v>191211267</v>
      </c>
      <c r="C31" s="60" t="s">
        <v>149</v>
      </c>
      <c r="D31" s="61">
        <v>1</v>
      </c>
      <c r="E31" s="3"/>
      <c r="F31" s="7"/>
      <c r="G31" s="7">
        <f t="shared" si="0"/>
        <v>0</v>
      </c>
    </row>
    <row r="32" spans="1:7" s="8" customFormat="1" ht="30" customHeight="1" x14ac:dyDescent="0.25">
      <c r="A32" s="58"/>
      <c r="B32" s="59"/>
      <c r="C32" s="60"/>
      <c r="D32" s="62">
        <f>SUM(D23:D31)</f>
        <v>9</v>
      </c>
      <c r="E32" s="3"/>
      <c r="F32" s="7"/>
      <c r="G32" s="7"/>
    </row>
    <row r="33" spans="1:8" s="8" customFormat="1" ht="30" customHeight="1" x14ac:dyDescent="0.25">
      <c r="A33" s="63" t="s">
        <v>30</v>
      </c>
      <c r="B33" s="64">
        <v>190502602</v>
      </c>
      <c r="C33" s="65" t="s">
        <v>150</v>
      </c>
      <c r="D33" s="64">
        <v>1</v>
      </c>
      <c r="E33" s="3"/>
      <c r="F33" s="7"/>
      <c r="G33" s="7">
        <f t="shared" si="0"/>
        <v>0</v>
      </c>
    </row>
    <row r="34" spans="1:8" s="8" customFormat="1" ht="30" customHeight="1" x14ac:dyDescent="0.25">
      <c r="A34" s="66" t="s">
        <v>31</v>
      </c>
      <c r="B34" s="67">
        <v>190805611</v>
      </c>
      <c r="C34" s="68" t="s">
        <v>151</v>
      </c>
      <c r="D34" s="64">
        <v>1</v>
      </c>
      <c r="E34" s="3"/>
      <c r="F34" s="7"/>
      <c r="G34" s="7">
        <f t="shared" si="0"/>
        <v>0</v>
      </c>
    </row>
    <row r="35" spans="1:8" s="8" customFormat="1" ht="30" customHeight="1" x14ac:dyDescent="0.25">
      <c r="A35" s="63" t="s">
        <v>32</v>
      </c>
      <c r="B35" s="64">
        <v>191211270</v>
      </c>
      <c r="C35" s="65" t="s">
        <v>152</v>
      </c>
      <c r="D35" s="64">
        <v>1</v>
      </c>
      <c r="E35" s="3"/>
      <c r="F35" s="7"/>
      <c r="G35" s="7">
        <f t="shared" si="0"/>
        <v>0</v>
      </c>
    </row>
    <row r="36" spans="1:8" s="8" customFormat="1" ht="30" customHeight="1" x14ac:dyDescent="0.25">
      <c r="A36" s="66" t="s">
        <v>33</v>
      </c>
      <c r="B36" s="67">
        <v>191211271</v>
      </c>
      <c r="C36" s="68" t="s">
        <v>153</v>
      </c>
      <c r="D36" s="64">
        <v>1</v>
      </c>
      <c r="E36" s="3"/>
      <c r="F36" s="7"/>
      <c r="G36" s="7">
        <f t="shared" si="0"/>
        <v>0</v>
      </c>
      <c r="H36" s="9"/>
    </row>
    <row r="37" spans="1:8" s="8" customFormat="1" ht="30" customHeight="1" x14ac:dyDescent="0.25">
      <c r="A37" s="63" t="s">
        <v>34</v>
      </c>
      <c r="B37" s="64">
        <v>190805614</v>
      </c>
      <c r="C37" s="65" t="s">
        <v>154</v>
      </c>
      <c r="D37" s="64">
        <v>1</v>
      </c>
      <c r="E37" s="3"/>
      <c r="F37" s="7"/>
      <c r="G37" s="7">
        <f t="shared" si="0"/>
        <v>0</v>
      </c>
    </row>
    <row r="38" spans="1:8" s="8" customFormat="1" ht="30" customHeight="1" x14ac:dyDescent="0.25">
      <c r="A38" s="66" t="s">
        <v>35</v>
      </c>
      <c r="B38" s="67">
        <v>190805615</v>
      </c>
      <c r="C38" s="68" t="s">
        <v>155</v>
      </c>
      <c r="D38" s="64">
        <v>1</v>
      </c>
      <c r="E38" s="3"/>
      <c r="F38" s="7"/>
      <c r="G38" s="7">
        <f t="shared" si="0"/>
        <v>0</v>
      </c>
    </row>
    <row r="39" spans="1:8" s="8" customFormat="1" ht="30" customHeight="1" x14ac:dyDescent="0.25">
      <c r="A39" s="63" t="s">
        <v>36</v>
      </c>
      <c r="B39" s="64">
        <v>190805616</v>
      </c>
      <c r="C39" s="65" t="s">
        <v>156</v>
      </c>
      <c r="D39" s="64">
        <v>1</v>
      </c>
      <c r="E39" s="3"/>
      <c r="F39" s="7"/>
      <c r="G39" s="7">
        <f t="shared" si="0"/>
        <v>0</v>
      </c>
    </row>
    <row r="40" spans="1:8" s="8" customFormat="1" ht="30" customHeight="1" x14ac:dyDescent="0.25">
      <c r="A40" s="66" t="s">
        <v>37</v>
      </c>
      <c r="B40" s="67">
        <v>190805617</v>
      </c>
      <c r="C40" s="68" t="s">
        <v>157</v>
      </c>
      <c r="D40" s="64">
        <v>1</v>
      </c>
      <c r="E40" s="3"/>
      <c r="F40" s="7"/>
      <c r="G40" s="7">
        <f t="shared" si="0"/>
        <v>0</v>
      </c>
    </row>
    <row r="41" spans="1:8" s="8" customFormat="1" ht="30" customHeight="1" x14ac:dyDescent="0.25">
      <c r="A41" s="63" t="s">
        <v>38</v>
      </c>
      <c r="B41" s="64">
        <v>191211276</v>
      </c>
      <c r="C41" s="65" t="s">
        <v>158</v>
      </c>
      <c r="D41" s="64">
        <v>1</v>
      </c>
      <c r="E41" s="3"/>
      <c r="F41" s="7"/>
      <c r="G41" s="7">
        <f t="shared" si="0"/>
        <v>0</v>
      </c>
    </row>
    <row r="42" spans="1:8" s="8" customFormat="1" ht="30" customHeight="1" x14ac:dyDescent="0.25">
      <c r="A42" s="63"/>
      <c r="B42" s="64"/>
      <c r="C42" s="65"/>
      <c r="D42" s="69">
        <f>SUM(D33:D41)</f>
        <v>9</v>
      </c>
      <c r="E42" s="3"/>
      <c r="F42" s="7"/>
      <c r="G42" s="7"/>
    </row>
    <row r="43" spans="1:8" s="8" customFormat="1" ht="30" customHeight="1" x14ac:dyDescent="0.25">
      <c r="A43" s="66" t="s">
        <v>39</v>
      </c>
      <c r="B43" s="67">
        <v>190805623</v>
      </c>
      <c r="C43" s="68" t="s">
        <v>159</v>
      </c>
      <c r="D43" s="64">
        <v>1</v>
      </c>
      <c r="E43" s="3"/>
      <c r="F43" s="7"/>
      <c r="G43" s="7">
        <f t="shared" si="0"/>
        <v>0</v>
      </c>
    </row>
    <row r="44" spans="1:8" s="8" customFormat="1" ht="30" customHeight="1" x14ac:dyDescent="0.25">
      <c r="A44" s="63" t="s">
        <v>40</v>
      </c>
      <c r="B44" s="64">
        <v>190805624</v>
      </c>
      <c r="C44" s="65" t="s">
        <v>160</v>
      </c>
      <c r="D44" s="64">
        <v>1</v>
      </c>
      <c r="E44" s="3"/>
      <c r="F44" s="7"/>
      <c r="G44" s="7">
        <f t="shared" si="0"/>
        <v>0</v>
      </c>
    </row>
    <row r="45" spans="1:8" s="8" customFormat="1" ht="30" customHeight="1" x14ac:dyDescent="0.25">
      <c r="A45" s="63" t="s">
        <v>41</v>
      </c>
      <c r="B45" s="64">
        <v>190805625</v>
      </c>
      <c r="C45" s="65" t="s">
        <v>161</v>
      </c>
      <c r="D45" s="64">
        <v>1</v>
      </c>
      <c r="E45" s="3"/>
      <c r="F45" s="7"/>
      <c r="G45" s="7">
        <f t="shared" si="0"/>
        <v>0</v>
      </c>
    </row>
    <row r="46" spans="1:8" s="8" customFormat="1" ht="30" customHeight="1" x14ac:dyDescent="0.25">
      <c r="A46" s="66" t="s">
        <v>42</v>
      </c>
      <c r="B46" s="67">
        <v>191211280</v>
      </c>
      <c r="C46" s="68" t="s">
        <v>162</v>
      </c>
      <c r="D46" s="64">
        <v>1</v>
      </c>
      <c r="E46" s="3"/>
      <c r="F46" s="7"/>
      <c r="G46" s="7">
        <f t="shared" si="0"/>
        <v>0</v>
      </c>
    </row>
    <row r="47" spans="1:8" s="8" customFormat="1" ht="30" customHeight="1" x14ac:dyDescent="0.25">
      <c r="A47" s="63" t="s">
        <v>43</v>
      </c>
      <c r="B47" s="64">
        <v>191211281</v>
      </c>
      <c r="C47" s="65" t="s">
        <v>163</v>
      </c>
      <c r="D47" s="64">
        <v>1</v>
      </c>
      <c r="E47" s="3"/>
      <c r="F47" s="7"/>
      <c r="G47" s="7">
        <f t="shared" si="0"/>
        <v>0</v>
      </c>
    </row>
    <row r="48" spans="1:8" s="8" customFormat="1" ht="30" customHeight="1" x14ac:dyDescent="0.25">
      <c r="A48" s="66" t="s">
        <v>44</v>
      </c>
      <c r="B48" s="67">
        <v>190805628</v>
      </c>
      <c r="C48" s="68" t="s">
        <v>164</v>
      </c>
      <c r="D48" s="64">
        <v>1</v>
      </c>
      <c r="E48" s="3"/>
      <c r="F48" s="7"/>
      <c r="G48" s="7">
        <f t="shared" si="0"/>
        <v>0</v>
      </c>
    </row>
    <row r="49" spans="1:7" s="8" customFormat="1" ht="30" customHeight="1" x14ac:dyDescent="0.25">
      <c r="A49" s="63" t="s">
        <v>45</v>
      </c>
      <c r="B49" s="64">
        <v>191211283</v>
      </c>
      <c r="C49" s="65" t="s">
        <v>165</v>
      </c>
      <c r="D49" s="64">
        <v>1</v>
      </c>
      <c r="E49" s="3"/>
      <c r="F49" s="7"/>
      <c r="G49" s="7">
        <f t="shared" si="0"/>
        <v>0</v>
      </c>
    </row>
    <row r="50" spans="1:7" s="8" customFormat="1" ht="30" customHeight="1" x14ac:dyDescent="0.25">
      <c r="A50" s="66" t="s">
        <v>46</v>
      </c>
      <c r="B50" s="67">
        <v>190805630</v>
      </c>
      <c r="C50" s="68" t="s">
        <v>166</v>
      </c>
      <c r="D50" s="64">
        <v>1</v>
      </c>
      <c r="E50" s="3"/>
      <c r="F50" s="7"/>
      <c r="G50" s="7">
        <f t="shared" si="0"/>
        <v>0</v>
      </c>
    </row>
    <row r="51" spans="1:7" s="8" customFormat="1" ht="30" customHeight="1" x14ac:dyDescent="0.25">
      <c r="A51" s="63" t="s">
        <v>47</v>
      </c>
      <c r="B51" s="64">
        <v>191211285</v>
      </c>
      <c r="C51" s="65" t="s">
        <v>167</v>
      </c>
      <c r="D51" s="64">
        <v>1</v>
      </c>
      <c r="E51" s="3"/>
      <c r="F51" s="7"/>
      <c r="G51" s="7">
        <f t="shared" si="0"/>
        <v>0</v>
      </c>
    </row>
    <row r="52" spans="1:7" s="8" customFormat="1" ht="30" customHeight="1" x14ac:dyDescent="0.25">
      <c r="A52" s="63"/>
      <c r="B52" s="64"/>
      <c r="C52" s="65"/>
      <c r="D52" s="69">
        <f>SUM(D43:D51)</f>
        <v>9</v>
      </c>
      <c r="E52" s="3"/>
      <c r="F52" s="7"/>
      <c r="G52" s="7"/>
    </row>
    <row r="53" spans="1:7" s="8" customFormat="1" ht="30" customHeight="1" x14ac:dyDescent="0.25">
      <c r="A53" s="66" t="s">
        <v>48</v>
      </c>
      <c r="B53" s="67">
        <v>190805637</v>
      </c>
      <c r="C53" s="68" t="s">
        <v>168</v>
      </c>
      <c r="D53" s="64">
        <v>1</v>
      </c>
      <c r="E53" s="3"/>
      <c r="F53" s="7"/>
      <c r="G53" s="7">
        <f t="shared" si="0"/>
        <v>0</v>
      </c>
    </row>
    <row r="54" spans="1:7" s="8" customFormat="1" ht="30" customHeight="1" x14ac:dyDescent="0.25">
      <c r="A54" s="63" t="s">
        <v>49</v>
      </c>
      <c r="B54" s="64">
        <v>190502520</v>
      </c>
      <c r="C54" s="65" t="s">
        <v>169</v>
      </c>
      <c r="D54" s="64">
        <v>1</v>
      </c>
      <c r="E54" s="3"/>
      <c r="F54" s="7"/>
      <c r="G54" s="7">
        <f t="shared" si="0"/>
        <v>0</v>
      </c>
    </row>
    <row r="55" spans="1:7" s="8" customFormat="1" ht="30" customHeight="1" x14ac:dyDescent="0.25">
      <c r="A55" s="66" t="s">
        <v>50</v>
      </c>
      <c r="B55" s="67">
        <v>190805639</v>
      </c>
      <c r="C55" s="68" t="s">
        <v>170</v>
      </c>
      <c r="D55" s="64">
        <v>1</v>
      </c>
      <c r="E55" s="3"/>
      <c r="F55" s="10"/>
      <c r="G55" s="7">
        <f t="shared" si="0"/>
        <v>0</v>
      </c>
    </row>
    <row r="56" spans="1:7" s="8" customFormat="1" ht="30" customHeight="1" x14ac:dyDescent="0.25">
      <c r="A56" s="63" t="s">
        <v>51</v>
      </c>
      <c r="B56" s="64">
        <v>191211253</v>
      </c>
      <c r="C56" s="65" t="s">
        <v>171</v>
      </c>
      <c r="D56" s="64">
        <v>1</v>
      </c>
      <c r="E56" s="3"/>
      <c r="F56" s="10"/>
      <c r="G56" s="7">
        <f t="shared" si="0"/>
        <v>0</v>
      </c>
    </row>
    <row r="57" spans="1:7" s="8" customFormat="1" ht="30" customHeight="1" x14ac:dyDescent="0.25">
      <c r="A57" s="66" t="s">
        <v>52</v>
      </c>
      <c r="B57" s="67">
        <v>191211254</v>
      </c>
      <c r="C57" s="68" t="s">
        <v>172</v>
      </c>
      <c r="D57" s="64">
        <v>1</v>
      </c>
      <c r="E57" s="3"/>
      <c r="F57" s="10"/>
      <c r="G57" s="7">
        <f t="shared" si="0"/>
        <v>0</v>
      </c>
    </row>
    <row r="58" spans="1:7" s="8" customFormat="1" ht="30" customHeight="1" x14ac:dyDescent="0.25">
      <c r="A58" s="63" t="s">
        <v>53</v>
      </c>
      <c r="B58" s="64" t="s">
        <v>173</v>
      </c>
      <c r="C58" s="65" t="s">
        <v>174</v>
      </c>
      <c r="D58" s="64">
        <v>1</v>
      </c>
      <c r="E58" s="3"/>
      <c r="F58" s="10"/>
      <c r="G58" s="7">
        <f t="shared" si="0"/>
        <v>0</v>
      </c>
    </row>
    <row r="59" spans="1:7" s="8" customFormat="1" ht="30" customHeight="1" x14ac:dyDescent="0.25">
      <c r="A59" s="66" t="s">
        <v>54</v>
      </c>
      <c r="B59" s="67">
        <v>190805643</v>
      </c>
      <c r="C59" s="68" t="s">
        <v>175</v>
      </c>
      <c r="D59" s="64">
        <v>1</v>
      </c>
      <c r="E59" s="3"/>
      <c r="F59" s="10"/>
      <c r="G59" s="7">
        <f t="shared" si="0"/>
        <v>0</v>
      </c>
    </row>
    <row r="60" spans="1:7" s="8" customFormat="1" ht="30" customHeight="1" x14ac:dyDescent="0.25">
      <c r="A60" s="63" t="s">
        <v>55</v>
      </c>
      <c r="B60" s="64">
        <v>190805644</v>
      </c>
      <c r="C60" s="65" t="s">
        <v>176</v>
      </c>
      <c r="D60" s="64">
        <v>1</v>
      </c>
      <c r="E60" s="3"/>
      <c r="F60" s="7"/>
      <c r="G60" s="7">
        <f t="shared" si="0"/>
        <v>0</v>
      </c>
    </row>
    <row r="61" spans="1:7" s="8" customFormat="1" ht="30" customHeight="1" x14ac:dyDescent="0.25">
      <c r="A61" s="66" t="s">
        <v>56</v>
      </c>
      <c r="B61" s="67">
        <v>191112258</v>
      </c>
      <c r="C61" s="68" t="s">
        <v>177</v>
      </c>
      <c r="D61" s="64">
        <v>1</v>
      </c>
      <c r="E61" s="3"/>
      <c r="F61" s="10"/>
      <c r="G61" s="7">
        <f t="shared" si="0"/>
        <v>0</v>
      </c>
    </row>
    <row r="62" spans="1:7" s="8" customFormat="1" ht="30" customHeight="1" x14ac:dyDescent="0.25">
      <c r="A62" s="66"/>
      <c r="B62" s="67"/>
      <c r="C62" s="68"/>
      <c r="D62" s="69">
        <f>SUM(D53:D61)</f>
        <v>9</v>
      </c>
      <c r="E62" s="3"/>
      <c r="F62" s="10"/>
      <c r="G62" s="7"/>
    </row>
    <row r="63" spans="1:7" s="8" customFormat="1" ht="30" customHeight="1" x14ac:dyDescent="0.25">
      <c r="A63" s="58" t="s">
        <v>57</v>
      </c>
      <c r="B63" s="59">
        <v>190502645</v>
      </c>
      <c r="C63" s="70" t="s">
        <v>178</v>
      </c>
      <c r="D63" s="61">
        <v>2</v>
      </c>
      <c r="E63" s="3"/>
      <c r="F63" s="10"/>
      <c r="G63" s="7">
        <f t="shared" si="0"/>
        <v>0</v>
      </c>
    </row>
    <row r="64" spans="1:7" s="8" customFormat="1" ht="30" customHeight="1" x14ac:dyDescent="0.25">
      <c r="A64" s="58" t="s">
        <v>58</v>
      </c>
      <c r="B64" s="59">
        <v>190502646</v>
      </c>
      <c r="C64" s="70" t="s">
        <v>179</v>
      </c>
      <c r="D64" s="61">
        <v>2</v>
      </c>
      <c r="E64" s="3"/>
      <c r="F64" s="10"/>
      <c r="G64" s="7">
        <f t="shared" si="0"/>
        <v>0</v>
      </c>
    </row>
    <row r="65" spans="1:7" s="8" customFormat="1" ht="30" customHeight="1" x14ac:dyDescent="0.25">
      <c r="A65" s="58" t="s">
        <v>59</v>
      </c>
      <c r="B65" s="59">
        <v>190502647</v>
      </c>
      <c r="C65" s="70" t="s">
        <v>180</v>
      </c>
      <c r="D65" s="61">
        <v>2</v>
      </c>
      <c r="E65" s="3"/>
      <c r="F65" s="10"/>
      <c r="G65" s="7">
        <f t="shared" si="0"/>
        <v>0</v>
      </c>
    </row>
    <row r="66" spans="1:7" s="8" customFormat="1" ht="30" customHeight="1" x14ac:dyDescent="0.25">
      <c r="A66" s="58" t="s">
        <v>60</v>
      </c>
      <c r="B66" s="59">
        <v>190805667</v>
      </c>
      <c r="C66" s="70" t="s">
        <v>181</v>
      </c>
      <c r="D66" s="61">
        <v>2</v>
      </c>
      <c r="E66" s="3"/>
      <c r="F66" s="10"/>
      <c r="G66" s="7">
        <f t="shared" si="0"/>
        <v>0</v>
      </c>
    </row>
    <row r="67" spans="1:7" s="8" customFormat="1" ht="30" customHeight="1" x14ac:dyDescent="0.25">
      <c r="A67" s="58" t="s">
        <v>61</v>
      </c>
      <c r="B67" s="59">
        <v>200112643</v>
      </c>
      <c r="C67" s="70" t="s">
        <v>182</v>
      </c>
      <c r="D67" s="61">
        <v>2</v>
      </c>
      <c r="E67" s="3"/>
      <c r="F67" s="10"/>
      <c r="G67" s="7">
        <f t="shared" si="0"/>
        <v>0</v>
      </c>
    </row>
    <row r="68" spans="1:7" s="8" customFormat="1" ht="30" customHeight="1" x14ac:dyDescent="0.25">
      <c r="A68" s="58" t="s">
        <v>62</v>
      </c>
      <c r="B68" s="59">
        <v>200113042</v>
      </c>
      <c r="C68" s="70" t="s">
        <v>183</v>
      </c>
      <c r="D68" s="61">
        <v>2</v>
      </c>
      <c r="E68" s="3"/>
      <c r="F68" s="10"/>
      <c r="G68" s="7">
        <f t="shared" si="0"/>
        <v>0</v>
      </c>
    </row>
    <row r="69" spans="1:7" s="8" customFormat="1" ht="30" customHeight="1" x14ac:dyDescent="0.25">
      <c r="A69" s="58" t="s">
        <v>214</v>
      </c>
      <c r="B69" s="59">
        <v>191211575</v>
      </c>
      <c r="C69" s="70" t="s">
        <v>217</v>
      </c>
      <c r="D69" s="61">
        <v>2</v>
      </c>
      <c r="E69" s="3"/>
      <c r="F69" s="10"/>
      <c r="G69" s="7"/>
    </row>
    <row r="70" spans="1:7" s="8" customFormat="1" ht="30" customHeight="1" x14ac:dyDescent="0.25">
      <c r="A70" s="58" t="s">
        <v>215</v>
      </c>
      <c r="B70" s="59">
        <v>190502652</v>
      </c>
      <c r="C70" s="70" t="s">
        <v>218</v>
      </c>
      <c r="D70" s="61">
        <v>2</v>
      </c>
      <c r="E70" s="3"/>
      <c r="F70" s="10"/>
      <c r="G70" s="7"/>
    </row>
    <row r="71" spans="1:7" s="8" customFormat="1" ht="30" customHeight="1" x14ac:dyDescent="0.25">
      <c r="A71" s="58" t="s">
        <v>216</v>
      </c>
      <c r="B71" s="59">
        <v>190502653</v>
      </c>
      <c r="C71" s="70" t="s">
        <v>219</v>
      </c>
      <c r="D71" s="61">
        <v>2</v>
      </c>
      <c r="E71" s="3"/>
      <c r="F71" s="10"/>
      <c r="G71" s="7"/>
    </row>
    <row r="72" spans="1:7" s="8" customFormat="1" ht="30" customHeight="1" x14ac:dyDescent="0.25">
      <c r="A72" s="58"/>
      <c r="B72" s="71"/>
      <c r="C72" s="60"/>
      <c r="D72" s="62">
        <f>SUM(D63:D71)</f>
        <v>18</v>
      </c>
      <c r="E72" s="3"/>
      <c r="F72" s="10"/>
      <c r="G72" s="7">
        <f t="shared" si="0"/>
        <v>0</v>
      </c>
    </row>
    <row r="73" spans="1:7" s="8" customFormat="1" ht="30" customHeight="1" x14ac:dyDescent="0.25">
      <c r="A73" s="72" t="s">
        <v>210</v>
      </c>
      <c r="B73" s="73">
        <v>210936605</v>
      </c>
      <c r="C73" s="60" t="s">
        <v>211</v>
      </c>
      <c r="D73" s="61">
        <v>2</v>
      </c>
      <c r="E73" s="3"/>
      <c r="F73" s="10"/>
      <c r="G73" s="7"/>
    </row>
    <row r="74" spans="1:7" s="8" customFormat="1" ht="30" customHeight="1" x14ac:dyDescent="0.25">
      <c r="A74" s="72" t="s">
        <v>221</v>
      </c>
      <c r="B74" s="73">
        <v>210936606</v>
      </c>
      <c r="C74" s="60" t="s">
        <v>220</v>
      </c>
      <c r="D74" s="61">
        <v>2</v>
      </c>
      <c r="E74" s="3"/>
      <c r="F74" s="10"/>
      <c r="G74" s="7">
        <f t="shared" ref="G74:G78" si="1">(D74*F74)</f>
        <v>0</v>
      </c>
    </row>
    <row r="75" spans="1:7" s="8" customFormat="1" ht="30" customHeight="1" x14ac:dyDescent="0.25">
      <c r="A75" s="58" t="s">
        <v>64</v>
      </c>
      <c r="B75" s="59">
        <v>210936607</v>
      </c>
      <c r="C75" s="60" t="s">
        <v>184</v>
      </c>
      <c r="D75" s="61">
        <v>2</v>
      </c>
      <c r="E75" s="3"/>
      <c r="F75" s="10"/>
      <c r="G75" s="7">
        <f t="shared" si="1"/>
        <v>0</v>
      </c>
    </row>
    <row r="76" spans="1:7" s="8" customFormat="1" ht="30" customHeight="1" x14ac:dyDescent="0.25">
      <c r="A76" s="58" t="s">
        <v>65</v>
      </c>
      <c r="B76" s="59">
        <v>210936608</v>
      </c>
      <c r="C76" s="60" t="s">
        <v>185</v>
      </c>
      <c r="D76" s="61">
        <v>2</v>
      </c>
      <c r="E76" s="3"/>
      <c r="F76" s="10"/>
      <c r="G76" s="7">
        <f t="shared" si="1"/>
        <v>0</v>
      </c>
    </row>
    <row r="77" spans="1:7" s="8" customFormat="1" ht="30" customHeight="1" x14ac:dyDescent="0.25">
      <c r="A77" s="58" t="s">
        <v>66</v>
      </c>
      <c r="B77" s="59">
        <v>210936609</v>
      </c>
      <c r="C77" s="60" t="s">
        <v>187</v>
      </c>
      <c r="D77" s="61">
        <v>2</v>
      </c>
      <c r="E77" s="3"/>
      <c r="F77" s="10"/>
      <c r="G77" s="7">
        <f t="shared" si="1"/>
        <v>0</v>
      </c>
    </row>
    <row r="78" spans="1:7" s="8" customFormat="1" ht="30" customHeight="1" x14ac:dyDescent="0.25">
      <c r="A78" s="58" t="s">
        <v>67</v>
      </c>
      <c r="B78" s="59">
        <v>210936610</v>
      </c>
      <c r="C78" s="70" t="s">
        <v>189</v>
      </c>
      <c r="D78" s="61">
        <v>2</v>
      </c>
      <c r="E78" s="3"/>
      <c r="F78" s="10"/>
      <c r="G78" s="7">
        <f t="shared" si="1"/>
        <v>0</v>
      </c>
    </row>
    <row r="79" spans="1:7" s="8" customFormat="1" ht="30" customHeight="1" x14ac:dyDescent="0.25">
      <c r="A79" s="58" t="s">
        <v>68</v>
      </c>
      <c r="B79" s="59">
        <v>210936611</v>
      </c>
      <c r="C79" s="70" t="s">
        <v>190</v>
      </c>
      <c r="D79" s="61">
        <v>2</v>
      </c>
      <c r="E79" s="3"/>
      <c r="F79" s="10"/>
      <c r="G79" s="7"/>
    </row>
    <row r="80" spans="1:7" s="8" customFormat="1" ht="30" customHeight="1" x14ac:dyDescent="0.25">
      <c r="A80" s="58" t="s">
        <v>69</v>
      </c>
      <c r="B80" s="59">
        <v>210936612</v>
      </c>
      <c r="C80" s="70" t="s">
        <v>192</v>
      </c>
      <c r="D80" s="61">
        <v>2</v>
      </c>
      <c r="E80" s="3"/>
      <c r="F80" s="10"/>
      <c r="G80" s="7">
        <f t="shared" ref="G80:G86" si="2">(D80*F80)</f>
        <v>0</v>
      </c>
    </row>
    <row r="81" spans="1:7" s="8" customFormat="1" ht="30" customHeight="1" x14ac:dyDescent="0.25">
      <c r="A81" s="58" t="s">
        <v>70</v>
      </c>
      <c r="B81" s="59" t="s">
        <v>71</v>
      </c>
      <c r="C81" s="70" t="s">
        <v>193</v>
      </c>
      <c r="D81" s="61">
        <v>2</v>
      </c>
      <c r="E81" s="3"/>
      <c r="F81" s="10"/>
      <c r="G81" s="7">
        <f t="shared" si="2"/>
        <v>0</v>
      </c>
    </row>
    <row r="82" spans="1:7" s="8" customFormat="1" ht="30" customHeight="1" x14ac:dyDescent="0.25">
      <c r="A82" s="58" t="s">
        <v>72</v>
      </c>
      <c r="B82" s="59">
        <v>210936614</v>
      </c>
      <c r="C82" s="70" t="s">
        <v>195</v>
      </c>
      <c r="D82" s="61">
        <v>2</v>
      </c>
      <c r="E82" s="3"/>
      <c r="F82" s="10"/>
      <c r="G82" s="7">
        <f t="shared" si="2"/>
        <v>0</v>
      </c>
    </row>
    <row r="83" spans="1:7" s="8" customFormat="1" ht="30" customHeight="1" x14ac:dyDescent="0.25">
      <c r="A83" s="74" t="s">
        <v>73</v>
      </c>
      <c r="B83" s="61">
        <v>210936615</v>
      </c>
      <c r="C83" s="75" t="s">
        <v>197</v>
      </c>
      <c r="D83" s="61">
        <v>2</v>
      </c>
      <c r="E83" s="3"/>
      <c r="F83" s="10"/>
      <c r="G83" s="7">
        <f t="shared" si="2"/>
        <v>0</v>
      </c>
    </row>
    <row r="84" spans="1:7" s="8" customFormat="1" ht="30" customHeight="1" x14ac:dyDescent="0.25">
      <c r="A84" s="58" t="s">
        <v>74</v>
      </c>
      <c r="B84" s="59">
        <v>210936616</v>
      </c>
      <c r="C84" s="70" t="s">
        <v>199</v>
      </c>
      <c r="D84" s="61">
        <v>2</v>
      </c>
      <c r="E84" s="3"/>
      <c r="F84" s="10"/>
      <c r="G84" s="7">
        <f t="shared" si="2"/>
        <v>0</v>
      </c>
    </row>
    <row r="85" spans="1:7" s="8" customFormat="1" ht="30" customHeight="1" x14ac:dyDescent="0.25">
      <c r="A85" s="58" t="s">
        <v>75</v>
      </c>
      <c r="B85" s="59">
        <v>210936617</v>
      </c>
      <c r="C85" s="70" t="s">
        <v>201</v>
      </c>
      <c r="D85" s="61">
        <v>2</v>
      </c>
      <c r="E85" s="3"/>
      <c r="F85" s="10"/>
      <c r="G85" s="7">
        <f t="shared" si="2"/>
        <v>0</v>
      </c>
    </row>
    <row r="86" spans="1:7" s="8" customFormat="1" ht="30" customHeight="1" x14ac:dyDescent="0.25">
      <c r="A86" s="58" t="s">
        <v>76</v>
      </c>
      <c r="B86" s="59">
        <v>210936618</v>
      </c>
      <c r="C86" s="70" t="s">
        <v>202</v>
      </c>
      <c r="D86" s="61">
        <v>2</v>
      </c>
      <c r="E86" s="3"/>
      <c r="F86" s="10"/>
      <c r="G86" s="7">
        <f t="shared" si="2"/>
        <v>0</v>
      </c>
    </row>
    <row r="87" spans="1:7" s="8" customFormat="1" ht="30" customHeight="1" x14ac:dyDescent="0.25">
      <c r="A87" s="76"/>
      <c r="B87" s="59"/>
      <c r="C87" s="77"/>
      <c r="D87" s="78">
        <f>SUM(D73:D86)</f>
        <v>28</v>
      </c>
      <c r="E87" s="3"/>
      <c r="F87" s="10"/>
      <c r="G87" s="7"/>
    </row>
    <row r="88" spans="1:7" s="8" customFormat="1" ht="30" customHeight="1" x14ac:dyDescent="0.25">
      <c r="A88" s="76" t="s">
        <v>222</v>
      </c>
      <c r="B88" s="59">
        <v>210936605</v>
      </c>
      <c r="C88" s="77" t="s">
        <v>223</v>
      </c>
      <c r="D88" s="59">
        <v>2</v>
      </c>
      <c r="E88" s="3"/>
      <c r="F88" s="10"/>
      <c r="G88" s="7"/>
    </row>
    <row r="89" spans="1:7" s="8" customFormat="1" ht="30" customHeight="1" x14ac:dyDescent="0.25">
      <c r="A89" s="76" t="s">
        <v>224</v>
      </c>
      <c r="B89" s="59">
        <v>210936605</v>
      </c>
      <c r="C89" s="77" t="s">
        <v>225</v>
      </c>
      <c r="D89" s="59">
        <v>2</v>
      </c>
      <c r="E89" s="3"/>
      <c r="F89" s="10"/>
      <c r="G89" s="7"/>
    </row>
    <row r="90" spans="1:7" s="8" customFormat="1" ht="30" customHeight="1" x14ac:dyDescent="0.25">
      <c r="A90" s="76" t="s">
        <v>227</v>
      </c>
      <c r="B90" s="59" t="s">
        <v>226</v>
      </c>
      <c r="C90" s="77" t="s">
        <v>228</v>
      </c>
      <c r="D90" s="59">
        <v>2</v>
      </c>
      <c r="E90" s="3"/>
      <c r="F90" s="10"/>
      <c r="G90" s="7"/>
    </row>
    <row r="91" spans="1:7" s="8" customFormat="1" ht="30" customHeight="1" x14ac:dyDescent="0.25">
      <c r="A91" s="72" t="s">
        <v>229</v>
      </c>
      <c r="B91" s="73" t="s">
        <v>186</v>
      </c>
      <c r="C91" s="60" t="s">
        <v>230</v>
      </c>
      <c r="D91" s="59">
        <v>2</v>
      </c>
      <c r="E91" s="3"/>
      <c r="F91" s="10"/>
      <c r="G91" s="7">
        <v>0</v>
      </c>
    </row>
    <row r="92" spans="1:7" s="8" customFormat="1" ht="30" customHeight="1" x14ac:dyDescent="0.25">
      <c r="A92" s="58" t="s">
        <v>231</v>
      </c>
      <c r="B92" s="59" t="s">
        <v>188</v>
      </c>
      <c r="C92" s="60" t="s">
        <v>232</v>
      </c>
      <c r="D92" s="59">
        <v>2</v>
      </c>
      <c r="E92" s="3"/>
      <c r="F92" s="10"/>
      <c r="G92" s="7">
        <v>0</v>
      </c>
    </row>
    <row r="93" spans="1:7" s="8" customFormat="1" ht="30" customHeight="1" x14ac:dyDescent="0.25">
      <c r="A93" s="58" t="s">
        <v>233</v>
      </c>
      <c r="B93" s="59" t="s">
        <v>191</v>
      </c>
      <c r="C93" s="70" t="s">
        <v>234</v>
      </c>
      <c r="D93" s="59">
        <v>2</v>
      </c>
      <c r="E93" s="3"/>
      <c r="F93" s="10"/>
      <c r="G93" s="7">
        <v>0</v>
      </c>
    </row>
    <row r="94" spans="1:7" s="8" customFormat="1" ht="30" customHeight="1" x14ac:dyDescent="0.25">
      <c r="A94" s="58" t="s">
        <v>235</v>
      </c>
      <c r="B94" s="59" t="s">
        <v>71</v>
      </c>
      <c r="C94" s="70" t="s">
        <v>236</v>
      </c>
      <c r="D94" s="59">
        <v>2</v>
      </c>
      <c r="E94" s="3"/>
      <c r="F94" s="10"/>
      <c r="G94" s="7">
        <v>0</v>
      </c>
    </row>
    <row r="95" spans="1:7" s="8" customFormat="1" ht="30" customHeight="1" x14ac:dyDescent="0.25">
      <c r="A95" s="58" t="s">
        <v>237</v>
      </c>
      <c r="B95" s="59" t="s">
        <v>194</v>
      </c>
      <c r="C95" s="70" t="s">
        <v>238</v>
      </c>
      <c r="D95" s="59">
        <v>2</v>
      </c>
      <c r="E95" s="3"/>
      <c r="F95" s="10"/>
      <c r="G95" s="7">
        <v>0</v>
      </c>
    </row>
    <row r="96" spans="1:7" s="8" customFormat="1" ht="30" customHeight="1" x14ac:dyDescent="0.25">
      <c r="A96" s="74" t="s">
        <v>239</v>
      </c>
      <c r="B96" s="61" t="s">
        <v>196</v>
      </c>
      <c r="C96" s="75" t="s">
        <v>240</v>
      </c>
      <c r="D96" s="59">
        <v>2</v>
      </c>
      <c r="E96" s="3"/>
      <c r="F96" s="10"/>
      <c r="G96" s="7">
        <v>0</v>
      </c>
    </row>
    <row r="97" spans="1:7" s="8" customFormat="1" ht="30" customHeight="1" x14ac:dyDescent="0.25">
      <c r="A97" s="58" t="s">
        <v>241</v>
      </c>
      <c r="B97" s="59" t="s">
        <v>198</v>
      </c>
      <c r="C97" s="70" t="s">
        <v>242</v>
      </c>
      <c r="D97" s="59">
        <v>2</v>
      </c>
      <c r="E97" s="3"/>
      <c r="F97" s="10"/>
      <c r="G97" s="7">
        <v>0</v>
      </c>
    </row>
    <row r="98" spans="1:7" s="8" customFormat="1" ht="30" customHeight="1" x14ac:dyDescent="0.25">
      <c r="A98" s="58" t="s">
        <v>243</v>
      </c>
      <c r="B98" s="59" t="s">
        <v>200</v>
      </c>
      <c r="C98" s="70" t="s">
        <v>244</v>
      </c>
      <c r="D98" s="61">
        <v>2</v>
      </c>
      <c r="E98" s="3"/>
      <c r="F98" s="10"/>
      <c r="G98" s="7">
        <v>0</v>
      </c>
    </row>
    <row r="99" spans="1:7" s="8" customFormat="1" ht="30" customHeight="1" x14ac:dyDescent="0.25">
      <c r="A99" s="76" t="s">
        <v>245</v>
      </c>
      <c r="B99" s="59" t="s">
        <v>200</v>
      </c>
      <c r="C99" s="77" t="s">
        <v>246</v>
      </c>
      <c r="D99" s="78">
        <v>2</v>
      </c>
      <c r="E99" s="3"/>
      <c r="F99" s="10"/>
      <c r="G99" s="7"/>
    </row>
    <row r="100" spans="1:7" s="8" customFormat="1" ht="30" customHeight="1" x14ac:dyDescent="0.25">
      <c r="A100" s="76"/>
      <c r="B100" s="59"/>
      <c r="C100" s="77"/>
      <c r="D100" s="78">
        <f>SUM(D88:D99)</f>
        <v>24</v>
      </c>
      <c r="E100" s="3"/>
      <c r="F100" s="10"/>
      <c r="G100" s="7"/>
    </row>
    <row r="101" spans="1:7" ht="30" customHeight="1" x14ac:dyDescent="0.25">
      <c r="A101" s="8"/>
      <c r="B101" s="11"/>
      <c r="C101" s="12"/>
      <c r="D101" s="13"/>
      <c r="E101" s="12"/>
      <c r="F101" s="19" t="s">
        <v>17</v>
      </c>
      <c r="G101" s="23">
        <f>SUM(G23:G98)</f>
        <v>0</v>
      </c>
    </row>
    <row r="102" spans="1:7" ht="30" customHeight="1" x14ac:dyDescent="0.25">
      <c r="A102" s="8"/>
      <c r="B102" s="11"/>
      <c r="C102" s="12"/>
      <c r="D102" s="13"/>
      <c r="E102" s="12"/>
      <c r="F102" s="24" t="s">
        <v>18</v>
      </c>
      <c r="G102" s="23">
        <f>+G101*0.12</f>
        <v>0</v>
      </c>
    </row>
    <row r="103" spans="1:7" ht="30" customHeight="1" x14ac:dyDescent="0.25">
      <c r="A103" s="8"/>
      <c r="B103" s="11"/>
      <c r="C103" s="12"/>
      <c r="D103" s="13"/>
      <c r="E103" s="12"/>
      <c r="F103" s="19" t="s">
        <v>19</v>
      </c>
      <c r="G103" s="23">
        <f>+G101+G102</f>
        <v>0</v>
      </c>
    </row>
    <row r="105" spans="1:7" ht="30" customHeight="1" x14ac:dyDescent="0.25">
      <c r="B105" s="79"/>
      <c r="C105" s="80" t="s">
        <v>77</v>
      </c>
    </row>
    <row r="106" spans="1:7" ht="30" customHeight="1" x14ac:dyDescent="0.25">
      <c r="A106" s="6"/>
      <c r="B106" s="81" t="s">
        <v>20</v>
      </c>
      <c r="C106" s="82" t="s">
        <v>78</v>
      </c>
      <c r="D106" s="18"/>
    </row>
    <row r="107" spans="1:7" ht="30" customHeight="1" x14ac:dyDescent="0.25">
      <c r="A107" s="6"/>
      <c r="B107" s="83"/>
      <c r="C107" s="82" t="s">
        <v>79</v>
      </c>
      <c r="D107" s="18"/>
    </row>
    <row r="108" spans="1:7" ht="30" customHeight="1" x14ac:dyDescent="0.25">
      <c r="A108" s="6"/>
      <c r="B108" s="59">
        <v>1</v>
      </c>
      <c r="C108" s="70" t="s">
        <v>80</v>
      </c>
      <c r="D108" s="6"/>
    </row>
    <row r="109" spans="1:7" ht="30" customHeight="1" x14ac:dyDescent="0.25">
      <c r="A109" s="6"/>
      <c r="B109" s="59">
        <v>2</v>
      </c>
      <c r="C109" s="70" t="s">
        <v>81</v>
      </c>
      <c r="D109" s="6"/>
    </row>
    <row r="110" spans="1:7" ht="30" customHeight="1" x14ac:dyDescent="0.25">
      <c r="A110" s="6"/>
      <c r="B110" s="59">
        <v>2</v>
      </c>
      <c r="C110" s="70" t="s">
        <v>82</v>
      </c>
      <c r="D110" s="6"/>
    </row>
    <row r="111" spans="1:7" ht="30" customHeight="1" x14ac:dyDescent="0.25">
      <c r="A111" s="6"/>
      <c r="B111" s="59">
        <v>2</v>
      </c>
      <c r="C111" s="70" t="s">
        <v>83</v>
      </c>
      <c r="D111" s="6"/>
    </row>
    <row r="112" spans="1:7" ht="30" customHeight="1" x14ac:dyDescent="0.25">
      <c r="A112" s="6"/>
      <c r="B112" s="59">
        <v>1</v>
      </c>
      <c r="C112" s="70" t="s">
        <v>84</v>
      </c>
      <c r="D112" s="6"/>
    </row>
    <row r="113" spans="1:4" ht="30" customHeight="1" x14ac:dyDescent="0.25">
      <c r="A113" s="6"/>
      <c r="B113" s="59">
        <v>1</v>
      </c>
      <c r="C113" s="70" t="s">
        <v>85</v>
      </c>
      <c r="D113" s="6"/>
    </row>
    <row r="114" spans="1:4" ht="30" customHeight="1" x14ac:dyDescent="0.25">
      <c r="A114" s="6"/>
      <c r="B114" s="59">
        <v>1</v>
      </c>
      <c r="C114" s="70" t="s">
        <v>86</v>
      </c>
      <c r="D114" s="6"/>
    </row>
    <row r="115" spans="1:4" ht="30" customHeight="1" x14ac:dyDescent="0.25">
      <c r="A115" s="6"/>
      <c r="B115" s="59">
        <v>1</v>
      </c>
      <c r="C115" s="70" t="s">
        <v>87</v>
      </c>
      <c r="D115" s="6"/>
    </row>
    <row r="116" spans="1:4" ht="30" customHeight="1" x14ac:dyDescent="0.25">
      <c r="A116" s="6"/>
      <c r="B116" s="59">
        <v>1</v>
      </c>
      <c r="C116" s="70" t="s">
        <v>88</v>
      </c>
      <c r="D116" s="6"/>
    </row>
    <row r="117" spans="1:4" ht="30" customHeight="1" x14ac:dyDescent="0.25">
      <c r="A117" s="6"/>
      <c r="B117" s="59">
        <v>1</v>
      </c>
      <c r="C117" s="70" t="s">
        <v>89</v>
      </c>
      <c r="D117" s="6"/>
    </row>
    <row r="118" spans="1:4" ht="30" customHeight="1" x14ac:dyDescent="0.25">
      <c r="A118" s="25"/>
      <c r="B118" s="59">
        <v>1</v>
      </c>
      <c r="C118" s="70" t="s">
        <v>90</v>
      </c>
      <c r="D118" s="17"/>
    </row>
    <row r="119" spans="1:4" ht="30" customHeight="1" x14ac:dyDescent="0.25">
      <c r="A119" s="6"/>
      <c r="B119" s="59">
        <v>1</v>
      </c>
      <c r="C119" s="70" t="s">
        <v>91</v>
      </c>
      <c r="D119" s="17"/>
    </row>
    <row r="120" spans="1:4" ht="30" customHeight="1" x14ac:dyDescent="0.25">
      <c r="B120" s="59">
        <v>1</v>
      </c>
      <c r="C120" s="70" t="s">
        <v>92</v>
      </c>
    </row>
    <row r="121" spans="1:4" ht="30" customHeight="1" x14ac:dyDescent="0.25">
      <c r="B121" s="59">
        <v>2</v>
      </c>
      <c r="C121" s="70" t="s">
        <v>93</v>
      </c>
    </row>
    <row r="122" spans="1:4" ht="30" customHeight="1" x14ac:dyDescent="0.25">
      <c r="B122" s="59">
        <v>1</v>
      </c>
      <c r="C122" s="70" t="s">
        <v>94</v>
      </c>
    </row>
    <row r="123" spans="1:4" ht="30" customHeight="1" x14ac:dyDescent="0.25">
      <c r="B123" s="59">
        <v>1</v>
      </c>
      <c r="C123" s="70" t="s">
        <v>95</v>
      </c>
    </row>
    <row r="124" spans="1:4" ht="30" customHeight="1" x14ac:dyDescent="0.25">
      <c r="B124" s="59">
        <v>1</v>
      </c>
      <c r="C124" s="70" t="s">
        <v>96</v>
      </c>
    </row>
    <row r="125" spans="1:4" ht="30" customHeight="1" x14ac:dyDescent="0.25">
      <c r="B125" s="78">
        <f>SUM(B108:B124)</f>
        <v>21</v>
      </c>
      <c r="C125" s="70"/>
    </row>
    <row r="126" spans="1:4" ht="30" customHeight="1" x14ac:dyDescent="0.25">
      <c r="B126" s="84"/>
      <c r="C126" s="85"/>
    </row>
    <row r="127" spans="1:4" ht="30" customHeight="1" x14ac:dyDescent="0.25">
      <c r="B127" s="59"/>
      <c r="C127" s="82" t="s">
        <v>97</v>
      </c>
    </row>
    <row r="128" spans="1:4" ht="30" customHeight="1" x14ac:dyDescent="0.25">
      <c r="B128" s="59">
        <v>1</v>
      </c>
      <c r="C128" s="70" t="s">
        <v>98</v>
      </c>
    </row>
    <row r="129" spans="2:3" ht="30" customHeight="1" x14ac:dyDescent="0.25">
      <c r="B129" s="59">
        <v>1</v>
      </c>
      <c r="C129" s="70" t="s">
        <v>99</v>
      </c>
    </row>
    <row r="130" spans="2:3" ht="30" customHeight="1" x14ac:dyDescent="0.25">
      <c r="B130" s="59">
        <v>1</v>
      </c>
      <c r="C130" s="70" t="s">
        <v>100</v>
      </c>
    </row>
    <row r="131" spans="2:3" ht="30" customHeight="1" x14ac:dyDescent="0.25">
      <c r="B131" s="59">
        <v>2</v>
      </c>
      <c r="C131" s="70" t="s">
        <v>101</v>
      </c>
    </row>
    <row r="132" spans="2:3" ht="30" customHeight="1" x14ac:dyDescent="0.25">
      <c r="B132" s="59">
        <v>1</v>
      </c>
      <c r="C132" s="70" t="s">
        <v>102</v>
      </c>
    </row>
    <row r="133" spans="2:3" ht="30" customHeight="1" x14ac:dyDescent="0.25">
      <c r="B133" s="59">
        <v>1</v>
      </c>
      <c r="C133" s="70" t="s">
        <v>103</v>
      </c>
    </row>
    <row r="134" spans="2:3" ht="30" customHeight="1" x14ac:dyDescent="0.25">
      <c r="B134" s="59">
        <v>1</v>
      </c>
      <c r="C134" s="70" t="s">
        <v>104</v>
      </c>
    </row>
    <row r="135" spans="2:3" ht="30" customHeight="1" x14ac:dyDescent="0.25">
      <c r="B135" s="59">
        <v>1</v>
      </c>
      <c r="C135" s="70" t="s">
        <v>105</v>
      </c>
    </row>
    <row r="136" spans="2:3" ht="30" customHeight="1" x14ac:dyDescent="0.25">
      <c r="B136" s="59">
        <v>1</v>
      </c>
      <c r="C136" s="70" t="s">
        <v>106</v>
      </c>
    </row>
    <row r="137" spans="2:3" ht="30" customHeight="1" x14ac:dyDescent="0.25">
      <c r="B137" s="59">
        <v>1</v>
      </c>
      <c r="C137" s="70" t="s">
        <v>107</v>
      </c>
    </row>
    <row r="138" spans="2:3" ht="30" customHeight="1" x14ac:dyDescent="0.25">
      <c r="B138" s="59">
        <v>1</v>
      </c>
      <c r="C138" s="70" t="s">
        <v>108</v>
      </c>
    </row>
    <row r="139" spans="2:3" ht="30" customHeight="1" x14ac:dyDescent="0.25">
      <c r="B139" s="59">
        <v>1</v>
      </c>
      <c r="C139" s="70" t="s">
        <v>95</v>
      </c>
    </row>
    <row r="140" spans="2:3" ht="30" customHeight="1" x14ac:dyDescent="0.25">
      <c r="B140" s="59">
        <v>1</v>
      </c>
      <c r="C140" s="70" t="s">
        <v>109</v>
      </c>
    </row>
    <row r="141" spans="2:3" ht="30" customHeight="1" x14ac:dyDescent="0.25">
      <c r="B141" s="59">
        <v>1</v>
      </c>
      <c r="C141" s="70" t="s">
        <v>110</v>
      </c>
    </row>
    <row r="142" spans="2:3" ht="30" customHeight="1" x14ac:dyDescent="0.25">
      <c r="B142" s="59">
        <v>1</v>
      </c>
      <c r="C142" s="70" t="s">
        <v>111</v>
      </c>
    </row>
    <row r="143" spans="2:3" ht="30" customHeight="1" x14ac:dyDescent="0.25">
      <c r="B143" s="59">
        <v>1</v>
      </c>
      <c r="C143" s="70" t="s">
        <v>112</v>
      </c>
    </row>
    <row r="144" spans="2:3" ht="30" customHeight="1" x14ac:dyDescent="0.25">
      <c r="B144" s="59">
        <v>1</v>
      </c>
      <c r="C144" s="70" t="s">
        <v>113</v>
      </c>
    </row>
    <row r="145" spans="2:3" ht="30" customHeight="1" x14ac:dyDescent="0.25">
      <c r="B145" s="59">
        <v>2</v>
      </c>
      <c r="C145" s="70" t="s">
        <v>114</v>
      </c>
    </row>
    <row r="146" spans="2:3" ht="30" customHeight="1" x14ac:dyDescent="0.25">
      <c r="B146" s="59">
        <v>1</v>
      </c>
      <c r="C146" s="70" t="s">
        <v>115</v>
      </c>
    </row>
    <row r="147" spans="2:3" ht="30" customHeight="1" x14ac:dyDescent="0.25">
      <c r="B147" s="59">
        <v>1</v>
      </c>
      <c r="C147" s="70" t="s">
        <v>116</v>
      </c>
    </row>
    <row r="148" spans="2:3" ht="30" customHeight="1" x14ac:dyDescent="0.25">
      <c r="B148" s="59">
        <v>1</v>
      </c>
      <c r="C148" s="70" t="s">
        <v>117</v>
      </c>
    </row>
    <row r="149" spans="2:3" ht="30" customHeight="1" x14ac:dyDescent="0.25">
      <c r="B149" s="78">
        <f>SUM(B128:B148)</f>
        <v>23</v>
      </c>
      <c r="C149" s="70"/>
    </row>
    <row r="150" spans="2:3" ht="30" customHeight="1" x14ac:dyDescent="0.25">
      <c r="B150" s="84"/>
      <c r="C150" s="85"/>
    </row>
    <row r="151" spans="2:3" ht="30" customHeight="1" x14ac:dyDescent="0.25">
      <c r="B151" s="84"/>
      <c r="C151" s="85"/>
    </row>
    <row r="152" spans="2:3" ht="30" customHeight="1" x14ac:dyDescent="0.25">
      <c r="B152" s="59"/>
      <c r="C152" s="82" t="s">
        <v>118</v>
      </c>
    </row>
    <row r="153" spans="2:3" ht="30" customHeight="1" x14ac:dyDescent="0.25">
      <c r="B153" s="59">
        <v>1</v>
      </c>
      <c r="C153" s="70" t="s">
        <v>119</v>
      </c>
    </row>
    <row r="154" spans="2:3" ht="30" customHeight="1" x14ac:dyDescent="0.25">
      <c r="B154" s="59">
        <v>1</v>
      </c>
      <c r="C154" s="70" t="s">
        <v>120</v>
      </c>
    </row>
    <row r="155" spans="2:3" ht="30" customHeight="1" x14ac:dyDescent="0.25">
      <c r="B155" s="59">
        <v>1</v>
      </c>
      <c r="C155" s="70" t="s">
        <v>121</v>
      </c>
    </row>
    <row r="156" spans="2:3" ht="30" customHeight="1" x14ac:dyDescent="0.25">
      <c r="B156" s="59">
        <v>1</v>
      </c>
      <c r="C156" s="70" t="s">
        <v>122</v>
      </c>
    </row>
    <row r="157" spans="2:3" ht="30" customHeight="1" x14ac:dyDescent="0.25">
      <c r="B157" s="59">
        <v>1</v>
      </c>
      <c r="C157" s="70" t="s">
        <v>123</v>
      </c>
    </row>
    <row r="158" spans="2:3" ht="30" customHeight="1" x14ac:dyDescent="0.25">
      <c r="B158" s="59">
        <v>1</v>
      </c>
      <c r="C158" s="70" t="s">
        <v>124</v>
      </c>
    </row>
    <row r="159" spans="2:3" ht="30" customHeight="1" x14ac:dyDescent="0.25">
      <c r="B159" s="59">
        <v>3</v>
      </c>
      <c r="C159" s="70" t="s">
        <v>125</v>
      </c>
    </row>
    <row r="160" spans="2:3" ht="30" customHeight="1" x14ac:dyDescent="0.25">
      <c r="B160" s="59">
        <v>1</v>
      </c>
      <c r="C160" s="70" t="s">
        <v>126</v>
      </c>
    </row>
    <row r="161" spans="2:3" ht="30" customHeight="1" x14ac:dyDescent="0.25">
      <c r="B161" s="59">
        <v>1</v>
      </c>
      <c r="C161" s="70" t="s">
        <v>127</v>
      </c>
    </row>
    <row r="162" spans="2:3" ht="30" customHeight="1" x14ac:dyDescent="0.25">
      <c r="B162" s="59">
        <v>1</v>
      </c>
      <c r="C162" s="70" t="s">
        <v>128</v>
      </c>
    </row>
    <row r="163" spans="2:3" ht="30" customHeight="1" x14ac:dyDescent="0.25">
      <c r="B163" s="59">
        <v>1</v>
      </c>
      <c r="C163" s="70" t="s">
        <v>129</v>
      </c>
    </row>
    <row r="164" spans="2:3" ht="30" customHeight="1" x14ac:dyDescent="0.25">
      <c r="B164" s="59">
        <v>1</v>
      </c>
      <c r="C164" s="70" t="s">
        <v>130</v>
      </c>
    </row>
    <row r="165" spans="2:3" ht="30" customHeight="1" x14ac:dyDescent="0.25">
      <c r="B165" s="59">
        <v>10</v>
      </c>
      <c r="C165" s="70" t="s">
        <v>131</v>
      </c>
    </row>
    <row r="166" spans="2:3" ht="30" customHeight="1" x14ac:dyDescent="0.25">
      <c r="B166" s="59">
        <v>1</v>
      </c>
      <c r="C166" s="70" t="s">
        <v>132</v>
      </c>
    </row>
    <row r="167" spans="2:3" ht="30" customHeight="1" x14ac:dyDescent="0.25">
      <c r="B167" s="59">
        <v>7</v>
      </c>
      <c r="C167" s="70" t="s">
        <v>133</v>
      </c>
    </row>
    <row r="168" spans="2:3" ht="30" customHeight="1" x14ac:dyDescent="0.25">
      <c r="B168" s="59">
        <v>1</v>
      </c>
      <c r="C168" s="70" t="s">
        <v>134</v>
      </c>
    </row>
    <row r="169" spans="2:3" ht="30" customHeight="1" x14ac:dyDescent="0.25">
      <c r="B169" s="59">
        <v>2</v>
      </c>
      <c r="C169" s="70" t="s">
        <v>135</v>
      </c>
    </row>
    <row r="170" spans="2:3" ht="30" customHeight="1" x14ac:dyDescent="0.25">
      <c r="B170" s="78">
        <f>SUM(B153:B169)</f>
        <v>35</v>
      </c>
      <c r="C170" s="70"/>
    </row>
    <row r="171" spans="2:3" ht="30" customHeight="1" x14ac:dyDescent="0.25">
      <c r="B171" s="26"/>
      <c r="C171" s="27"/>
    </row>
    <row r="172" spans="2:3" ht="30" customHeight="1" x14ac:dyDescent="0.25">
      <c r="B172" s="1">
        <v>1</v>
      </c>
      <c r="C172" s="2" t="s">
        <v>138</v>
      </c>
    </row>
    <row r="173" spans="2:3" ht="30" customHeight="1" x14ac:dyDescent="0.25">
      <c r="B173" s="5"/>
      <c r="C173" s="27"/>
    </row>
    <row r="174" spans="2:3" ht="30" customHeight="1" x14ac:dyDescent="0.25">
      <c r="B174" s="1">
        <v>1</v>
      </c>
      <c r="C174" s="2" t="s">
        <v>136</v>
      </c>
    </row>
    <row r="175" spans="2:3" ht="30" customHeight="1" x14ac:dyDescent="0.25">
      <c r="B175" s="1">
        <v>1</v>
      </c>
      <c r="C175" s="2" t="s">
        <v>212</v>
      </c>
    </row>
    <row r="176" spans="2:3" ht="30" customHeight="1" x14ac:dyDescent="0.25">
      <c r="B176" s="1">
        <v>1</v>
      </c>
      <c r="C176" s="2" t="s">
        <v>213</v>
      </c>
    </row>
    <row r="177" spans="1:3" ht="30" customHeight="1" x14ac:dyDescent="0.25">
      <c r="B177" s="1">
        <v>2</v>
      </c>
      <c r="C177" s="2" t="s">
        <v>137</v>
      </c>
    </row>
    <row r="178" spans="1:3" ht="30" customHeight="1" x14ac:dyDescent="0.25">
      <c r="B178" s="1">
        <f>SUM(B174:B177)</f>
        <v>5</v>
      </c>
      <c r="C178" s="2"/>
    </row>
    <row r="180" spans="1:3" ht="30" customHeight="1" x14ac:dyDescent="0.25">
      <c r="B180" s="88"/>
      <c r="C180" s="90"/>
    </row>
    <row r="182" spans="1:3" ht="30" customHeight="1" x14ac:dyDescent="0.3">
      <c r="B182" s="91" t="s">
        <v>256</v>
      </c>
      <c r="C182" s="92" t="s">
        <v>257</v>
      </c>
    </row>
    <row r="183" spans="1:3" ht="30" customHeight="1" x14ac:dyDescent="0.3">
      <c r="A183" s="28"/>
      <c r="B183" s="91"/>
      <c r="C183" s="92" t="s">
        <v>258</v>
      </c>
    </row>
    <row r="184" spans="1:3" ht="30" customHeight="1" x14ac:dyDescent="0.3">
      <c r="A184" s="28"/>
      <c r="B184" s="91"/>
      <c r="C184" s="92" t="s">
        <v>259</v>
      </c>
    </row>
    <row r="185" spans="1:3" ht="30" customHeight="1" x14ac:dyDescent="0.3">
      <c r="A185" s="4"/>
      <c r="B185" s="91"/>
      <c r="C185" s="92" t="s">
        <v>260</v>
      </c>
    </row>
    <row r="186" spans="1:3" ht="30" customHeight="1" x14ac:dyDescent="0.3">
      <c r="A186" s="4"/>
      <c r="B186" s="91"/>
      <c r="C186" s="92" t="s">
        <v>261</v>
      </c>
    </row>
    <row r="187" spans="1:3" ht="30" customHeight="1" x14ac:dyDescent="0.3">
      <c r="A187" s="4"/>
      <c r="B187" s="91"/>
      <c r="C187" s="92"/>
    </row>
    <row r="188" spans="1:3" ht="30" customHeight="1" x14ac:dyDescent="0.3">
      <c r="A188" s="4"/>
      <c r="B188" s="93" t="s">
        <v>207</v>
      </c>
      <c r="C188" s="94" t="s">
        <v>262</v>
      </c>
    </row>
    <row r="189" spans="1:3" ht="30" customHeight="1" x14ac:dyDescent="0.3">
      <c r="A189" s="4"/>
      <c r="B189" s="93"/>
      <c r="C189" s="94" t="s">
        <v>263</v>
      </c>
    </row>
    <row r="190" spans="1:3" ht="30" customHeight="1" x14ac:dyDescent="0.3">
      <c r="A190" s="4"/>
      <c r="B190" s="93"/>
      <c r="C190" s="94" t="s">
        <v>264</v>
      </c>
    </row>
    <row r="191" spans="1:3" ht="30" customHeight="1" x14ac:dyDescent="0.25">
      <c r="A191" s="4"/>
      <c r="B191" s="95"/>
      <c r="C191" s="96"/>
    </row>
    <row r="192" spans="1:3" ht="30" customHeight="1" x14ac:dyDescent="0.25">
      <c r="A192" s="4"/>
      <c r="B192" s="95"/>
      <c r="C192" s="96"/>
    </row>
    <row r="193" spans="1:3" ht="30" customHeight="1" x14ac:dyDescent="0.25">
      <c r="A193" s="4"/>
      <c r="B193" s="86"/>
      <c r="C193" s="88"/>
    </row>
    <row r="194" spans="1:3" ht="30" customHeight="1" x14ac:dyDescent="0.25">
      <c r="A194" s="4"/>
      <c r="B194" s="88"/>
      <c r="C194" s="88"/>
    </row>
    <row r="195" spans="1:3" ht="30" customHeight="1" x14ac:dyDescent="0.25">
      <c r="B195" s="88"/>
      <c r="C195" s="88"/>
    </row>
    <row r="196" spans="1:3" ht="30" customHeight="1" thickBot="1" x14ac:dyDescent="0.3">
      <c r="B196" s="87" t="s">
        <v>265</v>
      </c>
      <c r="C196" s="89"/>
    </row>
    <row r="197" spans="1:3" ht="30" customHeight="1" x14ac:dyDescent="0.25">
      <c r="B197" s="86"/>
      <c r="C197" s="86"/>
    </row>
    <row r="198" spans="1:3" ht="30" customHeight="1" x14ac:dyDescent="0.25">
      <c r="B198" s="86"/>
      <c r="C198" s="86"/>
    </row>
    <row r="199" spans="1:3" ht="30" customHeight="1" thickBot="1" x14ac:dyDescent="0.3">
      <c r="B199" s="87" t="s">
        <v>266</v>
      </c>
      <c r="C199" s="89"/>
    </row>
    <row r="200" spans="1:3" ht="30" customHeight="1" x14ac:dyDescent="0.25">
      <c r="B200" s="86"/>
      <c r="C200" s="86"/>
    </row>
    <row r="201" spans="1:3" ht="30" customHeight="1" x14ac:dyDescent="0.25">
      <c r="B201" s="86"/>
      <c r="C201" s="86"/>
    </row>
    <row r="202" spans="1:3" ht="30" customHeight="1" thickBot="1" x14ac:dyDescent="0.3">
      <c r="B202" s="87" t="s">
        <v>139</v>
      </c>
      <c r="C202" s="89"/>
    </row>
    <row r="203" spans="1:3" ht="30" customHeight="1" x14ac:dyDescent="0.25">
      <c r="B203" s="86"/>
      <c r="C203" s="86"/>
    </row>
    <row r="204" spans="1:3" ht="30" customHeight="1" x14ac:dyDescent="0.25">
      <c r="B204" s="86"/>
      <c r="C204" s="86"/>
    </row>
    <row r="205" spans="1:3" ht="30" customHeight="1" thickBot="1" x14ac:dyDescent="0.3">
      <c r="B205" s="87" t="s">
        <v>255</v>
      </c>
      <c r="C205" s="89"/>
    </row>
    <row r="206" spans="1:3" ht="30" customHeight="1" x14ac:dyDescent="0.25">
      <c r="B206" s="86"/>
      <c r="C206" s="86"/>
    </row>
    <row r="207" spans="1:3" ht="30" customHeight="1" x14ac:dyDescent="0.25">
      <c r="B207" s="86"/>
      <c r="C207" s="86"/>
    </row>
    <row r="208" spans="1:3" ht="30" customHeight="1" thickBot="1" x14ac:dyDescent="0.3">
      <c r="B208" s="87" t="s">
        <v>140</v>
      </c>
      <c r="C208" s="89"/>
    </row>
    <row r="209" spans="2:3" ht="30" customHeight="1" x14ac:dyDescent="0.25">
      <c r="B209" s="86"/>
      <c r="C209" s="86"/>
    </row>
  </sheetData>
  <mergeCells count="6">
    <mergeCell ref="A11:B11"/>
    <mergeCell ref="C2:C3"/>
    <mergeCell ref="D2:E2"/>
    <mergeCell ref="C4:C5"/>
    <mergeCell ref="D4:E4"/>
    <mergeCell ref="D5:E5"/>
  </mergeCells>
  <phoneticPr fontId="6" type="noConversion"/>
  <pageMargins left="0.7" right="0.7" top="0.75" bottom="0.75" header="0.3" footer="0.3"/>
  <pageSetup paperSize="9" scale="43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 Principal</cp:lastModifiedBy>
  <cp:lastPrinted>2023-11-09T15:54:59Z</cp:lastPrinted>
  <dcterms:created xsi:type="dcterms:W3CDTF">2022-08-09T16:18:20Z</dcterms:created>
  <dcterms:modified xsi:type="dcterms:W3CDTF">2023-11-15T15:09:23Z</dcterms:modified>
</cp:coreProperties>
</file>